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480" yWindow="525" windowWidth="20730" windowHeight="9555" activeTab="1"/>
  </bookViews>
  <sheets>
    <sheet name="Manicaland Province" sheetId="2" r:id="rId1"/>
    <sheet name="GRAPHS" sheetId="3" r:id="rId2"/>
  </sheets>
  <definedNames>
    <definedName name="_xlnm._FilterDatabase" localSheetId="0" hidden="1">'Manicaland Province'!$A$2:$AG$2026</definedName>
    <definedName name="_xlnm.Print_Area" localSheetId="1">GRAPHS!$A$1:$Z$108</definedName>
    <definedName name="_xlnm.Print_Area" localSheetId="0">'Manicaland Province'!$A$1:$AG$2062</definedName>
  </definedNames>
  <calcPr calcId="152511"/>
</workbook>
</file>

<file path=xl/calcChain.xml><?xml version="1.0" encoding="utf-8"?>
<calcChain xmlns="http://schemas.openxmlformats.org/spreadsheetml/2006/main">
  <c r="AF3" i="2" l="1"/>
  <c r="AG3" i="2"/>
  <c r="AF4" i="2"/>
  <c r="AG4" i="2"/>
  <c r="AF5" i="2"/>
  <c r="AG5" i="2"/>
  <c r="AF6" i="2"/>
  <c r="AG6" i="2"/>
  <c r="AF7" i="2"/>
  <c r="AG7" i="2"/>
  <c r="AF8" i="2"/>
  <c r="AG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9" i="2"/>
  <c r="AG19" i="2"/>
  <c r="AF20" i="2"/>
  <c r="AG20" i="2"/>
  <c r="AF21" i="2"/>
  <c r="AG21" i="2"/>
  <c r="AF22" i="2"/>
  <c r="AG22" i="2"/>
  <c r="AF23" i="2"/>
  <c r="AG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6" i="2"/>
  <c r="AG36" i="2"/>
  <c r="AF37" i="2"/>
  <c r="AG37" i="2"/>
  <c r="AF38" i="2"/>
  <c r="AG38" i="2"/>
  <c r="AF39" i="2"/>
  <c r="AG39" i="2"/>
  <c r="AF40" i="2"/>
  <c r="AG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G71" i="2"/>
  <c r="G81" i="2" s="1"/>
  <c r="G2031" i="2" s="1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G79" i="2"/>
  <c r="H79" i="2"/>
  <c r="H81" i="2" s="1"/>
  <c r="I79" i="2"/>
  <c r="J79" i="2"/>
  <c r="K79" i="2"/>
  <c r="L79" i="2"/>
  <c r="M79" i="2"/>
  <c r="N79" i="2"/>
  <c r="O79" i="2"/>
  <c r="P79" i="2"/>
  <c r="P81" i="2" s="1"/>
  <c r="Q79" i="2"/>
  <c r="R79" i="2"/>
  <c r="S79" i="2"/>
  <c r="T79" i="2"/>
  <c r="U79" i="2"/>
  <c r="V79" i="2"/>
  <c r="W79" i="2"/>
  <c r="X79" i="2"/>
  <c r="X81" i="2" s="1"/>
  <c r="Y79" i="2"/>
  <c r="Z79" i="2"/>
  <c r="AA79" i="2"/>
  <c r="AB79" i="2"/>
  <c r="AC79" i="2"/>
  <c r="AD79" i="2"/>
  <c r="AE79" i="2"/>
  <c r="AF79" i="2"/>
  <c r="AF83" i="2"/>
  <c r="AG83" i="2"/>
  <c r="AF84" i="2"/>
  <c r="AG84" i="2"/>
  <c r="AF85" i="2"/>
  <c r="AG85" i="2"/>
  <c r="AF86" i="2"/>
  <c r="AG86" i="2"/>
  <c r="AF87" i="2"/>
  <c r="AG87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90" i="2"/>
  <c r="AG90" i="2"/>
  <c r="AF91" i="2"/>
  <c r="AG91" i="2"/>
  <c r="AF92" i="2"/>
  <c r="AG92" i="2"/>
  <c r="AF93" i="2"/>
  <c r="AG93" i="2"/>
  <c r="AF94" i="2"/>
  <c r="AG94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G115" i="2"/>
  <c r="AF116" i="2"/>
  <c r="AG116" i="2"/>
  <c r="AF117" i="2"/>
  <c r="AG117" i="2"/>
  <c r="AF118" i="2"/>
  <c r="AG118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21" i="2"/>
  <c r="AG121" i="2"/>
  <c r="AF122" i="2"/>
  <c r="AG122" i="2"/>
  <c r="AF123" i="2"/>
  <c r="AG123" i="2"/>
  <c r="AF124" i="2"/>
  <c r="AG124" i="2"/>
  <c r="AF125" i="2"/>
  <c r="AG125" i="2"/>
  <c r="AF126" i="2"/>
  <c r="AG126" i="2"/>
  <c r="AF127" i="2"/>
  <c r="AG127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30" i="2"/>
  <c r="AG130" i="2"/>
  <c r="AF131" i="2"/>
  <c r="AG131" i="2"/>
  <c r="AF132" i="2"/>
  <c r="AG132" i="2"/>
  <c r="AF133" i="2"/>
  <c r="AG133" i="2"/>
  <c r="AF134" i="2"/>
  <c r="AG134" i="2"/>
  <c r="AF135" i="2"/>
  <c r="AG135" i="2"/>
  <c r="AF136" i="2"/>
  <c r="AG136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9" i="2"/>
  <c r="AG139" i="2"/>
  <c r="AF140" i="2"/>
  <c r="AG140" i="2"/>
  <c r="AF141" i="2"/>
  <c r="AG141" i="2"/>
  <c r="AF142" i="2"/>
  <c r="AG142" i="2"/>
  <c r="AF143" i="2"/>
  <c r="AG143" i="2"/>
  <c r="AF144" i="2"/>
  <c r="AG144" i="2"/>
  <c r="G145" i="2"/>
  <c r="H145" i="2"/>
  <c r="I145" i="2"/>
  <c r="J145" i="2"/>
  <c r="K145" i="2"/>
  <c r="K147" i="2" s="1"/>
  <c r="K2032" i="2" s="1"/>
  <c r="L145" i="2"/>
  <c r="M145" i="2"/>
  <c r="N145" i="2"/>
  <c r="O145" i="2"/>
  <c r="O147" i="2" s="1"/>
  <c r="O2032" i="2" s="1"/>
  <c r="P145" i="2"/>
  <c r="Q145" i="2"/>
  <c r="R145" i="2"/>
  <c r="S145" i="2"/>
  <c r="T145" i="2"/>
  <c r="U145" i="2"/>
  <c r="V145" i="2"/>
  <c r="W145" i="2"/>
  <c r="W147" i="2" s="1"/>
  <c r="X145" i="2"/>
  <c r="Y145" i="2"/>
  <c r="Z145" i="2"/>
  <c r="AA145" i="2"/>
  <c r="AB145" i="2"/>
  <c r="AC145" i="2"/>
  <c r="AD145" i="2"/>
  <c r="AE145" i="2"/>
  <c r="AE147" i="2" s="1"/>
  <c r="AE2032" i="2" s="1"/>
  <c r="AF149" i="2"/>
  <c r="AG149" i="2"/>
  <c r="AF150" i="2"/>
  <c r="AG150" i="2"/>
  <c r="AF151" i="2"/>
  <c r="AG151" i="2"/>
  <c r="AF152" i="2"/>
  <c r="AG152" i="2"/>
  <c r="AF153" i="2"/>
  <c r="AG153" i="2"/>
  <c r="AF154" i="2"/>
  <c r="AG154" i="2"/>
  <c r="AF155" i="2"/>
  <c r="AG155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8" i="2"/>
  <c r="AG158" i="2"/>
  <c r="AF159" i="2"/>
  <c r="AG159" i="2"/>
  <c r="AF160" i="2"/>
  <c r="AG160" i="2"/>
  <c r="AF161" i="2"/>
  <c r="AG161" i="2"/>
  <c r="AF162" i="2"/>
  <c r="AG162" i="2"/>
  <c r="AF163" i="2"/>
  <c r="AG163" i="2"/>
  <c r="AF164" i="2"/>
  <c r="AG164" i="2"/>
  <c r="AF165" i="2"/>
  <c r="AG165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8" i="2"/>
  <c r="AG168" i="2"/>
  <c r="AF169" i="2"/>
  <c r="AG169" i="2"/>
  <c r="AF170" i="2"/>
  <c r="AG170" i="2"/>
  <c r="AF171" i="2"/>
  <c r="AG171" i="2"/>
  <c r="AF172" i="2"/>
  <c r="AG172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4" i="2"/>
  <c r="AG184" i="2"/>
  <c r="AF185" i="2"/>
  <c r="AG185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4" i="2"/>
  <c r="AG194" i="2"/>
  <c r="AF195" i="2"/>
  <c r="AG195" i="2"/>
  <c r="AF196" i="2"/>
  <c r="AG196" i="2"/>
  <c r="AF197" i="2"/>
  <c r="AG197" i="2"/>
  <c r="AF198" i="2"/>
  <c r="AG198" i="2"/>
  <c r="AF199" i="2"/>
  <c r="AG199" i="2"/>
  <c r="AF200" i="2"/>
  <c r="AG200" i="2"/>
  <c r="AF201" i="2"/>
  <c r="AG201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4" i="2"/>
  <c r="AG204" i="2"/>
  <c r="AF205" i="2"/>
  <c r="AG205" i="2"/>
  <c r="AF206" i="2"/>
  <c r="AG206" i="2"/>
  <c r="AF207" i="2"/>
  <c r="AG207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10" i="2"/>
  <c r="AG210" i="2"/>
  <c r="AF211" i="2"/>
  <c r="AG211" i="2"/>
  <c r="AF212" i="2"/>
  <c r="AG212" i="2"/>
  <c r="AF213" i="2"/>
  <c r="AG213" i="2"/>
  <c r="AF214" i="2"/>
  <c r="AG214" i="2"/>
  <c r="AF215" i="2"/>
  <c r="AG215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20" i="2"/>
  <c r="AG220" i="2"/>
  <c r="AF221" i="2"/>
  <c r="AG221" i="2"/>
  <c r="AF222" i="2"/>
  <c r="AG222" i="2"/>
  <c r="AF223" i="2"/>
  <c r="AG223" i="2"/>
  <c r="AF224" i="2"/>
  <c r="AG224" i="2"/>
  <c r="AF225" i="2"/>
  <c r="AG225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8" i="2"/>
  <c r="AG228" i="2"/>
  <c r="AF229" i="2"/>
  <c r="AG229" i="2"/>
  <c r="AF230" i="2"/>
  <c r="AG230" i="2"/>
  <c r="AF231" i="2"/>
  <c r="AG231" i="2"/>
  <c r="AF232" i="2"/>
  <c r="AG232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5" i="2"/>
  <c r="AG235" i="2"/>
  <c r="AF236" i="2"/>
  <c r="AG236" i="2"/>
  <c r="AF237" i="2"/>
  <c r="AG237" i="2"/>
  <c r="AF238" i="2"/>
  <c r="AG238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41" i="2"/>
  <c r="AG241" i="2"/>
  <c r="AF242" i="2"/>
  <c r="AG242" i="2"/>
  <c r="AF243" i="2"/>
  <c r="AG243" i="2"/>
  <c r="AF244" i="2"/>
  <c r="AG244" i="2"/>
  <c r="AF245" i="2"/>
  <c r="AG245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8" i="2"/>
  <c r="AG248" i="2"/>
  <c r="AF249" i="2"/>
  <c r="AG249" i="2"/>
  <c r="AF250" i="2"/>
  <c r="AG250" i="2"/>
  <c r="AF251" i="2"/>
  <c r="AG251" i="2"/>
  <c r="AF252" i="2"/>
  <c r="AG252" i="2"/>
  <c r="AF253" i="2"/>
  <c r="AG253" i="2"/>
  <c r="AF254" i="2"/>
  <c r="AG254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7" i="2"/>
  <c r="AG257" i="2"/>
  <c r="AF258" i="2"/>
  <c r="AG258" i="2"/>
  <c r="AF259" i="2"/>
  <c r="AG259" i="2"/>
  <c r="AF260" i="2"/>
  <c r="AG260" i="2"/>
  <c r="AF261" i="2"/>
  <c r="AG261" i="2"/>
  <c r="AF262" i="2"/>
  <c r="AG262" i="2"/>
  <c r="AF263" i="2"/>
  <c r="AG263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6" i="2"/>
  <c r="AG266" i="2"/>
  <c r="AF267" i="2"/>
  <c r="AG267" i="2"/>
  <c r="AF268" i="2"/>
  <c r="AG268" i="2"/>
  <c r="AF269" i="2"/>
  <c r="AG269" i="2"/>
  <c r="AF270" i="2"/>
  <c r="AG270" i="2"/>
  <c r="AF271" i="2"/>
  <c r="AG271" i="2"/>
  <c r="AF272" i="2"/>
  <c r="AG272" i="2"/>
  <c r="AF273" i="2"/>
  <c r="AG273" i="2"/>
  <c r="AF274" i="2"/>
  <c r="AG274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7" i="2"/>
  <c r="AG277" i="2"/>
  <c r="AF278" i="2"/>
  <c r="AG278" i="2"/>
  <c r="AF279" i="2"/>
  <c r="AG279" i="2"/>
  <c r="AF280" i="2"/>
  <c r="AG280" i="2"/>
  <c r="AF281" i="2"/>
  <c r="AG281" i="2"/>
  <c r="AF282" i="2"/>
  <c r="AG282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9" i="2"/>
  <c r="AG289" i="2"/>
  <c r="AF290" i="2"/>
  <c r="AG290" i="2"/>
  <c r="AF291" i="2"/>
  <c r="AG291" i="2"/>
  <c r="AF292" i="2"/>
  <c r="AG292" i="2"/>
  <c r="AF293" i="2"/>
  <c r="AG293" i="2"/>
  <c r="AF294" i="2"/>
  <c r="AG294" i="2"/>
  <c r="AF295" i="2"/>
  <c r="AG295" i="2"/>
  <c r="AF296" i="2"/>
  <c r="AG296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9" i="2"/>
  <c r="AG299" i="2"/>
  <c r="AF300" i="2"/>
  <c r="AG300" i="2"/>
  <c r="AF301" i="2"/>
  <c r="AG301" i="2"/>
  <c r="AF302" i="2"/>
  <c r="AG302" i="2"/>
  <c r="AF303" i="2"/>
  <c r="AG303" i="2"/>
  <c r="AF304" i="2"/>
  <c r="AG304" i="2"/>
  <c r="AF305" i="2"/>
  <c r="AG305" i="2"/>
  <c r="AF306" i="2"/>
  <c r="AG306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9" i="2"/>
  <c r="AG309" i="2"/>
  <c r="AF310" i="2"/>
  <c r="AG310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3" i="2"/>
  <c r="AG313" i="2"/>
  <c r="AF314" i="2"/>
  <c r="AG314" i="2"/>
  <c r="AF315" i="2"/>
  <c r="AG315" i="2"/>
  <c r="AF316" i="2"/>
  <c r="AG316" i="2"/>
  <c r="AF317" i="2"/>
  <c r="AG317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20" i="2"/>
  <c r="AG320" i="2"/>
  <c r="AF321" i="2"/>
  <c r="AG321" i="2"/>
  <c r="AF322" i="2"/>
  <c r="AG322" i="2"/>
  <c r="AF323" i="2"/>
  <c r="AG323" i="2"/>
  <c r="AF324" i="2"/>
  <c r="AG324" i="2"/>
  <c r="AF325" i="2"/>
  <c r="AG325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AF328" i="2"/>
  <c r="AG328" i="2"/>
  <c r="AF329" i="2"/>
  <c r="AG329" i="2"/>
  <c r="AF330" i="2"/>
  <c r="AG330" i="2"/>
  <c r="AF331" i="2"/>
  <c r="AG331" i="2"/>
  <c r="AF332" i="2"/>
  <c r="AG332" i="2"/>
  <c r="AF333" i="2"/>
  <c r="AG333" i="2"/>
  <c r="AF334" i="2"/>
  <c r="AG334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F337" i="2"/>
  <c r="AG337" i="2"/>
  <c r="AF338" i="2"/>
  <c r="AG338" i="2"/>
  <c r="AF339" i="2"/>
  <c r="AG339" i="2"/>
  <c r="AF340" i="2"/>
  <c r="AG340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F343" i="2"/>
  <c r="AG343" i="2"/>
  <c r="AF344" i="2"/>
  <c r="AG344" i="2"/>
  <c r="AF345" i="2"/>
  <c r="AG345" i="2"/>
  <c r="AF346" i="2"/>
  <c r="AG346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AD347" i="2"/>
  <c r="AE347" i="2"/>
  <c r="AF349" i="2"/>
  <c r="AG349" i="2"/>
  <c r="AF350" i="2"/>
  <c r="AG350" i="2"/>
  <c r="AF351" i="2"/>
  <c r="AG351" i="2"/>
  <c r="AF352" i="2"/>
  <c r="AG352" i="2"/>
  <c r="AF353" i="2"/>
  <c r="AG353" i="2"/>
  <c r="AF354" i="2"/>
  <c r="AG354" i="2"/>
  <c r="AF355" i="2"/>
  <c r="AG355" i="2"/>
  <c r="AF356" i="2"/>
  <c r="AG356" i="2"/>
  <c r="AF357" i="2"/>
  <c r="AG357" i="2"/>
  <c r="AF358" i="2"/>
  <c r="AG358" i="2"/>
  <c r="AF359" i="2"/>
  <c r="AG359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2" i="2"/>
  <c r="AG362" i="2"/>
  <c r="AF363" i="2"/>
  <c r="AG363" i="2"/>
  <c r="AF364" i="2"/>
  <c r="AG364" i="2"/>
  <c r="AF365" i="2"/>
  <c r="AG365" i="2"/>
  <c r="AF366" i="2"/>
  <c r="AG366" i="2"/>
  <c r="AF367" i="2"/>
  <c r="AG367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70" i="2"/>
  <c r="AG370" i="2"/>
  <c r="AF371" i="2"/>
  <c r="AG371" i="2"/>
  <c r="AF372" i="2"/>
  <c r="AG372" i="2"/>
  <c r="AF373" i="2"/>
  <c r="AG373" i="2"/>
  <c r="AF374" i="2"/>
  <c r="AG374" i="2"/>
  <c r="AF375" i="2"/>
  <c r="AG375" i="2"/>
  <c r="AF376" i="2"/>
  <c r="AG376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9" i="2"/>
  <c r="AG379" i="2"/>
  <c r="AF380" i="2"/>
  <c r="AG380" i="2"/>
  <c r="AF381" i="2"/>
  <c r="AG381" i="2"/>
  <c r="AF382" i="2"/>
  <c r="AG382" i="2"/>
  <c r="AF383" i="2"/>
  <c r="AG383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9" i="2"/>
  <c r="AG389" i="2"/>
  <c r="AF390" i="2"/>
  <c r="AG390" i="2"/>
  <c r="AF391" i="2"/>
  <c r="AG391" i="2"/>
  <c r="AF392" i="2"/>
  <c r="AG392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F395" i="2"/>
  <c r="AG395" i="2"/>
  <c r="AF396" i="2"/>
  <c r="AG396" i="2"/>
  <c r="AF397" i="2"/>
  <c r="AG397" i="2"/>
  <c r="AF398" i="2"/>
  <c r="AG398" i="2"/>
  <c r="AF399" i="2"/>
  <c r="AG399" i="2"/>
  <c r="AF400" i="2"/>
  <c r="AG400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3" i="2"/>
  <c r="AG403" i="2"/>
  <c r="AF404" i="2"/>
  <c r="AG404" i="2"/>
  <c r="AF405" i="2"/>
  <c r="AG405" i="2"/>
  <c r="AF406" i="2"/>
  <c r="AG406" i="2"/>
  <c r="AF407" i="2"/>
  <c r="AG407" i="2"/>
  <c r="AF408" i="2"/>
  <c r="AG408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11" i="2"/>
  <c r="AG411" i="2"/>
  <c r="AF412" i="2"/>
  <c r="AG412" i="2"/>
  <c r="AF413" i="2"/>
  <c r="AG413" i="2"/>
  <c r="AF414" i="2"/>
  <c r="AG414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7" i="2"/>
  <c r="AG417" i="2"/>
  <c r="AF418" i="2"/>
  <c r="AG418" i="2"/>
  <c r="AF419" i="2"/>
  <c r="AG419" i="2"/>
  <c r="AF420" i="2"/>
  <c r="AG420" i="2"/>
  <c r="AF421" i="2"/>
  <c r="AG421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4" i="2"/>
  <c r="AG424" i="2"/>
  <c r="AF425" i="2"/>
  <c r="AG425" i="2"/>
  <c r="AF426" i="2"/>
  <c r="AG426" i="2"/>
  <c r="AF427" i="2"/>
  <c r="AG427" i="2"/>
  <c r="AF428" i="2"/>
  <c r="AG428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31" i="2"/>
  <c r="AG431" i="2"/>
  <c r="AF432" i="2"/>
  <c r="AG432" i="2"/>
  <c r="AF433" i="2"/>
  <c r="AG433" i="2"/>
  <c r="AF434" i="2"/>
  <c r="AG434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7" i="2"/>
  <c r="AG437" i="2"/>
  <c r="AF438" i="2"/>
  <c r="AG438" i="2"/>
  <c r="AF439" i="2"/>
  <c r="AG439" i="2"/>
  <c r="AF440" i="2"/>
  <c r="AG440" i="2"/>
  <c r="AF441" i="2"/>
  <c r="AG441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4" i="2"/>
  <c r="AG444" i="2"/>
  <c r="AF445" i="2"/>
  <c r="AG445" i="2"/>
  <c r="AF446" i="2"/>
  <c r="AG446" i="2"/>
  <c r="AF447" i="2"/>
  <c r="AG447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50" i="2"/>
  <c r="AG450" i="2"/>
  <c r="AF451" i="2"/>
  <c r="AG451" i="2"/>
  <c r="AF452" i="2"/>
  <c r="AG452" i="2"/>
  <c r="AF453" i="2"/>
  <c r="AG453" i="2"/>
  <c r="AF454" i="2"/>
  <c r="AG454" i="2"/>
  <c r="AF455" i="2"/>
  <c r="AG455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8" i="2"/>
  <c r="AG458" i="2"/>
  <c r="AF459" i="2"/>
  <c r="AG459" i="2"/>
  <c r="AF460" i="2"/>
  <c r="AG460" i="2"/>
  <c r="AF461" i="2"/>
  <c r="AG461" i="2"/>
  <c r="AF462" i="2"/>
  <c r="AG462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F468" i="2"/>
  <c r="AG468" i="2"/>
  <c r="AF469" i="2"/>
  <c r="AG469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2" i="2"/>
  <c r="AG472" i="2"/>
  <c r="AF473" i="2"/>
  <c r="AG473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6" i="2"/>
  <c r="AG476" i="2"/>
  <c r="AF477" i="2"/>
  <c r="AG477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F481" i="2"/>
  <c r="AG481" i="2"/>
  <c r="AF482" i="2"/>
  <c r="AG482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F485" i="2"/>
  <c r="AG485" i="2"/>
  <c r="AF486" i="2"/>
  <c r="AG486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F489" i="2"/>
  <c r="AG489" i="2"/>
  <c r="AF490" i="2"/>
  <c r="AG490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3" i="2"/>
  <c r="AG493" i="2"/>
  <c r="AF494" i="2"/>
  <c r="AG494" i="2"/>
  <c r="AF495" i="2"/>
  <c r="AG495" i="2"/>
  <c r="AF496" i="2"/>
  <c r="AG496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F499" i="2"/>
  <c r="AG499" i="2"/>
  <c r="AF500" i="2"/>
  <c r="AG500" i="2"/>
  <c r="AF501" i="2"/>
  <c r="AG501" i="2"/>
  <c r="AF502" i="2"/>
  <c r="AG502" i="2"/>
  <c r="AF503" i="2"/>
  <c r="AG503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F506" i="2"/>
  <c r="AG506" i="2"/>
  <c r="AF507" i="2"/>
  <c r="AG507" i="2"/>
  <c r="AF508" i="2"/>
  <c r="AG508" i="2"/>
  <c r="AF509" i="2"/>
  <c r="AG509" i="2"/>
  <c r="AF510" i="2"/>
  <c r="AG510" i="2"/>
  <c r="AF511" i="2"/>
  <c r="AG511" i="2"/>
  <c r="AF512" i="2"/>
  <c r="AG512" i="2"/>
  <c r="AF513" i="2"/>
  <c r="AG513" i="2"/>
  <c r="AF514" i="2"/>
  <c r="AG514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A515" i="2"/>
  <c r="AB515" i="2"/>
  <c r="AC515" i="2"/>
  <c r="AD515" i="2"/>
  <c r="AE515" i="2"/>
  <c r="AF517" i="2"/>
  <c r="AG517" i="2"/>
  <c r="AF518" i="2"/>
  <c r="AG518" i="2"/>
  <c r="AF519" i="2"/>
  <c r="AG519" i="2"/>
  <c r="AF520" i="2"/>
  <c r="AG520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E521" i="2"/>
  <c r="AF523" i="2"/>
  <c r="AG523" i="2"/>
  <c r="AF524" i="2"/>
  <c r="AG524" i="2"/>
  <c r="AF525" i="2"/>
  <c r="AG525" i="2"/>
  <c r="AF526" i="2"/>
  <c r="AG526" i="2"/>
  <c r="AF527" i="2"/>
  <c r="AG527" i="2"/>
  <c r="AF528" i="2"/>
  <c r="AG528" i="2"/>
  <c r="AF529" i="2"/>
  <c r="AG529" i="2"/>
  <c r="G530" i="2"/>
  <c r="H530" i="2"/>
  <c r="I530" i="2"/>
  <c r="J530" i="2"/>
  <c r="K530" i="2"/>
  <c r="L530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F532" i="2"/>
  <c r="AG532" i="2"/>
  <c r="AF533" i="2"/>
  <c r="AG533" i="2"/>
  <c r="AF534" i="2"/>
  <c r="AG534" i="2"/>
  <c r="AF535" i="2"/>
  <c r="AG535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T536" i="2"/>
  <c r="U536" i="2"/>
  <c r="V536" i="2"/>
  <c r="W536" i="2"/>
  <c r="X536" i="2"/>
  <c r="Y536" i="2"/>
  <c r="Z536" i="2"/>
  <c r="AA536" i="2"/>
  <c r="AB536" i="2"/>
  <c r="AC536" i="2"/>
  <c r="AD536" i="2"/>
  <c r="AE536" i="2"/>
  <c r="AF538" i="2"/>
  <c r="AG538" i="2"/>
  <c r="AF539" i="2"/>
  <c r="AG539" i="2"/>
  <c r="AF540" i="2"/>
  <c r="AG540" i="2"/>
  <c r="AF541" i="2"/>
  <c r="AG541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T542" i="2"/>
  <c r="U542" i="2"/>
  <c r="V542" i="2"/>
  <c r="W542" i="2"/>
  <c r="X542" i="2"/>
  <c r="Y542" i="2"/>
  <c r="Z542" i="2"/>
  <c r="AA542" i="2"/>
  <c r="AB542" i="2"/>
  <c r="AC542" i="2"/>
  <c r="AD542" i="2"/>
  <c r="AE542" i="2"/>
  <c r="AF544" i="2"/>
  <c r="AG544" i="2"/>
  <c r="AF545" i="2"/>
  <c r="AG545" i="2"/>
  <c r="AF546" i="2"/>
  <c r="AG546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T547" i="2"/>
  <c r="U547" i="2"/>
  <c r="V547" i="2"/>
  <c r="W547" i="2"/>
  <c r="X547" i="2"/>
  <c r="Y547" i="2"/>
  <c r="Z547" i="2"/>
  <c r="AA547" i="2"/>
  <c r="AB547" i="2"/>
  <c r="AC547" i="2"/>
  <c r="AD547" i="2"/>
  <c r="AE547" i="2"/>
  <c r="AF551" i="2"/>
  <c r="AG551" i="2"/>
  <c r="AF552" i="2"/>
  <c r="AG552" i="2"/>
  <c r="AF553" i="2"/>
  <c r="AG553" i="2"/>
  <c r="AF554" i="2"/>
  <c r="AG554" i="2"/>
  <c r="AF555" i="2"/>
  <c r="AG555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T556" i="2"/>
  <c r="U556" i="2"/>
  <c r="V556" i="2"/>
  <c r="W556" i="2"/>
  <c r="X556" i="2"/>
  <c r="Y556" i="2"/>
  <c r="Z556" i="2"/>
  <c r="AA556" i="2"/>
  <c r="AB556" i="2"/>
  <c r="AC556" i="2"/>
  <c r="AD556" i="2"/>
  <c r="AE556" i="2"/>
  <c r="AF558" i="2"/>
  <c r="AG558" i="2"/>
  <c r="AF559" i="2"/>
  <c r="AG559" i="2"/>
  <c r="AF560" i="2"/>
  <c r="AG560" i="2"/>
  <c r="AF561" i="2"/>
  <c r="AG561" i="2"/>
  <c r="AF562" i="2"/>
  <c r="AG562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T563" i="2"/>
  <c r="U563" i="2"/>
  <c r="V563" i="2"/>
  <c r="W563" i="2"/>
  <c r="X563" i="2"/>
  <c r="Y563" i="2"/>
  <c r="Z563" i="2"/>
  <c r="AA563" i="2"/>
  <c r="AB563" i="2"/>
  <c r="AC563" i="2"/>
  <c r="AD563" i="2"/>
  <c r="AE563" i="2"/>
  <c r="AF565" i="2"/>
  <c r="AG565" i="2"/>
  <c r="AF566" i="2"/>
  <c r="AG566" i="2"/>
  <c r="AF567" i="2"/>
  <c r="AG567" i="2"/>
  <c r="AF568" i="2"/>
  <c r="AG568" i="2"/>
  <c r="G569" i="2"/>
  <c r="H569" i="2"/>
  <c r="I569" i="2"/>
  <c r="J569" i="2"/>
  <c r="K569" i="2"/>
  <c r="L569" i="2"/>
  <c r="M569" i="2"/>
  <c r="N569" i="2"/>
  <c r="O569" i="2"/>
  <c r="P569" i="2"/>
  <c r="Q569" i="2"/>
  <c r="R569" i="2"/>
  <c r="S569" i="2"/>
  <c r="T569" i="2"/>
  <c r="U569" i="2"/>
  <c r="V569" i="2"/>
  <c r="W569" i="2"/>
  <c r="X569" i="2"/>
  <c r="Y569" i="2"/>
  <c r="Z569" i="2"/>
  <c r="AA569" i="2"/>
  <c r="AB569" i="2"/>
  <c r="AC569" i="2"/>
  <c r="AD569" i="2"/>
  <c r="AE569" i="2"/>
  <c r="AF571" i="2"/>
  <c r="AG571" i="2"/>
  <c r="AF572" i="2"/>
  <c r="AG572" i="2"/>
  <c r="AF573" i="2"/>
  <c r="AG573" i="2"/>
  <c r="AF574" i="2"/>
  <c r="AG574" i="2"/>
  <c r="AF575" i="2"/>
  <c r="AG575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8" i="2"/>
  <c r="AG578" i="2"/>
  <c r="AF579" i="2"/>
  <c r="AG579" i="2"/>
  <c r="AF580" i="2"/>
  <c r="AG580" i="2"/>
  <c r="AF581" i="2"/>
  <c r="AG581" i="2"/>
  <c r="AF582" i="2"/>
  <c r="AG582" i="2"/>
  <c r="AF583" i="2"/>
  <c r="AG583" i="2"/>
  <c r="AF584" i="2"/>
  <c r="AG584" i="2"/>
  <c r="AF585" i="2"/>
  <c r="AG585" i="2"/>
  <c r="AF586" i="2"/>
  <c r="AG586" i="2"/>
  <c r="AF587" i="2"/>
  <c r="AG587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C588" i="2"/>
  <c r="AD588" i="2"/>
  <c r="AE588" i="2"/>
  <c r="AF590" i="2"/>
  <c r="AG590" i="2"/>
  <c r="AF591" i="2"/>
  <c r="AG591" i="2"/>
  <c r="AF592" i="2"/>
  <c r="AG592" i="2"/>
  <c r="AF593" i="2"/>
  <c r="AG593" i="2"/>
  <c r="AF594" i="2"/>
  <c r="AG594" i="2"/>
  <c r="AF595" i="2"/>
  <c r="AG595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8" i="2"/>
  <c r="AG598" i="2"/>
  <c r="AF599" i="2"/>
  <c r="AG599" i="2"/>
  <c r="AF600" i="2"/>
  <c r="AG600" i="2"/>
  <c r="AF601" i="2"/>
  <c r="AG601" i="2"/>
  <c r="AF602" i="2"/>
  <c r="AG602" i="2"/>
  <c r="AF603" i="2"/>
  <c r="AG603" i="2"/>
  <c r="AF604" i="2"/>
  <c r="AG604" i="2"/>
  <c r="AF605" i="2"/>
  <c r="AG605" i="2"/>
  <c r="AF606" i="2"/>
  <c r="AG606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T607" i="2"/>
  <c r="U607" i="2"/>
  <c r="V607" i="2"/>
  <c r="W607" i="2"/>
  <c r="X607" i="2"/>
  <c r="Y607" i="2"/>
  <c r="Z607" i="2"/>
  <c r="AA607" i="2"/>
  <c r="AB607" i="2"/>
  <c r="AC607" i="2"/>
  <c r="AD607" i="2"/>
  <c r="AE607" i="2"/>
  <c r="AF611" i="2"/>
  <c r="AG611" i="2"/>
  <c r="AF612" i="2"/>
  <c r="AG612" i="2"/>
  <c r="AF613" i="2"/>
  <c r="AG613" i="2"/>
  <c r="AF614" i="2"/>
  <c r="AG614" i="2"/>
  <c r="AF615" i="2"/>
  <c r="AG615" i="2"/>
  <c r="AF616" i="2"/>
  <c r="AG616" i="2"/>
  <c r="AF617" i="2"/>
  <c r="AG617" i="2"/>
  <c r="AF618" i="2"/>
  <c r="AG618" i="2"/>
  <c r="AF619" i="2"/>
  <c r="AG619" i="2"/>
  <c r="AF620" i="2"/>
  <c r="AG620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S621" i="2"/>
  <c r="T621" i="2"/>
  <c r="U621" i="2"/>
  <c r="V621" i="2"/>
  <c r="W621" i="2"/>
  <c r="X621" i="2"/>
  <c r="Y621" i="2"/>
  <c r="Z621" i="2"/>
  <c r="AA621" i="2"/>
  <c r="AB621" i="2"/>
  <c r="AC621" i="2"/>
  <c r="AD621" i="2"/>
  <c r="AE621" i="2"/>
  <c r="AF623" i="2"/>
  <c r="AG623" i="2"/>
  <c r="AF624" i="2"/>
  <c r="AG624" i="2"/>
  <c r="AF625" i="2"/>
  <c r="AG625" i="2"/>
  <c r="AF626" i="2"/>
  <c r="AG626" i="2"/>
  <c r="AF627" i="2"/>
  <c r="AG627" i="2"/>
  <c r="AF628" i="2"/>
  <c r="AG628" i="2"/>
  <c r="AF629" i="2"/>
  <c r="AG629" i="2"/>
  <c r="AF630" i="2"/>
  <c r="AG630" i="2"/>
  <c r="AF631" i="2"/>
  <c r="AG631" i="2"/>
  <c r="G632" i="2"/>
  <c r="H632" i="2"/>
  <c r="I632" i="2"/>
  <c r="J632" i="2"/>
  <c r="K632" i="2"/>
  <c r="L632" i="2"/>
  <c r="M632" i="2"/>
  <c r="N632" i="2"/>
  <c r="O632" i="2"/>
  <c r="P632" i="2"/>
  <c r="Q632" i="2"/>
  <c r="R632" i="2"/>
  <c r="S632" i="2"/>
  <c r="T632" i="2"/>
  <c r="U632" i="2"/>
  <c r="V632" i="2"/>
  <c r="W632" i="2"/>
  <c r="X632" i="2"/>
  <c r="Y632" i="2"/>
  <c r="Z632" i="2"/>
  <c r="AA632" i="2"/>
  <c r="AB632" i="2"/>
  <c r="AC632" i="2"/>
  <c r="AD632" i="2"/>
  <c r="AE632" i="2"/>
  <c r="AF634" i="2"/>
  <c r="AG634" i="2"/>
  <c r="AF635" i="2"/>
  <c r="AG635" i="2"/>
  <c r="AF636" i="2"/>
  <c r="AG636" i="2"/>
  <c r="AF637" i="2"/>
  <c r="AG637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40" i="2"/>
  <c r="AG640" i="2"/>
  <c r="AF641" i="2"/>
  <c r="AG641" i="2"/>
  <c r="AF642" i="2"/>
  <c r="AG642" i="2"/>
  <c r="AF643" i="2"/>
  <c r="AG643" i="2"/>
  <c r="AF644" i="2"/>
  <c r="AG644" i="2"/>
  <c r="AF645" i="2"/>
  <c r="AG645" i="2"/>
  <c r="AF646" i="2"/>
  <c r="AG646" i="2"/>
  <c r="AF647" i="2"/>
  <c r="AG647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W648" i="2"/>
  <c r="X648" i="2"/>
  <c r="Y648" i="2"/>
  <c r="Z648" i="2"/>
  <c r="AA648" i="2"/>
  <c r="AB648" i="2"/>
  <c r="AC648" i="2"/>
  <c r="AD648" i="2"/>
  <c r="AE648" i="2"/>
  <c r="AF650" i="2"/>
  <c r="AG650" i="2"/>
  <c r="AF651" i="2"/>
  <c r="AG651" i="2"/>
  <c r="AF652" i="2"/>
  <c r="AG652" i="2"/>
  <c r="AF653" i="2"/>
  <c r="AG653" i="2"/>
  <c r="AF654" i="2"/>
  <c r="AG654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T655" i="2"/>
  <c r="U655" i="2"/>
  <c r="V655" i="2"/>
  <c r="W655" i="2"/>
  <c r="X655" i="2"/>
  <c r="Y655" i="2"/>
  <c r="Z655" i="2"/>
  <c r="AA655" i="2"/>
  <c r="AB655" i="2"/>
  <c r="AC655" i="2"/>
  <c r="AD655" i="2"/>
  <c r="AE655" i="2"/>
  <c r="AF657" i="2"/>
  <c r="AG657" i="2"/>
  <c r="AF658" i="2"/>
  <c r="AG658" i="2"/>
  <c r="AF659" i="2"/>
  <c r="AG659" i="2"/>
  <c r="AF660" i="2"/>
  <c r="AG660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T661" i="2"/>
  <c r="U661" i="2"/>
  <c r="V661" i="2"/>
  <c r="W661" i="2"/>
  <c r="X661" i="2"/>
  <c r="Y661" i="2"/>
  <c r="Z661" i="2"/>
  <c r="AA661" i="2"/>
  <c r="AB661" i="2"/>
  <c r="AC661" i="2"/>
  <c r="AD661" i="2"/>
  <c r="AE661" i="2"/>
  <c r="AF665" i="2"/>
  <c r="AG665" i="2"/>
  <c r="AF666" i="2"/>
  <c r="AG666" i="2"/>
  <c r="AF667" i="2"/>
  <c r="AG667" i="2"/>
  <c r="AF668" i="2"/>
  <c r="AG668" i="2"/>
  <c r="AF669" i="2"/>
  <c r="AG669" i="2"/>
  <c r="AF670" i="2"/>
  <c r="AG670" i="2"/>
  <c r="AF671" i="2"/>
  <c r="AG671" i="2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T672" i="2"/>
  <c r="U672" i="2"/>
  <c r="V672" i="2"/>
  <c r="W672" i="2"/>
  <c r="X672" i="2"/>
  <c r="Y672" i="2"/>
  <c r="Z672" i="2"/>
  <c r="AA672" i="2"/>
  <c r="AB672" i="2"/>
  <c r="AC672" i="2"/>
  <c r="AD672" i="2"/>
  <c r="AE672" i="2"/>
  <c r="AF674" i="2"/>
  <c r="AG674" i="2"/>
  <c r="AF675" i="2"/>
  <c r="AG675" i="2"/>
  <c r="AF676" i="2"/>
  <c r="AG676" i="2"/>
  <c r="AF677" i="2"/>
  <c r="AG677" i="2"/>
  <c r="AF678" i="2"/>
  <c r="AG678" i="2"/>
  <c r="AF679" i="2"/>
  <c r="AG679" i="2"/>
  <c r="AF680" i="2"/>
  <c r="AG680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3" i="2"/>
  <c r="AG683" i="2"/>
  <c r="AF684" i="2"/>
  <c r="AG684" i="2"/>
  <c r="AF685" i="2"/>
  <c r="AG685" i="2"/>
  <c r="AF686" i="2"/>
  <c r="AG686" i="2"/>
  <c r="AF687" i="2"/>
  <c r="AG687" i="2"/>
  <c r="AF688" i="2"/>
  <c r="AG688" i="2"/>
  <c r="AF689" i="2"/>
  <c r="AG689" i="2"/>
  <c r="AF690" i="2"/>
  <c r="AG690" i="2"/>
  <c r="G691" i="2"/>
  <c r="H691" i="2"/>
  <c r="I691" i="2"/>
  <c r="J691" i="2"/>
  <c r="K691" i="2"/>
  <c r="L691" i="2"/>
  <c r="M691" i="2"/>
  <c r="N691" i="2"/>
  <c r="O691" i="2"/>
  <c r="P691" i="2"/>
  <c r="Q691" i="2"/>
  <c r="R691" i="2"/>
  <c r="S691" i="2"/>
  <c r="T691" i="2"/>
  <c r="U691" i="2"/>
  <c r="V691" i="2"/>
  <c r="W691" i="2"/>
  <c r="X691" i="2"/>
  <c r="Y691" i="2"/>
  <c r="Z691" i="2"/>
  <c r="AA691" i="2"/>
  <c r="AB691" i="2"/>
  <c r="AC691" i="2"/>
  <c r="AD691" i="2"/>
  <c r="AE691" i="2"/>
  <c r="AF693" i="2"/>
  <c r="AG693" i="2"/>
  <c r="AF694" i="2"/>
  <c r="AG694" i="2"/>
  <c r="AF695" i="2"/>
  <c r="AG695" i="2"/>
  <c r="AF696" i="2"/>
  <c r="AG696" i="2"/>
  <c r="AF697" i="2"/>
  <c r="AG697" i="2"/>
  <c r="AF698" i="2"/>
  <c r="AG698" i="2"/>
  <c r="G699" i="2"/>
  <c r="H699" i="2"/>
  <c r="I699" i="2"/>
  <c r="J699" i="2"/>
  <c r="K699" i="2"/>
  <c r="L699" i="2"/>
  <c r="M699" i="2"/>
  <c r="N699" i="2"/>
  <c r="O699" i="2"/>
  <c r="P699" i="2"/>
  <c r="Q699" i="2"/>
  <c r="R699" i="2"/>
  <c r="S699" i="2"/>
  <c r="T699" i="2"/>
  <c r="U699" i="2"/>
  <c r="V699" i="2"/>
  <c r="W699" i="2"/>
  <c r="X699" i="2"/>
  <c r="Y699" i="2"/>
  <c r="Z699" i="2"/>
  <c r="AA699" i="2"/>
  <c r="AB699" i="2"/>
  <c r="AC699" i="2"/>
  <c r="AD699" i="2"/>
  <c r="AE699" i="2"/>
  <c r="AF701" i="2"/>
  <c r="AG701" i="2"/>
  <c r="AF702" i="2"/>
  <c r="AG702" i="2"/>
  <c r="AF703" i="2"/>
  <c r="AG703" i="2"/>
  <c r="AF704" i="2"/>
  <c r="AG704" i="2"/>
  <c r="AF705" i="2"/>
  <c r="AG705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8" i="2"/>
  <c r="AG708" i="2"/>
  <c r="AF709" i="2"/>
  <c r="AG709" i="2"/>
  <c r="AF710" i="2"/>
  <c r="AG710" i="2"/>
  <c r="AF711" i="2"/>
  <c r="AG711" i="2"/>
  <c r="AF712" i="2"/>
  <c r="AG712" i="2"/>
  <c r="AF713" i="2"/>
  <c r="AG713" i="2"/>
  <c r="AF714" i="2"/>
  <c r="AG714" i="2"/>
  <c r="AF715" i="2"/>
  <c r="AG715" i="2"/>
  <c r="AF716" i="2"/>
  <c r="AG716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T717" i="2"/>
  <c r="U717" i="2"/>
  <c r="V717" i="2"/>
  <c r="W717" i="2"/>
  <c r="X717" i="2"/>
  <c r="Y717" i="2"/>
  <c r="Z717" i="2"/>
  <c r="AA717" i="2"/>
  <c r="AB717" i="2"/>
  <c r="AC717" i="2"/>
  <c r="AD717" i="2"/>
  <c r="AE717" i="2"/>
  <c r="AF721" i="2"/>
  <c r="AG721" i="2"/>
  <c r="AF722" i="2"/>
  <c r="AG722" i="2"/>
  <c r="AF723" i="2"/>
  <c r="AG723" i="2"/>
  <c r="AF724" i="2"/>
  <c r="AG724" i="2"/>
  <c r="AF725" i="2"/>
  <c r="AG725" i="2"/>
  <c r="AF726" i="2"/>
  <c r="AG726" i="2"/>
  <c r="AF727" i="2"/>
  <c r="AG727" i="2"/>
  <c r="AF728" i="2"/>
  <c r="AG728" i="2"/>
  <c r="AF729" i="2"/>
  <c r="AG729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2" i="2"/>
  <c r="AG732" i="2"/>
  <c r="AF733" i="2"/>
  <c r="AG733" i="2"/>
  <c r="AF734" i="2"/>
  <c r="AG734" i="2"/>
  <c r="AF735" i="2"/>
  <c r="AG735" i="2"/>
  <c r="AF736" i="2"/>
  <c r="AG736" i="2"/>
  <c r="AF737" i="2"/>
  <c r="AG737" i="2"/>
  <c r="AF738" i="2"/>
  <c r="AG738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S739" i="2"/>
  <c r="T739" i="2"/>
  <c r="U739" i="2"/>
  <c r="V739" i="2"/>
  <c r="W739" i="2"/>
  <c r="X739" i="2"/>
  <c r="Y739" i="2"/>
  <c r="Z739" i="2"/>
  <c r="AA739" i="2"/>
  <c r="AB739" i="2"/>
  <c r="AC739" i="2"/>
  <c r="AD739" i="2"/>
  <c r="AE739" i="2"/>
  <c r="AF741" i="2"/>
  <c r="AG741" i="2"/>
  <c r="AF742" i="2"/>
  <c r="AG742" i="2"/>
  <c r="AF743" i="2"/>
  <c r="AG743" i="2"/>
  <c r="AF744" i="2"/>
  <c r="AG744" i="2"/>
  <c r="AF745" i="2"/>
  <c r="AG745" i="2"/>
  <c r="AF746" i="2"/>
  <c r="AG746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9" i="2"/>
  <c r="AG749" i="2"/>
  <c r="AF750" i="2"/>
  <c r="AG750" i="2"/>
  <c r="AF751" i="2"/>
  <c r="AG751" i="2"/>
  <c r="AF752" i="2"/>
  <c r="AG752" i="2"/>
  <c r="AF753" i="2"/>
  <c r="AG753" i="2"/>
  <c r="AF754" i="2"/>
  <c r="AG754" i="2"/>
  <c r="AF755" i="2"/>
  <c r="AG755" i="2"/>
  <c r="G756" i="2"/>
  <c r="H756" i="2"/>
  <c r="I756" i="2"/>
  <c r="J756" i="2"/>
  <c r="K756" i="2"/>
  <c r="L756" i="2"/>
  <c r="M756" i="2"/>
  <c r="N756" i="2"/>
  <c r="O756" i="2"/>
  <c r="P756" i="2"/>
  <c r="Q756" i="2"/>
  <c r="R756" i="2"/>
  <c r="S756" i="2"/>
  <c r="T756" i="2"/>
  <c r="U756" i="2"/>
  <c r="V756" i="2"/>
  <c r="W756" i="2"/>
  <c r="X756" i="2"/>
  <c r="Y756" i="2"/>
  <c r="Z756" i="2"/>
  <c r="AA756" i="2"/>
  <c r="AB756" i="2"/>
  <c r="AC756" i="2"/>
  <c r="AD756" i="2"/>
  <c r="AE756" i="2"/>
  <c r="AF758" i="2"/>
  <c r="AG758" i="2"/>
  <c r="AF759" i="2"/>
  <c r="AG759" i="2"/>
  <c r="AF760" i="2"/>
  <c r="AG760" i="2"/>
  <c r="AF761" i="2"/>
  <c r="AG761" i="2"/>
  <c r="AF762" i="2"/>
  <c r="AG762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T763" i="2"/>
  <c r="U763" i="2"/>
  <c r="V763" i="2"/>
  <c r="W763" i="2"/>
  <c r="X763" i="2"/>
  <c r="Y763" i="2"/>
  <c r="Z763" i="2"/>
  <c r="AA763" i="2"/>
  <c r="AB763" i="2"/>
  <c r="AC763" i="2"/>
  <c r="AD763" i="2"/>
  <c r="AE763" i="2"/>
  <c r="AF768" i="2"/>
  <c r="AG768" i="2"/>
  <c r="AF769" i="2"/>
  <c r="AG769" i="2"/>
  <c r="AF770" i="2"/>
  <c r="AG770" i="2"/>
  <c r="AF771" i="2"/>
  <c r="AG771" i="2"/>
  <c r="AF772" i="2"/>
  <c r="AG772" i="2"/>
  <c r="AF773" i="2"/>
  <c r="AG773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W774" i="2"/>
  <c r="X774" i="2"/>
  <c r="Y774" i="2"/>
  <c r="Z774" i="2"/>
  <c r="AA774" i="2"/>
  <c r="AB774" i="2"/>
  <c r="AC774" i="2"/>
  <c r="AD774" i="2"/>
  <c r="AE774" i="2"/>
  <c r="AF776" i="2"/>
  <c r="AG776" i="2"/>
  <c r="AF777" i="2"/>
  <c r="AG777" i="2"/>
  <c r="AF778" i="2"/>
  <c r="AG778" i="2"/>
  <c r="AF779" i="2"/>
  <c r="AG779" i="2"/>
  <c r="AF780" i="2"/>
  <c r="AG780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T781" i="2"/>
  <c r="U781" i="2"/>
  <c r="V781" i="2"/>
  <c r="W781" i="2"/>
  <c r="X781" i="2"/>
  <c r="Y781" i="2"/>
  <c r="Z781" i="2"/>
  <c r="AA781" i="2"/>
  <c r="AB781" i="2"/>
  <c r="AC781" i="2"/>
  <c r="AD781" i="2"/>
  <c r="AE781" i="2"/>
  <c r="AF783" i="2"/>
  <c r="AG783" i="2"/>
  <c r="AF784" i="2"/>
  <c r="AG784" i="2"/>
  <c r="AF785" i="2"/>
  <c r="AG785" i="2"/>
  <c r="AF786" i="2"/>
  <c r="AG786" i="2"/>
  <c r="AF787" i="2"/>
  <c r="AG787" i="2"/>
  <c r="AF788" i="2"/>
  <c r="AG788" i="2"/>
  <c r="AF789" i="2"/>
  <c r="AG789" i="2"/>
  <c r="AF790" i="2"/>
  <c r="AG790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T791" i="2"/>
  <c r="U791" i="2"/>
  <c r="V791" i="2"/>
  <c r="W791" i="2"/>
  <c r="X791" i="2"/>
  <c r="Y791" i="2"/>
  <c r="Z791" i="2"/>
  <c r="AA791" i="2"/>
  <c r="AB791" i="2"/>
  <c r="AC791" i="2"/>
  <c r="AD791" i="2"/>
  <c r="AE791" i="2"/>
  <c r="AF793" i="2"/>
  <c r="AF794" i="2" s="1"/>
  <c r="AG793" i="2"/>
  <c r="AG794" i="2" s="1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6" i="2"/>
  <c r="AG796" i="2"/>
  <c r="AF797" i="2"/>
  <c r="AG797" i="2"/>
  <c r="AF798" i="2"/>
  <c r="AG798" i="2"/>
  <c r="AF799" i="2"/>
  <c r="AG799" i="2"/>
  <c r="AF800" i="2"/>
  <c r="AG800" i="2"/>
  <c r="AF801" i="2"/>
  <c r="AG801" i="2"/>
  <c r="AF802" i="2"/>
  <c r="AG802" i="2"/>
  <c r="AF803" i="2"/>
  <c r="AG803" i="2"/>
  <c r="AF804" i="2"/>
  <c r="AG804" i="2"/>
  <c r="AF805" i="2"/>
  <c r="AG805" i="2"/>
  <c r="AF806" i="2"/>
  <c r="AG806" i="2"/>
  <c r="AF807" i="2"/>
  <c r="AG807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T808" i="2"/>
  <c r="U808" i="2"/>
  <c r="V808" i="2"/>
  <c r="W808" i="2"/>
  <c r="X808" i="2"/>
  <c r="Y808" i="2"/>
  <c r="Z808" i="2"/>
  <c r="AA808" i="2"/>
  <c r="AB808" i="2"/>
  <c r="AC808" i="2"/>
  <c r="AD808" i="2"/>
  <c r="AE808" i="2"/>
  <c r="AF810" i="2"/>
  <c r="AG810" i="2"/>
  <c r="AF811" i="2"/>
  <c r="AG811" i="2"/>
  <c r="AF812" i="2"/>
  <c r="AG812" i="2"/>
  <c r="AF813" i="2"/>
  <c r="AG813" i="2"/>
  <c r="AF814" i="2"/>
  <c r="AG814" i="2"/>
  <c r="AF815" i="2"/>
  <c r="AG815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T816" i="2"/>
  <c r="U816" i="2"/>
  <c r="V816" i="2"/>
  <c r="W816" i="2"/>
  <c r="X816" i="2"/>
  <c r="Y816" i="2"/>
  <c r="Z816" i="2"/>
  <c r="AA816" i="2"/>
  <c r="AB816" i="2"/>
  <c r="AC816" i="2"/>
  <c r="AD816" i="2"/>
  <c r="AE816" i="2"/>
  <c r="AF818" i="2"/>
  <c r="AG818" i="2"/>
  <c r="AF819" i="2"/>
  <c r="AG819" i="2"/>
  <c r="AF820" i="2"/>
  <c r="AG820" i="2"/>
  <c r="AF821" i="2"/>
  <c r="AG821" i="2"/>
  <c r="AF822" i="2"/>
  <c r="AG822" i="2"/>
  <c r="AF823" i="2"/>
  <c r="AG823" i="2"/>
  <c r="AF824" i="2"/>
  <c r="AG824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F827" i="2"/>
  <c r="AG827" i="2"/>
  <c r="AF828" i="2"/>
  <c r="AG828" i="2"/>
  <c r="AF829" i="2"/>
  <c r="AG829" i="2"/>
  <c r="AF830" i="2"/>
  <c r="AG830" i="2"/>
  <c r="AF831" i="2"/>
  <c r="AG831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T832" i="2"/>
  <c r="U832" i="2"/>
  <c r="V832" i="2"/>
  <c r="W832" i="2"/>
  <c r="X832" i="2"/>
  <c r="Y832" i="2"/>
  <c r="Z832" i="2"/>
  <c r="AA832" i="2"/>
  <c r="AB832" i="2"/>
  <c r="AC832" i="2"/>
  <c r="AD832" i="2"/>
  <c r="AE832" i="2"/>
  <c r="AF836" i="2"/>
  <c r="AG836" i="2"/>
  <c r="AF837" i="2"/>
  <c r="AG837" i="2"/>
  <c r="AF838" i="2"/>
  <c r="AG838" i="2"/>
  <c r="AF839" i="2"/>
  <c r="AG839" i="2"/>
  <c r="AF840" i="2"/>
  <c r="AG840" i="2"/>
  <c r="AF841" i="2"/>
  <c r="AG841" i="2"/>
  <c r="AF842" i="2"/>
  <c r="AG842" i="2"/>
  <c r="AF843" i="2"/>
  <c r="AG843" i="2"/>
  <c r="AF844" i="2"/>
  <c r="AG844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T845" i="2"/>
  <c r="U845" i="2"/>
  <c r="V845" i="2"/>
  <c r="W845" i="2"/>
  <c r="X845" i="2"/>
  <c r="Y845" i="2"/>
  <c r="Z845" i="2"/>
  <c r="AA845" i="2"/>
  <c r="AB845" i="2"/>
  <c r="AC845" i="2"/>
  <c r="AD845" i="2"/>
  <c r="AE845" i="2"/>
  <c r="AF847" i="2"/>
  <c r="AG847" i="2"/>
  <c r="AF848" i="2"/>
  <c r="AG848" i="2"/>
  <c r="AF849" i="2"/>
  <c r="AG849" i="2"/>
  <c r="AF850" i="2"/>
  <c r="AG850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S851" i="2"/>
  <c r="T851" i="2"/>
  <c r="U851" i="2"/>
  <c r="V851" i="2"/>
  <c r="W851" i="2"/>
  <c r="X851" i="2"/>
  <c r="Y851" i="2"/>
  <c r="Z851" i="2"/>
  <c r="AA851" i="2"/>
  <c r="AB851" i="2"/>
  <c r="AC851" i="2"/>
  <c r="AD851" i="2"/>
  <c r="AE851" i="2"/>
  <c r="AF853" i="2"/>
  <c r="AG853" i="2"/>
  <c r="AF854" i="2"/>
  <c r="AG854" i="2"/>
  <c r="AF855" i="2"/>
  <c r="AG855" i="2"/>
  <c r="AF856" i="2"/>
  <c r="AG856" i="2"/>
  <c r="AF857" i="2"/>
  <c r="AG857" i="2"/>
  <c r="AF858" i="2"/>
  <c r="AG858" i="2"/>
  <c r="AF859" i="2"/>
  <c r="AG859" i="2"/>
  <c r="G860" i="2"/>
  <c r="H860" i="2"/>
  <c r="I860" i="2"/>
  <c r="J860" i="2"/>
  <c r="K860" i="2"/>
  <c r="L860" i="2"/>
  <c r="M860" i="2"/>
  <c r="N860" i="2"/>
  <c r="O860" i="2"/>
  <c r="P860" i="2"/>
  <c r="Q860" i="2"/>
  <c r="R860" i="2"/>
  <c r="S860" i="2"/>
  <c r="T860" i="2"/>
  <c r="U860" i="2"/>
  <c r="V860" i="2"/>
  <c r="W860" i="2"/>
  <c r="X860" i="2"/>
  <c r="Y860" i="2"/>
  <c r="Z860" i="2"/>
  <c r="AA860" i="2"/>
  <c r="AB860" i="2"/>
  <c r="AC860" i="2"/>
  <c r="AD860" i="2"/>
  <c r="AE860" i="2"/>
  <c r="AF862" i="2"/>
  <c r="AG862" i="2"/>
  <c r="AF863" i="2"/>
  <c r="AG863" i="2"/>
  <c r="AF864" i="2"/>
  <c r="AG864" i="2"/>
  <c r="AF865" i="2"/>
  <c r="AG865" i="2"/>
  <c r="AF866" i="2"/>
  <c r="AG866" i="2"/>
  <c r="AF867" i="2"/>
  <c r="AG867" i="2"/>
  <c r="AF868" i="2"/>
  <c r="AG868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T869" i="2"/>
  <c r="U869" i="2"/>
  <c r="V869" i="2"/>
  <c r="W869" i="2"/>
  <c r="X869" i="2"/>
  <c r="Y869" i="2"/>
  <c r="Z869" i="2"/>
  <c r="AA869" i="2"/>
  <c r="AB869" i="2"/>
  <c r="AC869" i="2"/>
  <c r="AD869" i="2"/>
  <c r="AE869" i="2"/>
  <c r="AF871" i="2"/>
  <c r="AG871" i="2"/>
  <c r="AF872" i="2"/>
  <c r="AG872" i="2"/>
  <c r="AF873" i="2"/>
  <c r="AG873" i="2"/>
  <c r="AF874" i="2"/>
  <c r="AG874" i="2"/>
  <c r="AF875" i="2"/>
  <c r="AG875" i="2"/>
  <c r="AF876" i="2"/>
  <c r="AG876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T877" i="2"/>
  <c r="U877" i="2"/>
  <c r="V877" i="2"/>
  <c r="W877" i="2"/>
  <c r="X877" i="2"/>
  <c r="Y877" i="2"/>
  <c r="Z877" i="2"/>
  <c r="AA877" i="2"/>
  <c r="AB877" i="2"/>
  <c r="AC877" i="2"/>
  <c r="AD877" i="2"/>
  <c r="AE877" i="2"/>
  <c r="AF879" i="2"/>
  <c r="AG879" i="2"/>
  <c r="AF880" i="2"/>
  <c r="AG880" i="2"/>
  <c r="AF881" i="2"/>
  <c r="AG881" i="2"/>
  <c r="AF882" i="2"/>
  <c r="AG882" i="2"/>
  <c r="AF883" i="2"/>
  <c r="AG883" i="2"/>
  <c r="AF884" i="2"/>
  <c r="AG884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T885" i="2"/>
  <c r="U885" i="2"/>
  <c r="V885" i="2"/>
  <c r="W885" i="2"/>
  <c r="X885" i="2"/>
  <c r="Y885" i="2"/>
  <c r="Z885" i="2"/>
  <c r="AA885" i="2"/>
  <c r="AB885" i="2"/>
  <c r="AC885" i="2"/>
  <c r="AD885" i="2"/>
  <c r="AE885" i="2"/>
  <c r="AF887" i="2"/>
  <c r="AG887" i="2"/>
  <c r="AF888" i="2"/>
  <c r="AG888" i="2"/>
  <c r="AF889" i="2"/>
  <c r="AG889" i="2"/>
  <c r="AF890" i="2"/>
  <c r="AG890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T891" i="2"/>
  <c r="U891" i="2"/>
  <c r="V891" i="2"/>
  <c r="W891" i="2"/>
  <c r="X891" i="2"/>
  <c r="Y891" i="2"/>
  <c r="Z891" i="2"/>
  <c r="AA891" i="2"/>
  <c r="AB891" i="2"/>
  <c r="AC891" i="2"/>
  <c r="AD891" i="2"/>
  <c r="AE891" i="2"/>
  <c r="AF893" i="2"/>
  <c r="AG893" i="2"/>
  <c r="AF894" i="2"/>
  <c r="AG894" i="2"/>
  <c r="AF895" i="2"/>
  <c r="AG895" i="2"/>
  <c r="AF896" i="2"/>
  <c r="AG896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T897" i="2"/>
  <c r="U897" i="2"/>
  <c r="V897" i="2"/>
  <c r="W897" i="2"/>
  <c r="X897" i="2"/>
  <c r="Y897" i="2"/>
  <c r="Z897" i="2"/>
  <c r="AA897" i="2"/>
  <c r="AB897" i="2"/>
  <c r="AC897" i="2"/>
  <c r="AD897" i="2"/>
  <c r="AE897" i="2"/>
  <c r="AF899" i="2"/>
  <c r="AG899" i="2"/>
  <c r="AF900" i="2"/>
  <c r="AG900" i="2"/>
  <c r="AF901" i="2"/>
  <c r="AG901" i="2"/>
  <c r="AF902" i="2"/>
  <c r="AG902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T903" i="2"/>
  <c r="U903" i="2"/>
  <c r="V903" i="2"/>
  <c r="W903" i="2"/>
  <c r="X903" i="2"/>
  <c r="Y903" i="2"/>
  <c r="Z903" i="2"/>
  <c r="AA903" i="2"/>
  <c r="AB903" i="2"/>
  <c r="AC903" i="2"/>
  <c r="AD903" i="2"/>
  <c r="AE903" i="2"/>
  <c r="AF905" i="2"/>
  <c r="AG905" i="2"/>
  <c r="AF906" i="2"/>
  <c r="AG906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S907" i="2"/>
  <c r="T907" i="2"/>
  <c r="U907" i="2"/>
  <c r="V907" i="2"/>
  <c r="W907" i="2"/>
  <c r="X907" i="2"/>
  <c r="Y907" i="2"/>
  <c r="Z907" i="2"/>
  <c r="AA907" i="2"/>
  <c r="AB907" i="2"/>
  <c r="AC907" i="2"/>
  <c r="AD907" i="2"/>
  <c r="AE907" i="2"/>
  <c r="AF911" i="2"/>
  <c r="AF912" i="2" s="1"/>
  <c r="AG911" i="2"/>
  <c r="AG912" i="2" s="1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4" i="2"/>
  <c r="AG914" i="2"/>
  <c r="AF915" i="2"/>
  <c r="AG915" i="2"/>
  <c r="AF916" i="2"/>
  <c r="AG916" i="2"/>
  <c r="AF917" i="2"/>
  <c r="AG917" i="2"/>
  <c r="AF918" i="2"/>
  <c r="AG918" i="2"/>
  <c r="G919" i="2"/>
  <c r="H919" i="2"/>
  <c r="I919" i="2"/>
  <c r="J919" i="2"/>
  <c r="K919" i="2"/>
  <c r="L919" i="2"/>
  <c r="M919" i="2"/>
  <c r="N919" i="2"/>
  <c r="O919" i="2"/>
  <c r="P919" i="2"/>
  <c r="Q919" i="2"/>
  <c r="R919" i="2"/>
  <c r="S919" i="2"/>
  <c r="T919" i="2"/>
  <c r="U919" i="2"/>
  <c r="V919" i="2"/>
  <c r="W919" i="2"/>
  <c r="X919" i="2"/>
  <c r="Y919" i="2"/>
  <c r="Z919" i="2"/>
  <c r="AA919" i="2"/>
  <c r="AB919" i="2"/>
  <c r="AC919" i="2"/>
  <c r="AD919" i="2"/>
  <c r="AE919" i="2"/>
  <c r="AF921" i="2"/>
  <c r="AG921" i="2"/>
  <c r="AF922" i="2"/>
  <c r="AG922" i="2"/>
  <c r="AF923" i="2"/>
  <c r="AG923" i="2"/>
  <c r="AF924" i="2"/>
  <c r="AG924" i="2"/>
  <c r="AF925" i="2"/>
  <c r="AG925" i="2"/>
  <c r="AF926" i="2"/>
  <c r="AG926" i="2"/>
  <c r="AF927" i="2"/>
  <c r="AG927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T928" i="2"/>
  <c r="U928" i="2"/>
  <c r="V928" i="2"/>
  <c r="W928" i="2"/>
  <c r="X928" i="2"/>
  <c r="Y928" i="2"/>
  <c r="Z928" i="2"/>
  <c r="AA928" i="2"/>
  <c r="AB928" i="2"/>
  <c r="AC928" i="2"/>
  <c r="AD928" i="2"/>
  <c r="AE928" i="2"/>
  <c r="AF930" i="2"/>
  <c r="AG930" i="2"/>
  <c r="AF931" i="2"/>
  <c r="AG931" i="2"/>
  <c r="AF932" i="2"/>
  <c r="AG932" i="2"/>
  <c r="AF933" i="2"/>
  <c r="AG933" i="2"/>
  <c r="AF934" i="2"/>
  <c r="AG934" i="2"/>
  <c r="AF935" i="2"/>
  <c r="AG935" i="2"/>
  <c r="AF936" i="2"/>
  <c r="AG936" i="2"/>
  <c r="AF937" i="2"/>
  <c r="AG937" i="2"/>
  <c r="AF938" i="2"/>
  <c r="AG938" i="2"/>
  <c r="AF939" i="2"/>
  <c r="AG939" i="2"/>
  <c r="AF940" i="2"/>
  <c r="AG940" i="2"/>
  <c r="AF941" i="2"/>
  <c r="AG941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T942" i="2"/>
  <c r="U942" i="2"/>
  <c r="V942" i="2"/>
  <c r="W942" i="2"/>
  <c r="X942" i="2"/>
  <c r="Y942" i="2"/>
  <c r="Z942" i="2"/>
  <c r="AA942" i="2"/>
  <c r="AB942" i="2"/>
  <c r="AC942" i="2"/>
  <c r="AD942" i="2"/>
  <c r="AE942" i="2"/>
  <c r="AF944" i="2"/>
  <c r="AG944" i="2"/>
  <c r="AF945" i="2"/>
  <c r="AG945" i="2"/>
  <c r="AF946" i="2"/>
  <c r="AG946" i="2"/>
  <c r="AF947" i="2"/>
  <c r="AG947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T948" i="2"/>
  <c r="U948" i="2"/>
  <c r="V948" i="2"/>
  <c r="W948" i="2"/>
  <c r="X948" i="2"/>
  <c r="Y948" i="2"/>
  <c r="Z948" i="2"/>
  <c r="AA948" i="2"/>
  <c r="AB948" i="2"/>
  <c r="AC948" i="2"/>
  <c r="AD948" i="2"/>
  <c r="AE948" i="2"/>
  <c r="AF950" i="2"/>
  <c r="AG950" i="2"/>
  <c r="AF951" i="2"/>
  <c r="AG951" i="2"/>
  <c r="AF952" i="2"/>
  <c r="AG952" i="2"/>
  <c r="AF953" i="2"/>
  <c r="AG953" i="2"/>
  <c r="AF954" i="2"/>
  <c r="AG954" i="2"/>
  <c r="G955" i="2"/>
  <c r="H955" i="2"/>
  <c r="I955" i="2"/>
  <c r="J955" i="2"/>
  <c r="K955" i="2"/>
  <c r="L955" i="2"/>
  <c r="M955" i="2"/>
  <c r="N955" i="2"/>
  <c r="O955" i="2"/>
  <c r="P955" i="2"/>
  <c r="Q955" i="2"/>
  <c r="R955" i="2"/>
  <c r="S955" i="2"/>
  <c r="T955" i="2"/>
  <c r="U955" i="2"/>
  <c r="V955" i="2"/>
  <c r="W955" i="2"/>
  <c r="X955" i="2"/>
  <c r="Y955" i="2"/>
  <c r="Z955" i="2"/>
  <c r="AA955" i="2"/>
  <c r="AB955" i="2"/>
  <c r="AC955" i="2"/>
  <c r="AD955" i="2"/>
  <c r="AE955" i="2"/>
  <c r="AF957" i="2"/>
  <c r="AG957" i="2"/>
  <c r="AF958" i="2"/>
  <c r="AG958" i="2"/>
  <c r="AF959" i="2"/>
  <c r="AG959" i="2"/>
  <c r="AF960" i="2"/>
  <c r="AG960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T961" i="2"/>
  <c r="U961" i="2"/>
  <c r="V961" i="2"/>
  <c r="W961" i="2"/>
  <c r="X961" i="2"/>
  <c r="Y961" i="2"/>
  <c r="Z961" i="2"/>
  <c r="AA961" i="2"/>
  <c r="AB961" i="2"/>
  <c r="AC961" i="2"/>
  <c r="AD961" i="2"/>
  <c r="AE961" i="2"/>
  <c r="AF965" i="2"/>
  <c r="AG965" i="2"/>
  <c r="AF966" i="2"/>
  <c r="AG966" i="2"/>
  <c r="AF967" i="2"/>
  <c r="AG967" i="2"/>
  <c r="AF968" i="2"/>
  <c r="AG968" i="2"/>
  <c r="AF969" i="2"/>
  <c r="AG969" i="2"/>
  <c r="AF970" i="2"/>
  <c r="AG970" i="2"/>
  <c r="AF971" i="2"/>
  <c r="AG971" i="2"/>
  <c r="AF972" i="2"/>
  <c r="AG972" i="2"/>
  <c r="AF973" i="2"/>
  <c r="AG973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T974" i="2"/>
  <c r="U974" i="2"/>
  <c r="V974" i="2"/>
  <c r="W974" i="2"/>
  <c r="X974" i="2"/>
  <c r="Y974" i="2"/>
  <c r="Z974" i="2"/>
  <c r="AA974" i="2"/>
  <c r="AB974" i="2"/>
  <c r="AC974" i="2"/>
  <c r="AD974" i="2"/>
  <c r="AE974" i="2"/>
  <c r="AF976" i="2"/>
  <c r="AG976" i="2"/>
  <c r="AF977" i="2"/>
  <c r="AG977" i="2"/>
  <c r="AF978" i="2"/>
  <c r="AG978" i="2"/>
  <c r="AF979" i="2"/>
  <c r="AG979" i="2"/>
  <c r="AF980" i="2"/>
  <c r="AG980" i="2"/>
  <c r="AF981" i="2"/>
  <c r="AG981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T982" i="2"/>
  <c r="U982" i="2"/>
  <c r="V982" i="2"/>
  <c r="W982" i="2"/>
  <c r="X982" i="2"/>
  <c r="Y982" i="2"/>
  <c r="Z982" i="2"/>
  <c r="AA982" i="2"/>
  <c r="AB982" i="2"/>
  <c r="AC982" i="2"/>
  <c r="AD982" i="2"/>
  <c r="AE982" i="2"/>
  <c r="AF984" i="2"/>
  <c r="AG984" i="2"/>
  <c r="AF985" i="2"/>
  <c r="AG985" i="2"/>
  <c r="AF986" i="2"/>
  <c r="AG986" i="2"/>
  <c r="AF987" i="2"/>
  <c r="AG987" i="2"/>
  <c r="AF988" i="2"/>
  <c r="AG988" i="2"/>
  <c r="AF989" i="2"/>
  <c r="AG989" i="2"/>
  <c r="AF990" i="2"/>
  <c r="AG990" i="2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T991" i="2"/>
  <c r="U991" i="2"/>
  <c r="V991" i="2"/>
  <c r="W991" i="2"/>
  <c r="X991" i="2"/>
  <c r="Y991" i="2"/>
  <c r="Z991" i="2"/>
  <c r="AA991" i="2"/>
  <c r="AB991" i="2"/>
  <c r="AC991" i="2"/>
  <c r="AD991" i="2"/>
  <c r="AE991" i="2"/>
  <c r="AF993" i="2"/>
  <c r="AG993" i="2"/>
  <c r="AF994" i="2"/>
  <c r="AG994" i="2"/>
  <c r="AF995" i="2"/>
  <c r="AG995" i="2"/>
  <c r="AF996" i="2"/>
  <c r="AG996" i="2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T997" i="2"/>
  <c r="U997" i="2"/>
  <c r="V997" i="2"/>
  <c r="W997" i="2"/>
  <c r="X997" i="2"/>
  <c r="Y997" i="2"/>
  <c r="Z997" i="2"/>
  <c r="AA997" i="2"/>
  <c r="AB997" i="2"/>
  <c r="AC997" i="2"/>
  <c r="AD997" i="2"/>
  <c r="AE997" i="2"/>
  <c r="AF999" i="2"/>
  <c r="AG999" i="2"/>
  <c r="AF1000" i="2"/>
  <c r="AG1000" i="2"/>
  <c r="AF1001" i="2"/>
  <c r="AG1001" i="2"/>
  <c r="AF1002" i="2"/>
  <c r="AG1002" i="2"/>
  <c r="AF1003" i="2"/>
  <c r="AG1003" i="2"/>
  <c r="AF1004" i="2"/>
  <c r="AG1004" i="2"/>
  <c r="AF1005" i="2"/>
  <c r="AG1005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T1006" i="2"/>
  <c r="U1006" i="2"/>
  <c r="V1006" i="2"/>
  <c r="W1006" i="2"/>
  <c r="X1006" i="2"/>
  <c r="Y1006" i="2"/>
  <c r="Z1006" i="2"/>
  <c r="AA1006" i="2"/>
  <c r="AB1006" i="2"/>
  <c r="AC1006" i="2"/>
  <c r="AD1006" i="2"/>
  <c r="AE1006" i="2"/>
  <c r="AF1008" i="2"/>
  <c r="AG1008" i="2"/>
  <c r="AF1009" i="2"/>
  <c r="AG1009" i="2"/>
  <c r="AF1010" i="2"/>
  <c r="AG1010" i="2"/>
  <c r="AF1011" i="2"/>
  <c r="AG1011" i="2"/>
  <c r="AF1012" i="2"/>
  <c r="AG1012" i="2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T1013" i="2"/>
  <c r="U1013" i="2"/>
  <c r="V1013" i="2"/>
  <c r="W1013" i="2"/>
  <c r="X1013" i="2"/>
  <c r="Y1013" i="2"/>
  <c r="Z1013" i="2"/>
  <c r="AA1013" i="2"/>
  <c r="AB1013" i="2"/>
  <c r="AC1013" i="2"/>
  <c r="AD1013" i="2"/>
  <c r="AE1013" i="2"/>
  <c r="AF1015" i="2"/>
  <c r="AG1015" i="2"/>
  <c r="AF1016" i="2"/>
  <c r="AG1016" i="2"/>
  <c r="AF1017" i="2"/>
  <c r="AG1017" i="2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T1018" i="2"/>
  <c r="U1018" i="2"/>
  <c r="V1018" i="2"/>
  <c r="W1018" i="2"/>
  <c r="X1018" i="2"/>
  <c r="Y1018" i="2"/>
  <c r="Z1018" i="2"/>
  <c r="AA1018" i="2"/>
  <c r="AB1018" i="2"/>
  <c r="AC1018" i="2"/>
  <c r="AD1018" i="2"/>
  <c r="AE1018" i="2"/>
  <c r="AF1020" i="2"/>
  <c r="AF1021" i="2" s="1"/>
  <c r="AG1020" i="2"/>
  <c r="AG1021" i="2" s="1"/>
  <c r="G1021" i="2"/>
  <c r="H1021" i="2"/>
  <c r="I1021" i="2"/>
  <c r="J1021" i="2"/>
  <c r="K1021" i="2"/>
  <c r="L1021" i="2"/>
  <c r="M1021" i="2"/>
  <c r="N1021" i="2"/>
  <c r="O1021" i="2"/>
  <c r="P1021" i="2"/>
  <c r="Q1021" i="2"/>
  <c r="R1021" i="2"/>
  <c r="S1021" i="2"/>
  <c r="T1021" i="2"/>
  <c r="U1021" i="2"/>
  <c r="V1021" i="2"/>
  <c r="W1021" i="2"/>
  <c r="X1021" i="2"/>
  <c r="Y1021" i="2"/>
  <c r="Z1021" i="2"/>
  <c r="AA1021" i="2"/>
  <c r="AB1021" i="2"/>
  <c r="AC1021" i="2"/>
  <c r="AD1021" i="2"/>
  <c r="AE1021" i="2"/>
  <c r="AF1023" i="2"/>
  <c r="AF1024" i="2" s="1"/>
  <c r="AG1023" i="2"/>
  <c r="AG1024" i="2" s="1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T1024" i="2"/>
  <c r="U1024" i="2"/>
  <c r="V1024" i="2"/>
  <c r="W1024" i="2"/>
  <c r="X1024" i="2"/>
  <c r="Y1024" i="2"/>
  <c r="Z1024" i="2"/>
  <c r="AA1024" i="2"/>
  <c r="AB1024" i="2"/>
  <c r="AC1024" i="2"/>
  <c r="AD1024" i="2"/>
  <c r="AE1024" i="2"/>
  <c r="AF1026" i="2"/>
  <c r="AG1026" i="2"/>
  <c r="AF1027" i="2"/>
  <c r="AG1027" i="2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T1028" i="2"/>
  <c r="U1028" i="2"/>
  <c r="V1028" i="2"/>
  <c r="W1028" i="2"/>
  <c r="X1028" i="2"/>
  <c r="Y1028" i="2"/>
  <c r="Z1028" i="2"/>
  <c r="AA1028" i="2"/>
  <c r="AB1028" i="2"/>
  <c r="AC1028" i="2"/>
  <c r="AD1028" i="2"/>
  <c r="AE1028" i="2"/>
  <c r="AF1030" i="2"/>
  <c r="AF1031" i="2" s="1"/>
  <c r="AG1030" i="2"/>
  <c r="AG1031" i="2" s="1"/>
  <c r="G1031" i="2"/>
  <c r="H1031" i="2"/>
  <c r="I1031" i="2"/>
  <c r="J1031" i="2"/>
  <c r="K1031" i="2"/>
  <c r="L1031" i="2"/>
  <c r="M1031" i="2"/>
  <c r="N1031" i="2"/>
  <c r="O1031" i="2"/>
  <c r="P1031" i="2"/>
  <c r="Q1031" i="2"/>
  <c r="R1031" i="2"/>
  <c r="S1031" i="2"/>
  <c r="T1031" i="2"/>
  <c r="U1031" i="2"/>
  <c r="V1031" i="2"/>
  <c r="W1031" i="2"/>
  <c r="X1031" i="2"/>
  <c r="Y1031" i="2"/>
  <c r="Z1031" i="2"/>
  <c r="AA1031" i="2"/>
  <c r="AB1031" i="2"/>
  <c r="AC1031" i="2"/>
  <c r="AD1031" i="2"/>
  <c r="AE1031" i="2"/>
  <c r="AF1033" i="2"/>
  <c r="AG1033" i="2"/>
  <c r="AF1034" i="2"/>
  <c r="AG1034" i="2"/>
  <c r="AF1035" i="2"/>
  <c r="AG1035" i="2"/>
  <c r="G103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T1036" i="2"/>
  <c r="U1036" i="2"/>
  <c r="V1036" i="2"/>
  <c r="W1036" i="2"/>
  <c r="X1036" i="2"/>
  <c r="Y1036" i="2"/>
  <c r="Z1036" i="2"/>
  <c r="AA1036" i="2"/>
  <c r="AB1036" i="2"/>
  <c r="AC1036" i="2"/>
  <c r="AD1036" i="2"/>
  <c r="AE1036" i="2"/>
  <c r="AF1038" i="2"/>
  <c r="AF1039" i="2" s="1"/>
  <c r="AG1038" i="2"/>
  <c r="AG1039" i="2" s="1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T1039" i="2"/>
  <c r="U1039" i="2"/>
  <c r="V1039" i="2"/>
  <c r="W1039" i="2"/>
  <c r="X1039" i="2"/>
  <c r="Y1039" i="2"/>
  <c r="Z1039" i="2"/>
  <c r="AA1039" i="2"/>
  <c r="AB1039" i="2"/>
  <c r="AC1039" i="2"/>
  <c r="AD1039" i="2"/>
  <c r="AE1039" i="2"/>
  <c r="AF1041" i="2"/>
  <c r="AG1041" i="2"/>
  <c r="AF1042" i="2"/>
  <c r="AG1042" i="2"/>
  <c r="AF1043" i="2"/>
  <c r="AG1043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W1044" i="2"/>
  <c r="X1044" i="2"/>
  <c r="Y1044" i="2"/>
  <c r="Z1044" i="2"/>
  <c r="AA1044" i="2"/>
  <c r="AB1044" i="2"/>
  <c r="AC1044" i="2"/>
  <c r="AD1044" i="2"/>
  <c r="AE1044" i="2"/>
  <c r="AF1046" i="2"/>
  <c r="AG1046" i="2"/>
  <c r="AF1047" i="2"/>
  <c r="AG1047" i="2"/>
  <c r="AF1048" i="2"/>
  <c r="AG1048" i="2"/>
  <c r="G1049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T1049" i="2"/>
  <c r="U1049" i="2"/>
  <c r="V1049" i="2"/>
  <c r="W1049" i="2"/>
  <c r="X1049" i="2"/>
  <c r="Y1049" i="2"/>
  <c r="Z1049" i="2"/>
  <c r="AA1049" i="2"/>
  <c r="AB1049" i="2"/>
  <c r="AC1049" i="2"/>
  <c r="AD1049" i="2"/>
  <c r="AE1049" i="2"/>
  <c r="AF1051" i="2"/>
  <c r="AG1051" i="2"/>
  <c r="AF1052" i="2"/>
  <c r="AG1052" i="2"/>
  <c r="AF1053" i="2"/>
  <c r="AG1053" i="2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T1054" i="2"/>
  <c r="U1054" i="2"/>
  <c r="V1054" i="2"/>
  <c r="W1054" i="2"/>
  <c r="X1054" i="2"/>
  <c r="Y1054" i="2"/>
  <c r="Z1054" i="2"/>
  <c r="AA1054" i="2"/>
  <c r="AB1054" i="2"/>
  <c r="AC1054" i="2"/>
  <c r="AD1054" i="2"/>
  <c r="AE1054" i="2"/>
  <c r="AF1059" i="2"/>
  <c r="AG1059" i="2"/>
  <c r="AF1060" i="2"/>
  <c r="AG1060" i="2"/>
  <c r="AF1061" i="2"/>
  <c r="AG1061" i="2"/>
  <c r="AF1062" i="2"/>
  <c r="AG1062" i="2"/>
  <c r="AF1063" i="2"/>
  <c r="AG1063" i="2"/>
  <c r="AF1064" i="2"/>
  <c r="AG1064" i="2"/>
  <c r="AF1065" i="2"/>
  <c r="AG1065" i="2"/>
  <c r="AF1066" i="2"/>
  <c r="AG1066" i="2"/>
  <c r="AF1067" i="2"/>
  <c r="AG1067" i="2"/>
  <c r="G1068" i="2"/>
  <c r="H1068" i="2"/>
  <c r="I1068" i="2"/>
  <c r="J1068" i="2"/>
  <c r="K1068" i="2"/>
  <c r="L1068" i="2"/>
  <c r="M1068" i="2"/>
  <c r="N1068" i="2"/>
  <c r="O1068" i="2"/>
  <c r="P1068" i="2"/>
  <c r="Q1068" i="2"/>
  <c r="R1068" i="2"/>
  <c r="S1068" i="2"/>
  <c r="T1068" i="2"/>
  <c r="U1068" i="2"/>
  <c r="V1068" i="2"/>
  <c r="W1068" i="2"/>
  <c r="X1068" i="2"/>
  <c r="Y1068" i="2"/>
  <c r="Z1068" i="2"/>
  <c r="AA1068" i="2"/>
  <c r="AB1068" i="2"/>
  <c r="AC1068" i="2"/>
  <c r="AD1068" i="2"/>
  <c r="AE1068" i="2"/>
  <c r="AF1070" i="2"/>
  <c r="AG1070" i="2"/>
  <c r="AF1071" i="2"/>
  <c r="AG1071" i="2"/>
  <c r="AF1072" i="2"/>
  <c r="AG1072" i="2"/>
  <c r="AF1073" i="2"/>
  <c r="AG1073" i="2"/>
  <c r="AF1074" i="2"/>
  <c r="AG1074" i="2"/>
  <c r="AF1075" i="2"/>
  <c r="AG1075" i="2"/>
  <c r="AF1076" i="2"/>
  <c r="AG1076" i="2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T1077" i="2"/>
  <c r="U1077" i="2"/>
  <c r="V1077" i="2"/>
  <c r="W1077" i="2"/>
  <c r="X1077" i="2"/>
  <c r="Y1077" i="2"/>
  <c r="Z1077" i="2"/>
  <c r="AA1077" i="2"/>
  <c r="AB1077" i="2"/>
  <c r="AC1077" i="2"/>
  <c r="AD1077" i="2"/>
  <c r="AE1077" i="2"/>
  <c r="AF1079" i="2"/>
  <c r="AG1079" i="2"/>
  <c r="AF1080" i="2"/>
  <c r="AG1080" i="2"/>
  <c r="AF1081" i="2"/>
  <c r="AG1081" i="2"/>
  <c r="AF1082" i="2"/>
  <c r="AG1082" i="2"/>
  <c r="AF1083" i="2"/>
  <c r="AG1083" i="2"/>
  <c r="AF1084" i="2"/>
  <c r="AG1084" i="2"/>
  <c r="AF1085" i="2"/>
  <c r="AG1085" i="2"/>
  <c r="AF1086" i="2"/>
  <c r="AG1086" i="2"/>
  <c r="AF1087" i="2"/>
  <c r="AG1087" i="2"/>
  <c r="AF1088" i="2"/>
  <c r="AG1088" i="2"/>
  <c r="AF1089" i="2"/>
  <c r="AG1089" i="2"/>
  <c r="G1090" i="2"/>
  <c r="H1090" i="2"/>
  <c r="I1090" i="2"/>
  <c r="J1090" i="2"/>
  <c r="K1090" i="2"/>
  <c r="L1090" i="2"/>
  <c r="M1090" i="2"/>
  <c r="N1090" i="2"/>
  <c r="O1090" i="2"/>
  <c r="P1090" i="2"/>
  <c r="Q1090" i="2"/>
  <c r="R1090" i="2"/>
  <c r="S1090" i="2"/>
  <c r="T1090" i="2"/>
  <c r="U1090" i="2"/>
  <c r="V1090" i="2"/>
  <c r="W1090" i="2"/>
  <c r="X1090" i="2"/>
  <c r="Y1090" i="2"/>
  <c r="Z1090" i="2"/>
  <c r="AA1090" i="2"/>
  <c r="AB1090" i="2"/>
  <c r="AC1090" i="2"/>
  <c r="AD1090" i="2"/>
  <c r="AE1090" i="2"/>
  <c r="AF1092" i="2"/>
  <c r="AG1092" i="2"/>
  <c r="AF1093" i="2"/>
  <c r="AG1093" i="2"/>
  <c r="AF1094" i="2"/>
  <c r="AG1094" i="2"/>
  <c r="AF1095" i="2"/>
  <c r="AG1095" i="2"/>
  <c r="AF1096" i="2"/>
  <c r="AG1096" i="2"/>
  <c r="AF1097" i="2"/>
  <c r="AG1097" i="2"/>
  <c r="AF1098" i="2"/>
  <c r="AG1098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V1099" i="2"/>
  <c r="W1099" i="2"/>
  <c r="X1099" i="2"/>
  <c r="Y1099" i="2"/>
  <c r="Z1099" i="2"/>
  <c r="AA1099" i="2"/>
  <c r="AB1099" i="2"/>
  <c r="AC1099" i="2"/>
  <c r="AD1099" i="2"/>
  <c r="AE1099" i="2"/>
  <c r="AF1101" i="2"/>
  <c r="AG1101" i="2"/>
  <c r="AF1102" i="2"/>
  <c r="AG1102" i="2"/>
  <c r="AF1103" i="2"/>
  <c r="AG1103" i="2"/>
  <c r="AF1104" i="2"/>
  <c r="AG1104" i="2"/>
  <c r="AF1105" i="2"/>
  <c r="AG1105" i="2"/>
  <c r="AF1106" i="2"/>
  <c r="AG1106" i="2"/>
  <c r="AF1107" i="2"/>
  <c r="AG1107" i="2"/>
  <c r="AF1108" i="2"/>
  <c r="AG1108" i="2"/>
  <c r="AF1109" i="2"/>
  <c r="AG1109" i="2"/>
  <c r="G1110" i="2"/>
  <c r="H1110" i="2"/>
  <c r="I1110" i="2"/>
  <c r="J1110" i="2"/>
  <c r="K1110" i="2"/>
  <c r="L1110" i="2"/>
  <c r="M1110" i="2"/>
  <c r="N1110" i="2"/>
  <c r="O1110" i="2"/>
  <c r="P1110" i="2"/>
  <c r="Q1110" i="2"/>
  <c r="R1110" i="2"/>
  <c r="S1110" i="2"/>
  <c r="T1110" i="2"/>
  <c r="U1110" i="2"/>
  <c r="V1110" i="2"/>
  <c r="W1110" i="2"/>
  <c r="X1110" i="2"/>
  <c r="Y1110" i="2"/>
  <c r="Z1110" i="2"/>
  <c r="AA1110" i="2"/>
  <c r="AB1110" i="2"/>
  <c r="AC1110" i="2"/>
  <c r="AD1110" i="2"/>
  <c r="AE1110" i="2"/>
  <c r="AF1112" i="2"/>
  <c r="AG1112" i="2"/>
  <c r="AF1113" i="2"/>
  <c r="AG1113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6" i="2"/>
  <c r="AG1116" i="2"/>
  <c r="AF1117" i="2"/>
  <c r="AG1117" i="2"/>
  <c r="AF1118" i="2"/>
  <c r="AG1118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U1119" i="2"/>
  <c r="V1119" i="2"/>
  <c r="W1119" i="2"/>
  <c r="X1119" i="2"/>
  <c r="Y1119" i="2"/>
  <c r="Z1119" i="2"/>
  <c r="AA1119" i="2"/>
  <c r="AB1119" i="2"/>
  <c r="AC1119" i="2"/>
  <c r="AD1119" i="2"/>
  <c r="AE1119" i="2"/>
  <c r="AF1121" i="2"/>
  <c r="AG1121" i="2"/>
  <c r="AF1122" i="2"/>
  <c r="AG1122" i="2"/>
  <c r="AF1123" i="2"/>
  <c r="AG1123" i="2"/>
  <c r="AF1124" i="2"/>
  <c r="AG1124" i="2"/>
  <c r="AF1125" i="2"/>
  <c r="AG1125" i="2"/>
  <c r="AF1126" i="2"/>
  <c r="AG1126" i="2"/>
  <c r="AF1127" i="2"/>
  <c r="AG1127" i="2"/>
  <c r="AF1128" i="2"/>
  <c r="AG1128" i="2"/>
  <c r="G1129" i="2"/>
  <c r="H1129" i="2"/>
  <c r="I1129" i="2"/>
  <c r="J1129" i="2"/>
  <c r="K1129" i="2"/>
  <c r="L1129" i="2"/>
  <c r="M1129" i="2"/>
  <c r="N1129" i="2"/>
  <c r="O1129" i="2"/>
  <c r="P1129" i="2"/>
  <c r="Q1129" i="2"/>
  <c r="R1129" i="2"/>
  <c r="S1129" i="2"/>
  <c r="T1129" i="2"/>
  <c r="U1129" i="2"/>
  <c r="V1129" i="2"/>
  <c r="W1129" i="2"/>
  <c r="X1129" i="2"/>
  <c r="Y1129" i="2"/>
  <c r="Z1129" i="2"/>
  <c r="AA1129" i="2"/>
  <c r="AB1129" i="2"/>
  <c r="AC1129" i="2"/>
  <c r="AD1129" i="2"/>
  <c r="AE1129" i="2"/>
  <c r="AF1134" i="2"/>
  <c r="AG1134" i="2"/>
  <c r="AF1135" i="2"/>
  <c r="AG1135" i="2"/>
  <c r="AF1136" i="2"/>
  <c r="AG1136" i="2"/>
  <c r="AF1137" i="2"/>
  <c r="AG1137" i="2"/>
  <c r="AF1138" i="2"/>
  <c r="AG1138" i="2"/>
  <c r="G1139" i="2"/>
  <c r="H1139" i="2"/>
  <c r="I1139" i="2"/>
  <c r="J1139" i="2"/>
  <c r="K1139" i="2"/>
  <c r="L1139" i="2"/>
  <c r="M1139" i="2"/>
  <c r="N1139" i="2"/>
  <c r="O1139" i="2"/>
  <c r="P1139" i="2"/>
  <c r="Q1139" i="2"/>
  <c r="R1139" i="2"/>
  <c r="S1139" i="2"/>
  <c r="T1139" i="2"/>
  <c r="U1139" i="2"/>
  <c r="V1139" i="2"/>
  <c r="W1139" i="2"/>
  <c r="X1139" i="2"/>
  <c r="Y1139" i="2"/>
  <c r="Z1139" i="2"/>
  <c r="AA1139" i="2"/>
  <c r="AB1139" i="2"/>
  <c r="AC1139" i="2"/>
  <c r="AD1139" i="2"/>
  <c r="AE1139" i="2"/>
  <c r="AF1141" i="2"/>
  <c r="AG1141" i="2"/>
  <c r="AF1142" i="2"/>
  <c r="AG1142" i="2"/>
  <c r="AF1143" i="2"/>
  <c r="AG1143" i="2"/>
  <c r="AF1144" i="2"/>
  <c r="AG1144" i="2"/>
  <c r="G1145" i="2"/>
  <c r="H1145" i="2"/>
  <c r="I1145" i="2"/>
  <c r="J1145" i="2"/>
  <c r="K1145" i="2"/>
  <c r="L1145" i="2"/>
  <c r="M1145" i="2"/>
  <c r="N1145" i="2"/>
  <c r="O1145" i="2"/>
  <c r="P1145" i="2"/>
  <c r="Q1145" i="2"/>
  <c r="R1145" i="2"/>
  <c r="S1145" i="2"/>
  <c r="T1145" i="2"/>
  <c r="U1145" i="2"/>
  <c r="V1145" i="2"/>
  <c r="W1145" i="2"/>
  <c r="X1145" i="2"/>
  <c r="Y1145" i="2"/>
  <c r="Z1145" i="2"/>
  <c r="AA1145" i="2"/>
  <c r="AB1145" i="2"/>
  <c r="AC1145" i="2"/>
  <c r="AD1145" i="2"/>
  <c r="AE1145" i="2"/>
  <c r="AF1147" i="2"/>
  <c r="AG1147" i="2"/>
  <c r="AF1148" i="2"/>
  <c r="AG1148" i="2"/>
  <c r="AF1149" i="2"/>
  <c r="AG1149" i="2"/>
  <c r="AF1150" i="2"/>
  <c r="AG1150" i="2"/>
  <c r="AF1151" i="2"/>
  <c r="AG1151" i="2"/>
  <c r="AF1152" i="2"/>
  <c r="AG1152" i="2"/>
  <c r="G1153" i="2"/>
  <c r="H1153" i="2"/>
  <c r="I1153" i="2"/>
  <c r="J1153" i="2"/>
  <c r="K1153" i="2"/>
  <c r="L1153" i="2"/>
  <c r="M1153" i="2"/>
  <c r="N1153" i="2"/>
  <c r="O1153" i="2"/>
  <c r="P1153" i="2"/>
  <c r="Q1153" i="2"/>
  <c r="R1153" i="2"/>
  <c r="S1153" i="2"/>
  <c r="T1153" i="2"/>
  <c r="U1153" i="2"/>
  <c r="V1153" i="2"/>
  <c r="W1153" i="2"/>
  <c r="X1153" i="2"/>
  <c r="Y1153" i="2"/>
  <c r="Z1153" i="2"/>
  <c r="AA1153" i="2"/>
  <c r="AB1153" i="2"/>
  <c r="AC1153" i="2"/>
  <c r="AD1153" i="2"/>
  <c r="AE1153" i="2"/>
  <c r="AF1155" i="2"/>
  <c r="AG1155" i="2"/>
  <c r="AF1156" i="2"/>
  <c r="AG1156" i="2"/>
  <c r="AF1157" i="2"/>
  <c r="AG1157" i="2"/>
  <c r="AF1158" i="2"/>
  <c r="AG1158" i="2"/>
  <c r="G1159" i="2"/>
  <c r="H1159" i="2"/>
  <c r="I1159" i="2"/>
  <c r="J1159" i="2"/>
  <c r="K1159" i="2"/>
  <c r="L1159" i="2"/>
  <c r="M1159" i="2"/>
  <c r="N1159" i="2"/>
  <c r="O1159" i="2"/>
  <c r="P1159" i="2"/>
  <c r="Q1159" i="2"/>
  <c r="R1159" i="2"/>
  <c r="S1159" i="2"/>
  <c r="T1159" i="2"/>
  <c r="U1159" i="2"/>
  <c r="V1159" i="2"/>
  <c r="W1159" i="2"/>
  <c r="X1159" i="2"/>
  <c r="Y1159" i="2"/>
  <c r="Z1159" i="2"/>
  <c r="AA1159" i="2"/>
  <c r="AB1159" i="2"/>
  <c r="AC1159" i="2"/>
  <c r="AD1159" i="2"/>
  <c r="AE1159" i="2"/>
  <c r="AF1161" i="2"/>
  <c r="AG1161" i="2"/>
  <c r="AF1162" i="2"/>
  <c r="AG1162" i="2"/>
  <c r="AF1163" i="2"/>
  <c r="AG1163" i="2"/>
  <c r="AF1164" i="2"/>
  <c r="AG1164" i="2"/>
  <c r="AF1165" i="2"/>
  <c r="AG1165" i="2"/>
  <c r="AF1166" i="2"/>
  <c r="AG1166" i="2"/>
  <c r="G1167" i="2"/>
  <c r="H1167" i="2"/>
  <c r="I1167" i="2"/>
  <c r="J1167" i="2"/>
  <c r="K1167" i="2"/>
  <c r="L1167" i="2"/>
  <c r="M1167" i="2"/>
  <c r="N1167" i="2"/>
  <c r="O1167" i="2"/>
  <c r="P1167" i="2"/>
  <c r="Q1167" i="2"/>
  <c r="R1167" i="2"/>
  <c r="S1167" i="2"/>
  <c r="T1167" i="2"/>
  <c r="U1167" i="2"/>
  <c r="V1167" i="2"/>
  <c r="W1167" i="2"/>
  <c r="X1167" i="2"/>
  <c r="Y1167" i="2"/>
  <c r="Z1167" i="2"/>
  <c r="AA1167" i="2"/>
  <c r="AB1167" i="2"/>
  <c r="AC1167" i="2"/>
  <c r="AD1167" i="2"/>
  <c r="AE1167" i="2"/>
  <c r="AF1169" i="2"/>
  <c r="AG1169" i="2"/>
  <c r="AF1170" i="2"/>
  <c r="AG1170" i="2"/>
  <c r="AF1171" i="2"/>
  <c r="AG1171" i="2"/>
  <c r="AF1172" i="2"/>
  <c r="AG1172" i="2"/>
  <c r="G1173" i="2"/>
  <c r="H1173" i="2"/>
  <c r="I1173" i="2"/>
  <c r="J1173" i="2"/>
  <c r="K1173" i="2"/>
  <c r="L1173" i="2"/>
  <c r="M1173" i="2"/>
  <c r="N1173" i="2"/>
  <c r="O1173" i="2"/>
  <c r="P1173" i="2"/>
  <c r="Q1173" i="2"/>
  <c r="R1173" i="2"/>
  <c r="S1173" i="2"/>
  <c r="T1173" i="2"/>
  <c r="U1173" i="2"/>
  <c r="V1173" i="2"/>
  <c r="W1173" i="2"/>
  <c r="X1173" i="2"/>
  <c r="Y1173" i="2"/>
  <c r="Z1173" i="2"/>
  <c r="AA1173" i="2"/>
  <c r="AB1173" i="2"/>
  <c r="AC1173" i="2"/>
  <c r="AD1173" i="2"/>
  <c r="AE1173" i="2"/>
  <c r="AF1175" i="2"/>
  <c r="AG1175" i="2"/>
  <c r="AF1176" i="2"/>
  <c r="AG1176" i="2"/>
  <c r="AF1177" i="2"/>
  <c r="AG1177" i="2"/>
  <c r="AF1178" i="2"/>
  <c r="AG1178" i="2"/>
  <c r="AF1179" i="2"/>
  <c r="AG1179" i="2"/>
  <c r="AF1180" i="2"/>
  <c r="AG1180" i="2"/>
  <c r="G1181" i="2"/>
  <c r="H1181" i="2"/>
  <c r="I1181" i="2"/>
  <c r="J1181" i="2"/>
  <c r="K1181" i="2"/>
  <c r="L1181" i="2"/>
  <c r="M1181" i="2"/>
  <c r="N1181" i="2"/>
  <c r="O1181" i="2"/>
  <c r="P1181" i="2"/>
  <c r="Q1181" i="2"/>
  <c r="R1181" i="2"/>
  <c r="S1181" i="2"/>
  <c r="T1181" i="2"/>
  <c r="U1181" i="2"/>
  <c r="V1181" i="2"/>
  <c r="W1181" i="2"/>
  <c r="X1181" i="2"/>
  <c r="Y1181" i="2"/>
  <c r="Z1181" i="2"/>
  <c r="AA1181" i="2"/>
  <c r="AB1181" i="2"/>
  <c r="AC1181" i="2"/>
  <c r="AD1181" i="2"/>
  <c r="AE1181" i="2"/>
  <c r="AF1183" i="2"/>
  <c r="AG1183" i="2"/>
  <c r="AF1184" i="2"/>
  <c r="AG1184" i="2"/>
  <c r="AF1185" i="2"/>
  <c r="AG1185" i="2"/>
  <c r="AF1186" i="2"/>
  <c r="AG1186" i="2"/>
  <c r="AF1187" i="2"/>
  <c r="AG1187" i="2"/>
  <c r="AF1188" i="2"/>
  <c r="AG1188" i="2"/>
  <c r="G1189" i="2"/>
  <c r="H1189" i="2"/>
  <c r="I1189" i="2"/>
  <c r="J1189" i="2"/>
  <c r="K1189" i="2"/>
  <c r="L1189" i="2"/>
  <c r="M1189" i="2"/>
  <c r="N1189" i="2"/>
  <c r="O1189" i="2"/>
  <c r="P1189" i="2"/>
  <c r="Q1189" i="2"/>
  <c r="R1189" i="2"/>
  <c r="S1189" i="2"/>
  <c r="T1189" i="2"/>
  <c r="U1189" i="2"/>
  <c r="V1189" i="2"/>
  <c r="W1189" i="2"/>
  <c r="X1189" i="2"/>
  <c r="Y1189" i="2"/>
  <c r="Z1189" i="2"/>
  <c r="AA1189" i="2"/>
  <c r="AB1189" i="2"/>
  <c r="AC1189" i="2"/>
  <c r="AD1189" i="2"/>
  <c r="AE1189" i="2"/>
  <c r="AF1191" i="2"/>
  <c r="AG1191" i="2"/>
  <c r="AF1192" i="2"/>
  <c r="AG1192" i="2"/>
  <c r="AF1193" i="2"/>
  <c r="AG1193" i="2"/>
  <c r="AF1194" i="2"/>
  <c r="AG1194" i="2"/>
  <c r="AF1195" i="2"/>
  <c r="AG1195" i="2"/>
  <c r="G1196" i="2"/>
  <c r="H1196" i="2"/>
  <c r="I1196" i="2"/>
  <c r="J1196" i="2"/>
  <c r="K1196" i="2"/>
  <c r="L1196" i="2"/>
  <c r="M1196" i="2"/>
  <c r="N1196" i="2"/>
  <c r="O1196" i="2"/>
  <c r="P1196" i="2"/>
  <c r="Q1196" i="2"/>
  <c r="R1196" i="2"/>
  <c r="S1196" i="2"/>
  <c r="T1196" i="2"/>
  <c r="U1196" i="2"/>
  <c r="V1196" i="2"/>
  <c r="W1196" i="2"/>
  <c r="X1196" i="2"/>
  <c r="Y1196" i="2"/>
  <c r="Z1196" i="2"/>
  <c r="AA1196" i="2"/>
  <c r="AB1196" i="2"/>
  <c r="AC1196" i="2"/>
  <c r="AD1196" i="2"/>
  <c r="AE1196" i="2"/>
  <c r="AF1198" i="2"/>
  <c r="AG1198" i="2"/>
  <c r="AF1199" i="2"/>
  <c r="AG1199" i="2"/>
  <c r="AF1200" i="2"/>
  <c r="AG1200" i="2"/>
  <c r="G1201" i="2"/>
  <c r="H1201" i="2"/>
  <c r="I1201" i="2"/>
  <c r="J1201" i="2"/>
  <c r="K1201" i="2"/>
  <c r="L1201" i="2"/>
  <c r="M1201" i="2"/>
  <c r="N1201" i="2"/>
  <c r="O1201" i="2"/>
  <c r="P1201" i="2"/>
  <c r="Q1201" i="2"/>
  <c r="R1201" i="2"/>
  <c r="S1201" i="2"/>
  <c r="T1201" i="2"/>
  <c r="U1201" i="2"/>
  <c r="V1201" i="2"/>
  <c r="W1201" i="2"/>
  <c r="X1201" i="2"/>
  <c r="Y1201" i="2"/>
  <c r="Z1201" i="2"/>
  <c r="AA1201" i="2"/>
  <c r="AB1201" i="2"/>
  <c r="AC1201" i="2"/>
  <c r="AD1201" i="2"/>
  <c r="AE1201" i="2"/>
  <c r="AF1203" i="2"/>
  <c r="AF1204" i="2" s="1"/>
  <c r="AG1203" i="2"/>
  <c r="AG1204" i="2" s="1"/>
  <c r="G1204" i="2"/>
  <c r="H1204" i="2"/>
  <c r="I1204" i="2"/>
  <c r="J1204" i="2"/>
  <c r="K1204" i="2"/>
  <c r="L1204" i="2"/>
  <c r="M1204" i="2"/>
  <c r="N1204" i="2"/>
  <c r="O1204" i="2"/>
  <c r="P1204" i="2"/>
  <c r="Q1204" i="2"/>
  <c r="R1204" i="2"/>
  <c r="S1204" i="2"/>
  <c r="T1204" i="2"/>
  <c r="U1204" i="2"/>
  <c r="V1204" i="2"/>
  <c r="W1204" i="2"/>
  <c r="X1204" i="2"/>
  <c r="Y1204" i="2"/>
  <c r="Z1204" i="2"/>
  <c r="AA1204" i="2"/>
  <c r="AB1204" i="2"/>
  <c r="AC1204" i="2"/>
  <c r="AD1204" i="2"/>
  <c r="AE1204" i="2"/>
  <c r="AF1206" i="2"/>
  <c r="AG1206" i="2"/>
  <c r="AF1207" i="2"/>
  <c r="AG1207" i="2"/>
  <c r="AF1208" i="2"/>
  <c r="AG1208" i="2"/>
  <c r="G1209" i="2"/>
  <c r="H1209" i="2"/>
  <c r="I1209" i="2"/>
  <c r="J1209" i="2"/>
  <c r="K1209" i="2"/>
  <c r="L1209" i="2"/>
  <c r="M1209" i="2"/>
  <c r="N1209" i="2"/>
  <c r="O1209" i="2"/>
  <c r="P1209" i="2"/>
  <c r="Q1209" i="2"/>
  <c r="R1209" i="2"/>
  <c r="S1209" i="2"/>
  <c r="T1209" i="2"/>
  <c r="U1209" i="2"/>
  <c r="V1209" i="2"/>
  <c r="W1209" i="2"/>
  <c r="X1209" i="2"/>
  <c r="Y1209" i="2"/>
  <c r="Z1209" i="2"/>
  <c r="AA1209" i="2"/>
  <c r="AB1209" i="2"/>
  <c r="AC1209" i="2"/>
  <c r="AD1209" i="2"/>
  <c r="AE1209" i="2"/>
  <c r="AF1211" i="2"/>
  <c r="AG1211" i="2"/>
  <c r="AF1212" i="2"/>
  <c r="AG1212" i="2"/>
  <c r="AF1213" i="2"/>
  <c r="AG1213" i="2"/>
  <c r="AF1214" i="2"/>
  <c r="AG1214" i="2"/>
  <c r="G1215" i="2"/>
  <c r="H1215" i="2"/>
  <c r="I1215" i="2"/>
  <c r="J1215" i="2"/>
  <c r="K1215" i="2"/>
  <c r="L1215" i="2"/>
  <c r="M1215" i="2"/>
  <c r="N1215" i="2"/>
  <c r="O1215" i="2"/>
  <c r="P1215" i="2"/>
  <c r="Q1215" i="2"/>
  <c r="R1215" i="2"/>
  <c r="S1215" i="2"/>
  <c r="T1215" i="2"/>
  <c r="U1215" i="2"/>
  <c r="V1215" i="2"/>
  <c r="W1215" i="2"/>
  <c r="X1215" i="2"/>
  <c r="Y1215" i="2"/>
  <c r="Z1215" i="2"/>
  <c r="AA1215" i="2"/>
  <c r="AB1215" i="2"/>
  <c r="AC1215" i="2"/>
  <c r="AD1215" i="2"/>
  <c r="AE1215" i="2"/>
  <c r="AF1219" i="2"/>
  <c r="AG1219" i="2"/>
  <c r="AF1220" i="2"/>
  <c r="AG1220" i="2"/>
  <c r="AF1221" i="2"/>
  <c r="AG1221" i="2"/>
  <c r="AF1222" i="2"/>
  <c r="AG1222" i="2"/>
  <c r="AF1223" i="2"/>
  <c r="AG1223" i="2"/>
  <c r="AF1224" i="2"/>
  <c r="AG1224" i="2"/>
  <c r="AF1225" i="2"/>
  <c r="AG1225" i="2"/>
  <c r="G1226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V1226" i="2"/>
  <c r="W1226" i="2"/>
  <c r="X1226" i="2"/>
  <c r="Y1226" i="2"/>
  <c r="Z1226" i="2"/>
  <c r="AA1226" i="2"/>
  <c r="AB1226" i="2"/>
  <c r="AC1226" i="2"/>
  <c r="AD1226" i="2"/>
  <c r="AE1226" i="2"/>
  <c r="AF1228" i="2"/>
  <c r="AG1228" i="2"/>
  <c r="AF1229" i="2"/>
  <c r="AG1229" i="2"/>
  <c r="AF1230" i="2"/>
  <c r="AG1230" i="2"/>
  <c r="AF1231" i="2"/>
  <c r="AG1231" i="2"/>
  <c r="AF1232" i="2"/>
  <c r="AG1232" i="2"/>
  <c r="AF1233" i="2"/>
  <c r="AG1233" i="2"/>
  <c r="AF1234" i="2"/>
  <c r="AG1234" i="2"/>
  <c r="AF1235" i="2"/>
  <c r="AG1235" i="2"/>
  <c r="AF1236" i="2"/>
  <c r="AG1236" i="2"/>
  <c r="AF1237" i="2"/>
  <c r="AG1237" i="2"/>
  <c r="AF1238" i="2"/>
  <c r="AG1238" i="2"/>
  <c r="AF1239" i="2"/>
  <c r="AG1239" i="2"/>
  <c r="G1240" i="2"/>
  <c r="H1240" i="2"/>
  <c r="I1240" i="2"/>
  <c r="J1240" i="2"/>
  <c r="K1240" i="2"/>
  <c r="L1240" i="2"/>
  <c r="M1240" i="2"/>
  <c r="N1240" i="2"/>
  <c r="O1240" i="2"/>
  <c r="P1240" i="2"/>
  <c r="Q1240" i="2"/>
  <c r="R1240" i="2"/>
  <c r="S1240" i="2"/>
  <c r="T1240" i="2"/>
  <c r="U1240" i="2"/>
  <c r="V1240" i="2"/>
  <c r="W1240" i="2"/>
  <c r="X1240" i="2"/>
  <c r="Y1240" i="2"/>
  <c r="Z1240" i="2"/>
  <c r="AA1240" i="2"/>
  <c r="AB1240" i="2"/>
  <c r="AC1240" i="2"/>
  <c r="AD1240" i="2"/>
  <c r="AE1240" i="2"/>
  <c r="AF1242" i="2"/>
  <c r="AG1242" i="2"/>
  <c r="AF1243" i="2"/>
  <c r="AG1243" i="2"/>
  <c r="AF1244" i="2"/>
  <c r="AG1244" i="2"/>
  <c r="AF1245" i="2"/>
  <c r="AG1245" i="2"/>
  <c r="AF1246" i="2"/>
  <c r="AG1246" i="2"/>
  <c r="AF1247" i="2"/>
  <c r="AG1247" i="2"/>
  <c r="AF1248" i="2"/>
  <c r="AG1248" i="2"/>
  <c r="AF1249" i="2"/>
  <c r="AG1249" i="2"/>
  <c r="G1250" i="2"/>
  <c r="H1250" i="2"/>
  <c r="I1250" i="2"/>
  <c r="J1250" i="2"/>
  <c r="K1250" i="2"/>
  <c r="L1250" i="2"/>
  <c r="M1250" i="2"/>
  <c r="N1250" i="2"/>
  <c r="O1250" i="2"/>
  <c r="P1250" i="2"/>
  <c r="Q1250" i="2"/>
  <c r="R1250" i="2"/>
  <c r="S1250" i="2"/>
  <c r="T1250" i="2"/>
  <c r="U1250" i="2"/>
  <c r="V1250" i="2"/>
  <c r="W1250" i="2"/>
  <c r="X1250" i="2"/>
  <c r="Y1250" i="2"/>
  <c r="Z1250" i="2"/>
  <c r="AA1250" i="2"/>
  <c r="AB1250" i="2"/>
  <c r="AC1250" i="2"/>
  <c r="AD1250" i="2"/>
  <c r="AE1250" i="2"/>
  <c r="AF1252" i="2"/>
  <c r="AG1252" i="2"/>
  <c r="AF1253" i="2"/>
  <c r="AG1253" i="2"/>
  <c r="AF1254" i="2"/>
  <c r="AG1254" i="2"/>
  <c r="AF1255" i="2"/>
  <c r="AG1255" i="2"/>
  <c r="AF1256" i="2"/>
  <c r="AG1256" i="2"/>
  <c r="G1257" i="2"/>
  <c r="H1257" i="2"/>
  <c r="I1257" i="2"/>
  <c r="J1257" i="2"/>
  <c r="K1257" i="2"/>
  <c r="L1257" i="2"/>
  <c r="M1257" i="2"/>
  <c r="N1257" i="2"/>
  <c r="O1257" i="2"/>
  <c r="P1257" i="2"/>
  <c r="Q1257" i="2"/>
  <c r="R1257" i="2"/>
  <c r="S1257" i="2"/>
  <c r="T1257" i="2"/>
  <c r="U1257" i="2"/>
  <c r="V1257" i="2"/>
  <c r="W1257" i="2"/>
  <c r="X1257" i="2"/>
  <c r="Y1257" i="2"/>
  <c r="Z1257" i="2"/>
  <c r="AA1257" i="2"/>
  <c r="AB1257" i="2"/>
  <c r="AC1257" i="2"/>
  <c r="AD1257" i="2"/>
  <c r="AE1257" i="2"/>
  <c r="AF1259" i="2"/>
  <c r="AG1259" i="2"/>
  <c r="AF1260" i="2"/>
  <c r="AG1260" i="2"/>
  <c r="AF1261" i="2"/>
  <c r="AG1261" i="2"/>
  <c r="AF1262" i="2"/>
  <c r="AG1262" i="2"/>
  <c r="AF1263" i="2"/>
  <c r="AG1263" i="2"/>
  <c r="AF1264" i="2"/>
  <c r="AG1264" i="2"/>
  <c r="AF1265" i="2"/>
  <c r="AG1265" i="2"/>
  <c r="G1266" i="2"/>
  <c r="H1266" i="2"/>
  <c r="I1266" i="2"/>
  <c r="J1266" i="2"/>
  <c r="K1266" i="2"/>
  <c r="L1266" i="2"/>
  <c r="M1266" i="2"/>
  <c r="N1266" i="2"/>
  <c r="O1266" i="2"/>
  <c r="P1266" i="2"/>
  <c r="Q1266" i="2"/>
  <c r="R1266" i="2"/>
  <c r="S1266" i="2"/>
  <c r="T1266" i="2"/>
  <c r="U1266" i="2"/>
  <c r="V1266" i="2"/>
  <c r="W1266" i="2"/>
  <c r="X1266" i="2"/>
  <c r="Y1266" i="2"/>
  <c r="Z1266" i="2"/>
  <c r="AA1266" i="2"/>
  <c r="AB1266" i="2"/>
  <c r="AC1266" i="2"/>
  <c r="AD1266" i="2"/>
  <c r="AE1266" i="2"/>
  <c r="AF1268" i="2"/>
  <c r="AG1268" i="2"/>
  <c r="AF1269" i="2"/>
  <c r="AG1269" i="2"/>
  <c r="AF1270" i="2"/>
  <c r="AG1270" i="2"/>
  <c r="G1271" i="2"/>
  <c r="H1271" i="2"/>
  <c r="I1271" i="2"/>
  <c r="J1271" i="2"/>
  <c r="K1271" i="2"/>
  <c r="L1271" i="2"/>
  <c r="M1271" i="2"/>
  <c r="N1271" i="2"/>
  <c r="O1271" i="2"/>
  <c r="P1271" i="2"/>
  <c r="Q1271" i="2"/>
  <c r="R1271" i="2"/>
  <c r="S1271" i="2"/>
  <c r="T1271" i="2"/>
  <c r="U1271" i="2"/>
  <c r="V1271" i="2"/>
  <c r="W1271" i="2"/>
  <c r="X1271" i="2"/>
  <c r="Y1271" i="2"/>
  <c r="Z1271" i="2"/>
  <c r="AA1271" i="2"/>
  <c r="AB1271" i="2"/>
  <c r="AC1271" i="2"/>
  <c r="AD1271" i="2"/>
  <c r="AE1271" i="2"/>
  <c r="AF1273" i="2"/>
  <c r="AG1273" i="2"/>
  <c r="AF1274" i="2"/>
  <c r="AG1274" i="2"/>
  <c r="AF1275" i="2"/>
  <c r="AG1275" i="2"/>
  <c r="AF1276" i="2"/>
  <c r="AG1276" i="2"/>
  <c r="AF1277" i="2"/>
  <c r="AG1277" i="2"/>
  <c r="AF1278" i="2"/>
  <c r="AG1278" i="2"/>
  <c r="G1279" i="2"/>
  <c r="H1279" i="2"/>
  <c r="I1279" i="2"/>
  <c r="J1279" i="2"/>
  <c r="K1279" i="2"/>
  <c r="L1279" i="2"/>
  <c r="M1279" i="2"/>
  <c r="N1279" i="2"/>
  <c r="O1279" i="2"/>
  <c r="P1279" i="2"/>
  <c r="Q1279" i="2"/>
  <c r="R1279" i="2"/>
  <c r="S1279" i="2"/>
  <c r="T1279" i="2"/>
  <c r="U1279" i="2"/>
  <c r="V1279" i="2"/>
  <c r="W1279" i="2"/>
  <c r="X1279" i="2"/>
  <c r="Y1279" i="2"/>
  <c r="Z1279" i="2"/>
  <c r="AA1279" i="2"/>
  <c r="AB1279" i="2"/>
  <c r="AC1279" i="2"/>
  <c r="AD1279" i="2"/>
  <c r="AE1279" i="2"/>
  <c r="AF1281" i="2"/>
  <c r="AG1281" i="2"/>
  <c r="AF1282" i="2"/>
  <c r="AG1282" i="2"/>
  <c r="AF1283" i="2"/>
  <c r="AG1283" i="2"/>
  <c r="AF1284" i="2"/>
  <c r="AG1284" i="2"/>
  <c r="AF1285" i="2"/>
  <c r="AG1285" i="2"/>
  <c r="G1286" i="2"/>
  <c r="H1286" i="2"/>
  <c r="I1286" i="2"/>
  <c r="J1286" i="2"/>
  <c r="K1286" i="2"/>
  <c r="L1286" i="2"/>
  <c r="M1286" i="2"/>
  <c r="N1286" i="2"/>
  <c r="O1286" i="2"/>
  <c r="P1286" i="2"/>
  <c r="Q1286" i="2"/>
  <c r="R1286" i="2"/>
  <c r="S1286" i="2"/>
  <c r="T1286" i="2"/>
  <c r="U1286" i="2"/>
  <c r="V1286" i="2"/>
  <c r="W1286" i="2"/>
  <c r="X1286" i="2"/>
  <c r="Y1286" i="2"/>
  <c r="Z1286" i="2"/>
  <c r="AA1286" i="2"/>
  <c r="AB1286" i="2"/>
  <c r="AC1286" i="2"/>
  <c r="AD1286" i="2"/>
  <c r="AE1286" i="2"/>
  <c r="AF1288" i="2"/>
  <c r="AG1288" i="2"/>
  <c r="AF1289" i="2"/>
  <c r="AG1289" i="2"/>
  <c r="AF1290" i="2"/>
  <c r="AG1290" i="2"/>
  <c r="AF1291" i="2"/>
  <c r="AG1291" i="2"/>
  <c r="G1292" i="2"/>
  <c r="H1292" i="2"/>
  <c r="I1292" i="2"/>
  <c r="J1292" i="2"/>
  <c r="K1292" i="2"/>
  <c r="L1292" i="2"/>
  <c r="M1292" i="2"/>
  <c r="N1292" i="2"/>
  <c r="O1292" i="2"/>
  <c r="P1292" i="2"/>
  <c r="Q1292" i="2"/>
  <c r="R1292" i="2"/>
  <c r="S1292" i="2"/>
  <c r="T1292" i="2"/>
  <c r="U1292" i="2"/>
  <c r="V1292" i="2"/>
  <c r="W1292" i="2"/>
  <c r="X1292" i="2"/>
  <c r="Y1292" i="2"/>
  <c r="Z1292" i="2"/>
  <c r="AA1292" i="2"/>
  <c r="AB1292" i="2"/>
  <c r="AC1292" i="2"/>
  <c r="AD1292" i="2"/>
  <c r="AE1292" i="2"/>
  <c r="AF1299" i="2"/>
  <c r="AG1299" i="2"/>
  <c r="AF1300" i="2"/>
  <c r="AG1300" i="2"/>
  <c r="AF1301" i="2"/>
  <c r="AG1301" i="2"/>
  <c r="AF1302" i="2"/>
  <c r="AG1302" i="2"/>
  <c r="AF1303" i="2"/>
  <c r="AG1303" i="2"/>
  <c r="AF1304" i="2"/>
  <c r="AG1304" i="2"/>
  <c r="G1305" i="2"/>
  <c r="H1305" i="2"/>
  <c r="I1305" i="2"/>
  <c r="J1305" i="2"/>
  <c r="K1305" i="2"/>
  <c r="L1305" i="2"/>
  <c r="M1305" i="2"/>
  <c r="N1305" i="2"/>
  <c r="O1305" i="2"/>
  <c r="P1305" i="2"/>
  <c r="Q1305" i="2"/>
  <c r="R1305" i="2"/>
  <c r="S1305" i="2"/>
  <c r="T1305" i="2"/>
  <c r="U1305" i="2"/>
  <c r="V1305" i="2"/>
  <c r="W1305" i="2"/>
  <c r="X1305" i="2"/>
  <c r="Y1305" i="2"/>
  <c r="Z1305" i="2"/>
  <c r="AA1305" i="2"/>
  <c r="AB1305" i="2"/>
  <c r="AC1305" i="2"/>
  <c r="AD1305" i="2"/>
  <c r="AE1305" i="2"/>
  <c r="AF1307" i="2"/>
  <c r="AG1307" i="2"/>
  <c r="AF1308" i="2"/>
  <c r="AG1308" i="2"/>
  <c r="AF1309" i="2"/>
  <c r="AG1309" i="2"/>
  <c r="AF1310" i="2"/>
  <c r="AG1310" i="2"/>
  <c r="AF1311" i="2"/>
  <c r="AG1311" i="2"/>
  <c r="AF1312" i="2"/>
  <c r="AG1312" i="2"/>
  <c r="AF1313" i="2"/>
  <c r="AG1313" i="2"/>
  <c r="AF1314" i="2"/>
  <c r="AG1314" i="2"/>
  <c r="AF1315" i="2"/>
  <c r="AG1315" i="2"/>
  <c r="G1316" i="2"/>
  <c r="H1316" i="2"/>
  <c r="I1316" i="2"/>
  <c r="J1316" i="2"/>
  <c r="K1316" i="2"/>
  <c r="L1316" i="2"/>
  <c r="M1316" i="2"/>
  <c r="N1316" i="2"/>
  <c r="O1316" i="2"/>
  <c r="P1316" i="2"/>
  <c r="Q1316" i="2"/>
  <c r="R1316" i="2"/>
  <c r="S1316" i="2"/>
  <c r="T1316" i="2"/>
  <c r="U1316" i="2"/>
  <c r="V1316" i="2"/>
  <c r="W1316" i="2"/>
  <c r="X1316" i="2"/>
  <c r="Y1316" i="2"/>
  <c r="Z1316" i="2"/>
  <c r="AA1316" i="2"/>
  <c r="AB1316" i="2"/>
  <c r="AC1316" i="2"/>
  <c r="AD1316" i="2"/>
  <c r="AE1316" i="2"/>
  <c r="AF1318" i="2"/>
  <c r="AG1318" i="2"/>
  <c r="AF1319" i="2"/>
  <c r="AG1319" i="2"/>
  <c r="AF1320" i="2"/>
  <c r="AG1320" i="2"/>
  <c r="AF1321" i="2"/>
  <c r="AG1321" i="2"/>
  <c r="AF1322" i="2"/>
  <c r="AG1322" i="2"/>
  <c r="AF1323" i="2"/>
  <c r="AG1323" i="2"/>
  <c r="G1324" i="2"/>
  <c r="H1324" i="2"/>
  <c r="I1324" i="2"/>
  <c r="J1324" i="2"/>
  <c r="K1324" i="2"/>
  <c r="L1324" i="2"/>
  <c r="M1324" i="2"/>
  <c r="N1324" i="2"/>
  <c r="O1324" i="2"/>
  <c r="P1324" i="2"/>
  <c r="Q1324" i="2"/>
  <c r="R1324" i="2"/>
  <c r="S1324" i="2"/>
  <c r="T1324" i="2"/>
  <c r="U1324" i="2"/>
  <c r="V1324" i="2"/>
  <c r="W1324" i="2"/>
  <c r="X1324" i="2"/>
  <c r="Y1324" i="2"/>
  <c r="Z1324" i="2"/>
  <c r="AA1324" i="2"/>
  <c r="AB1324" i="2"/>
  <c r="AC1324" i="2"/>
  <c r="AD1324" i="2"/>
  <c r="AE1324" i="2"/>
  <c r="AF1326" i="2"/>
  <c r="AG1326" i="2"/>
  <c r="AF1327" i="2"/>
  <c r="AG1327" i="2"/>
  <c r="AF1328" i="2"/>
  <c r="AG1328" i="2"/>
  <c r="G1329" i="2"/>
  <c r="H1329" i="2"/>
  <c r="I1329" i="2"/>
  <c r="J1329" i="2"/>
  <c r="K1329" i="2"/>
  <c r="L1329" i="2"/>
  <c r="M1329" i="2"/>
  <c r="N1329" i="2"/>
  <c r="O1329" i="2"/>
  <c r="P1329" i="2"/>
  <c r="Q1329" i="2"/>
  <c r="R1329" i="2"/>
  <c r="S1329" i="2"/>
  <c r="T1329" i="2"/>
  <c r="U1329" i="2"/>
  <c r="V1329" i="2"/>
  <c r="W1329" i="2"/>
  <c r="X1329" i="2"/>
  <c r="Y1329" i="2"/>
  <c r="Z1329" i="2"/>
  <c r="AA1329" i="2"/>
  <c r="AB1329" i="2"/>
  <c r="AC1329" i="2"/>
  <c r="AD1329" i="2"/>
  <c r="AE1329" i="2"/>
  <c r="AF1331" i="2"/>
  <c r="AG1331" i="2"/>
  <c r="AF1332" i="2"/>
  <c r="AG1332" i="2"/>
  <c r="AF1333" i="2"/>
  <c r="AG1333" i="2"/>
  <c r="AF1334" i="2"/>
  <c r="AG1334" i="2"/>
  <c r="G1335" i="2"/>
  <c r="H1335" i="2"/>
  <c r="I1335" i="2"/>
  <c r="J1335" i="2"/>
  <c r="K1335" i="2"/>
  <c r="L1335" i="2"/>
  <c r="M1335" i="2"/>
  <c r="N1335" i="2"/>
  <c r="O1335" i="2"/>
  <c r="P1335" i="2"/>
  <c r="Q1335" i="2"/>
  <c r="R1335" i="2"/>
  <c r="S1335" i="2"/>
  <c r="T1335" i="2"/>
  <c r="U1335" i="2"/>
  <c r="V1335" i="2"/>
  <c r="W1335" i="2"/>
  <c r="X1335" i="2"/>
  <c r="Y1335" i="2"/>
  <c r="Z1335" i="2"/>
  <c r="AA1335" i="2"/>
  <c r="AB1335" i="2"/>
  <c r="AC1335" i="2"/>
  <c r="AD1335" i="2"/>
  <c r="AE1335" i="2"/>
  <c r="AF1337" i="2"/>
  <c r="AG1337" i="2"/>
  <c r="AF1338" i="2"/>
  <c r="AG1338" i="2"/>
  <c r="AF1339" i="2"/>
  <c r="AG1339" i="2"/>
  <c r="AF1340" i="2"/>
  <c r="AG1340" i="2"/>
  <c r="AF1341" i="2"/>
  <c r="AG1341" i="2"/>
  <c r="AF1342" i="2"/>
  <c r="AG1342" i="2"/>
  <c r="AF1343" i="2"/>
  <c r="AG1343" i="2"/>
  <c r="AF1344" i="2"/>
  <c r="AG1344" i="2"/>
  <c r="G1345" i="2"/>
  <c r="H1345" i="2"/>
  <c r="I1345" i="2"/>
  <c r="J1345" i="2"/>
  <c r="K1345" i="2"/>
  <c r="L1345" i="2"/>
  <c r="M1345" i="2"/>
  <c r="N1345" i="2"/>
  <c r="O1345" i="2"/>
  <c r="P1345" i="2"/>
  <c r="Q1345" i="2"/>
  <c r="R1345" i="2"/>
  <c r="S1345" i="2"/>
  <c r="T1345" i="2"/>
  <c r="U1345" i="2"/>
  <c r="V1345" i="2"/>
  <c r="W1345" i="2"/>
  <c r="X1345" i="2"/>
  <c r="Y1345" i="2"/>
  <c r="Z1345" i="2"/>
  <c r="AA1345" i="2"/>
  <c r="AB1345" i="2"/>
  <c r="AC1345" i="2"/>
  <c r="AD1345" i="2"/>
  <c r="AE1345" i="2"/>
  <c r="AF1347" i="2"/>
  <c r="AG1347" i="2"/>
  <c r="AF1348" i="2"/>
  <c r="AG1348" i="2"/>
  <c r="AF1349" i="2"/>
  <c r="AG1349" i="2"/>
  <c r="AF1350" i="2"/>
  <c r="AG1350" i="2"/>
  <c r="AF1351" i="2"/>
  <c r="AG1351" i="2"/>
  <c r="AF1352" i="2"/>
  <c r="AG1352" i="2"/>
  <c r="G1353" i="2"/>
  <c r="H1353" i="2"/>
  <c r="I1353" i="2"/>
  <c r="J1353" i="2"/>
  <c r="K1353" i="2"/>
  <c r="L1353" i="2"/>
  <c r="M1353" i="2"/>
  <c r="N1353" i="2"/>
  <c r="O1353" i="2"/>
  <c r="P1353" i="2"/>
  <c r="Q1353" i="2"/>
  <c r="R1353" i="2"/>
  <c r="S1353" i="2"/>
  <c r="T1353" i="2"/>
  <c r="U1353" i="2"/>
  <c r="V1353" i="2"/>
  <c r="W1353" i="2"/>
  <c r="X1353" i="2"/>
  <c r="Y1353" i="2"/>
  <c r="Z1353" i="2"/>
  <c r="AA1353" i="2"/>
  <c r="AB1353" i="2"/>
  <c r="AC1353" i="2"/>
  <c r="AD1353" i="2"/>
  <c r="AE1353" i="2"/>
  <c r="AF1355" i="2"/>
  <c r="AG1355" i="2"/>
  <c r="AF1356" i="2"/>
  <c r="AG1356" i="2"/>
  <c r="AF1357" i="2"/>
  <c r="AG1357" i="2"/>
  <c r="AF1358" i="2"/>
  <c r="AG1358" i="2"/>
  <c r="AF1359" i="2"/>
  <c r="AG1359" i="2"/>
  <c r="AF1360" i="2"/>
  <c r="AG1360" i="2"/>
  <c r="AF1361" i="2"/>
  <c r="AG1361" i="2"/>
  <c r="G1362" i="2"/>
  <c r="H1362" i="2"/>
  <c r="I1362" i="2"/>
  <c r="J1362" i="2"/>
  <c r="K1362" i="2"/>
  <c r="L1362" i="2"/>
  <c r="M1362" i="2"/>
  <c r="N1362" i="2"/>
  <c r="O1362" i="2"/>
  <c r="P1362" i="2"/>
  <c r="Q1362" i="2"/>
  <c r="R1362" i="2"/>
  <c r="S1362" i="2"/>
  <c r="T1362" i="2"/>
  <c r="U1362" i="2"/>
  <c r="V1362" i="2"/>
  <c r="W1362" i="2"/>
  <c r="X1362" i="2"/>
  <c r="Y1362" i="2"/>
  <c r="Z1362" i="2"/>
  <c r="AA1362" i="2"/>
  <c r="AB1362" i="2"/>
  <c r="AC1362" i="2"/>
  <c r="AD1362" i="2"/>
  <c r="AE1362" i="2"/>
  <c r="AF1364" i="2"/>
  <c r="AG1364" i="2"/>
  <c r="AF1365" i="2"/>
  <c r="AG1365" i="2"/>
  <c r="AF1366" i="2"/>
  <c r="AG1366" i="2"/>
  <c r="AF1367" i="2"/>
  <c r="AG1367" i="2"/>
  <c r="AF1368" i="2"/>
  <c r="AG1368" i="2"/>
  <c r="G1369" i="2"/>
  <c r="H1369" i="2"/>
  <c r="I1369" i="2"/>
  <c r="J1369" i="2"/>
  <c r="K1369" i="2"/>
  <c r="L1369" i="2"/>
  <c r="M1369" i="2"/>
  <c r="N1369" i="2"/>
  <c r="O1369" i="2"/>
  <c r="P1369" i="2"/>
  <c r="Q1369" i="2"/>
  <c r="R1369" i="2"/>
  <c r="S1369" i="2"/>
  <c r="T1369" i="2"/>
  <c r="U1369" i="2"/>
  <c r="V1369" i="2"/>
  <c r="W1369" i="2"/>
  <c r="X1369" i="2"/>
  <c r="Y1369" i="2"/>
  <c r="Z1369" i="2"/>
  <c r="AA1369" i="2"/>
  <c r="AB1369" i="2"/>
  <c r="AC1369" i="2"/>
  <c r="AD1369" i="2"/>
  <c r="AE1369" i="2"/>
  <c r="AF1371" i="2"/>
  <c r="AG1371" i="2"/>
  <c r="AF1372" i="2"/>
  <c r="AG1372" i="2"/>
  <c r="AF1373" i="2"/>
  <c r="AG1373" i="2"/>
  <c r="G1374" i="2"/>
  <c r="H1374" i="2"/>
  <c r="I1374" i="2"/>
  <c r="J1374" i="2"/>
  <c r="K1374" i="2"/>
  <c r="L1374" i="2"/>
  <c r="M1374" i="2"/>
  <c r="N1374" i="2"/>
  <c r="O1374" i="2"/>
  <c r="P1374" i="2"/>
  <c r="Q1374" i="2"/>
  <c r="R1374" i="2"/>
  <c r="S1374" i="2"/>
  <c r="T1374" i="2"/>
  <c r="U1374" i="2"/>
  <c r="V1374" i="2"/>
  <c r="W1374" i="2"/>
  <c r="X1374" i="2"/>
  <c r="Y1374" i="2"/>
  <c r="Z1374" i="2"/>
  <c r="AA1374" i="2"/>
  <c r="AB1374" i="2"/>
  <c r="AC1374" i="2"/>
  <c r="AD1374" i="2"/>
  <c r="AE1374" i="2"/>
  <c r="AF1376" i="2"/>
  <c r="AG1376" i="2"/>
  <c r="AF1377" i="2"/>
  <c r="AG1377" i="2"/>
  <c r="AF1378" i="2"/>
  <c r="AG1378" i="2"/>
  <c r="AF1379" i="2"/>
  <c r="AG1379" i="2"/>
  <c r="G1380" i="2"/>
  <c r="H1380" i="2"/>
  <c r="I1380" i="2"/>
  <c r="J1380" i="2"/>
  <c r="K1380" i="2"/>
  <c r="L1380" i="2"/>
  <c r="M1380" i="2"/>
  <c r="N1380" i="2"/>
  <c r="O1380" i="2"/>
  <c r="P1380" i="2"/>
  <c r="Q1380" i="2"/>
  <c r="R1380" i="2"/>
  <c r="S1380" i="2"/>
  <c r="T1380" i="2"/>
  <c r="U1380" i="2"/>
  <c r="V1380" i="2"/>
  <c r="W1380" i="2"/>
  <c r="X1380" i="2"/>
  <c r="Y1380" i="2"/>
  <c r="Z1380" i="2"/>
  <c r="AA1380" i="2"/>
  <c r="AB1380" i="2"/>
  <c r="AC1380" i="2"/>
  <c r="AD1380" i="2"/>
  <c r="AE1380" i="2"/>
  <c r="AF1382" i="2"/>
  <c r="AG1382" i="2"/>
  <c r="AF1383" i="2"/>
  <c r="AG1383" i="2"/>
  <c r="AF1384" i="2"/>
  <c r="AG1384" i="2"/>
  <c r="AF1385" i="2"/>
  <c r="AG1385" i="2"/>
  <c r="AF1386" i="2"/>
  <c r="AG1386" i="2"/>
  <c r="G1387" i="2"/>
  <c r="H1387" i="2"/>
  <c r="I1387" i="2"/>
  <c r="J1387" i="2"/>
  <c r="K1387" i="2"/>
  <c r="L1387" i="2"/>
  <c r="M1387" i="2"/>
  <c r="N1387" i="2"/>
  <c r="O1387" i="2"/>
  <c r="P1387" i="2"/>
  <c r="Q1387" i="2"/>
  <c r="R1387" i="2"/>
  <c r="S1387" i="2"/>
  <c r="T1387" i="2"/>
  <c r="U1387" i="2"/>
  <c r="V1387" i="2"/>
  <c r="W1387" i="2"/>
  <c r="X1387" i="2"/>
  <c r="Y1387" i="2"/>
  <c r="Z1387" i="2"/>
  <c r="AA1387" i="2"/>
  <c r="AB1387" i="2"/>
  <c r="AC1387" i="2"/>
  <c r="AD1387" i="2"/>
  <c r="AE1387" i="2"/>
  <c r="AF1392" i="2"/>
  <c r="AG1392" i="2"/>
  <c r="AF1393" i="2"/>
  <c r="AG1393" i="2"/>
  <c r="AF1394" i="2"/>
  <c r="AG1394" i="2"/>
  <c r="AF1395" i="2"/>
  <c r="AG1395" i="2"/>
  <c r="G1396" i="2"/>
  <c r="H1396" i="2"/>
  <c r="I1396" i="2"/>
  <c r="J1396" i="2"/>
  <c r="K1396" i="2"/>
  <c r="L1396" i="2"/>
  <c r="M1396" i="2"/>
  <c r="N1396" i="2"/>
  <c r="O1396" i="2"/>
  <c r="P1396" i="2"/>
  <c r="Q1396" i="2"/>
  <c r="R1396" i="2"/>
  <c r="S1396" i="2"/>
  <c r="T1396" i="2"/>
  <c r="U1396" i="2"/>
  <c r="V1396" i="2"/>
  <c r="W1396" i="2"/>
  <c r="X1396" i="2"/>
  <c r="Y1396" i="2"/>
  <c r="Z1396" i="2"/>
  <c r="AA1396" i="2"/>
  <c r="AB1396" i="2"/>
  <c r="AC1396" i="2"/>
  <c r="AD1396" i="2"/>
  <c r="AE1396" i="2"/>
  <c r="AF1398" i="2"/>
  <c r="AG1398" i="2"/>
  <c r="AF1399" i="2"/>
  <c r="AG1399" i="2"/>
  <c r="AF1400" i="2"/>
  <c r="AG1400" i="2"/>
  <c r="AF1401" i="2"/>
  <c r="AG1401" i="2"/>
  <c r="AF1402" i="2"/>
  <c r="AG1402" i="2"/>
  <c r="G1403" i="2"/>
  <c r="H1403" i="2"/>
  <c r="I1403" i="2"/>
  <c r="J1403" i="2"/>
  <c r="K1403" i="2"/>
  <c r="L1403" i="2"/>
  <c r="M1403" i="2"/>
  <c r="N1403" i="2"/>
  <c r="O1403" i="2"/>
  <c r="P1403" i="2"/>
  <c r="Q1403" i="2"/>
  <c r="R1403" i="2"/>
  <c r="S1403" i="2"/>
  <c r="T1403" i="2"/>
  <c r="U1403" i="2"/>
  <c r="V1403" i="2"/>
  <c r="W1403" i="2"/>
  <c r="X1403" i="2"/>
  <c r="Y1403" i="2"/>
  <c r="Z1403" i="2"/>
  <c r="AA1403" i="2"/>
  <c r="AB1403" i="2"/>
  <c r="AC1403" i="2"/>
  <c r="AD1403" i="2"/>
  <c r="AE1403" i="2"/>
  <c r="AF1405" i="2"/>
  <c r="AG1405" i="2"/>
  <c r="AF1406" i="2"/>
  <c r="AG1406" i="2"/>
  <c r="AF1407" i="2"/>
  <c r="AG1407" i="2"/>
  <c r="AF1408" i="2"/>
  <c r="AG1408" i="2"/>
  <c r="AF1409" i="2"/>
  <c r="AG1409" i="2"/>
  <c r="AF1410" i="2"/>
  <c r="AG1410" i="2"/>
  <c r="G1411" i="2"/>
  <c r="H1411" i="2"/>
  <c r="I1411" i="2"/>
  <c r="J1411" i="2"/>
  <c r="K1411" i="2"/>
  <c r="L1411" i="2"/>
  <c r="M1411" i="2"/>
  <c r="N1411" i="2"/>
  <c r="O1411" i="2"/>
  <c r="P1411" i="2"/>
  <c r="Q1411" i="2"/>
  <c r="R1411" i="2"/>
  <c r="S1411" i="2"/>
  <c r="T1411" i="2"/>
  <c r="U1411" i="2"/>
  <c r="V1411" i="2"/>
  <c r="W1411" i="2"/>
  <c r="X1411" i="2"/>
  <c r="Y1411" i="2"/>
  <c r="Z1411" i="2"/>
  <c r="AA1411" i="2"/>
  <c r="AB1411" i="2"/>
  <c r="AC1411" i="2"/>
  <c r="AD1411" i="2"/>
  <c r="AE1411" i="2"/>
  <c r="AF1413" i="2"/>
  <c r="AG1413" i="2"/>
  <c r="AF1414" i="2"/>
  <c r="AG1414" i="2"/>
  <c r="AF1415" i="2"/>
  <c r="AG1415" i="2"/>
  <c r="AF1416" i="2"/>
  <c r="AG1416" i="2"/>
  <c r="AF1417" i="2"/>
  <c r="AG1417" i="2"/>
  <c r="AF1418" i="2"/>
  <c r="AG1418" i="2"/>
  <c r="AF1419" i="2"/>
  <c r="AG1419" i="2"/>
  <c r="G1420" i="2"/>
  <c r="H1420" i="2"/>
  <c r="I1420" i="2"/>
  <c r="J1420" i="2"/>
  <c r="K1420" i="2"/>
  <c r="L1420" i="2"/>
  <c r="M1420" i="2"/>
  <c r="N1420" i="2"/>
  <c r="O1420" i="2"/>
  <c r="P1420" i="2"/>
  <c r="Q1420" i="2"/>
  <c r="R1420" i="2"/>
  <c r="S1420" i="2"/>
  <c r="T1420" i="2"/>
  <c r="U1420" i="2"/>
  <c r="V1420" i="2"/>
  <c r="W1420" i="2"/>
  <c r="X1420" i="2"/>
  <c r="Y1420" i="2"/>
  <c r="Z1420" i="2"/>
  <c r="AA1420" i="2"/>
  <c r="AB1420" i="2"/>
  <c r="AC1420" i="2"/>
  <c r="AD1420" i="2"/>
  <c r="AE1420" i="2"/>
  <c r="AF1422" i="2"/>
  <c r="AG1422" i="2"/>
  <c r="AF1423" i="2"/>
  <c r="AG1423" i="2"/>
  <c r="AF1424" i="2"/>
  <c r="AG1424" i="2"/>
  <c r="AF1425" i="2"/>
  <c r="AG1425" i="2"/>
  <c r="G1426" i="2"/>
  <c r="H1426" i="2"/>
  <c r="I1426" i="2"/>
  <c r="J1426" i="2"/>
  <c r="K1426" i="2"/>
  <c r="L1426" i="2"/>
  <c r="M1426" i="2"/>
  <c r="N1426" i="2"/>
  <c r="O1426" i="2"/>
  <c r="P1426" i="2"/>
  <c r="Q1426" i="2"/>
  <c r="R1426" i="2"/>
  <c r="S1426" i="2"/>
  <c r="T1426" i="2"/>
  <c r="U1426" i="2"/>
  <c r="V1426" i="2"/>
  <c r="W1426" i="2"/>
  <c r="X1426" i="2"/>
  <c r="Y1426" i="2"/>
  <c r="Z1426" i="2"/>
  <c r="AA1426" i="2"/>
  <c r="AB1426" i="2"/>
  <c r="AC1426" i="2"/>
  <c r="AD1426" i="2"/>
  <c r="AE1426" i="2"/>
  <c r="AF1428" i="2"/>
  <c r="AG1428" i="2"/>
  <c r="AF1429" i="2"/>
  <c r="AG1429" i="2"/>
  <c r="AF1430" i="2"/>
  <c r="AG1430" i="2"/>
  <c r="AF1431" i="2"/>
  <c r="AG1431" i="2"/>
  <c r="AF1432" i="2"/>
  <c r="AG1432" i="2"/>
  <c r="AF1433" i="2"/>
  <c r="AG1433" i="2"/>
  <c r="AF1434" i="2"/>
  <c r="AG1434" i="2"/>
  <c r="AF1435" i="2"/>
  <c r="AG1435" i="2"/>
  <c r="AF1436" i="2"/>
  <c r="AG1436" i="2"/>
  <c r="AF1437" i="2"/>
  <c r="AG1437" i="2"/>
  <c r="AF1438" i="2"/>
  <c r="AG1438" i="2"/>
  <c r="AF1439" i="2"/>
  <c r="AG1439" i="2"/>
  <c r="G1440" i="2"/>
  <c r="H1440" i="2"/>
  <c r="I1440" i="2"/>
  <c r="J1440" i="2"/>
  <c r="K1440" i="2"/>
  <c r="L1440" i="2"/>
  <c r="M1440" i="2"/>
  <c r="N1440" i="2"/>
  <c r="O1440" i="2"/>
  <c r="P1440" i="2"/>
  <c r="Q1440" i="2"/>
  <c r="R1440" i="2"/>
  <c r="S1440" i="2"/>
  <c r="T1440" i="2"/>
  <c r="U1440" i="2"/>
  <c r="V1440" i="2"/>
  <c r="W1440" i="2"/>
  <c r="X1440" i="2"/>
  <c r="Y1440" i="2"/>
  <c r="Z1440" i="2"/>
  <c r="AA1440" i="2"/>
  <c r="AB1440" i="2"/>
  <c r="AC1440" i="2"/>
  <c r="AD1440" i="2"/>
  <c r="AE1440" i="2"/>
  <c r="AF1442" i="2"/>
  <c r="AG1442" i="2"/>
  <c r="AF1443" i="2"/>
  <c r="AG1443" i="2"/>
  <c r="AF1444" i="2"/>
  <c r="AG1444" i="2"/>
  <c r="AF1445" i="2"/>
  <c r="AG1445" i="2"/>
  <c r="AF1446" i="2"/>
  <c r="AG1446" i="2"/>
  <c r="AF1447" i="2"/>
  <c r="AG1447" i="2"/>
  <c r="AF1448" i="2"/>
  <c r="AG1448" i="2"/>
  <c r="AF1449" i="2"/>
  <c r="AG1449" i="2"/>
  <c r="AF1450" i="2"/>
  <c r="AG1450" i="2"/>
  <c r="AF1451" i="2"/>
  <c r="AG1451" i="2"/>
  <c r="AF1452" i="2"/>
  <c r="AG1452" i="2"/>
  <c r="AF1453" i="2"/>
  <c r="AG1453" i="2"/>
  <c r="AF1454" i="2"/>
  <c r="AG1454" i="2"/>
  <c r="AF1455" i="2"/>
  <c r="AG1455" i="2"/>
  <c r="AF1456" i="2"/>
  <c r="AG1456" i="2"/>
  <c r="AF1457" i="2"/>
  <c r="AG1457" i="2"/>
  <c r="G1458" i="2"/>
  <c r="H1458" i="2"/>
  <c r="I1458" i="2"/>
  <c r="J1458" i="2"/>
  <c r="K1458" i="2"/>
  <c r="L1458" i="2"/>
  <c r="M1458" i="2"/>
  <c r="N1458" i="2"/>
  <c r="O1458" i="2"/>
  <c r="P1458" i="2"/>
  <c r="Q1458" i="2"/>
  <c r="R1458" i="2"/>
  <c r="S1458" i="2"/>
  <c r="T1458" i="2"/>
  <c r="U1458" i="2"/>
  <c r="V1458" i="2"/>
  <c r="W1458" i="2"/>
  <c r="X1458" i="2"/>
  <c r="Y1458" i="2"/>
  <c r="Z1458" i="2"/>
  <c r="AA1458" i="2"/>
  <c r="AB1458" i="2"/>
  <c r="AC1458" i="2"/>
  <c r="AD1458" i="2"/>
  <c r="AE1458" i="2"/>
  <c r="AF1460" i="2"/>
  <c r="AG1460" i="2"/>
  <c r="AF1461" i="2"/>
  <c r="AG1461" i="2"/>
  <c r="AF1462" i="2"/>
  <c r="AG1462" i="2"/>
  <c r="AF1463" i="2"/>
  <c r="AG1463" i="2"/>
  <c r="AF1464" i="2"/>
  <c r="AG1464" i="2"/>
  <c r="AF1465" i="2"/>
  <c r="AG1465" i="2"/>
  <c r="AF1466" i="2"/>
  <c r="AG1466" i="2"/>
  <c r="AF1467" i="2"/>
  <c r="AG1467" i="2"/>
  <c r="AF1468" i="2"/>
  <c r="AG1468" i="2"/>
  <c r="AF1469" i="2"/>
  <c r="AG1469" i="2"/>
  <c r="AF1470" i="2"/>
  <c r="AG1470" i="2"/>
  <c r="AF1471" i="2"/>
  <c r="AG1471" i="2"/>
  <c r="AF1472" i="2"/>
  <c r="AG1472" i="2"/>
  <c r="AF1473" i="2"/>
  <c r="AG1473" i="2"/>
  <c r="AF1474" i="2"/>
  <c r="AG1474" i="2"/>
  <c r="AF1475" i="2"/>
  <c r="AG1475" i="2"/>
  <c r="AF1476" i="2"/>
  <c r="AG1476" i="2"/>
  <c r="AF1477" i="2"/>
  <c r="AG1477" i="2"/>
  <c r="AF1478" i="2"/>
  <c r="AG1478" i="2"/>
  <c r="AF1479" i="2"/>
  <c r="AG1479" i="2"/>
  <c r="AF1480" i="2"/>
  <c r="AG1480" i="2"/>
  <c r="G1481" i="2"/>
  <c r="H1481" i="2"/>
  <c r="I1481" i="2"/>
  <c r="J1481" i="2"/>
  <c r="K1481" i="2"/>
  <c r="L1481" i="2"/>
  <c r="M1481" i="2"/>
  <c r="N1481" i="2"/>
  <c r="O1481" i="2"/>
  <c r="P1481" i="2"/>
  <c r="Q1481" i="2"/>
  <c r="R1481" i="2"/>
  <c r="S1481" i="2"/>
  <c r="T1481" i="2"/>
  <c r="U1481" i="2"/>
  <c r="V1481" i="2"/>
  <c r="W1481" i="2"/>
  <c r="X1481" i="2"/>
  <c r="Y1481" i="2"/>
  <c r="Z1481" i="2"/>
  <c r="AA1481" i="2"/>
  <c r="AB1481" i="2"/>
  <c r="AC1481" i="2"/>
  <c r="AD1481" i="2"/>
  <c r="AE1481" i="2"/>
  <c r="AF1483" i="2"/>
  <c r="AG1483" i="2"/>
  <c r="AF1484" i="2"/>
  <c r="AG1484" i="2"/>
  <c r="AF1485" i="2"/>
  <c r="AG1485" i="2"/>
  <c r="AF1486" i="2"/>
  <c r="AG1486" i="2"/>
  <c r="AF1487" i="2"/>
  <c r="AG1487" i="2"/>
  <c r="AF1488" i="2"/>
  <c r="AG1488" i="2"/>
  <c r="AF1489" i="2"/>
  <c r="AG1489" i="2"/>
  <c r="AF1490" i="2"/>
  <c r="AG1490" i="2"/>
  <c r="G1491" i="2"/>
  <c r="H1491" i="2"/>
  <c r="I1491" i="2"/>
  <c r="J1491" i="2"/>
  <c r="K1491" i="2"/>
  <c r="L1491" i="2"/>
  <c r="M1491" i="2"/>
  <c r="N1491" i="2"/>
  <c r="O1491" i="2"/>
  <c r="P1491" i="2"/>
  <c r="Q1491" i="2"/>
  <c r="R1491" i="2"/>
  <c r="S1491" i="2"/>
  <c r="T1491" i="2"/>
  <c r="U1491" i="2"/>
  <c r="V1491" i="2"/>
  <c r="W1491" i="2"/>
  <c r="X1491" i="2"/>
  <c r="Y1491" i="2"/>
  <c r="Z1491" i="2"/>
  <c r="AA1491" i="2"/>
  <c r="AB1491" i="2"/>
  <c r="AC1491" i="2"/>
  <c r="AD1491" i="2"/>
  <c r="AE1491" i="2"/>
  <c r="AF1493" i="2"/>
  <c r="AG1493" i="2"/>
  <c r="AF1494" i="2"/>
  <c r="AG1494" i="2"/>
  <c r="G1495" i="2"/>
  <c r="H1495" i="2"/>
  <c r="I1495" i="2"/>
  <c r="J1495" i="2"/>
  <c r="K1495" i="2"/>
  <c r="L1495" i="2"/>
  <c r="M1495" i="2"/>
  <c r="N1495" i="2"/>
  <c r="O1495" i="2"/>
  <c r="P1495" i="2"/>
  <c r="Q1495" i="2"/>
  <c r="R1495" i="2"/>
  <c r="S1495" i="2"/>
  <c r="T1495" i="2"/>
  <c r="U1495" i="2"/>
  <c r="V1495" i="2"/>
  <c r="W1495" i="2"/>
  <c r="X1495" i="2"/>
  <c r="Y1495" i="2"/>
  <c r="Z1495" i="2"/>
  <c r="AA1495" i="2"/>
  <c r="AB1495" i="2"/>
  <c r="AC1495" i="2"/>
  <c r="AD1495" i="2"/>
  <c r="AE1495" i="2"/>
  <c r="AF1500" i="2"/>
  <c r="AG1500" i="2"/>
  <c r="AF1501" i="2"/>
  <c r="AG1501" i="2"/>
  <c r="AF1502" i="2"/>
  <c r="AG1502" i="2"/>
  <c r="AF1503" i="2"/>
  <c r="AG1503" i="2"/>
  <c r="AF1504" i="2"/>
  <c r="AG1504" i="2"/>
  <c r="G1505" i="2"/>
  <c r="H1505" i="2"/>
  <c r="I1505" i="2"/>
  <c r="J1505" i="2"/>
  <c r="K1505" i="2"/>
  <c r="L1505" i="2"/>
  <c r="M1505" i="2"/>
  <c r="N1505" i="2"/>
  <c r="O1505" i="2"/>
  <c r="P1505" i="2"/>
  <c r="Q1505" i="2"/>
  <c r="R1505" i="2"/>
  <c r="S1505" i="2"/>
  <c r="T1505" i="2"/>
  <c r="U1505" i="2"/>
  <c r="V1505" i="2"/>
  <c r="W1505" i="2"/>
  <c r="X1505" i="2"/>
  <c r="Y1505" i="2"/>
  <c r="Z1505" i="2"/>
  <c r="AA1505" i="2"/>
  <c r="AB1505" i="2"/>
  <c r="AC1505" i="2"/>
  <c r="AD1505" i="2"/>
  <c r="AE1505" i="2"/>
  <c r="AF1507" i="2"/>
  <c r="AG1507" i="2"/>
  <c r="AF1508" i="2"/>
  <c r="AG1508" i="2"/>
  <c r="AF1509" i="2"/>
  <c r="AG1509" i="2"/>
  <c r="AF1510" i="2"/>
  <c r="AG1510" i="2"/>
  <c r="AF1511" i="2"/>
  <c r="AG1511" i="2"/>
  <c r="G1512" i="2"/>
  <c r="H1512" i="2"/>
  <c r="I1512" i="2"/>
  <c r="J1512" i="2"/>
  <c r="K1512" i="2"/>
  <c r="L1512" i="2"/>
  <c r="M1512" i="2"/>
  <c r="N1512" i="2"/>
  <c r="O1512" i="2"/>
  <c r="P1512" i="2"/>
  <c r="Q1512" i="2"/>
  <c r="R1512" i="2"/>
  <c r="S1512" i="2"/>
  <c r="T1512" i="2"/>
  <c r="U1512" i="2"/>
  <c r="V1512" i="2"/>
  <c r="W1512" i="2"/>
  <c r="X1512" i="2"/>
  <c r="Y1512" i="2"/>
  <c r="Z1512" i="2"/>
  <c r="AA1512" i="2"/>
  <c r="AB1512" i="2"/>
  <c r="AC1512" i="2"/>
  <c r="AD1512" i="2"/>
  <c r="AE1512" i="2"/>
  <c r="AF1514" i="2"/>
  <c r="AG1514" i="2"/>
  <c r="AF1515" i="2"/>
  <c r="AG1515" i="2"/>
  <c r="AF1516" i="2"/>
  <c r="AG1516" i="2"/>
  <c r="AF1517" i="2"/>
  <c r="AG1517" i="2"/>
  <c r="AF1518" i="2"/>
  <c r="AG1518" i="2"/>
  <c r="AF1519" i="2"/>
  <c r="AG1519" i="2"/>
  <c r="G1520" i="2"/>
  <c r="H1520" i="2"/>
  <c r="I1520" i="2"/>
  <c r="J1520" i="2"/>
  <c r="K1520" i="2"/>
  <c r="L1520" i="2"/>
  <c r="M1520" i="2"/>
  <c r="N1520" i="2"/>
  <c r="O1520" i="2"/>
  <c r="P1520" i="2"/>
  <c r="Q1520" i="2"/>
  <c r="R1520" i="2"/>
  <c r="S1520" i="2"/>
  <c r="T1520" i="2"/>
  <c r="U1520" i="2"/>
  <c r="V1520" i="2"/>
  <c r="W1520" i="2"/>
  <c r="X1520" i="2"/>
  <c r="Y1520" i="2"/>
  <c r="Z1520" i="2"/>
  <c r="AA1520" i="2"/>
  <c r="AB1520" i="2"/>
  <c r="AC1520" i="2"/>
  <c r="AD1520" i="2"/>
  <c r="AE1520" i="2"/>
  <c r="AF1522" i="2"/>
  <c r="AG1522" i="2"/>
  <c r="AF1523" i="2"/>
  <c r="AG1523" i="2"/>
  <c r="AF1524" i="2"/>
  <c r="AG1524" i="2"/>
  <c r="AF1525" i="2"/>
  <c r="AG1525" i="2"/>
  <c r="AF1526" i="2"/>
  <c r="AG1526" i="2"/>
  <c r="AF1527" i="2"/>
  <c r="AG1527" i="2"/>
  <c r="AF1528" i="2"/>
  <c r="AG1528" i="2"/>
  <c r="G1529" i="2"/>
  <c r="H1529" i="2"/>
  <c r="I1529" i="2"/>
  <c r="J1529" i="2"/>
  <c r="K1529" i="2"/>
  <c r="L1529" i="2"/>
  <c r="M1529" i="2"/>
  <c r="N1529" i="2"/>
  <c r="O1529" i="2"/>
  <c r="P1529" i="2"/>
  <c r="Q1529" i="2"/>
  <c r="R1529" i="2"/>
  <c r="S1529" i="2"/>
  <c r="T1529" i="2"/>
  <c r="U1529" i="2"/>
  <c r="V1529" i="2"/>
  <c r="W1529" i="2"/>
  <c r="X1529" i="2"/>
  <c r="Y1529" i="2"/>
  <c r="Z1529" i="2"/>
  <c r="AA1529" i="2"/>
  <c r="AB1529" i="2"/>
  <c r="AC1529" i="2"/>
  <c r="AD1529" i="2"/>
  <c r="AE1529" i="2"/>
  <c r="AF1531" i="2"/>
  <c r="AG1531" i="2"/>
  <c r="AF1532" i="2"/>
  <c r="AG1532" i="2"/>
  <c r="AF1533" i="2"/>
  <c r="AG1533" i="2"/>
  <c r="AF1534" i="2"/>
  <c r="AG1534" i="2"/>
  <c r="AF1535" i="2"/>
  <c r="AG1535" i="2"/>
  <c r="AF1536" i="2"/>
  <c r="AG1536" i="2"/>
  <c r="AF1537" i="2"/>
  <c r="AG1537" i="2"/>
  <c r="AF1538" i="2"/>
  <c r="AG1538" i="2"/>
  <c r="G1539" i="2"/>
  <c r="H1539" i="2"/>
  <c r="I1539" i="2"/>
  <c r="J1539" i="2"/>
  <c r="K1539" i="2"/>
  <c r="L1539" i="2"/>
  <c r="M1539" i="2"/>
  <c r="N1539" i="2"/>
  <c r="O1539" i="2"/>
  <c r="P1539" i="2"/>
  <c r="Q1539" i="2"/>
  <c r="R1539" i="2"/>
  <c r="S1539" i="2"/>
  <c r="T1539" i="2"/>
  <c r="U1539" i="2"/>
  <c r="V1539" i="2"/>
  <c r="W1539" i="2"/>
  <c r="X1539" i="2"/>
  <c r="Y1539" i="2"/>
  <c r="Z1539" i="2"/>
  <c r="AA1539" i="2"/>
  <c r="AB1539" i="2"/>
  <c r="AC1539" i="2"/>
  <c r="AD1539" i="2"/>
  <c r="AE1539" i="2"/>
  <c r="AF1541" i="2"/>
  <c r="AG1541" i="2"/>
  <c r="AF1542" i="2"/>
  <c r="AG1542" i="2"/>
  <c r="AF1543" i="2"/>
  <c r="AG1543" i="2"/>
  <c r="AF1544" i="2"/>
  <c r="AG1544" i="2"/>
  <c r="G1545" i="2"/>
  <c r="H1545" i="2"/>
  <c r="I1545" i="2"/>
  <c r="J1545" i="2"/>
  <c r="K1545" i="2"/>
  <c r="L1545" i="2"/>
  <c r="M1545" i="2"/>
  <c r="N1545" i="2"/>
  <c r="O1545" i="2"/>
  <c r="P1545" i="2"/>
  <c r="Q1545" i="2"/>
  <c r="R1545" i="2"/>
  <c r="S1545" i="2"/>
  <c r="T1545" i="2"/>
  <c r="U1545" i="2"/>
  <c r="V1545" i="2"/>
  <c r="W1545" i="2"/>
  <c r="X1545" i="2"/>
  <c r="Y1545" i="2"/>
  <c r="Z1545" i="2"/>
  <c r="AA1545" i="2"/>
  <c r="AB1545" i="2"/>
  <c r="AC1545" i="2"/>
  <c r="AD1545" i="2"/>
  <c r="AE1545" i="2"/>
  <c r="AF1549" i="2"/>
  <c r="AG1549" i="2"/>
  <c r="AF1550" i="2"/>
  <c r="AG1550" i="2"/>
  <c r="AF1551" i="2"/>
  <c r="AG1551" i="2"/>
  <c r="AF1552" i="2"/>
  <c r="AG1552" i="2"/>
  <c r="AF1553" i="2"/>
  <c r="AG1553" i="2"/>
  <c r="AF1554" i="2"/>
  <c r="AG1554" i="2"/>
  <c r="AF1555" i="2"/>
  <c r="AG1555" i="2"/>
  <c r="AF1556" i="2"/>
  <c r="AG1556" i="2"/>
  <c r="AF1557" i="2"/>
  <c r="AG1557" i="2"/>
  <c r="AF1558" i="2"/>
  <c r="AG1558" i="2"/>
  <c r="AF1559" i="2"/>
  <c r="AG1559" i="2"/>
  <c r="G1560" i="2"/>
  <c r="H1560" i="2"/>
  <c r="I1560" i="2"/>
  <c r="J1560" i="2"/>
  <c r="K1560" i="2"/>
  <c r="L1560" i="2"/>
  <c r="M1560" i="2"/>
  <c r="N1560" i="2"/>
  <c r="O1560" i="2"/>
  <c r="P1560" i="2"/>
  <c r="Q1560" i="2"/>
  <c r="R1560" i="2"/>
  <c r="S1560" i="2"/>
  <c r="T1560" i="2"/>
  <c r="U1560" i="2"/>
  <c r="V1560" i="2"/>
  <c r="W1560" i="2"/>
  <c r="X1560" i="2"/>
  <c r="Y1560" i="2"/>
  <c r="Z1560" i="2"/>
  <c r="AA1560" i="2"/>
  <c r="AB1560" i="2"/>
  <c r="AC1560" i="2"/>
  <c r="AD1560" i="2"/>
  <c r="AE1560" i="2"/>
  <c r="AF1562" i="2"/>
  <c r="AG1562" i="2"/>
  <c r="AF1563" i="2"/>
  <c r="AG1563" i="2"/>
  <c r="AF1564" i="2"/>
  <c r="AG1564" i="2"/>
  <c r="AF1565" i="2"/>
  <c r="AG1565" i="2"/>
  <c r="AF1566" i="2"/>
  <c r="AG1566" i="2"/>
  <c r="AF1567" i="2"/>
  <c r="AG1567" i="2"/>
  <c r="G1568" i="2"/>
  <c r="H1568" i="2"/>
  <c r="I1568" i="2"/>
  <c r="J1568" i="2"/>
  <c r="K1568" i="2"/>
  <c r="L1568" i="2"/>
  <c r="M1568" i="2"/>
  <c r="N1568" i="2"/>
  <c r="O1568" i="2"/>
  <c r="P1568" i="2"/>
  <c r="Q1568" i="2"/>
  <c r="R1568" i="2"/>
  <c r="S1568" i="2"/>
  <c r="T1568" i="2"/>
  <c r="U1568" i="2"/>
  <c r="V1568" i="2"/>
  <c r="W1568" i="2"/>
  <c r="X1568" i="2"/>
  <c r="Y1568" i="2"/>
  <c r="Z1568" i="2"/>
  <c r="AA1568" i="2"/>
  <c r="AB1568" i="2"/>
  <c r="AC1568" i="2"/>
  <c r="AD1568" i="2"/>
  <c r="AE1568" i="2"/>
  <c r="AF1570" i="2"/>
  <c r="AG1570" i="2"/>
  <c r="AF1571" i="2"/>
  <c r="AG1571" i="2"/>
  <c r="AF1572" i="2"/>
  <c r="AG1572" i="2"/>
  <c r="AF1573" i="2"/>
  <c r="AG1573" i="2"/>
  <c r="AF1574" i="2"/>
  <c r="AG1574" i="2"/>
  <c r="AF1575" i="2"/>
  <c r="AG1575" i="2"/>
  <c r="AF1576" i="2"/>
  <c r="AG1576" i="2"/>
  <c r="AF1577" i="2"/>
  <c r="AG1577" i="2"/>
  <c r="AF1578" i="2"/>
  <c r="AG1578" i="2"/>
  <c r="AF1579" i="2"/>
  <c r="AG1579" i="2"/>
  <c r="G1580" i="2"/>
  <c r="H1580" i="2"/>
  <c r="I1580" i="2"/>
  <c r="J1580" i="2"/>
  <c r="K1580" i="2"/>
  <c r="L1580" i="2"/>
  <c r="M1580" i="2"/>
  <c r="N1580" i="2"/>
  <c r="O1580" i="2"/>
  <c r="P1580" i="2"/>
  <c r="Q1580" i="2"/>
  <c r="R1580" i="2"/>
  <c r="S1580" i="2"/>
  <c r="T1580" i="2"/>
  <c r="U1580" i="2"/>
  <c r="V1580" i="2"/>
  <c r="W1580" i="2"/>
  <c r="X1580" i="2"/>
  <c r="Y1580" i="2"/>
  <c r="Z1580" i="2"/>
  <c r="AA1580" i="2"/>
  <c r="AB1580" i="2"/>
  <c r="AC1580" i="2"/>
  <c r="AD1580" i="2"/>
  <c r="AE1580" i="2"/>
  <c r="AF1582" i="2"/>
  <c r="AG1582" i="2"/>
  <c r="AF1583" i="2"/>
  <c r="AG1583" i="2"/>
  <c r="AF1584" i="2"/>
  <c r="AG1584" i="2"/>
  <c r="G1585" i="2"/>
  <c r="H1585" i="2"/>
  <c r="I1585" i="2"/>
  <c r="J1585" i="2"/>
  <c r="K1585" i="2"/>
  <c r="L1585" i="2"/>
  <c r="M1585" i="2"/>
  <c r="N1585" i="2"/>
  <c r="O1585" i="2"/>
  <c r="P1585" i="2"/>
  <c r="Q1585" i="2"/>
  <c r="R1585" i="2"/>
  <c r="S1585" i="2"/>
  <c r="T1585" i="2"/>
  <c r="U1585" i="2"/>
  <c r="V1585" i="2"/>
  <c r="W1585" i="2"/>
  <c r="X1585" i="2"/>
  <c r="Y1585" i="2"/>
  <c r="Z1585" i="2"/>
  <c r="AA1585" i="2"/>
  <c r="AB1585" i="2"/>
  <c r="AC1585" i="2"/>
  <c r="AD1585" i="2"/>
  <c r="AE1585" i="2"/>
  <c r="AF1587" i="2"/>
  <c r="AG1587" i="2"/>
  <c r="AF1588" i="2"/>
  <c r="AG1588" i="2"/>
  <c r="AF1589" i="2"/>
  <c r="AG1589" i="2"/>
  <c r="AF1590" i="2"/>
  <c r="AG1590" i="2"/>
  <c r="G1591" i="2"/>
  <c r="H1591" i="2"/>
  <c r="I1591" i="2"/>
  <c r="J1591" i="2"/>
  <c r="K1591" i="2"/>
  <c r="L1591" i="2"/>
  <c r="M1591" i="2"/>
  <c r="N1591" i="2"/>
  <c r="O1591" i="2"/>
  <c r="P1591" i="2"/>
  <c r="Q1591" i="2"/>
  <c r="R1591" i="2"/>
  <c r="S1591" i="2"/>
  <c r="T1591" i="2"/>
  <c r="U1591" i="2"/>
  <c r="V1591" i="2"/>
  <c r="W1591" i="2"/>
  <c r="X1591" i="2"/>
  <c r="Y1591" i="2"/>
  <c r="Z1591" i="2"/>
  <c r="AA1591" i="2"/>
  <c r="AB1591" i="2"/>
  <c r="AC1591" i="2"/>
  <c r="AD1591" i="2"/>
  <c r="AE1591" i="2"/>
  <c r="AF1593" i="2"/>
  <c r="AG1593" i="2"/>
  <c r="AF1594" i="2"/>
  <c r="AG1594" i="2"/>
  <c r="AF1595" i="2"/>
  <c r="AG1595" i="2"/>
  <c r="AF1596" i="2"/>
  <c r="AG1596" i="2"/>
  <c r="G1597" i="2"/>
  <c r="H1597" i="2"/>
  <c r="I1597" i="2"/>
  <c r="J1597" i="2"/>
  <c r="K1597" i="2"/>
  <c r="L1597" i="2"/>
  <c r="M1597" i="2"/>
  <c r="N1597" i="2"/>
  <c r="O1597" i="2"/>
  <c r="P1597" i="2"/>
  <c r="Q1597" i="2"/>
  <c r="R1597" i="2"/>
  <c r="S1597" i="2"/>
  <c r="T1597" i="2"/>
  <c r="U1597" i="2"/>
  <c r="V1597" i="2"/>
  <c r="W1597" i="2"/>
  <c r="X1597" i="2"/>
  <c r="Y1597" i="2"/>
  <c r="Z1597" i="2"/>
  <c r="AA1597" i="2"/>
  <c r="AB1597" i="2"/>
  <c r="AC1597" i="2"/>
  <c r="AD1597" i="2"/>
  <c r="AE1597" i="2"/>
  <c r="AF1599" i="2"/>
  <c r="AG1599" i="2"/>
  <c r="AF1600" i="2"/>
  <c r="AG1600" i="2"/>
  <c r="AF1601" i="2"/>
  <c r="AG1601" i="2"/>
  <c r="AF1602" i="2"/>
  <c r="AG1602" i="2"/>
  <c r="G1603" i="2"/>
  <c r="H1603" i="2"/>
  <c r="I1603" i="2"/>
  <c r="J1603" i="2"/>
  <c r="K1603" i="2"/>
  <c r="L1603" i="2"/>
  <c r="M1603" i="2"/>
  <c r="N1603" i="2"/>
  <c r="O1603" i="2"/>
  <c r="P1603" i="2"/>
  <c r="Q1603" i="2"/>
  <c r="R1603" i="2"/>
  <c r="S1603" i="2"/>
  <c r="T1603" i="2"/>
  <c r="U1603" i="2"/>
  <c r="V1603" i="2"/>
  <c r="W1603" i="2"/>
  <c r="X1603" i="2"/>
  <c r="Y1603" i="2"/>
  <c r="Z1603" i="2"/>
  <c r="AA1603" i="2"/>
  <c r="AB1603" i="2"/>
  <c r="AC1603" i="2"/>
  <c r="AD1603" i="2"/>
  <c r="AE1603" i="2"/>
  <c r="AF1605" i="2"/>
  <c r="AG1605" i="2"/>
  <c r="AF1606" i="2"/>
  <c r="AG1606" i="2"/>
  <c r="AF1607" i="2"/>
  <c r="AG1607" i="2"/>
  <c r="AF1608" i="2"/>
  <c r="AG1608" i="2"/>
  <c r="AF1609" i="2"/>
  <c r="AG1609" i="2"/>
  <c r="AF1610" i="2"/>
  <c r="AG1610" i="2"/>
  <c r="G1611" i="2"/>
  <c r="H1611" i="2"/>
  <c r="I1611" i="2"/>
  <c r="J1611" i="2"/>
  <c r="K1611" i="2"/>
  <c r="L1611" i="2"/>
  <c r="M1611" i="2"/>
  <c r="N1611" i="2"/>
  <c r="O1611" i="2"/>
  <c r="P1611" i="2"/>
  <c r="Q1611" i="2"/>
  <c r="R1611" i="2"/>
  <c r="S1611" i="2"/>
  <c r="T1611" i="2"/>
  <c r="U1611" i="2"/>
  <c r="V1611" i="2"/>
  <c r="W1611" i="2"/>
  <c r="X1611" i="2"/>
  <c r="Y1611" i="2"/>
  <c r="Z1611" i="2"/>
  <c r="AA1611" i="2"/>
  <c r="AB1611" i="2"/>
  <c r="AC1611" i="2"/>
  <c r="AD1611" i="2"/>
  <c r="AE1611" i="2"/>
  <c r="AF1613" i="2"/>
  <c r="AG1613" i="2"/>
  <c r="AF1614" i="2"/>
  <c r="AG1614" i="2"/>
  <c r="AF1615" i="2"/>
  <c r="AG1615" i="2"/>
  <c r="AF1616" i="2"/>
  <c r="AG1616" i="2"/>
  <c r="AF1617" i="2"/>
  <c r="AG1617" i="2"/>
  <c r="G1618" i="2"/>
  <c r="H1618" i="2"/>
  <c r="I1618" i="2"/>
  <c r="J1618" i="2"/>
  <c r="K1618" i="2"/>
  <c r="L1618" i="2"/>
  <c r="M1618" i="2"/>
  <c r="N1618" i="2"/>
  <c r="O1618" i="2"/>
  <c r="P1618" i="2"/>
  <c r="Q1618" i="2"/>
  <c r="R1618" i="2"/>
  <c r="S1618" i="2"/>
  <c r="T1618" i="2"/>
  <c r="U1618" i="2"/>
  <c r="V1618" i="2"/>
  <c r="W1618" i="2"/>
  <c r="X1618" i="2"/>
  <c r="Y1618" i="2"/>
  <c r="Z1618" i="2"/>
  <c r="AA1618" i="2"/>
  <c r="AB1618" i="2"/>
  <c r="AC1618" i="2"/>
  <c r="AD1618" i="2"/>
  <c r="AE1618" i="2"/>
  <c r="AF1620" i="2"/>
  <c r="AG1620" i="2"/>
  <c r="AF1621" i="2"/>
  <c r="AG1621" i="2"/>
  <c r="AF1622" i="2"/>
  <c r="AG1622" i="2"/>
  <c r="G1623" i="2"/>
  <c r="H1623" i="2"/>
  <c r="I1623" i="2"/>
  <c r="J1623" i="2"/>
  <c r="K1623" i="2"/>
  <c r="L1623" i="2"/>
  <c r="M1623" i="2"/>
  <c r="N1623" i="2"/>
  <c r="O1623" i="2"/>
  <c r="P1623" i="2"/>
  <c r="Q1623" i="2"/>
  <c r="R1623" i="2"/>
  <c r="S1623" i="2"/>
  <c r="T1623" i="2"/>
  <c r="U1623" i="2"/>
  <c r="V1623" i="2"/>
  <c r="W1623" i="2"/>
  <c r="X1623" i="2"/>
  <c r="Y1623" i="2"/>
  <c r="Z1623" i="2"/>
  <c r="AA1623" i="2"/>
  <c r="AB1623" i="2"/>
  <c r="AC1623" i="2"/>
  <c r="AD1623" i="2"/>
  <c r="AE1623" i="2"/>
  <c r="AF1625" i="2"/>
  <c r="AG1625" i="2"/>
  <c r="AF1626" i="2"/>
  <c r="AG1626" i="2"/>
  <c r="AF1627" i="2"/>
  <c r="AG1627" i="2"/>
  <c r="AF1628" i="2"/>
  <c r="AG1628" i="2"/>
  <c r="AF1629" i="2"/>
  <c r="AG1629" i="2"/>
  <c r="AF1630" i="2"/>
  <c r="AG1630" i="2"/>
  <c r="AF1631" i="2"/>
  <c r="AG1631" i="2"/>
  <c r="AF1632" i="2"/>
  <c r="AG1632" i="2"/>
  <c r="AF1633" i="2"/>
  <c r="AG1633" i="2"/>
  <c r="G1634" i="2"/>
  <c r="H1634" i="2"/>
  <c r="I1634" i="2"/>
  <c r="J1634" i="2"/>
  <c r="K1634" i="2"/>
  <c r="L1634" i="2"/>
  <c r="M1634" i="2"/>
  <c r="N1634" i="2"/>
  <c r="O1634" i="2"/>
  <c r="P1634" i="2"/>
  <c r="Q1634" i="2"/>
  <c r="R1634" i="2"/>
  <c r="S1634" i="2"/>
  <c r="T1634" i="2"/>
  <c r="U1634" i="2"/>
  <c r="V1634" i="2"/>
  <c r="W1634" i="2"/>
  <c r="X1634" i="2"/>
  <c r="Y1634" i="2"/>
  <c r="Z1634" i="2"/>
  <c r="AA1634" i="2"/>
  <c r="AB1634" i="2"/>
  <c r="AC1634" i="2"/>
  <c r="AD1634" i="2"/>
  <c r="AE1634" i="2"/>
  <c r="AF1636" i="2"/>
  <c r="AG1636" i="2"/>
  <c r="AF1637" i="2"/>
  <c r="AG1637" i="2"/>
  <c r="AF1638" i="2"/>
  <c r="AG1638" i="2"/>
  <c r="AF1639" i="2"/>
  <c r="AG1639" i="2"/>
  <c r="AF1640" i="2"/>
  <c r="AG1640" i="2"/>
  <c r="G1641" i="2"/>
  <c r="H1641" i="2"/>
  <c r="I1641" i="2"/>
  <c r="J1641" i="2"/>
  <c r="K1641" i="2"/>
  <c r="L1641" i="2"/>
  <c r="M1641" i="2"/>
  <c r="N1641" i="2"/>
  <c r="O1641" i="2"/>
  <c r="P1641" i="2"/>
  <c r="Q1641" i="2"/>
  <c r="R1641" i="2"/>
  <c r="S1641" i="2"/>
  <c r="T1641" i="2"/>
  <c r="U1641" i="2"/>
  <c r="V1641" i="2"/>
  <c r="W1641" i="2"/>
  <c r="X1641" i="2"/>
  <c r="Y1641" i="2"/>
  <c r="Z1641" i="2"/>
  <c r="AA1641" i="2"/>
  <c r="AB1641" i="2"/>
  <c r="AC1641" i="2"/>
  <c r="AD1641" i="2"/>
  <c r="AE1641" i="2"/>
  <c r="AF1646" i="2"/>
  <c r="AG1646" i="2"/>
  <c r="AF1647" i="2"/>
  <c r="AG1647" i="2"/>
  <c r="AF1648" i="2"/>
  <c r="AG1648" i="2"/>
  <c r="AF1649" i="2"/>
  <c r="AG1649" i="2"/>
  <c r="AF1650" i="2"/>
  <c r="AG1650" i="2"/>
  <c r="G1651" i="2"/>
  <c r="H1651" i="2"/>
  <c r="I1651" i="2"/>
  <c r="J1651" i="2"/>
  <c r="K1651" i="2"/>
  <c r="L1651" i="2"/>
  <c r="M1651" i="2"/>
  <c r="N1651" i="2"/>
  <c r="O1651" i="2"/>
  <c r="P1651" i="2"/>
  <c r="Q1651" i="2"/>
  <c r="R1651" i="2"/>
  <c r="S1651" i="2"/>
  <c r="T1651" i="2"/>
  <c r="U1651" i="2"/>
  <c r="V1651" i="2"/>
  <c r="W1651" i="2"/>
  <c r="X1651" i="2"/>
  <c r="Y1651" i="2"/>
  <c r="Z1651" i="2"/>
  <c r="AA1651" i="2"/>
  <c r="AB1651" i="2"/>
  <c r="AC1651" i="2"/>
  <c r="AD1651" i="2"/>
  <c r="AE1651" i="2"/>
  <c r="AF1653" i="2"/>
  <c r="AG1653" i="2"/>
  <c r="AF1654" i="2"/>
  <c r="AG1654" i="2"/>
  <c r="AF1655" i="2"/>
  <c r="AG1655" i="2"/>
  <c r="AF1656" i="2"/>
  <c r="AG1656" i="2"/>
  <c r="G1657" i="2"/>
  <c r="H1657" i="2"/>
  <c r="I1657" i="2"/>
  <c r="J1657" i="2"/>
  <c r="K1657" i="2"/>
  <c r="L1657" i="2"/>
  <c r="M1657" i="2"/>
  <c r="N1657" i="2"/>
  <c r="O1657" i="2"/>
  <c r="P1657" i="2"/>
  <c r="Q1657" i="2"/>
  <c r="R1657" i="2"/>
  <c r="S1657" i="2"/>
  <c r="T1657" i="2"/>
  <c r="U1657" i="2"/>
  <c r="V1657" i="2"/>
  <c r="W1657" i="2"/>
  <c r="X1657" i="2"/>
  <c r="Y1657" i="2"/>
  <c r="Z1657" i="2"/>
  <c r="AA1657" i="2"/>
  <c r="AB1657" i="2"/>
  <c r="AC1657" i="2"/>
  <c r="AD1657" i="2"/>
  <c r="AE1657" i="2"/>
  <c r="AF1659" i="2"/>
  <c r="AG1659" i="2"/>
  <c r="AF1660" i="2"/>
  <c r="AG1660" i="2"/>
  <c r="AF1661" i="2"/>
  <c r="AG1661" i="2"/>
  <c r="AF1662" i="2"/>
  <c r="AG1662" i="2"/>
  <c r="G1663" i="2"/>
  <c r="H1663" i="2"/>
  <c r="I1663" i="2"/>
  <c r="J1663" i="2"/>
  <c r="K1663" i="2"/>
  <c r="L1663" i="2"/>
  <c r="M1663" i="2"/>
  <c r="N1663" i="2"/>
  <c r="O1663" i="2"/>
  <c r="P1663" i="2"/>
  <c r="Q1663" i="2"/>
  <c r="R1663" i="2"/>
  <c r="S1663" i="2"/>
  <c r="T1663" i="2"/>
  <c r="U1663" i="2"/>
  <c r="V1663" i="2"/>
  <c r="W1663" i="2"/>
  <c r="X1663" i="2"/>
  <c r="Y1663" i="2"/>
  <c r="Z1663" i="2"/>
  <c r="AA1663" i="2"/>
  <c r="AB1663" i="2"/>
  <c r="AC1663" i="2"/>
  <c r="AD1663" i="2"/>
  <c r="AE1663" i="2"/>
  <c r="AF1665" i="2"/>
  <c r="AG1665" i="2"/>
  <c r="AF1666" i="2"/>
  <c r="AG1666" i="2"/>
  <c r="AF1667" i="2"/>
  <c r="AG1667" i="2"/>
  <c r="AF1668" i="2"/>
  <c r="AG1668" i="2"/>
  <c r="G1669" i="2"/>
  <c r="H1669" i="2"/>
  <c r="I1669" i="2"/>
  <c r="J1669" i="2"/>
  <c r="K1669" i="2"/>
  <c r="L1669" i="2"/>
  <c r="M1669" i="2"/>
  <c r="N1669" i="2"/>
  <c r="O1669" i="2"/>
  <c r="P1669" i="2"/>
  <c r="Q1669" i="2"/>
  <c r="R1669" i="2"/>
  <c r="S1669" i="2"/>
  <c r="T1669" i="2"/>
  <c r="U1669" i="2"/>
  <c r="V1669" i="2"/>
  <c r="W1669" i="2"/>
  <c r="X1669" i="2"/>
  <c r="Y1669" i="2"/>
  <c r="Z1669" i="2"/>
  <c r="AA1669" i="2"/>
  <c r="AB1669" i="2"/>
  <c r="AC1669" i="2"/>
  <c r="AD1669" i="2"/>
  <c r="AE1669" i="2"/>
  <c r="AF1671" i="2"/>
  <c r="AG1671" i="2"/>
  <c r="AF1672" i="2"/>
  <c r="AG1672" i="2"/>
  <c r="AF1673" i="2"/>
  <c r="AG1673" i="2"/>
  <c r="AF1674" i="2"/>
  <c r="AG1674" i="2"/>
  <c r="AF1675" i="2"/>
  <c r="AG1675" i="2"/>
  <c r="AF1676" i="2"/>
  <c r="AG1676" i="2"/>
  <c r="AF1677" i="2"/>
  <c r="AG1677" i="2"/>
  <c r="AF1678" i="2"/>
  <c r="AG1678" i="2"/>
  <c r="AF1679" i="2"/>
  <c r="AG1679" i="2"/>
  <c r="G1680" i="2"/>
  <c r="H1680" i="2"/>
  <c r="I1680" i="2"/>
  <c r="J1680" i="2"/>
  <c r="K1680" i="2"/>
  <c r="L1680" i="2"/>
  <c r="M1680" i="2"/>
  <c r="N1680" i="2"/>
  <c r="O1680" i="2"/>
  <c r="P1680" i="2"/>
  <c r="Q1680" i="2"/>
  <c r="R1680" i="2"/>
  <c r="S1680" i="2"/>
  <c r="T1680" i="2"/>
  <c r="U1680" i="2"/>
  <c r="V1680" i="2"/>
  <c r="W1680" i="2"/>
  <c r="X1680" i="2"/>
  <c r="Y1680" i="2"/>
  <c r="Z1680" i="2"/>
  <c r="AA1680" i="2"/>
  <c r="AB1680" i="2"/>
  <c r="AC1680" i="2"/>
  <c r="AD1680" i="2"/>
  <c r="AE1680" i="2"/>
  <c r="AF1682" i="2"/>
  <c r="AG1682" i="2"/>
  <c r="AF1683" i="2"/>
  <c r="AG1683" i="2"/>
  <c r="AF1684" i="2"/>
  <c r="AG1684" i="2"/>
  <c r="AF1685" i="2"/>
  <c r="AG1685" i="2"/>
  <c r="G1686" i="2"/>
  <c r="H1686" i="2"/>
  <c r="I1686" i="2"/>
  <c r="J1686" i="2"/>
  <c r="K1686" i="2"/>
  <c r="L1686" i="2"/>
  <c r="M1686" i="2"/>
  <c r="N1686" i="2"/>
  <c r="O1686" i="2"/>
  <c r="P1686" i="2"/>
  <c r="Q1686" i="2"/>
  <c r="R1686" i="2"/>
  <c r="S1686" i="2"/>
  <c r="T1686" i="2"/>
  <c r="U1686" i="2"/>
  <c r="V1686" i="2"/>
  <c r="W1686" i="2"/>
  <c r="X1686" i="2"/>
  <c r="Y1686" i="2"/>
  <c r="Z1686" i="2"/>
  <c r="AA1686" i="2"/>
  <c r="AB1686" i="2"/>
  <c r="AC1686" i="2"/>
  <c r="AD1686" i="2"/>
  <c r="AE1686" i="2"/>
  <c r="AF1688" i="2"/>
  <c r="AG1688" i="2"/>
  <c r="AF1689" i="2"/>
  <c r="AG1689" i="2"/>
  <c r="AF1690" i="2"/>
  <c r="AG1690" i="2"/>
  <c r="AF1691" i="2"/>
  <c r="AG1691" i="2"/>
  <c r="AF1692" i="2"/>
  <c r="AG1692" i="2"/>
  <c r="G1693" i="2"/>
  <c r="H1693" i="2"/>
  <c r="I1693" i="2"/>
  <c r="J1693" i="2"/>
  <c r="K1693" i="2"/>
  <c r="L1693" i="2"/>
  <c r="M1693" i="2"/>
  <c r="N1693" i="2"/>
  <c r="O1693" i="2"/>
  <c r="P1693" i="2"/>
  <c r="Q1693" i="2"/>
  <c r="R1693" i="2"/>
  <c r="S1693" i="2"/>
  <c r="T1693" i="2"/>
  <c r="U1693" i="2"/>
  <c r="V1693" i="2"/>
  <c r="W1693" i="2"/>
  <c r="X1693" i="2"/>
  <c r="Y1693" i="2"/>
  <c r="Z1693" i="2"/>
  <c r="AA1693" i="2"/>
  <c r="AB1693" i="2"/>
  <c r="AC1693" i="2"/>
  <c r="AD1693" i="2"/>
  <c r="AE1693" i="2"/>
  <c r="AF1695" i="2"/>
  <c r="AG1695" i="2"/>
  <c r="AF1696" i="2"/>
  <c r="AG1696" i="2"/>
  <c r="AF1697" i="2"/>
  <c r="AG1697" i="2"/>
  <c r="AF1698" i="2"/>
  <c r="AG1698" i="2"/>
  <c r="AF1699" i="2"/>
  <c r="AG1699" i="2"/>
  <c r="AF1700" i="2"/>
  <c r="AG1700" i="2"/>
  <c r="AF1701" i="2"/>
  <c r="AG1701" i="2"/>
  <c r="AF1702" i="2"/>
  <c r="AG1702" i="2"/>
  <c r="AF1703" i="2"/>
  <c r="AG1703" i="2"/>
  <c r="AF1704" i="2"/>
  <c r="AG1704" i="2"/>
  <c r="AF1705" i="2"/>
  <c r="AG1705" i="2"/>
  <c r="G1706" i="2"/>
  <c r="H1706" i="2"/>
  <c r="I1706" i="2"/>
  <c r="J1706" i="2"/>
  <c r="K1706" i="2"/>
  <c r="L1706" i="2"/>
  <c r="M1706" i="2"/>
  <c r="N1706" i="2"/>
  <c r="O1706" i="2"/>
  <c r="P1706" i="2"/>
  <c r="Q1706" i="2"/>
  <c r="R1706" i="2"/>
  <c r="S1706" i="2"/>
  <c r="T1706" i="2"/>
  <c r="U1706" i="2"/>
  <c r="V1706" i="2"/>
  <c r="W1706" i="2"/>
  <c r="X1706" i="2"/>
  <c r="Y1706" i="2"/>
  <c r="Z1706" i="2"/>
  <c r="AA1706" i="2"/>
  <c r="AB1706" i="2"/>
  <c r="AC1706" i="2"/>
  <c r="AD1706" i="2"/>
  <c r="AE1706" i="2"/>
  <c r="AF1708" i="2"/>
  <c r="AG1708" i="2"/>
  <c r="AF1709" i="2"/>
  <c r="AG1709" i="2"/>
  <c r="AF1710" i="2"/>
  <c r="AG1710" i="2"/>
  <c r="AF1711" i="2"/>
  <c r="AG1711" i="2"/>
  <c r="G1712" i="2"/>
  <c r="H1712" i="2"/>
  <c r="I1712" i="2"/>
  <c r="J1712" i="2"/>
  <c r="K1712" i="2"/>
  <c r="L1712" i="2"/>
  <c r="M1712" i="2"/>
  <c r="N1712" i="2"/>
  <c r="O1712" i="2"/>
  <c r="P1712" i="2"/>
  <c r="Q1712" i="2"/>
  <c r="R1712" i="2"/>
  <c r="S1712" i="2"/>
  <c r="T1712" i="2"/>
  <c r="U1712" i="2"/>
  <c r="V1712" i="2"/>
  <c r="W1712" i="2"/>
  <c r="X1712" i="2"/>
  <c r="Y1712" i="2"/>
  <c r="Z1712" i="2"/>
  <c r="AA1712" i="2"/>
  <c r="AB1712" i="2"/>
  <c r="AC1712" i="2"/>
  <c r="AD1712" i="2"/>
  <c r="AE1712" i="2"/>
  <c r="AF1714" i="2"/>
  <c r="AG1714" i="2"/>
  <c r="AF1715" i="2"/>
  <c r="AG1715" i="2"/>
  <c r="AF1716" i="2"/>
  <c r="AG1716" i="2"/>
  <c r="AF1717" i="2"/>
  <c r="AG1717" i="2"/>
  <c r="G1718" i="2"/>
  <c r="H1718" i="2"/>
  <c r="I1718" i="2"/>
  <c r="J1718" i="2"/>
  <c r="K1718" i="2"/>
  <c r="L1718" i="2"/>
  <c r="M1718" i="2"/>
  <c r="N1718" i="2"/>
  <c r="O1718" i="2"/>
  <c r="P1718" i="2"/>
  <c r="Q1718" i="2"/>
  <c r="R1718" i="2"/>
  <c r="S1718" i="2"/>
  <c r="T1718" i="2"/>
  <c r="U1718" i="2"/>
  <c r="V1718" i="2"/>
  <c r="W1718" i="2"/>
  <c r="X1718" i="2"/>
  <c r="Y1718" i="2"/>
  <c r="Z1718" i="2"/>
  <c r="AA1718" i="2"/>
  <c r="AB1718" i="2"/>
  <c r="AC1718" i="2"/>
  <c r="AD1718" i="2"/>
  <c r="AE1718" i="2"/>
  <c r="AF1720" i="2"/>
  <c r="AG1720" i="2"/>
  <c r="AF1721" i="2"/>
  <c r="AG1721" i="2"/>
  <c r="AF1722" i="2"/>
  <c r="AG1722" i="2"/>
  <c r="AF1723" i="2"/>
  <c r="AG1723" i="2"/>
  <c r="G1724" i="2"/>
  <c r="H1724" i="2"/>
  <c r="I1724" i="2"/>
  <c r="J1724" i="2"/>
  <c r="K1724" i="2"/>
  <c r="L1724" i="2"/>
  <c r="M1724" i="2"/>
  <c r="N1724" i="2"/>
  <c r="O1724" i="2"/>
  <c r="P1724" i="2"/>
  <c r="Q1724" i="2"/>
  <c r="R1724" i="2"/>
  <c r="S1724" i="2"/>
  <c r="T1724" i="2"/>
  <c r="U1724" i="2"/>
  <c r="V1724" i="2"/>
  <c r="W1724" i="2"/>
  <c r="X1724" i="2"/>
  <c r="Y1724" i="2"/>
  <c r="Z1724" i="2"/>
  <c r="AA1724" i="2"/>
  <c r="AB1724" i="2"/>
  <c r="AC1724" i="2"/>
  <c r="AD1724" i="2"/>
  <c r="AE1724" i="2"/>
  <c r="AF1726" i="2"/>
  <c r="AG1726" i="2"/>
  <c r="AF1727" i="2"/>
  <c r="AG1727" i="2"/>
  <c r="AF1728" i="2"/>
  <c r="AG1728" i="2"/>
  <c r="AF1729" i="2"/>
  <c r="AG1729" i="2"/>
  <c r="AF1730" i="2"/>
  <c r="AG1730" i="2"/>
  <c r="AF1731" i="2"/>
  <c r="AG1731" i="2"/>
  <c r="AF1732" i="2"/>
  <c r="AG1732" i="2"/>
  <c r="AF1733" i="2"/>
  <c r="AG1733" i="2"/>
  <c r="AF1734" i="2"/>
  <c r="AG1734" i="2"/>
  <c r="G1735" i="2"/>
  <c r="H1735" i="2"/>
  <c r="I1735" i="2"/>
  <c r="J1735" i="2"/>
  <c r="K1735" i="2"/>
  <c r="L1735" i="2"/>
  <c r="M1735" i="2"/>
  <c r="N1735" i="2"/>
  <c r="O1735" i="2"/>
  <c r="P1735" i="2"/>
  <c r="Q1735" i="2"/>
  <c r="R1735" i="2"/>
  <c r="S1735" i="2"/>
  <c r="T1735" i="2"/>
  <c r="U1735" i="2"/>
  <c r="V1735" i="2"/>
  <c r="W1735" i="2"/>
  <c r="X1735" i="2"/>
  <c r="Y1735" i="2"/>
  <c r="Z1735" i="2"/>
  <c r="AA1735" i="2"/>
  <c r="AB1735" i="2"/>
  <c r="AC1735" i="2"/>
  <c r="AD1735" i="2"/>
  <c r="AE1735" i="2"/>
  <c r="AF1737" i="2"/>
  <c r="AG1737" i="2"/>
  <c r="AF1738" i="2"/>
  <c r="AG1738" i="2"/>
  <c r="AF1739" i="2"/>
  <c r="AG1739" i="2"/>
  <c r="AF1740" i="2"/>
  <c r="AG1740" i="2"/>
  <c r="G1741" i="2"/>
  <c r="H1741" i="2"/>
  <c r="I1741" i="2"/>
  <c r="J1741" i="2"/>
  <c r="K1741" i="2"/>
  <c r="L1741" i="2"/>
  <c r="M1741" i="2"/>
  <c r="N1741" i="2"/>
  <c r="O1741" i="2"/>
  <c r="P1741" i="2"/>
  <c r="Q1741" i="2"/>
  <c r="R1741" i="2"/>
  <c r="S1741" i="2"/>
  <c r="T1741" i="2"/>
  <c r="U1741" i="2"/>
  <c r="V1741" i="2"/>
  <c r="W1741" i="2"/>
  <c r="X1741" i="2"/>
  <c r="Y1741" i="2"/>
  <c r="Z1741" i="2"/>
  <c r="AA1741" i="2"/>
  <c r="AB1741" i="2"/>
  <c r="AC1741" i="2"/>
  <c r="AD1741" i="2"/>
  <c r="AE1741" i="2"/>
  <c r="AF1745" i="2"/>
  <c r="AG1745" i="2"/>
  <c r="AF1746" i="2"/>
  <c r="AG1746" i="2"/>
  <c r="AF1747" i="2"/>
  <c r="AG1747" i="2"/>
  <c r="AF1748" i="2"/>
  <c r="AG1748" i="2"/>
  <c r="AF1749" i="2"/>
  <c r="AG1749" i="2"/>
  <c r="G1750" i="2"/>
  <c r="H1750" i="2"/>
  <c r="I1750" i="2"/>
  <c r="J1750" i="2"/>
  <c r="K1750" i="2"/>
  <c r="L1750" i="2"/>
  <c r="M1750" i="2"/>
  <c r="N1750" i="2"/>
  <c r="O1750" i="2"/>
  <c r="P1750" i="2"/>
  <c r="Q1750" i="2"/>
  <c r="R1750" i="2"/>
  <c r="S1750" i="2"/>
  <c r="T1750" i="2"/>
  <c r="U1750" i="2"/>
  <c r="V1750" i="2"/>
  <c r="W1750" i="2"/>
  <c r="X1750" i="2"/>
  <c r="Y1750" i="2"/>
  <c r="Z1750" i="2"/>
  <c r="AA1750" i="2"/>
  <c r="AB1750" i="2"/>
  <c r="AC1750" i="2"/>
  <c r="AD1750" i="2"/>
  <c r="AE1750" i="2"/>
  <c r="AF1752" i="2"/>
  <c r="AG1752" i="2"/>
  <c r="AF1753" i="2"/>
  <c r="AG1753" i="2"/>
  <c r="AF1754" i="2"/>
  <c r="AG1754" i="2"/>
  <c r="AF1755" i="2"/>
  <c r="AG1755" i="2"/>
  <c r="AF1756" i="2"/>
  <c r="AG1756" i="2"/>
  <c r="AF1757" i="2"/>
  <c r="AG1757" i="2"/>
  <c r="AF1758" i="2"/>
  <c r="AG1758" i="2"/>
  <c r="AF1759" i="2"/>
  <c r="AG1759" i="2"/>
  <c r="AF1760" i="2"/>
  <c r="AG1760" i="2"/>
  <c r="G1761" i="2"/>
  <c r="H1761" i="2"/>
  <c r="I1761" i="2"/>
  <c r="J1761" i="2"/>
  <c r="K1761" i="2"/>
  <c r="L1761" i="2"/>
  <c r="M1761" i="2"/>
  <c r="N1761" i="2"/>
  <c r="O1761" i="2"/>
  <c r="P1761" i="2"/>
  <c r="Q1761" i="2"/>
  <c r="R1761" i="2"/>
  <c r="S1761" i="2"/>
  <c r="T1761" i="2"/>
  <c r="U1761" i="2"/>
  <c r="V1761" i="2"/>
  <c r="W1761" i="2"/>
  <c r="X1761" i="2"/>
  <c r="Y1761" i="2"/>
  <c r="Z1761" i="2"/>
  <c r="AA1761" i="2"/>
  <c r="AB1761" i="2"/>
  <c r="AC1761" i="2"/>
  <c r="AD1761" i="2"/>
  <c r="AE1761" i="2"/>
  <c r="AF1763" i="2"/>
  <c r="AG1763" i="2"/>
  <c r="AF1764" i="2"/>
  <c r="AG1764" i="2"/>
  <c r="AF1765" i="2"/>
  <c r="AG1765" i="2"/>
  <c r="AF1766" i="2"/>
  <c r="AG1766" i="2"/>
  <c r="G1767" i="2"/>
  <c r="H1767" i="2"/>
  <c r="I1767" i="2"/>
  <c r="J1767" i="2"/>
  <c r="K1767" i="2"/>
  <c r="L1767" i="2"/>
  <c r="M1767" i="2"/>
  <c r="N1767" i="2"/>
  <c r="O1767" i="2"/>
  <c r="P1767" i="2"/>
  <c r="Q1767" i="2"/>
  <c r="R1767" i="2"/>
  <c r="S1767" i="2"/>
  <c r="T1767" i="2"/>
  <c r="U1767" i="2"/>
  <c r="V1767" i="2"/>
  <c r="W1767" i="2"/>
  <c r="X1767" i="2"/>
  <c r="Y1767" i="2"/>
  <c r="Z1767" i="2"/>
  <c r="AA1767" i="2"/>
  <c r="AB1767" i="2"/>
  <c r="AC1767" i="2"/>
  <c r="AD1767" i="2"/>
  <c r="AE1767" i="2"/>
  <c r="AF1769" i="2"/>
  <c r="AG1769" i="2"/>
  <c r="AF1770" i="2"/>
  <c r="AG1770" i="2"/>
  <c r="AF1771" i="2"/>
  <c r="AG1771" i="2"/>
  <c r="AF1772" i="2"/>
  <c r="AG1772" i="2"/>
  <c r="AF1773" i="2"/>
  <c r="AG1773" i="2"/>
  <c r="G1774" i="2"/>
  <c r="H1774" i="2"/>
  <c r="I1774" i="2"/>
  <c r="J1774" i="2"/>
  <c r="K1774" i="2"/>
  <c r="L1774" i="2"/>
  <c r="M1774" i="2"/>
  <c r="N1774" i="2"/>
  <c r="O1774" i="2"/>
  <c r="P1774" i="2"/>
  <c r="Q1774" i="2"/>
  <c r="R1774" i="2"/>
  <c r="S1774" i="2"/>
  <c r="T1774" i="2"/>
  <c r="U1774" i="2"/>
  <c r="V1774" i="2"/>
  <c r="W1774" i="2"/>
  <c r="X1774" i="2"/>
  <c r="Y1774" i="2"/>
  <c r="Z1774" i="2"/>
  <c r="AA1774" i="2"/>
  <c r="AB1774" i="2"/>
  <c r="AC1774" i="2"/>
  <c r="AD1774" i="2"/>
  <c r="AE1774" i="2"/>
  <c r="AF1776" i="2"/>
  <c r="AG1776" i="2"/>
  <c r="AF1777" i="2"/>
  <c r="AG1777" i="2"/>
  <c r="AF1778" i="2"/>
  <c r="AG1778" i="2"/>
  <c r="G1779" i="2"/>
  <c r="H1779" i="2"/>
  <c r="I1779" i="2"/>
  <c r="J1779" i="2"/>
  <c r="K1779" i="2"/>
  <c r="L1779" i="2"/>
  <c r="M1779" i="2"/>
  <c r="N1779" i="2"/>
  <c r="O1779" i="2"/>
  <c r="P1779" i="2"/>
  <c r="Q1779" i="2"/>
  <c r="R1779" i="2"/>
  <c r="S1779" i="2"/>
  <c r="T1779" i="2"/>
  <c r="U1779" i="2"/>
  <c r="V1779" i="2"/>
  <c r="W1779" i="2"/>
  <c r="X1779" i="2"/>
  <c r="Y1779" i="2"/>
  <c r="Z1779" i="2"/>
  <c r="AA1779" i="2"/>
  <c r="AB1779" i="2"/>
  <c r="AC1779" i="2"/>
  <c r="AD1779" i="2"/>
  <c r="AE1779" i="2"/>
  <c r="AF1781" i="2"/>
  <c r="AG1781" i="2"/>
  <c r="AF1782" i="2"/>
  <c r="AG1782" i="2"/>
  <c r="AF1783" i="2"/>
  <c r="AG1783" i="2"/>
  <c r="AF1784" i="2"/>
  <c r="AG1784" i="2"/>
  <c r="AF1785" i="2"/>
  <c r="AG1785" i="2"/>
  <c r="G1786" i="2"/>
  <c r="H1786" i="2"/>
  <c r="I1786" i="2"/>
  <c r="J1786" i="2"/>
  <c r="K1786" i="2"/>
  <c r="L1786" i="2"/>
  <c r="M1786" i="2"/>
  <c r="N1786" i="2"/>
  <c r="O1786" i="2"/>
  <c r="P1786" i="2"/>
  <c r="Q1786" i="2"/>
  <c r="R1786" i="2"/>
  <c r="S1786" i="2"/>
  <c r="T1786" i="2"/>
  <c r="U1786" i="2"/>
  <c r="V1786" i="2"/>
  <c r="W1786" i="2"/>
  <c r="X1786" i="2"/>
  <c r="Y1786" i="2"/>
  <c r="Z1786" i="2"/>
  <c r="AA1786" i="2"/>
  <c r="AB1786" i="2"/>
  <c r="AC1786" i="2"/>
  <c r="AD1786" i="2"/>
  <c r="AE1786" i="2"/>
  <c r="AF1788" i="2"/>
  <c r="AG1788" i="2"/>
  <c r="AF1789" i="2"/>
  <c r="AG1789" i="2"/>
  <c r="AF1790" i="2"/>
  <c r="AG1790" i="2"/>
  <c r="AF1791" i="2"/>
  <c r="AG1791" i="2"/>
  <c r="AF1792" i="2"/>
  <c r="AG1792" i="2"/>
  <c r="G1793" i="2"/>
  <c r="H1793" i="2"/>
  <c r="I1793" i="2"/>
  <c r="J1793" i="2"/>
  <c r="K1793" i="2"/>
  <c r="L1793" i="2"/>
  <c r="M1793" i="2"/>
  <c r="N1793" i="2"/>
  <c r="O1793" i="2"/>
  <c r="P1793" i="2"/>
  <c r="Q1793" i="2"/>
  <c r="R1793" i="2"/>
  <c r="S1793" i="2"/>
  <c r="T1793" i="2"/>
  <c r="U1793" i="2"/>
  <c r="V1793" i="2"/>
  <c r="W1793" i="2"/>
  <c r="X1793" i="2"/>
  <c r="Y1793" i="2"/>
  <c r="Z1793" i="2"/>
  <c r="AA1793" i="2"/>
  <c r="AB1793" i="2"/>
  <c r="AC1793" i="2"/>
  <c r="AD1793" i="2"/>
  <c r="AE1793" i="2"/>
  <c r="AF1795" i="2"/>
  <c r="AG1795" i="2"/>
  <c r="AF1796" i="2"/>
  <c r="AG1796" i="2"/>
  <c r="AF1797" i="2"/>
  <c r="AG1797" i="2"/>
  <c r="G1798" i="2"/>
  <c r="H1798" i="2"/>
  <c r="I1798" i="2"/>
  <c r="J1798" i="2"/>
  <c r="K1798" i="2"/>
  <c r="L1798" i="2"/>
  <c r="M1798" i="2"/>
  <c r="N1798" i="2"/>
  <c r="O1798" i="2"/>
  <c r="P1798" i="2"/>
  <c r="Q1798" i="2"/>
  <c r="R1798" i="2"/>
  <c r="S1798" i="2"/>
  <c r="T1798" i="2"/>
  <c r="U1798" i="2"/>
  <c r="V1798" i="2"/>
  <c r="W1798" i="2"/>
  <c r="X1798" i="2"/>
  <c r="Y1798" i="2"/>
  <c r="Z1798" i="2"/>
  <c r="AA1798" i="2"/>
  <c r="AB1798" i="2"/>
  <c r="AC1798" i="2"/>
  <c r="AD1798" i="2"/>
  <c r="AE1798" i="2"/>
  <c r="AF1800" i="2"/>
  <c r="AG1800" i="2"/>
  <c r="AF1801" i="2"/>
  <c r="AG1801" i="2"/>
  <c r="AF1802" i="2"/>
  <c r="AG1802" i="2"/>
  <c r="AF1803" i="2"/>
  <c r="AG1803" i="2"/>
  <c r="AF1804" i="2"/>
  <c r="AG1804" i="2"/>
  <c r="G1805" i="2"/>
  <c r="H1805" i="2"/>
  <c r="I1805" i="2"/>
  <c r="J1805" i="2"/>
  <c r="K1805" i="2"/>
  <c r="L1805" i="2"/>
  <c r="M1805" i="2"/>
  <c r="N1805" i="2"/>
  <c r="O1805" i="2"/>
  <c r="P1805" i="2"/>
  <c r="Q1805" i="2"/>
  <c r="R1805" i="2"/>
  <c r="S1805" i="2"/>
  <c r="T1805" i="2"/>
  <c r="U1805" i="2"/>
  <c r="V1805" i="2"/>
  <c r="W1805" i="2"/>
  <c r="X1805" i="2"/>
  <c r="Y1805" i="2"/>
  <c r="Z1805" i="2"/>
  <c r="AA1805" i="2"/>
  <c r="AB1805" i="2"/>
  <c r="AC1805" i="2"/>
  <c r="AD1805" i="2"/>
  <c r="AE1805" i="2"/>
  <c r="AF1807" i="2"/>
  <c r="AG1807" i="2"/>
  <c r="AF1808" i="2"/>
  <c r="AG1808" i="2"/>
  <c r="AF1809" i="2"/>
  <c r="AG1809" i="2"/>
  <c r="AF1810" i="2"/>
  <c r="AG1810" i="2"/>
  <c r="AF1811" i="2"/>
  <c r="AG1811" i="2"/>
  <c r="AF1812" i="2"/>
  <c r="AG1812" i="2"/>
  <c r="G1813" i="2"/>
  <c r="H1813" i="2"/>
  <c r="I1813" i="2"/>
  <c r="J1813" i="2"/>
  <c r="K1813" i="2"/>
  <c r="L1813" i="2"/>
  <c r="M1813" i="2"/>
  <c r="N1813" i="2"/>
  <c r="O1813" i="2"/>
  <c r="P1813" i="2"/>
  <c r="Q1813" i="2"/>
  <c r="R1813" i="2"/>
  <c r="S1813" i="2"/>
  <c r="T1813" i="2"/>
  <c r="U1813" i="2"/>
  <c r="V1813" i="2"/>
  <c r="W1813" i="2"/>
  <c r="X1813" i="2"/>
  <c r="Y1813" i="2"/>
  <c r="Z1813" i="2"/>
  <c r="AA1813" i="2"/>
  <c r="AB1813" i="2"/>
  <c r="AC1813" i="2"/>
  <c r="AD1813" i="2"/>
  <c r="AE1813" i="2"/>
  <c r="AF1815" i="2"/>
  <c r="AG1815" i="2"/>
  <c r="AF1816" i="2"/>
  <c r="AG1816" i="2"/>
  <c r="AF1817" i="2"/>
  <c r="AG1817" i="2"/>
  <c r="AF1818" i="2"/>
  <c r="AG1818" i="2"/>
  <c r="AF1819" i="2"/>
  <c r="AG1819" i="2"/>
  <c r="AF1820" i="2"/>
  <c r="AG1820" i="2"/>
  <c r="AF1821" i="2"/>
  <c r="AG1821" i="2"/>
  <c r="G1822" i="2"/>
  <c r="H1822" i="2"/>
  <c r="I1822" i="2"/>
  <c r="J1822" i="2"/>
  <c r="K1822" i="2"/>
  <c r="L1822" i="2"/>
  <c r="M1822" i="2"/>
  <c r="N1822" i="2"/>
  <c r="O1822" i="2"/>
  <c r="P1822" i="2"/>
  <c r="Q1822" i="2"/>
  <c r="R1822" i="2"/>
  <c r="S1822" i="2"/>
  <c r="T1822" i="2"/>
  <c r="U1822" i="2"/>
  <c r="V1822" i="2"/>
  <c r="W1822" i="2"/>
  <c r="X1822" i="2"/>
  <c r="Y1822" i="2"/>
  <c r="Z1822" i="2"/>
  <c r="AA1822" i="2"/>
  <c r="AB1822" i="2"/>
  <c r="AC1822" i="2"/>
  <c r="AD1822" i="2"/>
  <c r="AE1822" i="2"/>
  <c r="AF1827" i="2"/>
  <c r="AG1827" i="2"/>
  <c r="AF1828" i="2"/>
  <c r="AG1828" i="2"/>
  <c r="AF1829" i="2"/>
  <c r="AG1829" i="2"/>
  <c r="AF1830" i="2"/>
  <c r="AG1830" i="2"/>
  <c r="G1831" i="2"/>
  <c r="H1831" i="2"/>
  <c r="I1831" i="2"/>
  <c r="J1831" i="2"/>
  <c r="K1831" i="2"/>
  <c r="L1831" i="2"/>
  <c r="M1831" i="2"/>
  <c r="N1831" i="2"/>
  <c r="O1831" i="2"/>
  <c r="P1831" i="2"/>
  <c r="Q1831" i="2"/>
  <c r="R1831" i="2"/>
  <c r="S1831" i="2"/>
  <c r="T1831" i="2"/>
  <c r="U1831" i="2"/>
  <c r="V1831" i="2"/>
  <c r="W1831" i="2"/>
  <c r="X1831" i="2"/>
  <c r="Y1831" i="2"/>
  <c r="Z1831" i="2"/>
  <c r="AA1831" i="2"/>
  <c r="AB1831" i="2"/>
  <c r="AC1831" i="2"/>
  <c r="AD1831" i="2"/>
  <c r="AE1831" i="2"/>
  <c r="AF1833" i="2"/>
  <c r="AG1833" i="2"/>
  <c r="AF1834" i="2"/>
  <c r="AG1834" i="2"/>
  <c r="AF1835" i="2"/>
  <c r="AG1835" i="2"/>
  <c r="AF1836" i="2"/>
  <c r="AG1836" i="2"/>
  <c r="AF1837" i="2"/>
  <c r="AG1837" i="2"/>
  <c r="G1838" i="2"/>
  <c r="H1838" i="2"/>
  <c r="I1838" i="2"/>
  <c r="J1838" i="2"/>
  <c r="K1838" i="2"/>
  <c r="L1838" i="2"/>
  <c r="M1838" i="2"/>
  <c r="N1838" i="2"/>
  <c r="O1838" i="2"/>
  <c r="P1838" i="2"/>
  <c r="Q1838" i="2"/>
  <c r="R1838" i="2"/>
  <c r="S1838" i="2"/>
  <c r="T1838" i="2"/>
  <c r="U1838" i="2"/>
  <c r="V1838" i="2"/>
  <c r="W1838" i="2"/>
  <c r="X1838" i="2"/>
  <c r="Y1838" i="2"/>
  <c r="Z1838" i="2"/>
  <c r="AA1838" i="2"/>
  <c r="AB1838" i="2"/>
  <c r="AC1838" i="2"/>
  <c r="AD1838" i="2"/>
  <c r="AE1838" i="2"/>
  <c r="AF1840" i="2"/>
  <c r="AG1840" i="2"/>
  <c r="AF1841" i="2"/>
  <c r="AG1841" i="2"/>
  <c r="AF1842" i="2"/>
  <c r="AG1842" i="2"/>
  <c r="AF1843" i="2"/>
  <c r="AG1843" i="2"/>
  <c r="AF1844" i="2"/>
  <c r="AG1844" i="2"/>
  <c r="G1845" i="2"/>
  <c r="H1845" i="2"/>
  <c r="I1845" i="2"/>
  <c r="J1845" i="2"/>
  <c r="K1845" i="2"/>
  <c r="L1845" i="2"/>
  <c r="M1845" i="2"/>
  <c r="N1845" i="2"/>
  <c r="O1845" i="2"/>
  <c r="P1845" i="2"/>
  <c r="Q1845" i="2"/>
  <c r="R1845" i="2"/>
  <c r="S1845" i="2"/>
  <c r="T1845" i="2"/>
  <c r="U1845" i="2"/>
  <c r="V1845" i="2"/>
  <c r="W1845" i="2"/>
  <c r="X1845" i="2"/>
  <c r="Y1845" i="2"/>
  <c r="Z1845" i="2"/>
  <c r="AA1845" i="2"/>
  <c r="AB1845" i="2"/>
  <c r="AC1845" i="2"/>
  <c r="AD1845" i="2"/>
  <c r="AE1845" i="2"/>
  <c r="AF1847" i="2"/>
  <c r="AG1847" i="2"/>
  <c r="AF1848" i="2"/>
  <c r="AG1848" i="2"/>
  <c r="AF1849" i="2"/>
  <c r="AG1849" i="2"/>
  <c r="AF1850" i="2"/>
  <c r="AG1850" i="2"/>
  <c r="AF1851" i="2"/>
  <c r="AG1851" i="2"/>
  <c r="AF1852" i="2"/>
  <c r="AG1852" i="2"/>
  <c r="AF1853" i="2"/>
  <c r="AG1853" i="2"/>
  <c r="AF1854" i="2"/>
  <c r="AG1854" i="2"/>
  <c r="G1855" i="2"/>
  <c r="H1855" i="2"/>
  <c r="I1855" i="2"/>
  <c r="J1855" i="2"/>
  <c r="K1855" i="2"/>
  <c r="L1855" i="2"/>
  <c r="M1855" i="2"/>
  <c r="N1855" i="2"/>
  <c r="O1855" i="2"/>
  <c r="P1855" i="2"/>
  <c r="Q1855" i="2"/>
  <c r="R1855" i="2"/>
  <c r="S1855" i="2"/>
  <c r="T1855" i="2"/>
  <c r="U1855" i="2"/>
  <c r="V1855" i="2"/>
  <c r="W1855" i="2"/>
  <c r="X1855" i="2"/>
  <c r="Y1855" i="2"/>
  <c r="Z1855" i="2"/>
  <c r="AA1855" i="2"/>
  <c r="AB1855" i="2"/>
  <c r="AC1855" i="2"/>
  <c r="AD1855" i="2"/>
  <c r="AE1855" i="2"/>
  <c r="AF1857" i="2"/>
  <c r="AG1857" i="2"/>
  <c r="AF1858" i="2"/>
  <c r="AG1858" i="2"/>
  <c r="AF1859" i="2"/>
  <c r="AG1859" i="2"/>
  <c r="AF1860" i="2"/>
  <c r="AG1860" i="2"/>
  <c r="AF1861" i="2"/>
  <c r="AG1861" i="2"/>
  <c r="G1862" i="2"/>
  <c r="H1862" i="2"/>
  <c r="I1862" i="2"/>
  <c r="J1862" i="2"/>
  <c r="K1862" i="2"/>
  <c r="L1862" i="2"/>
  <c r="M1862" i="2"/>
  <c r="N1862" i="2"/>
  <c r="O1862" i="2"/>
  <c r="P1862" i="2"/>
  <c r="Q1862" i="2"/>
  <c r="R1862" i="2"/>
  <c r="S1862" i="2"/>
  <c r="T1862" i="2"/>
  <c r="U1862" i="2"/>
  <c r="V1862" i="2"/>
  <c r="W1862" i="2"/>
  <c r="X1862" i="2"/>
  <c r="Y1862" i="2"/>
  <c r="Z1862" i="2"/>
  <c r="AA1862" i="2"/>
  <c r="AB1862" i="2"/>
  <c r="AC1862" i="2"/>
  <c r="AD1862" i="2"/>
  <c r="AE1862" i="2"/>
  <c r="AF1864" i="2"/>
  <c r="AG1864" i="2"/>
  <c r="AF1865" i="2"/>
  <c r="AG1865" i="2"/>
  <c r="AF1866" i="2"/>
  <c r="AG1866" i="2"/>
  <c r="AF1867" i="2"/>
  <c r="AG1867" i="2"/>
  <c r="G1868" i="2"/>
  <c r="H1868" i="2"/>
  <c r="I1868" i="2"/>
  <c r="J1868" i="2"/>
  <c r="K1868" i="2"/>
  <c r="L1868" i="2"/>
  <c r="M1868" i="2"/>
  <c r="N1868" i="2"/>
  <c r="O1868" i="2"/>
  <c r="P1868" i="2"/>
  <c r="Q1868" i="2"/>
  <c r="R1868" i="2"/>
  <c r="S1868" i="2"/>
  <c r="T1868" i="2"/>
  <c r="U1868" i="2"/>
  <c r="V1868" i="2"/>
  <c r="W1868" i="2"/>
  <c r="X1868" i="2"/>
  <c r="Y1868" i="2"/>
  <c r="Z1868" i="2"/>
  <c r="AA1868" i="2"/>
  <c r="AB1868" i="2"/>
  <c r="AC1868" i="2"/>
  <c r="AD1868" i="2"/>
  <c r="AE1868" i="2"/>
  <c r="AF1870" i="2"/>
  <c r="AG1870" i="2"/>
  <c r="AF1871" i="2"/>
  <c r="AG1871" i="2"/>
  <c r="AF1872" i="2"/>
  <c r="AG1872" i="2"/>
  <c r="AF1873" i="2"/>
  <c r="AG1873" i="2"/>
  <c r="G1874" i="2"/>
  <c r="H1874" i="2"/>
  <c r="I1874" i="2"/>
  <c r="J1874" i="2"/>
  <c r="K1874" i="2"/>
  <c r="L1874" i="2"/>
  <c r="M1874" i="2"/>
  <c r="N1874" i="2"/>
  <c r="O1874" i="2"/>
  <c r="P1874" i="2"/>
  <c r="Q1874" i="2"/>
  <c r="R1874" i="2"/>
  <c r="S1874" i="2"/>
  <c r="T1874" i="2"/>
  <c r="U1874" i="2"/>
  <c r="V1874" i="2"/>
  <c r="W1874" i="2"/>
  <c r="X1874" i="2"/>
  <c r="Y1874" i="2"/>
  <c r="Z1874" i="2"/>
  <c r="AA1874" i="2"/>
  <c r="AB1874" i="2"/>
  <c r="AC1874" i="2"/>
  <c r="AD1874" i="2"/>
  <c r="AE1874" i="2"/>
  <c r="AF1876" i="2"/>
  <c r="AG1876" i="2"/>
  <c r="AF1877" i="2"/>
  <c r="AG1877" i="2"/>
  <c r="AF1878" i="2"/>
  <c r="AG1878" i="2"/>
  <c r="AF1879" i="2"/>
  <c r="AG1879" i="2"/>
  <c r="AF1880" i="2"/>
  <c r="AG1880" i="2"/>
  <c r="G1881" i="2"/>
  <c r="H1881" i="2"/>
  <c r="I1881" i="2"/>
  <c r="J1881" i="2"/>
  <c r="K1881" i="2"/>
  <c r="L1881" i="2"/>
  <c r="M1881" i="2"/>
  <c r="N1881" i="2"/>
  <c r="O1881" i="2"/>
  <c r="P1881" i="2"/>
  <c r="Q1881" i="2"/>
  <c r="R1881" i="2"/>
  <c r="S1881" i="2"/>
  <c r="T1881" i="2"/>
  <c r="U1881" i="2"/>
  <c r="V1881" i="2"/>
  <c r="W1881" i="2"/>
  <c r="X1881" i="2"/>
  <c r="Y1881" i="2"/>
  <c r="Z1881" i="2"/>
  <c r="AA1881" i="2"/>
  <c r="AB1881" i="2"/>
  <c r="AC1881" i="2"/>
  <c r="AD1881" i="2"/>
  <c r="AE1881" i="2"/>
  <c r="AF1883" i="2"/>
  <c r="AG1883" i="2"/>
  <c r="AF1884" i="2"/>
  <c r="AG1884" i="2"/>
  <c r="AF1885" i="2"/>
  <c r="AG1885" i="2"/>
  <c r="AF1886" i="2"/>
  <c r="AG1886" i="2"/>
  <c r="AF1887" i="2"/>
  <c r="AG1887" i="2"/>
  <c r="AF1888" i="2"/>
  <c r="AG1888" i="2"/>
  <c r="AF1889" i="2"/>
  <c r="AG1889" i="2"/>
  <c r="G1890" i="2"/>
  <c r="H1890" i="2"/>
  <c r="I1890" i="2"/>
  <c r="J1890" i="2"/>
  <c r="K1890" i="2"/>
  <c r="L1890" i="2"/>
  <c r="M1890" i="2"/>
  <c r="N1890" i="2"/>
  <c r="O1890" i="2"/>
  <c r="P1890" i="2"/>
  <c r="Q1890" i="2"/>
  <c r="R1890" i="2"/>
  <c r="S1890" i="2"/>
  <c r="T1890" i="2"/>
  <c r="U1890" i="2"/>
  <c r="V1890" i="2"/>
  <c r="W1890" i="2"/>
  <c r="X1890" i="2"/>
  <c r="Y1890" i="2"/>
  <c r="Z1890" i="2"/>
  <c r="AA1890" i="2"/>
  <c r="AB1890" i="2"/>
  <c r="AC1890" i="2"/>
  <c r="AD1890" i="2"/>
  <c r="AE1890" i="2"/>
  <c r="AF1892" i="2"/>
  <c r="AG1892" i="2"/>
  <c r="AF1893" i="2"/>
  <c r="AG1893" i="2"/>
  <c r="AF1894" i="2"/>
  <c r="AG1894" i="2"/>
  <c r="AF1895" i="2"/>
  <c r="AG1895" i="2"/>
  <c r="AF1896" i="2"/>
  <c r="AG1896" i="2"/>
  <c r="AF1897" i="2"/>
  <c r="AG1897" i="2"/>
  <c r="G1898" i="2"/>
  <c r="H1898" i="2"/>
  <c r="I1898" i="2"/>
  <c r="J1898" i="2"/>
  <c r="K1898" i="2"/>
  <c r="L1898" i="2"/>
  <c r="M1898" i="2"/>
  <c r="N1898" i="2"/>
  <c r="O1898" i="2"/>
  <c r="P1898" i="2"/>
  <c r="Q1898" i="2"/>
  <c r="R1898" i="2"/>
  <c r="S1898" i="2"/>
  <c r="T1898" i="2"/>
  <c r="U1898" i="2"/>
  <c r="V1898" i="2"/>
  <c r="W1898" i="2"/>
  <c r="X1898" i="2"/>
  <c r="Y1898" i="2"/>
  <c r="Z1898" i="2"/>
  <c r="AA1898" i="2"/>
  <c r="AB1898" i="2"/>
  <c r="AC1898" i="2"/>
  <c r="AD1898" i="2"/>
  <c r="AE1898" i="2"/>
  <c r="AF1900" i="2"/>
  <c r="AG1900" i="2"/>
  <c r="AF1901" i="2"/>
  <c r="AG1901" i="2"/>
  <c r="AF1902" i="2"/>
  <c r="AG1902" i="2"/>
  <c r="AF1903" i="2"/>
  <c r="AG1903" i="2"/>
  <c r="G1904" i="2"/>
  <c r="H1904" i="2"/>
  <c r="I1904" i="2"/>
  <c r="J1904" i="2"/>
  <c r="K1904" i="2"/>
  <c r="L1904" i="2"/>
  <c r="M1904" i="2"/>
  <c r="N1904" i="2"/>
  <c r="O1904" i="2"/>
  <c r="P1904" i="2"/>
  <c r="Q1904" i="2"/>
  <c r="R1904" i="2"/>
  <c r="S1904" i="2"/>
  <c r="T1904" i="2"/>
  <c r="U1904" i="2"/>
  <c r="V1904" i="2"/>
  <c r="W1904" i="2"/>
  <c r="X1904" i="2"/>
  <c r="Y1904" i="2"/>
  <c r="Z1904" i="2"/>
  <c r="AA1904" i="2"/>
  <c r="AB1904" i="2"/>
  <c r="AC1904" i="2"/>
  <c r="AD1904" i="2"/>
  <c r="AE1904" i="2"/>
  <c r="AF1906" i="2"/>
  <c r="AG1906" i="2"/>
  <c r="AF1907" i="2"/>
  <c r="AG1907" i="2"/>
  <c r="AF1908" i="2"/>
  <c r="AG1908" i="2"/>
  <c r="AF1909" i="2"/>
  <c r="AG1909" i="2"/>
  <c r="G1910" i="2"/>
  <c r="H1910" i="2"/>
  <c r="I1910" i="2"/>
  <c r="J1910" i="2"/>
  <c r="K1910" i="2"/>
  <c r="L1910" i="2"/>
  <c r="M1910" i="2"/>
  <c r="N1910" i="2"/>
  <c r="O1910" i="2"/>
  <c r="P1910" i="2"/>
  <c r="Q1910" i="2"/>
  <c r="R1910" i="2"/>
  <c r="S1910" i="2"/>
  <c r="T1910" i="2"/>
  <c r="U1910" i="2"/>
  <c r="V1910" i="2"/>
  <c r="W1910" i="2"/>
  <c r="X1910" i="2"/>
  <c r="Y1910" i="2"/>
  <c r="Z1910" i="2"/>
  <c r="AA1910" i="2"/>
  <c r="AB1910" i="2"/>
  <c r="AC1910" i="2"/>
  <c r="AD1910" i="2"/>
  <c r="AE1910" i="2"/>
  <c r="AF1912" i="2"/>
  <c r="AG1912" i="2"/>
  <c r="AF1913" i="2"/>
  <c r="AG1913" i="2"/>
  <c r="AF1914" i="2"/>
  <c r="AG1914" i="2"/>
  <c r="AF1915" i="2"/>
  <c r="AG1915" i="2"/>
  <c r="G1916" i="2"/>
  <c r="H1916" i="2"/>
  <c r="I1916" i="2"/>
  <c r="J1916" i="2"/>
  <c r="K1916" i="2"/>
  <c r="L1916" i="2"/>
  <c r="M1916" i="2"/>
  <c r="N1916" i="2"/>
  <c r="O1916" i="2"/>
  <c r="P1916" i="2"/>
  <c r="Q1916" i="2"/>
  <c r="R1916" i="2"/>
  <c r="S1916" i="2"/>
  <c r="T1916" i="2"/>
  <c r="U1916" i="2"/>
  <c r="V1916" i="2"/>
  <c r="W1916" i="2"/>
  <c r="X1916" i="2"/>
  <c r="Y1916" i="2"/>
  <c r="Z1916" i="2"/>
  <c r="AA1916" i="2"/>
  <c r="AB1916" i="2"/>
  <c r="AC1916" i="2"/>
  <c r="AD1916" i="2"/>
  <c r="AE1916" i="2"/>
  <c r="AF1920" i="2"/>
  <c r="AG1920" i="2"/>
  <c r="AF1921" i="2"/>
  <c r="AG1921" i="2"/>
  <c r="AF1922" i="2"/>
  <c r="AG1922" i="2"/>
  <c r="G1923" i="2"/>
  <c r="H1923" i="2"/>
  <c r="I1923" i="2"/>
  <c r="J1923" i="2"/>
  <c r="K1923" i="2"/>
  <c r="L1923" i="2"/>
  <c r="M1923" i="2"/>
  <c r="N1923" i="2"/>
  <c r="O1923" i="2"/>
  <c r="P1923" i="2"/>
  <c r="Q1923" i="2"/>
  <c r="R1923" i="2"/>
  <c r="S1923" i="2"/>
  <c r="T1923" i="2"/>
  <c r="U1923" i="2"/>
  <c r="V1923" i="2"/>
  <c r="W1923" i="2"/>
  <c r="X1923" i="2"/>
  <c r="Y1923" i="2"/>
  <c r="Z1923" i="2"/>
  <c r="AA1923" i="2"/>
  <c r="AB1923" i="2"/>
  <c r="AC1923" i="2"/>
  <c r="AD1923" i="2"/>
  <c r="AE1923" i="2"/>
  <c r="AF1925" i="2"/>
  <c r="AG1925" i="2"/>
  <c r="AF1926" i="2"/>
  <c r="AG1926" i="2"/>
  <c r="AF1927" i="2"/>
  <c r="AG1927" i="2"/>
  <c r="AF1928" i="2"/>
  <c r="AG1928" i="2"/>
  <c r="AF1929" i="2"/>
  <c r="AG1929" i="2"/>
  <c r="AF1930" i="2"/>
  <c r="AG1930" i="2"/>
  <c r="G1931" i="2"/>
  <c r="H1931" i="2"/>
  <c r="I1931" i="2"/>
  <c r="J1931" i="2"/>
  <c r="K1931" i="2"/>
  <c r="L1931" i="2"/>
  <c r="M1931" i="2"/>
  <c r="N1931" i="2"/>
  <c r="O1931" i="2"/>
  <c r="P1931" i="2"/>
  <c r="Q1931" i="2"/>
  <c r="R1931" i="2"/>
  <c r="S1931" i="2"/>
  <c r="T1931" i="2"/>
  <c r="U1931" i="2"/>
  <c r="V1931" i="2"/>
  <c r="W1931" i="2"/>
  <c r="X1931" i="2"/>
  <c r="Y1931" i="2"/>
  <c r="Z1931" i="2"/>
  <c r="AA1931" i="2"/>
  <c r="AB1931" i="2"/>
  <c r="AC1931" i="2"/>
  <c r="AD1931" i="2"/>
  <c r="AE1931" i="2"/>
  <c r="AF1933" i="2"/>
  <c r="AG1933" i="2"/>
  <c r="AF1934" i="2"/>
  <c r="AG1934" i="2"/>
  <c r="G1935" i="2"/>
  <c r="H1935" i="2"/>
  <c r="I1935" i="2"/>
  <c r="J1935" i="2"/>
  <c r="K1935" i="2"/>
  <c r="L1935" i="2"/>
  <c r="M1935" i="2"/>
  <c r="N1935" i="2"/>
  <c r="O1935" i="2"/>
  <c r="P1935" i="2"/>
  <c r="Q1935" i="2"/>
  <c r="R1935" i="2"/>
  <c r="S1935" i="2"/>
  <c r="T1935" i="2"/>
  <c r="U1935" i="2"/>
  <c r="V1935" i="2"/>
  <c r="W1935" i="2"/>
  <c r="X1935" i="2"/>
  <c r="Y1935" i="2"/>
  <c r="Z1935" i="2"/>
  <c r="AA1935" i="2"/>
  <c r="AB1935" i="2"/>
  <c r="AC1935" i="2"/>
  <c r="AD1935" i="2"/>
  <c r="AE1935" i="2"/>
  <c r="AF1937" i="2"/>
  <c r="AG1937" i="2"/>
  <c r="AF1938" i="2"/>
  <c r="AG1938" i="2"/>
  <c r="AF1939" i="2"/>
  <c r="AG1939" i="2"/>
  <c r="AF1940" i="2"/>
  <c r="AG1940" i="2"/>
  <c r="G1941" i="2"/>
  <c r="H1941" i="2"/>
  <c r="I1941" i="2"/>
  <c r="J1941" i="2"/>
  <c r="K1941" i="2"/>
  <c r="L1941" i="2"/>
  <c r="M1941" i="2"/>
  <c r="N1941" i="2"/>
  <c r="O1941" i="2"/>
  <c r="P1941" i="2"/>
  <c r="Q1941" i="2"/>
  <c r="R1941" i="2"/>
  <c r="S1941" i="2"/>
  <c r="T1941" i="2"/>
  <c r="U1941" i="2"/>
  <c r="V1941" i="2"/>
  <c r="W1941" i="2"/>
  <c r="X1941" i="2"/>
  <c r="Y1941" i="2"/>
  <c r="Z1941" i="2"/>
  <c r="AA1941" i="2"/>
  <c r="AB1941" i="2"/>
  <c r="AC1941" i="2"/>
  <c r="AD1941" i="2"/>
  <c r="AE1941" i="2"/>
  <c r="AF1943" i="2"/>
  <c r="AG1943" i="2"/>
  <c r="AF1944" i="2"/>
  <c r="AG1944" i="2"/>
  <c r="AF1945" i="2"/>
  <c r="AG1945" i="2"/>
  <c r="AF1946" i="2"/>
  <c r="AG1946" i="2"/>
  <c r="G1947" i="2"/>
  <c r="H1947" i="2"/>
  <c r="I1947" i="2"/>
  <c r="J1947" i="2"/>
  <c r="K1947" i="2"/>
  <c r="L1947" i="2"/>
  <c r="M1947" i="2"/>
  <c r="N1947" i="2"/>
  <c r="O1947" i="2"/>
  <c r="P1947" i="2"/>
  <c r="Q1947" i="2"/>
  <c r="R1947" i="2"/>
  <c r="S1947" i="2"/>
  <c r="T1947" i="2"/>
  <c r="U1947" i="2"/>
  <c r="V1947" i="2"/>
  <c r="W1947" i="2"/>
  <c r="X1947" i="2"/>
  <c r="Y1947" i="2"/>
  <c r="Z1947" i="2"/>
  <c r="AA1947" i="2"/>
  <c r="AB1947" i="2"/>
  <c r="AC1947" i="2"/>
  <c r="AD1947" i="2"/>
  <c r="AE1947" i="2"/>
  <c r="AF1949" i="2"/>
  <c r="AG1949" i="2"/>
  <c r="AF1950" i="2"/>
  <c r="AG1950" i="2"/>
  <c r="AF1951" i="2"/>
  <c r="AG1951" i="2"/>
  <c r="AF1952" i="2"/>
  <c r="AG1952" i="2"/>
  <c r="AF1953" i="2"/>
  <c r="AG1953" i="2"/>
  <c r="G1954" i="2"/>
  <c r="H1954" i="2"/>
  <c r="I1954" i="2"/>
  <c r="J1954" i="2"/>
  <c r="K1954" i="2"/>
  <c r="L1954" i="2"/>
  <c r="M1954" i="2"/>
  <c r="N1954" i="2"/>
  <c r="O1954" i="2"/>
  <c r="P1954" i="2"/>
  <c r="Q1954" i="2"/>
  <c r="R1954" i="2"/>
  <c r="S1954" i="2"/>
  <c r="T1954" i="2"/>
  <c r="U1954" i="2"/>
  <c r="V1954" i="2"/>
  <c r="W1954" i="2"/>
  <c r="X1954" i="2"/>
  <c r="Y1954" i="2"/>
  <c r="Z1954" i="2"/>
  <c r="AA1954" i="2"/>
  <c r="AB1954" i="2"/>
  <c r="AC1954" i="2"/>
  <c r="AD1954" i="2"/>
  <c r="AE1954" i="2"/>
  <c r="AF1956" i="2"/>
  <c r="AG1956" i="2"/>
  <c r="AF1957" i="2"/>
  <c r="AG1957" i="2"/>
  <c r="AF1958" i="2"/>
  <c r="AG1958" i="2"/>
  <c r="AF1959" i="2"/>
  <c r="AG1959" i="2"/>
  <c r="G1960" i="2"/>
  <c r="H1960" i="2"/>
  <c r="I1960" i="2"/>
  <c r="J1960" i="2"/>
  <c r="K1960" i="2"/>
  <c r="L1960" i="2"/>
  <c r="M1960" i="2"/>
  <c r="N1960" i="2"/>
  <c r="O1960" i="2"/>
  <c r="P1960" i="2"/>
  <c r="Q1960" i="2"/>
  <c r="R1960" i="2"/>
  <c r="S1960" i="2"/>
  <c r="T1960" i="2"/>
  <c r="U1960" i="2"/>
  <c r="V1960" i="2"/>
  <c r="W1960" i="2"/>
  <c r="X1960" i="2"/>
  <c r="Y1960" i="2"/>
  <c r="Z1960" i="2"/>
  <c r="AA1960" i="2"/>
  <c r="AB1960" i="2"/>
  <c r="AC1960" i="2"/>
  <c r="AD1960" i="2"/>
  <c r="AE1960" i="2"/>
  <c r="AF1962" i="2"/>
  <c r="AG1962" i="2"/>
  <c r="AF1963" i="2"/>
  <c r="AG1963" i="2"/>
  <c r="AF1964" i="2"/>
  <c r="AG1964" i="2"/>
  <c r="AF1965" i="2"/>
  <c r="AG1965" i="2"/>
  <c r="AF1966" i="2"/>
  <c r="AG1966" i="2"/>
  <c r="AF1967" i="2"/>
  <c r="AG1967" i="2"/>
  <c r="AF1968" i="2"/>
  <c r="AG1968" i="2"/>
  <c r="G1969" i="2"/>
  <c r="H1969" i="2"/>
  <c r="I1969" i="2"/>
  <c r="J1969" i="2"/>
  <c r="K1969" i="2"/>
  <c r="L1969" i="2"/>
  <c r="M1969" i="2"/>
  <c r="N1969" i="2"/>
  <c r="O1969" i="2"/>
  <c r="P1969" i="2"/>
  <c r="Q1969" i="2"/>
  <c r="R1969" i="2"/>
  <c r="S1969" i="2"/>
  <c r="T1969" i="2"/>
  <c r="U1969" i="2"/>
  <c r="V1969" i="2"/>
  <c r="W1969" i="2"/>
  <c r="X1969" i="2"/>
  <c r="Y1969" i="2"/>
  <c r="Z1969" i="2"/>
  <c r="AA1969" i="2"/>
  <c r="AB1969" i="2"/>
  <c r="AC1969" i="2"/>
  <c r="AD1969" i="2"/>
  <c r="AE1969" i="2"/>
  <c r="AF1971" i="2"/>
  <c r="AG1971" i="2"/>
  <c r="AF1972" i="2"/>
  <c r="AG1972" i="2"/>
  <c r="AF1973" i="2"/>
  <c r="AG1973" i="2"/>
  <c r="AF1974" i="2"/>
  <c r="AG1974" i="2"/>
  <c r="G1975" i="2"/>
  <c r="H1975" i="2"/>
  <c r="I1975" i="2"/>
  <c r="J1975" i="2"/>
  <c r="K1975" i="2"/>
  <c r="L1975" i="2"/>
  <c r="M1975" i="2"/>
  <c r="N1975" i="2"/>
  <c r="O1975" i="2"/>
  <c r="P1975" i="2"/>
  <c r="Q1975" i="2"/>
  <c r="R1975" i="2"/>
  <c r="S1975" i="2"/>
  <c r="T1975" i="2"/>
  <c r="U1975" i="2"/>
  <c r="V1975" i="2"/>
  <c r="W1975" i="2"/>
  <c r="X1975" i="2"/>
  <c r="Y1975" i="2"/>
  <c r="Z1975" i="2"/>
  <c r="AA1975" i="2"/>
  <c r="AB1975" i="2"/>
  <c r="AC1975" i="2"/>
  <c r="AD1975" i="2"/>
  <c r="AE1975" i="2"/>
  <c r="AF1977" i="2"/>
  <c r="AG1977" i="2"/>
  <c r="AF1978" i="2"/>
  <c r="AG1978" i="2"/>
  <c r="AF1979" i="2"/>
  <c r="AG1979" i="2"/>
  <c r="AF1980" i="2"/>
  <c r="AG1980" i="2"/>
  <c r="AF1981" i="2"/>
  <c r="AG1981" i="2"/>
  <c r="G1982" i="2"/>
  <c r="H1982" i="2"/>
  <c r="I1982" i="2"/>
  <c r="J1982" i="2"/>
  <c r="K1982" i="2"/>
  <c r="L1982" i="2"/>
  <c r="M1982" i="2"/>
  <c r="N1982" i="2"/>
  <c r="O1982" i="2"/>
  <c r="P1982" i="2"/>
  <c r="Q1982" i="2"/>
  <c r="R1982" i="2"/>
  <c r="S1982" i="2"/>
  <c r="T1982" i="2"/>
  <c r="U1982" i="2"/>
  <c r="V1982" i="2"/>
  <c r="W1982" i="2"/>
  <c r="X1982" i="2"/>
  <c r="Y1982" i="2"/>
  <c r="Z1982" i="2"/>
  <c r="AA1982" i="2"/>
  <c r="AB1982" i="2"/>
  <c r="AC1982" i="2"/>
  <c r="AD1982" i="2"/>
  <c r="AE1982" i="2"/>
  <c r="AF1984" i="2"/>
  <c r="AG1984" i="2"/>
  <c r="AF1985" i="2"/>
  <c r="AG1985" i="2"/>
  <c r="AF1986" i="2"/>
  <c r="AG1986" i="2"/>
  <c r="G1987" i="2"/>
  <c r="H1987" i="2"/>
  <c r="I1987" i="2"/>
  <c r="J1987" i="2"/>
  <c r="K1987" i="2"/>
  <c r="L1987" i="2"/>
  <c r="M1987" i="2"/>
  <c r="N1987" i="2"/>
  <c r="O1987" i="2"/>
  <c r="P1987" i="2"/>
  <c r="Q1987" i="2"/>
  <c r="R1987" i="2"/>
  <c r="S1987" i="2"/>
  <c r="T1987" i="2"/>
  <c r="U1987" i="2"/>
  <c r="V1987" i="2"/>
  <c r="W1987" i="2"/>
  <c r="X1987" i="2"/>
  <c r="Y1987" i="2"/>
  <c r="Z1987" i="2"/>
  <c r="AA1987" i="2"/>
  <c r="AB1987" i="2"/>
  <c r="AC1987" i="2"/>
  <c r="AD1987" i="2"/>
  <c r="AE1987" i="2"/>
  <c r="AF1989" i="2"/>
  <c r="AG1989" i="2"/>
  <c r="AF1990" i="2"/>
  <c r="AG1990" i="2"/>
  <c r="AF1991" i="2"/>
  <c r="AG1991" i="2"/>
  <c r="AF1992" i="2"/>
  <c r="AG1992" i="2"/>
  <c r="G1993" i="2"/>
  <c r="H1993" i="2"/>
  <c r="I1993" i="2"/>
  <c r="J1993" i="2"/>
  <c r="K1993" i="2"/>
  <c r="L1993" i="2"/>
  <c r="M1993" i="2"/>
  <c r="N1993" i="2"/>
  <c r="O1993" i="2"/>
  <c r="P1993" i="2"/>
  <c r="Q1993" i="2"/>
  <c r="R1993" i="2"/>
  <c r="S1993" i="2"/>
  <c r="T1993" i="2"/>
  <c r="U1993" i="2"/>
  <c r="V1993" i="2"/>
  <c r="W1993" i="2"/>
  <c r="X1993" i="2"/>
  <c r="Y1993" i="2"/>
  <c r="Z1993" i="2"/>
  <c r="AA1993" i="2"/>
  <c r="AB1993" i="2"/>
  <c r="AC1993" i="2"/>
  <c r="AD1993" i="2"/>
  <c r="AE1993" i="2"/>
  <c r="AF1995" i="2"/>
  <c r="AG1995" i="2"/>
  <c r="AF1996" i="2"/>
  <c r="AG1996" i="2"/>
  <c r="AF1997" i="2"/>
  <c r="AG1997" i="2"/>
  <c r="AF1998" i="2"/>
  <c r="AG1998" i="2"/>
  <c r="G1999" i="2"/>
  <c r="H1999" i="2"/>
  <c r="I1999" i="2"/>
  <c r="J1999" i="2"/>
  <c r="K1999" i="2"/>
  <c r="L1999" i="2"/>
  <c r="M1999" i="2"/>
  <c r="N1999" i="2"/>
  <c r="O1999" i="2"/>
  <c r="P1999" i="2"/>
  <c r="Q1999" i="2"/>
  <c r="R1999" i="2"/>
  <c r="S1999" i="2"/>
  <c r="T1999" i="2"/>
  <c r="U1999" i="2"/>
  <c r="V1999" i="2"/>
  <c r="W1999" i="2"/>
  <c r="X1999" i="2"/>
  <c r="Y1999" i="2"/>
  <c r="Z1999" i="2"/>
  <c r="AA1999" i="2"/>
  <c r="AB1999" i="2"/>
  <c r="AC1999" i="2"/>
  <c r="AD1999" i="2"/>
  <c r="AE1999" i="2"/>
  <c r="AF2001" i="2"/>
  <c r="AG2001" i="2"/>
  <c r="AF2002" i="2"/>
  <c r="AG2002" i="2"/>
  <c r="G2003" i="2"/>
  <c r="H2003" i="2"/>
  <c r="I2003" i="2"/>
  <c r="J2003" i="2"/>
  <c r="K2003" i="2"/>
  <c r="L2003" i="2"/>
  <c r="M2003" i="2"/>
  <c r="N2003" i="2"/>
  <c r="O2003" i="2"/>
  <c r="P2003" i="2"/>
  <c r="Q2003" i="2"/>
  <c r="R2003" i="2"/>
  <c r="S2003" i="2"/>
  <c r="T2003" i="2"/>
  <c r="U2003" i="2"/>
  <c r="V2003" i="2"/>
  <c r="W2003" i="2"/>
  <c r="X2003" i="2"/>
  <c r="Y2003" i="2"/>
  <c r="Z2003" i="2"/>
  <c r="AA2003" i="2"/>
  <c r="AB2003" i="2"/>
  <c r="AC2003" i="2"/>
  <c r="AD2003" i="2"/>
  <c r="AE2003" i="2"/>
  <c r="AF2005" i="2"/>
  <c r="AG2005" i="2"/>
  <c r="AF2006" i="2"/>
  <c r="AG2006" i="2"/>
  <c r="AF2007" i="2"/>
  <c r="AG2007" i="2"/>
  <c r="G2008" i="2"/>
  <c r="H2008" i="2"/>
  <c r="I2008" i="2"/>
  <c r="J2008" i="2"/>
  <c r="K2008" i="2"/>
  <c r="L2008" i="2"/>
  <c r="M2008" i="2"/>
  <c r="N2008" i="2"/>
  <c r="O2008" i="2"/>
  <c r="P2008" i="2"/>
  <c r="Q2008" i="2"/>
  <c r="R2008" i="2"/>
  <c r="S2008" i="2"/>
  <c r="T2008" i="2"/>
  <c r="U2008" i="2"/>
  <c r="V2008" i="2"/>
  <c r="W2008" i="2"/>
  <c r="X2008" i="2"/>
  <c r="Y2008" i="2"/>
  <c r="Z2008" i="2"/>
  <c r="AA2008" i="2"/>
  <c r="AB2008" i="2"/>
  <c r="AC2008" i="2"/>
  <c r="AD2008" i="2"/>
  <c r="AE2008" i="2"/>
  <c r="AF2010" i="2"/>
  <c r="AG2010" i="2"/>
  <c r="AF2011" i="2"/>
  <c r="AG2011" i="2"/>
  <c r="AF2012" i="2"/>
  <c r="AG2012" i="2"/>
  <c r="AF2013" i="2"/>
  <c r="AG2013" i="2"/>
  <c r="G2014" i="2"/>
  <c r="H2014" i="2"/>
  <c r="I2014" i="2"/>
  <c r="J2014" i="2"/>
  <c r="K2014" i="2"/>
  <c r="L2014" i="2"/>
  <c r="M2014" i="2"/>
  <c r="N2014" i="2"/>
  <c r="O2014" i="2"/>
  <c r="P2014" i="2"/>
  <c r="Q2014" i="2"/>
  <c r="R2014" i="2"/>
  <c r="S2014" i="2"/>
  <c r="T2014" i="2"/>
  <c r="U2014" i="2"/>
  <c r="V2014" i="2"/>
  <c r="W2014" i="2"/>
  <c r="X2014" i="2"/>
  <c r="Y2014" i="2"/>
  <c r="Z2014" i="2"/>
  <c r="AA2014" i="2"/>
  <c r="AB2014" i="2"/>
  <c r="AC2014" i="2"/>
  <c r="AD2014" i="2"/>
  <c r="AE2014" i="2"/>
  <c r="AF2016" i="2"/>
  <c r="AG2016" i="2"/>
  <c r="AF2017" i="2"/>
  <c r="AG2017" i="2"/>
  <c r="AF2018" i="2"/>
  <c r="AG2018" i="2"/>
  <c r="G2019" i="2"/>
  <c r="H2019" i="2"/>
  <c r="I2019" i="2"/>
  <c r="J2019" i="2"/>
  <c r="K2019" i="2"/>
  <c r="L2019" i="2"/>
  <c r="M2019" i="2"/>
  <c r="N2019" i="2"/>
  <c r="O2019" i="2"/>
  <c r="P2019" i="2"/>
  <c r="Q2019" i="2"/>
  <c r="R2019" i="2"/>
  <c r="S2019" i="2"/>
  <c r="T2019" i="2"/>
  <c r="U2019" i="2"/>
  <c r="V2019" i="2"/>
  <c r="W2019" i="2"/>
  <c r="X2019" i="2"/>
  <c r="Y2019" i="2"/>
  <c r="Z2019" i="2"/>
  <c r="AA2019" i="2"/>
  <c r="AB2019" i="2"/>
  <c r="AC2019" i="2"/>
  <c r="AD2019" i="2"/>
  <c r="AE2019" i="2"/>
  <c r="AF2021" i="2"/>
  <c r="AG2021" i="2"/>
  <c r="AF2022" i="2"/>
  <c r="AG2022" i="2"/>
  <c r="AF2023" i="2"/>
  <c r="AG2023" i="2"/>
  <c r="G2024" i="2"/>
  <c r="H2024" i="2"/>
  <c r="I2024" i="2"/>
  <c r="J2024" i="2"/>
  <c r="K2024" i="2"/>
  <c r="L2024" i="2"/>
  <c r="M2024" i="2"/>
  <c r="N2024" i="2"/>
  <c r="O2024" i="2"/>
  <c r="P2024" i="2"/>
  <c r="Q2024" i="2"/>
  <c r="R2024" i="2"/>
  <c r="S2024" i="2"/>
  <c r="T2024" i="2"/>
  <c r="U2024" i="2"/>
  <c r="V2024" i="2"/>
  <c r="W2024" i="2"/>
  <c r="X2024" i="2"/>
  <c r="Y2024" i="2"/>
  <c r="Z2024" i="2"/>
  <c r="AA2024" i="2"/>
  <c r="AB2024" i="2"/>
  <c r="AC2024" i="2"/>
  <c r="AD2024" i="2"/>
  <c r="AE2024" i="2"/>
  <c r="H2031" i="2"/>
  <c r="P2031" i="2"/>
  <c r="X2031" i="2"/>
  <c r="W2032" i="2"/>
  <c r="AD1547" i="2" l="1"/>
  <c r="AD2048" i="2" s="1"/>
  <c r="N1547" i="2"/>
  <c r="N2048" i="2" s="1"/>
  <c r="AF491" i="2"/>
  <c r="N1389" i="2"/>
  <c r="N2052" i="2" s="1"/>
  <c r="AA719" i="2"/>
  <c r="S719" i="2"/>
  <c r="K719" i="2"/>
  <c r="AD719" i="2"/>
  <c r="V719" i="2"/>
  <c r="N719" i="2"/>
  <c r="AG479" i="2"/>
  <c r="J218" i="2"/>
  <c r="J2033" i="2" s="1"/>
  <c r="AF1975" i="2"/>
  <c r="AG1724" i="2"/>
  <c r="AG1603" i="2"/>
  <c r="AG897" i="2"/>
  <c r="AC719" i="2"/>
  <c r="U719" i="2"/>
  <c r="M719" i="2"/>
  <c r="Y218" i="2"/>
  <c r="Y2033" i="2" s="1"/>
  <c r="Q218" i="2"/>
  <c r="Q2033" i="2" s="1"/>
  <c r="AD1824" i="2"/>
  <c r="AD2051" i="2" s="1"/>
  <c r="N1824" i="2"/>
  <c r="N2051" i="2" s="1"/>
  <c r="AA1743" i="2"/>
  <c r="AA2050" i="2" s="1"/>
  <c r="S1743" i="2"/>
  <c r="S2050" i="2" s="1"/>
  <c r="K1743" i="2"/>
  <c r="K2050" i="2" s="1"/>
  <c r="X1389" i="2"/>
  <c r="X2052" i="2" s="1"/>
  <c r="P1389" i="2"/>
  <c r="P2052" i="2" s="1"/>
  <c r="H1389" i="2"/>
  <c r="H2052" i="2" s="1"/>
  <c r="AG1028" i="2"/>
  <c r="AF907" i="2"/>
  <c r="AB719" i="2"/>
  <c r="T719" i="2"/>
  <c r="L719" i="2"/>
  <c r="T609" i="2"/>
  <c r="T2038" i="2" s="1"/>
  <c r="L609" i="2"/>
  <c r="L2038" i="2" s="1"/>
  <c r="W609" i="2"/>
  <c r="W2038" i="2" s="1"/>
  <c r="O609" i="2"/>
  <c r="O2038" i="2" s="1"/>
  <c r="S549" i="2"/>
  <c r="S2037" i="2" s="1"/>
  <c r="X386" i="2"/>
  <c r="X2036" i="2" s="1"/>
  <c r="Z719" i="2"/>
  <c r="R719" i="2"/>
  <c r="J719" i="2"/>
  <c r="Y719" i="2"/>
  <c r="Y2040" i="2" s="1"/>
  <c r="Q719" i="2"/>
  <c r="Q2040" i="2" s="1"/>
  <c r="I719" i="2"/>
  <c r="I2040" i="2" s="1"/>
  <c r="X719" i="2"/>
  <c r="P719" i="2"/>
  <c r="H719" i="2"/>
  <c r="AE719" i="2"/>
  <c r="W719" i="2"/>
  <c r="O719" i="2"/>
  <c r="G719" i="2"/>
  <c r="AG239" i="2"/>
  <c r="AB834" i="2"/>
  <c r="AB2044" i="2" s="1"/>
  <c r="AG706" i="2"/>
  <c r="AG530" i="2"/>
  <c r="AG487" i="2"/>
  <c r="Z147" i="2"/>
  <c r="Z2032" i="2" s="1"/>
  <c r="R147" i="2"/>
  <c r="R2032" i="2" s="1"/>
  <c r="J147" i="2"/>
  <c r="J2032" i="2" s="1"/>
  <c r="W1743" i="2"/>
  <c r="W2050" i="2" s="1"/>
  <c r="M1497" i="2"/>
  <c r="M2047" i="2" s="1"/>
  <c r="AE765" i="2"/>
  <c r="AE2041" i="2" s="1"/>
  <c r="W765" i="2"/>
  <c r="W2041" i="2" s="1"/>
  <c r="O765" i="2"/>
  <c r="O2041" i="2" s="1"/>
  <c r="G765" i="2"/>
  <c r="G2041" i="2" s="1"/>
  <c r="AF88" i="2"/>
  <c r="Z1547" i="2"/>
  <c r="Z2048" i="2" s="1"/>
  <c r="AG1545" i="2"/>
  <c r="I765" i="2"/>
  <c r="I2041" i="2" s="1"/>
  <c r="AF521" i="2"/>
  <c r="Y81" i="2"/>
  <c r="Y2031" i="2" s="1"/>
  <c r="Q81" i="2"/>
  <c r="Q2031" i="2" s="1"/>
  <c r="I81" i="2"/>
  <c r="I2031" i="2" s="1"/>
  <c r="AD81" i="2"/>
  <c r="AD2031" i="2" s="1"/>
  <c r="V81" i="2"/>
  <c r="V2031" i="2" s="1"/>
  <c r="N81" i="2"/>
  <c r="N2031" i="2" s="1"/>
  <c r="L1131" i="2"/>
  <c r="L2042" i="2" s="1"/>
  <c r="AG903" i="2"/>
  <c r="Q909" i="2"/>
  <c r="Q2045" i="2" s="1"/>
  <c r="AE1217" i="2"/>
  <c r="AE2053" i="2" s="1"/>
  <c r="AG182" i="2"/>
  <c r="U1824" i="2"/>
  <c r="U2051" i="2" s="1"/>
  <c r="W1547" i="2"/>
  <c r="W2048" i="2" s="1"/>
  <c r="AG1119" i="2"/>
  <c r="AF341" i="2"/>
  <c r="I218" i="2"/>
  <c r="I2033" i="2" s="1"/>
  <c r="AG1362" i="2"/>
  <c r="X465" i="2"/>
  <c r="X2035" i="2" s="1"/>
  <c r="AC285" i="2"/>
  <c r="AC2034" i="2" s="1"/>
  <c r="U285" i="2"/>
  <c r="U2034" i="2" s="1"/>
  <c r="M285" i="2"/>
  <c r="M2034" i="2" s="1"/>
  <c r="AF1663" i="2"/>
  <c r="AG1591" i="2"/>
  <c r="AG1305" i="2"/>
  <c r="AE1131" i="2"/>
  <c r="AE2042" i="2" s="1"/>
  <c r="AB1131" i="2"/>
  <c r="AB2042" i="2" s="1"/>
  <c r="AG521" i="2"/>
  <c r="AG311" i="2"/>
  <c r="AE218" i="2"/>
  <c r="AE2033" i="2" s="1"/>
  <c r="O218" i="2"/>
  <c r="O2033" i="2" s="1"/>
  <c r="G218" i="2"/>
  <c r="G2033" i="2" s="1"/>
  <c r="V1824" i="2"/>
  <c r="V2051" i="2" s="1"/>
  <c r="AF1798" i="2"/>
  <c r="AA1643" i="2"/>
  <c r="AA2049" i="2" s="1"/>
  <c r="S1643" i="2"/>
  <c r="S2049" i="2" s="1"/>
  <c r="AG1495" i="2"/>
  <c r="AF1353" i="2"/>
  <c r="AG1345" i="2"/>
  <c r="U963" i="2"/>
  <c r="U2046" i="2" s="1"/>
  <c r="S765" i="2"/>
  <c r="S2041" i="2" s="1"/>
  <c r="AF547" i="2"/>
  <c r="AG368" i="2"/>
  <c r="AG347" i="2"/>
  <c r="AD218" i="2"/>
  <c r="AD2033" i="2" s="1"/>
  <c r="V218" i="2"/>
  <c r="V2033" i="2" s="1"/>
  <c r="N218" i="2"/>
  <c r="N2033" i="2" s="1"/>
  <c r="AF208" i="2"/>
  <c r="AA147" i="2"/>
  <c r="AA2032" i="2" s="1"/>
  <c r="S147" i="2"/>
  <c r="S2032" i="2" s="1"/>
  <c r="AF145" i="2"/>
  <c r="AG88" i="2"/>
  <c r="AG1387" i="2"/>
  <c r="AF1196" i="2"/>
  <c r="W1217" i="2"/>
  <c r="W2053" i="2" s="1"/>
  <c r="AF1153" i="2"/>
  <c r="R218" i="2"/>
  <c r="R2033" i="2" s="1"/>
  <c r="G147" i="2"/>
  <c r="G2032" i="2" s="1"/>
  <c r="U147" i="2"/>
  <c r="U2032" i="2" s="1"/>
  <c r="AF2003" i="2"/>
  <c r="I1918" i="2"/>
  <c r="I2055" i="2" s="1"/>
  <c r="AG1845" i="2"/>
  <c r="AD1389" i="2"/>
  <c r="AD2052" i="2" s="1"/>
  <c r="P1217" i="2"/>
  <c r="P2053" i="2" s="1"/>
  <c r="H1217" i="2"/>
  <c r="H2053" i="2" s="1"/>
  <c r="AG1054" i="2"/>
  <c r="AG1036" i="2"/>
  <c r="L834" i="2"/>
  <c r="L2044" i="2" s="1"/>
  <c r="K765" i="2"/>
  <c r="K2041" i="2" s="1"/>
  <c r="AD663" i="2"/>
  <c r="AD2039" i="2" s="1"/>
  <c r="Z663" i="2"/>
  <c r="Z2039" i="2" s="1"/>
  <c r="K609" i="2"/>
  <c r="K2038" i="2" s="1"/>
  <c r="X285" i="2"/>
  <c r="X2034" i="2" s="1"/>
  <c r="P285" i="2"/>
  <c r="P2034" i="2" s="1"/>
  <c r="H285" i="2"/>
  <c r="H2034" i="2" s="1"/>
  <c r="Y147" i="2"/>
  <c r="Y2032" i="2" s="1"/>
  <c r="Q147" i="2"/>
  <c r="Q2032" i="2" s="1"/>
  <c r="I147" i="2"/>
  <c r="I2032" i="2" s="1"/>
  <c r="AG2024" i="2"/>
  <c r="M2026" i="2"/>
  <c r="M2056" i="2" s="1"/>
  <c r="AF1954" i="2"/>
  <c r="AG1669" i="2"/>
  <c r="AF1597" i="2"/>
  <c r="V1547" i="2"/>
  <c r="V2048" i="2" s="1"/>
  <c r="W1296" i="2"/>
  <c r="W2054" i="2" s="1"/>
  <c r="AG997" i="2"/>
  <c r="M909" i="2"/>
  <c r="M2045" i="2" s="1"/>
  <c r="Z834" i="2"/>
  <c r="Z2044" i="2" s="1"/>
  <c r="AB663" i="2"/>
  <c r="AB2039" i="2" s="1"/>
  <c r="T663" i="2"/>
  <c r="T2039" i="2" s="1"/>
  <c r="L663" i="2"/>
  <c r="L2039" i="2" s="1"/>
  <c r="AG661" i="2"/>
  <c r="AF415" i="2"/>
  <c r="AC1743" i="2"/>
  <c r="AC2050" i="2" s="1"/>
  <c r="U1743" i="2"/>
  <c r="U2050" i="2" s="1"/>
  <c r="M1743" i="2"/>
  <c r="M2050" i="2" s="1"/>
  <c r="AG1680" i="2"/>
  <c r="U1497" i="2"/>
  <c r="U2047" i="2" s="1"/>
  <c r="AF717" i="2"/>
  <c r="W2040" i="2"/>
  <c r="AA549" i="2"/>
  <c r="AA2037" i="2" s="1"/>
  <c r="O1743" i="2"/>
  <c r="O2050" i="2" s="1"/>
  <c r="AF1520" i="2"/>
  <c r="J1547" i="2"/>
  <c r="J2048" i="2" s="1"/>
  <c r="V1389" i="2"/>
  <c r="V2052" i="2" s="1"/>
  <c r="AB1296" i="2"/>
  <c r="AB2054" i="2" s="1"/>
  <c r="T1296" i="2"/>
  <c r="T2054" i="2" s="1"/>
  <c r="L1296" i="2"/>
  <c r="L2054" i="2" s="1"/>
  <c r="K1217" i="2"/>
  <c r="K2053" i="2" s="1"/>
  <c r="AF1119" i="2"/>
  <c r="M1131" i="2"/>
  <c r="M2042" i="2" s="1"/>
  <c r="AC1131" i="2"/>
  <c r="AC2042" i="2" s="1"/>
  <c r="X834" i="2"/>
  <c r="X2044" i="2" s="1"/>
  <c r="AE609" i="2"/>
  <c r="AE2038" i="2" s="1"/>
  <c r="O549" i="2"/>
  <c r="O2037" i="2" s="1"/>
  <c r="AF483" i="2"/>
  <c r="AF377" i="2"/>
  <c r="AE81" i="2"/>
  <c r="AE2031" i="2" s="1"/>
  <c r="W81" i="2"/>
  <c r="W2031" i="2" s="1"/>
  <c r="O81" i="2"/>
  <c r="O2031" i="2" s="1"/>
  <c r="AG34" i="2"/>
  <c r="T465" i="2"/>
  <c r="T2035" i="2" s="1"/>
  <c r="P465" i="2"/>
  <c r="P2035" i="2" s="1"/>
  <c r="R386" i="2"/>
  <c r="R2036" i="2" s="1"/>
  <c r="T386" i="2"/>
  <c r="T2036" i="2" s="1"/>
  <c r="Q285" i="2"/>
  <c r="Q2034" i="2" s="1"/>
  <c r="Z285" i="2"/>
  <c r="Z2034" i="2" s="1"/>
  <c r="R285" i="2"/>
  <c r="R2034" i="2" s="1"/>
  <c r="J285" i="2"/>
  <c r="J2034" i="2" s="1"/>
  <c r="I285" i="2"/>
  <c r="I2034" i="2" s="1"/>
  <c r="AD2026" i="2"/>
  <c r="AD2056" i="2" s="1"/>
  <c r="V2026" i="2"/>
  <c r="V2056" i="2" s="1"/>
  <c r="AG2003" i="2"/>
  <c r="AG1982" i="2"/>
  <c r="X2026" i="2"/>
  <c r="X2056" i="2" s="1"/>
  <c r="AG1975" i="2"/>
  <c r="AG1960" i="2"/>
  <c r="X1918" i="2"/>
  <c r="X2055" i="2" s="1"/>
  <c r="P1918" i="2"/>
  <c r="P2055" i="2" s="1"/>
  <c r="H1918" i="2"/>
  <c r="H2055" i="2" s="1"/>
  <c r="AG1916" i="2"/>
  <c r="J1918" i="2"/>
  <c r="J2055" i="2" s="1"/>
  <c r="AG1822" i="2"/>
  <c r="AG1805" i="2"/>
  <c r="AC2026" i="2"/>
  <c r="AC2056" i="2" s="1"/>
  <c r="U2026" i="2"/>
  <c r="U2056" i="2" s="1"/>
  <c r="AF1805" i="2"/>
  <c r="AG1779" i="2"/>
  <c r="L1743" i="2"/>
  <c r="L2050" i="2" s="1"/>
  <c r="AG1735" i="2"/>
  <c r="AF1941" i="2"/>
  <c r="Z1743" i="2"/>
  <c r="Z2050" i="2" s="1"/>
  <c r="R1743" i="2"/>
  <c r="R2050" i="2" s="1"/>
  <c r="J1743" i="2"/>
  <c r="J2050" i="2" s="1"/>
  <c r="AF2008" i="2"/>
  <c r="AG1774" i="2"/>
  <c r="AF1868" i="2"/>
  <c r="AG1761" i="2"/>
  <c r="AG1693" i="2"/>
  <c r="AG1663" i="2"/>
  <c r="AE1643" i="2"/>
  <c r="AE2049" i="2" s="1"/>
  <c r="W1643" i="2"/>
  <c r="W2049" i="2" s="1"/>
  <c r="O1643" i="2"/>
  <c r="O2049" i="2" s="1"/>
  <c r="G1643" i="2"/>
  <c r="G2049" i="2" s="1"/>
  <c r="AF1641" i="2"/>
  <c r="AF1611" i="2"/>
  <c r="AF1585" i="2"/>
  <c r="AF1512" i="2"/>
  <c r="AF1495" i="2"/>
  <c r="R1497" i="2"/>
  <c r="R2047" i="2" s="1"/>
  <c r="J1497" i="2"/>
  <c r="J2047" i="2" s="1"/>
  <c r="AC1497" i="2"/>
  <c r="AC2047" i="2" s="1"/>
  <c r="AF1403" i="2"/>
  <c r="AC1389" i="2"/>
  <c r="AC2052" i="2" s="1"/>
  <c r="U1389" i="2"/>
  <c r="U2052" i="2" s="1"/>
  <c r="M1389" i="2"/>
  <c r="M2052" i="2" s="1"/>
  <c r="AF1387" i="2"/>
  <c r="AG1335" i="2"/>
  <c r="AF1329" i="2"/>
  <c r="AG1209" i="2"/>
  <c r="AG1173" i="2"/>
  <c r="X1217" i="2"/>
  <c r="X2053" i="2" s="1"/>
  <c r="U1131" i="2"/>
  <c r="U2042" i="2" s="1"/>
  <c r="I963" i="2"/>
  <c r="I2046" i="2" s="1"/>
  <c r="P834" i="2"/>
  <c r="P2044" i="2" s="1"/>
  <c r="AF825" i="2"/>
  <c r="AA765" i="2"/>
  <c r="AA2041" i="2" s="1"/>
  <c r="AF747" i="2"/>
  <c r="R663" i="2"/>
  <c r="R2039" i="2" s="1"/>
  <c r="J663" i="2"/>
  <c r="J2039" i="2" s="1"/>
  <c r="Y609" i="2"/>
  <c r="Y2038" i="2" s="1"/>
  <c r="Q609" i="2"/>
  <c r="Q2038" i="2" s="1"/>
  <c r="I609" i="2"/>
  <c r="I2038" i="2" s="1"/>
  <c r="AB609" i="2"/>
  <c r="AB2038" i="2" s="1"/>
  <c r="AG576" i="2"/>
  <c r="AF474" i="2"/>
  <c r="Y465" i="2"/>
  <c r="Y2035" i="2" s="1"/>
  <c r="Q465" i="2"/>
  <c r="Q2035" i="2" s="1"/>
  <c r="I465" i="2"/>
  <c r="I2035" i="2" s="1"/>
  <c r="AF456" i="2"/>
  <c r="AG422" i="2"/>
  <c r="AG335" i="2"/>
  <c r="X218" i="2"/>
  <c r="X2033" i="2" s="1"/>
  <c r="P218" i="2"/>
  <c r="P2033" i="2" s="1"/>
  <c r="AG119" i="2"/>
  <c r="AC81" i="2"/>
  <c r="AC2031" i="2" s="1"/>
  <c r="U81" i="2"/>
  <c r="U2031" i="2" s="1"/>
  <c r="M81" i="2"/>
  <c r="M2031" i="2" s="1"/>
  <c r="AF41" i="2"/>
  <c r="AF1862" i="2"/>
  <c r="AC1824" i="2"/>
  <c r="AC2051" i="2" s="1"/>
  <c r="M1824" i="2"/>
  <c r="M2051" i="2" s="1"/>
  <c r="AG1813" i="2"/>
  <c r="AD1743" i="2"/>
  <c r="AD2050" i="2" s="1"/>
  <c r="V1743" i="2"/>
  <c r="V2050" i="2" s="1"/>
  <c r="N1743" i="2"/>
  <c r="N2050" i="2" s="1"/>
  <c r="AB1389" i="2"/>
  <c r="AB2052" i="2" s="1"/>
  <c r="L1389" i="2"/>
  <c r="L2052" i="2" s="1"/>
  <c r="H1296" i="2"/>
  <c r="H2054" i="2" s="1"/>
  <c r="AG1250" i="2"/>
  <c r="AG1181" i="2"/>
  <c r="T1131" i="2"/>
  <c r="T2042" i="2" s="1"/>
  <c r="AE963" i="2"/>
  <c r="AE2046" i="2" s="1"/>
  <c r="W963" i="2"/>
  <c r="W2046" i="2" s="1"/>
  <c r="O963" i="2"/>
  <c r="O2046" i="2" s="1"/>
  <c r="G963" i="2"/>
  <c r="G2046" i="2" s="1"/>
  <c r="AF961" i="2"/>
  <c r="AG942" i="2"/>
  <c r="Q963" i="2"/>
  <c r="Q2046" i="2" s="1"/>
  <c r="AG877" i="2"/>
  <c r="AF869" i="2"/>
  <c r="AE834" i="2"/>
  <c r="AE2044" i="2" s="1"/>
  <c r="W834" i="2"/>
  <c r="W2044" i="2" s="1"/>
  <c r="O834" i="2"/>
  <c r="O2044" i="2" s="1"/>
  <c r="G834" i="2"/>
  <c r="G2044" i="2" s="1"/>
  <c r="Z765" i="2"/>
  <c r="Z2041" i="2" s="1"/>
  <c r="R765" i="2"/>
  <c r="R2041" i="2" s="1"/>
  <c r="J765" i="2"/>
  <c r="J2041" i="2" s="1"/>
  <c r="AF638" i="2"/>
  <c r="V663" i="2"/>
  <c r="V2039" i="2" s="1"/>
  <c r="X609" i="2"/>
  <c r="X2038" i="2" s="1"/>
  <c r="P609" i="2"/>
  <c r="P2038" i="2" s="1"/>
  <c r="H609" i="2"/>
  <c r="H2038" i="2" s="1"/>
  <c r="AA609" i="2"/>
  <c r="AA2038" i="2" s="1"/>
  <c r="S609" i="2"/>
  <c r="S2038" i="2" s="1"/>
  <c r="AC465" i="2"/>
  <c r="AC2035" i="2" s="1"/>
  <c r="U465" i="2"/>
  <c r="U2035" i="2" s="1"/>
  <c r="M465" i="2"/>
  <c r="M2035" i="2" s="1"/>
  <c r="H465" i="2"/>
  <c r="H2035" i="2" s="1"/>
  <c r="J386" i="2"/>
  <c r="J2036" i="2" s="1"/>
  <c r="AF360" i="2"/>
  <c r="AG341" i="2"/>
  <c r="Y285" i="2"/>
  <c r="Y2034" i="2" s="1"/>
  <c r="AF264" i="2"/>
  <c r="Z218" i="2"/>
  <c r="Z2033" i="2" s="1"/>
  <c r="W218" i="2"/>
  <c r="W2033" i="2" s="1"/>
  <c r="AB81" i="2"/>
  <c r="AB2031" i="2" s="1"/>
  <c r="T81" i="2"/>
  <c r="T2031" i="2" s="1"/>
  <c r="L81" i="2"/>
  <c r="L2031" i="2" s="1"/>
  <c r="AB1824" i="2"/>
  <c r="AB2051" i="2" s="1"/>
  <c r="T1824" i="2"/>
  <c r="T2051" i="2" s="1"/>
  <c r="L1824" i="2"/>
  <c r="L2051" i="2" s="1"/>
  <c r="AF1779" i="2"/>
  <c r="AE1743" i="2"/>
  <c r="AE2050" i="2" s="1"/>
  <c r="G1743" i="2"/>
  <c r="G2050" i="2" s="1"/>
  <c r="AF1623" i="2"/>
  <c r="AG1411" i="2"/>
  <c r="AG1369" i="2"/>
  <c r="AE1296" i="2"/>
  <c r="AE2054" i="2" s="1"/>
  <c r="O1296" i="2"/>
  <c r="O2054" i="2" s="1"/>
  <c r="G1296" i="2"/>
  <c r="G2054" i="2" s="1"/>
  <c r="AF1292" i="2"/>
  <c r="X1296" i="2"/>
  <c r="X2054" i="2" s="1"/>
  <c r="P1296" i="2"/>
  <c r="P2054" i="2" s="1"/>
  <c r="AA1217" i="2"/>
  <c r="AA2053" i="2" s="1"/>
  <c r="AF1044" i="2"/>
  <c r="Y765" i="2"/>
  <c r="Y2041" i="2" s="1"/>
  <c r="Q765" i="2"/>
  <c r="Q2041" i="2" s="1"/>
  <c r="K549" i="2"/>
  <c r="K2037" i="2" s="1"/>
  <c r="AG470" i="2"/>
  <c r="AB465" i="2"/>
  <c r="AB2035" i="2" s="1"/>
  <c r="L465" i="2"/>
  <c r="L2035" i="2" s="1"/>
  <c r="AF401" i="2"/>
  <c r="AG393" i="2"/>
  <c r="AC386" i="2"/>
  <c r="AC2036" i="2" s="1"/>
  <c r="U386" i="2"/>
  <c r="U2036" i="2" s="1"/>
  <c r="M386" i="2"/>
  <c r="M2036" i="2" s="1"/>
  <c r="AC147" i="2"/>
  <c r="AC2032" i="2" s="1"/>
  <c r="M147" i="2"/>
  <c r="M2032" i="2" s="1"/>
  <c r="AF128" i="2"/>
  <c r="AG49" i="2"/>
  <c r="AF1947" i="2"/>
  <c r="AF1923" i="2"/>
  <c r="R1918" i="2"/>
  <c r="R2055" i="2" s="1"/>
  <c r="AF1904" i="2"/>
  <c r="AF1874" i="2"/>
  <c r="AF1822" i="2"/>
  <c r="AG1798" i="2"/>
  <c r="AB1743" i="2"/>
  <c r="AB2050" i="2" s="1"/>
  <c r="T1743" i="2"/>
  <c r="T2050" i="2" s="1"/>
  <c r="AG1718" i="2"/>
  <c r="AF1651" i="2"/>
  <c r="AB1643" i="2"/>
  <c r="AB2049" i="2" s="1"/>
  <c r="T1643" i="2"/>
  <c r="T2049" i="2" s="1"/>
  <c r="L1643" i="2"/>
  <c r="L2049" i="2" s="1"/>
  <c r="AG1623" i="2"/>
  <c r="AA1547" i="2"/>
  <c r="AA2048" i="2" s="1"/>
  <c r="S1547" i="2"/>
  <c r="S2048" i="2" s="1"/>
  <c r="K1547" i="2"/>
  <c r="K2048" i="2" s="1"/>
  <c r="AF1173" i="2"/>
  <c r="AF1018" i="2"/>
  <c r="AC963" i="2"/>
  <c r="AC2046" i="2" s="1"/>
  <c r="M963" i="2"/>
  <c r="M2046" i="2" s="1"/>
  <c r="AG955" i="2"/>
  <c r="Y963" i="2"/>
  <c r="Y2046" i="2" s="1"/>
  <c r="AF948" i="2"/>
  <c r="AG891" i="2"/>
  <c r="AC909" i="2"/>
  <c r="AC2045" i="2" s="1"/>
  <c r="U909" i="2"/>
  <c r="U2045" i="2" s="1"/>
  <c r="AF885" i="2"/>
  <c r="AF681" i="2"/>
  <c r="AG672" i="2"/>
  <c r="N663" i="2"/>
  <c r="N2039" i="2" s="1"/>
  <c r="AF655" i="2"/>
  <c r="AG648" i="2"/>
  <c r="AF479" i="2"/>
  <c r="AB386" i="2"/>
  <c r="AB2036" i="2" s="1"/>
  <c r="L386" i="2"/>
  <c r="L2036" i="2" s="1"/>
  <c r="H386" i="2"/>
  <c r="H2036" i="2" s="1"/>
  <c r="AE285" i="2"/>
  <c r="AE2034" i="2" s="1"/>
  <c r="W285" i="2"/>
  <c r="W2034" i="2" s="1"/>
  <c r="O285" i="2"/>
  <c r="O2034" i="2" s="1"/>
  <c r="G285" i="2"/>
  <c r="G2034" i="2" s="1"/>
  <c r="AF192" i="2"/>
  <c r="AB147" i="2"/>
  <c r="AB2032" i="2" s="1"/>
  <c r="T147" i="2"/>
  <c r="T2032" i="2" s="1"/>
  <c r="L147" i="2"/>
  <c r="L2032" i="2" s="1"/>
  <c r="Z81" i="2"/>
  <c r="Z2031" i="2" s="1"/>
  <c r="R81" i="2"/>
  <c r="R2031" i="2" s="1"/>
  <c r="J81" i="2"/>
  <c r="J2031" i="2" s="1"/>
  <c r="K1643" i="2"/>
  <c r="K2049" i="2" s="1"/>
  <c r="AG1560" i="2"/>
  <c r="R1547" i="2"/>
  <c r="R2048" i="2" s="1"/>
  <c r="AG1520" i="2"/>
  <c r="Q1497" i="2"/>
  <c r="Q2047" i="2" s="1"/>
  <c r="T1389" i="2"/>
  <c r="T2052" i="2" s="1"/>
  <c r="Y1217" i="2"/>
  <c r="Y2053" i="2" s="1"/>
  <c r="Y1131" i="2"/>
  <c r="Y2042" i="2" s="1"/>
  <c r="Q1131" i="2"/>
  <c r="Q2042" i="2" s="1"/>
  <c r="I1131" i="2"/>
  <c r="I2042" i="2" s="1"/>
  <c r="AB963" i="2"/>
  <c r="AB2046" i="2" s="1"/>
  <c r="T963" i="2"/>
  <c r="T2046" i="2" s="1"/>
  <c r="L963" i="2"/>
  <c r="L2046" i="2" s="1"/>
  <c r="AA909" i="2"/>
  <c r="AA2045" i="2" s="1"/>
  <c r="S909" i="2"/>
  <c r="S2045" i="2" s="1"/>
  <c r="K909" i="2"/>
  <c r="K2045" i="2" s="1"/>
  <c r="I909" i="2"/>
  <c r="I2045" i="2" s="1"/>
  <c r="AF791" i="2"/>
  <c r="AF774" i="2"/>
  <c r="AF730" i="2"/>
  <c r="U2040" i="2"/>
  <c r="AC2040" i="2"/>
  <c r="M2040" i="2"/>
  <c r="AC663" i="2"/>
  <c r="AC2039" i="2" s="1"/>
  <c r="U663" i="2"/>
  <c r="U2039" i="2" s="1"/>
  <c r="M663" i="2"/>
  <c r="M2039" i="2" s="1"/>
  <c r="AE549" i="2"/>
  <c r="AE2037" i="2" s="1"/>
  <c r="W549" i="2"/>
  <c r="W2037" i="2" s="1"/>
  <c r="G549" i="2"/>
  <c r="G2037" i="2" s="1"/>
  <c r="AG515" i="2"/>
  <c r="AF504" i="2"/>
  <c r="AG409" i="2"/>
  <c r="AA386" i="2"/>
  <c r="AA2036" i="2" s="1"/>
  <c r="AG226" i="2"/>
  <c r="AG166" i="2"/>
  <c r="AF1580" i="2"/>
  <c r="AF1529" i="2"/>
  <c r="AF991" i="2"/>
  <c r="AG691" i="2"/>
  <c r="AF283" i="2"/>
  <c r="AF24" i="2"/>
  <c r="AF1706" i="2"/>
  <c r="AF1680" i="2"/>
  <c r="AG1618" i="2"/>
  <c r="AF1539" i="2"/>
  <c r="Z1497" i="2"/>
  <c r="Z2047" i="2" s="1"/>
  <c r="AG1396" i="2"/>
  <c r="AF1374" i="2"/>
  <c r="S1217" i="2"/>
  <c r="S2053" i="2" s="1"/>
  <c r="W1131" i="2"/>
  <c r="W2042" i="2" s="1"/>
  <c r="O1131" i="2"/>
  <c r="O2042" i="2" s="1"/>
  <c r="G1131" i="2"/>
  <c r="G2042" i="2" s="1"/>
  <c r="AF1099" i="2"/>
  <c r="AE1056" i="2"/>
  <c r="AE2043" i="2" s="1"/>
  <c r="W1056" i="2"/>
  <c r="W2043" i="2" s="1"/>
  <c r="O1056" i="2"/>
  <c r="O2043" i="2" s="1"/>
  <c r="G1056" i="2"/>
  <c r="G2043" i="2" s="1"/>
  <c r="AD1056" i="2"/>
  <c r="AD2043" i="2" s="1"/>
  <c r="V1056" i="2"/>
  <c r="V2043" i="2" s="1"/>
  <c r="AF997" i="2"/>
  <c r="Y909" i="2"/>
  <c r="Y2045" i="2" s="1"/>
  <c r="R834" i="2"/>
  <c r="R2044" i="2" s="1"/>
  <c r="J834" i="2"/>
  <c r="J2044" i="2" s="1"/>
  <c r="AG816" i="2"/>
  <c r="AF808" i="2"/>
  <c r="X2040" i="2"/>
  <c r="P2040" i="2"/>
  <c r="H2040" i="2"/>
  <c r="AD2040" i="2"/>
  <c r="V2040" i="2"/>
  <c r="N2040" i="2"/>
  <c r="AG563" i="2"/>
  <c r="AF556" i="2"/>
  <c r="AG542" i="2"/>
  <c r="Z386" i="2"/>
  <c r="Z2036" i="2" s="1"/>
  <c r="AF326" i="2"/>
  <c r="AG318" i="2"/>
  <c r="AF311" i="2"/>
  <c r="AB285" i="2"/>
  <c r="AB2034" i="2" s="1"/>
  <c r="T285" i="2"/>
  <c r="T2034" i="2" s="1"/>
  <c r="L285" i="2"/>
  <c r="L2034" i="2" s="1"/>
  <c r="AC218" i="2"/>
  <c r="AC2033" i="2" s="1"/>
  <c r="U218" i="2"/>
  <c r="U2033" i="2" s="1"/>
  <c r="M218" i="2"/>
  <c r="M2033" i="2" s="1"/>
  <c r="AF62" i="2"/>
  <c r="L2026" i="2"/>
  <c r="L2056" i="2" s="1"/>
  <c r="AF1845" i="2"/>
  <c r="AF1831" i="2"/>
  <c r="AF1712" i="2"/>
  <c r="AF1693" i="2"/>
  <c r="AG1686" i="2"/>
  <c r="AG1597" i="2"/>
  <c r="AE1547" i="2"/>
  <c r="AE2048" i="2" s="1"/>
  <c r="O1547" i="2"/>
  <c r="O2048" i="2" s="1"/>
  <c r="G1547" i="2"/>
  <c r="G2048" i="2" s="1"/>
  <c r="I1497" i="2"/>
  <c r="I2047" i="2" s="1"/>
  <c r="Y1497" i="2"/>
  <c r="Y2047" i="2" s="1"/>
  <c r="AF1380" i="2"/>
  <c r="AG1374" i="2"/>
  <c r="AD1131" i="2"/>
  <c r="AD2042" i="2" s="1"/>
  <c r="V1131" i="2"/>
  <c r="V2042" i="2" s="1"/>
  <c r="N1131" i="2"/>
  <c r="N2042" i="2" s="1"/>
  <c r="Y1056" i="2"/>
  <c r="Y2043" i="2" s="1"/>
  <c r="AF1006" i="2"/>
  <c r="AF974" i="2"/>
  <c r="AG860" i="2"/>
  <c r="AF851" i="2"/>
  <c r="T834" i="2"/>
  <c r="T2044" i="2" s="1"/>
  <c r="H834" i="2"/>
  <c r="H2044" i="2" s="1"/>
  <c r="AE2040" i="2"/>
  <c r="O2040" i="2"/>
  <c r="G2040" i="2"/>
  <c r="AF621" i="2"/>
  <c r="G609" i="2"/>
  <c r="G2038" i="2" s="1"/>
  <c r="AB549" i="2"/>
  <c r="AB2037" i="2" s="1"/>
  <c r="T549" i="2"/>
  <c r="T2037" i="2" s="1"/>
  <c r="L549" i="2"/>
  <c r="L2037" i="2" s="1"/>
  <c r="AG491" i="2"/>
  <c r="AG474" i="2"/>
  <c r="AF448" i="2"/>
  <c r="P386" i="2"/>
  <c r="P2036" i="2" s="1"/>
  <c r="AF318" i="2"/>
  <c r="AG255" i="2"/>
  <c r="AG216" i="2"/>
  <c r="X147" i="2"/>
  <c r="X2032" i="2" s="1"/>
  <c r="P147" i="2"/>
  <c r="P2032" i="2" s="1"/>
  <c r="H147" i="2"/>
  <c r="H2032" i="2" s="1"/>
  <c r="AG17" i="2"/>
  <c r="AF9" i="2"/>
  <c r="AG448" i="2"/>
  <c r="AG435" i="2"/>
  <c r="AB2026" i="2"/>
  <c r="AB2056" i="2" s="1"/>
  <c r="T2026" i="2"/>
  <c r="T2056" i="2" s="1"/>
  <c r="AF1987" i="2"/>
  <c r="AG1954" i="2"/>
  <c r="AF1931" i="2"/>
  <c r="Z1918" i="2"/>
  <c r="Z2055" i="2" s="1"/>
  <c r="AA1918" i="2"/>
  <c r="AA2055" i="2" s="1"/>
  <c r="S1918" i="2"/>
  <c r="S2055" i="2" s="1"/>
  <c r="K1918" i="2"/>
  <c r="K2055" i="2" s="1"/>
  <c r="AG1862" i="2"/>
  <c r="AG2014" i="2"/>
  <c r="AG2008" i="2"/>
  <c r="AG1987" i="2"/>
  <c r="AF1960" i="2"/>
  <c r="Y1918" i="2"/>
  <c r="Y2055" i="2" s="1"/>
  <c r="Q1918" i="2"/>
  <c r="Q2055" i="2" s="1"/>
  <c r="AA2026" i="2"/>
  <c r="AA2056" i="2" s="1"/>
  <c r="S2026" i="2"/>
  <c r="S2056" i="2" s="1"/>
  <c r="K2026" i="2"/>
  <c r="K2056" i="2" s="1"/>
  <c r="AG2019" i="2"/>
  <c r="AF1910" i="2"/>
  <c r="AG1904" i="2"/>
  <c r="AG1874" i="2"/>
  <c r="AF2024" i="2"/>
  <c r="AG1941" i="2"/>
  <c r="N2026" i="2"/>
  <c r="N2056" i="2" s="1"/>
  <c r="AG1923" i="2"/>
  <c r="AG1890" i="2"/>
  <c r="AG1931" i="2"/>
  <c r="P2026" i="2"/>
  <c r="P2056" i="2" s="1"/>
  <c r="H2026" i="2"/>
  <c r="H2056" i="2" s="1"/>
  <c r="AF1993" i="2"/>
  <c r="AG1947" i="2"/>
  <c r="AF1935" i="2"/>
  <c r="AC1918" i="2"/>
  <c r="AC2055" i="2" s="1"/>
  <c r="U1918" i="2"/>
  <c r="U2055" i="2" s="1"/>
  <c r="M1918" i="2"/>
  <c r="M2055" i="2" s="1"/>
  <c r="AF1916" i="2"/>
  <c r="AE1918" i="2"/>
  <c r="AE2055" i="2" s="1"/>
  <c r="W1918" i="2"/>
  <c r="W2055" i="2" s="1"/>
  <c r="O1918" i="2"/>
  <c r="O2055" i="2" s="1"/>
  <c r="G1918" i="2"/>
  <c r="G2055" i="2" s="1"/>
  <c r="AF1881" i="2"/>
  <c r="AF1855" i="2"/>
  <c r="AF1838" i="2"/>
  <c r="Y1824" i="2"/>
  <c r="Y2051" i="2" s="1"/>
  <c r="Q1824" i="2"/>
  <c r="Q2051" i="2" s="1"/>
  <c r="I1824" i="2"/>
  <c r="I2051" i="2" s="1"/>
  <c r="X1743" i="2"/>
  <c r="X2050" i="2" s="1"/>
  <c r="P1743" i="2"/>
  <c r="P2050" i="2" s="1"/>
  <c r="H1743" i="2"/>
  <c r="H2050" i="2" s="1"/>
  <c r="AG1741" i="2"/>
  <c r="AF1669" i="2"/>
  <c r="Y1643" i="2"/>
  <c r="Y2049" i="2" s="1"/>
  <c r="Q1643" i="2"/>
  <c r="Q2049" i="2" s="1"/>
  <c r="I1643" i="2"/>
  <c r="I2049" i="2" s="1"/>
  <c r="AG1634" i="2"/>
  <c r="AG1580" i="2"/>
  <c r="AC1547" i="2"/>
  <c r="AC2048" i="2" s="1"/>
  <c r="U1547" i="2"/>
  <c r="U2048" i="2" s="1"/>
  <c r="M1547" i="2"/>
  <c r="M2048" i="2" s="1"/>
  <c r="AG1512" i="2"/>
  <c r="AG1491" i="2"/>
  <c r="AG1426" i="2"/>
  <c r="AF1369" i="2"/>
  <c r="AG1324" i="2"/>
  <c r="AG1271" i="2"/>
  <c r="AF1201" i="2"/>
  <c r="AB1217" i="2"/>
  <c r="AB2053" i="2" s="1"/>
  <c r="T1217" i="2"/>
  <c r="T2053" i="2" s="1"/>
  <c r="L1217" i="2"/>
  <c r="L2053" i="2" s="1"/>
  <c r="AF1167" i="2"/>
  <c r="AF1145" i="2"/>
  <c r="AA1131" i="2"/>
  <c r="AA2042" i="2" s="1"/>
  <c r="S1131" i="2"/>
  <c r="S2042" i="2" s="1"/>
  <c r="K1131" i="2"/>
  <c r="K2042" i="2" s="1"/>
  <c r="AF1114" i="2"/>
  <c r="AG1090" i="2"/>
  <c r="AB1056" i="2"/>
  <c r="AB2043" i="2" s="1"/>
  <c r="T1056" i="2"/>
  <c r="T2043" i="2" s="1"/>
  <c r="L1056" i="2"/>
  <c r="L2043" i="2" s="1"/>
  <c r="AF1999" i="2"/>
  <c r="AB1918" i="2"/>
  <c r="AB2055" i="2" s="1"/>
  <c r="T1918" i="2"/>
  <c r="T2055" i="2" s="1"/>
  <c r="L1918" i="2"/>
  <c r="L2055" i="2" s="1"/>
  <c r="AF1890" i="2"/>
  <c r="AG1855" i="2"/>
  <c r="X1824" i="2"/>
  <c r="X2051" i="2" s="1"/>
  <c r="P1824" i="2"/>
  <c r="P2051" i="2" s="1"/>
  <c r="H1824" i="2"/>
  <c r="H2051" i="2" s="1"/>
  <c r="AF1786" i="2"/>
  <c r="AF1741" i="2"/>
  <c r="Y1743" i="2"/>
  <c r="Y2050" i="2" s="1"/>
  <c r="Q1743" i="2"/>
  <c r="Q2050" i="2" s="1"/>
  <c r="I1743" i="2"/>
  <c r="I2050" i="2" s="1"/>
  <c r="AG1712" i="2"/>
  <c r="AF1686" i="2"/>
  <c r="X1643" i="2"/>
  <c r="X2049" i="2" s="1"/>
  <c r="P1643" i="2"/>
  <c r="P2049" i="2" s="1"/>
  <c r="H1643" i="2"/>
  <c r="H2049" i="2" s="1"/>
  <c r="AG1529" i="2"/>
  <c r="AA1497" i="2"/>
  <c r="AA2047" i="2" s="1"/>
  <c r="S1497" i="2"/>
  <c r="S2047" i="2" s="1"/>
  <c r="K1497" i="2"/>
  <c r="K2047" i="2" s="1"/>
  <c r="AF1458" i="2"/>
  <c r="AG1440" i="2"/>
  <c r="AF1426" i="2"/>
  <c r="Y1389" i="2"/>
  <c r="Y2052" i="2" s="1"/>
  <c r="Q1389" i="2"/>
  <c r="Q2052" i="2" s="1"/>
  <c r="I1389" i="2"/>
  <c r="I2052" i="2" s="1"/>
  <c r="AG1329" i="2"/>
  <c r="Y1296" i="2"/>
  <c r="Y2054" i="2" s="1"/>
  <c r="Q1296" i="2"/>
  <c r="Q2054" i="2" s="1"/>
  <c r="I1296" i="2"/>
  <c r="I2054" i="2" s="1"/>
  <c r="AG1279" i="2"/>
  <c r="AF1271" i="2"/>
  <c r="O1217" i="2"/>
  <c r="O2053" i="2" s="1"/>
  <c r="AG1201" i="2"/>
  <c r="AF1139" i="2"/>
  <c r="Z1131" i="2"/>
  <c r="Z2042" i="2" s="1"/>
  <c r="R1131" i="2"/>
  <c r="R2042" i="2" s="1"/>
  <c r="J1131" i="2"/>
  <c r="J2042" i="2" s="1"/>
  <c r="R1056" i="2"/>
  <c r="R2043" i="2" s="1"/>
  <c r="Q1056" i="2"/>
  <c r="Q2043" i="2" s="1"/>
  <c r="I1056" i="2"/>
  <c r="I2043" i="2" s="1"/>
  <c r="AF1560" i="2"/>
  <c r="AE1497" i="2"/>
  <c r="AE2047" i="2" s="1"/>
  <c r="W1497" i="2"/>
  <c r="W2047" i="2" s="1"/>
  <c r="O1497" i="2"/>
  <c r="O2047" i="2" s="1"/>
  <c r="G1497" i="2"/>
  <c r="G2047" i="2" s="1"/>
  <c r="AF1440" i="2"/>
  <c r="AF1279" i="2"/>
  <c r="AG1257" i="2"/>
  <c r="Z1217" i="2"/>
  <c r="Z2053" i="2" s="1"/>
  <c r="R1217" i="2"/>
  <c r="R2053" i="2" s="1"/>
  <c r="AG1139" i="2"/>
  <c r="AG982" i="2"/>
  <c r="AG1898" i="2"/>
  <c r="AG1868" i="2"/>
  <c r="AF1761" i="2"/>
  <c r="AG1706" i="2"/>
  <c r="AG1657" i="2"/>
  <c r="AD1643" i="2"/>
  <c r="AD2049" i="2" s="1"/>
  <c r="V1643" i="2"/>
  <c r="V2049" i="2" s="1"/>
  <c r="N1643" i="2"/>
  <c r="N2049" i="2" s="1"/>
  <c r="AG1641" i="2"/>
  <c r="AF1603" i="2"/>
  <c r="AB1547" i="2"/>
  <c r="AB2048" i="2" s="1"/>
  <c r="T1547" i="2"/>
  <c r="T2048" i="2" s="1"/>
  <c r="L1547" i="2"/>
  <c r="L2048" i="2" s="1"/>
  <c r="X1497" i="2"/>
  <c r="X2047" i="2" s="1"/>
  <c r="P1497" i="2"/>
  <c r="P2047" i="2" s="1"/>
  <c r="H1497" i="2"/>
  <c r="H2047" i="2" s="1"/>
  <c r="AG1403" i="2"/>
  <c r="AF1396" i="2"/>
  <c r="AE1389" i="2"/>
  <c r="AE2052" i="2" s="1"/>
  <c r="W1389" i="2"/>
  <c r="W2052" i="2" s="1"/>
  <c r="O1389" i="2"/>
  <c r="O2052" i="2" s="1"/>
  <c r="G1389" i="2"/>
  <c r="G2052" i="2" s="1"/>
  <c r="AF1345" i="2"/>
  <c r="AF1335" i="2"/>
  <c r="AG1316" i="2"/>
  <c r="AD1296" i="2"/>
  <c r="AD2054" i="2" s="1"/>
  <c r="V1296" i="2"/>
  <c r="V2054" i="2" s="1"/>
  <c r="N1296" i="2"/>
  <c r="N2054" i="2" s="1"/>
  <c r="AF1257" i="2"/>
  <c r="AF1250" i="2"/>
  <c r="AF1189" i="2"/>
  <c r="AF1181" i="2"/>
  <c r="X1131" i="2"/>
  <c r="X2042" i="2" s="1"/>
  <c r="P1131" i="2"/>
  <c r="P2042" i="2" s="1"/>
  <c r="H1131" i="2"/>
  <c r="H2042" i="2" s="1"/>
  <c r="AG1129" i="2"/>
  <c r="AF1110" i="2"/>
  <c r="AF1898" i="2"/>
  <c r="AE1824" i="2"/>
  <c r="AE2051" i="2" s="1"/>
  <c r="W1824" i="2"/>
  <c r="W2051" i="2" s="1"/>
  <c r="O1824" i="2"/>
  <c r="O2051" i="2" s="1"/>
  <c r="G1824" i="2"/>
  <c r="G2051" i="2" s="1"/>
  <c r="AF1793" i="2"/>
  <c r="AF1750" i="2"/>
  <c r="AF1657" i="2"/>
  <c r="AC1643" i="2"/>
  <c r="AC2049" i="2" s="1"/>
  <c r="U1643" i="2"/>
  <c r="U2049" i="2" s="1"/>
  <c r="M1643" i="2"/>
  <c r="M2049" i="2" s="1"/>
  <c r="AF1618" i="2"/>
  <c r="Y1547" i="2"/>
  <c r="Y2048" i="2" s="1"/>
  <c r="Q1547" i="2"/>
  <c r="Q2048" i="2" s="1"/>
  <c r="I1547" i="2"/>
  <c r="I2048" i="2" s="1"/>
  <c r="AF1545" i="2"/>
  <c r="AG1458" i="2"/>
  <c r="AF1362" i="2"/>
  <c r="AF1316" i="2"/>
  <c r="AF1305" i="2"/>
  <c r="AC1296" i="2"/>
  <c r="AC2054" i="2" s="1"/>
  <c r="U1296" i="2"/>
  <c r="U2054" i="2" s="1"/>
  <c r="M1296" i="2"/>
  <c r="M2054" i="2" s="1"/>
  <c r="AG1286" i="2"/>
  <c r="AG1226" i="2"/>
  <c r="AG1215" i="2"/>
  <c r="G1217" i="2"/>
  <c r="G2053" i="2" s="1"/>
  <c r="AG1189" i="2"/>
  <c r="AF1129" i="2"/>
  <c r="AG1793" i="2"/>
  <c r="AG1750" i="2"/>
  <c r="AF1735" i="2"/>
  <c r="AG1505" i="2"/>
  <c r="AF1491" i="2"/>
  <c r="AD1497" i="2"/>
  <c r="AD2047" i="2" s="1"/>
  <c r="V1497" i="2"/>
  <c r="V2047" i="2" s="1"/>
  <c r="N1497" i="2"/>
  <c r="N2047" i="2" s="1"/>
  <c r="AF1286" i="2"/>
  <c r="AG1240" i="2"/>
  <c r="AG1196" i="2"/>
  <c r="AD1217" i="2"/>
  <c r="AD2053" i="2" s="1"/>
  <c r="V1217" i="2"/>
  <c r="V2053" i="2" s="1"/>
  <c r="N1217" i="2"/>
  <c r="N2053" i="2" s="1"/>
  <c r="AC1217" i="2"/>
  <c r="AC2053" i="2" s="1"/>
  <c r="U1217" i="2"/>
  <c r="U2053" i="2" s="1"/>
  <c r="M1217" i="2"/>
  <c r="M2053" i="2" s="1"/>
  <c r="AG1831" i="2"/>
  <c r="AA1824" i="2"/>
  <c r="AA2051" i="2" s="1"/>
  <c r="S1824" i="2"/>
  <c r="S2051" i="2" s="1"/>
  <c r="K1824" i="2"/>
  <c r="K2051" i="2" s="1"/>
  <c r="AF1813" i="2"/>
  <c r="AG1786" i="2"/>
  <c r="AF1774" i="2"/>
  <c r="AG1767" i="2"/>
  <c r="AF1724" i="2"/>
  <c r="AF1718" i="2"/>
  <c r="AG1651" i="2"/>
  <c r="AG1611" i="2"/>
  <c r="AG1585" i="2"/>
  <c r="AF1568" i="2"/>
  <c r="AF1505" i="2"/>
  <c r="AF1481" i="2"/>
  <c r="AF1420" i="2"/>
  <c r="AF1411" i="2"/>
  <c r="AG1380" i="2"/>
  <c r="AG1353" i="2"/>
  <c r="AA1296" i="2"/>
  <c r="AA2054" i="2" s="1"/>
  <c r="S1296" i="2"/>
  <c r="S2054" i="2" s="1"/>
  <c r="K1296" i="2"/>
  <c r="K2054" i="2" s="1"/>
  <c r="AF1266" i="2"/>
  <c r="AF1240" i="2"/>
  <c r="J1217" i="2"/>
  <c r="J2053" i="2" s="1"/>
  <c r="AG1159" i="2"/>
  <c r="AG1153" i="2"/>
  <c r="AF2019" i="2"/>
  <c r="AG1993" i="2"/>
  <c r="AG1935" i="2"/>
  <c r="AD1918" i="2"/>
  <c r="AD2055" i="2" s="1"/>
  <c r="V1918" i="2"/>
  <c r="V2055" i="2" s="1"/>
  <c r="N1918" i="2"/>
  <c r="N2055" i="2" s="1"/>
  <c r="AG1910" i="2"/>
  <c r="AG1881" i="2"/>
  <c r="AG1838" i="2"/>
  <c r="Z1824" i="2"/>
  <c r="Z2051" i="2" s="1"/>
  <c r="R1824" i="2"/>
  <c r="R2051" i="2" s="1"/>
  <c r="J1824" i="2"/>
  <c r="J2051" i="2" s="1"/>
  <c r="AF1767" i="2"/>
  <c r="Z1643" i="2"/>
  <c r="Z2049" i="2" s="1"/>
  <c r="R1643" i="2"/>
  <c r="R2049" i="2" s="1"/>
  <c r="J1643" i="2"/>
  <c r="J2049" i="2" s="1"/>
  <c r="AF1634" i="2"/>
  <c r="AF1591" i="2"/>
  <c r="AG1568" i="2"/>
  <c r="X1547" i="2"/>
  <c r="X2048" i="2" s="1"/>
  <c r="P1547" i="2"/>
  <c r="P2048" i="2" s="1"/>
  <c r="H1547" i="2"/>
  <c r="H2048" i="2" s="1"/>
  <c r="AG1539" i="2"/>
  <c r="AG1481" i="2"/>
  <c r="AB1497" i="2"/>
  <c r="AB2047" i="2" s="1"/>
  <c r="T1497" i="2"/>
  <c r="T2047" i="2" s="1"/>
  <c r="L1497" i="2"/>
  <c r="L2047" i="2" s="1"/>
  <c r="AG1420" i="2"/>
  <c r="AA1389" i="2"/>
  <c r="AA2052" i="2" s="1"/>
  <c r="S1389" i="2"/>
  <c r="S2052" i="2" s="1"/>
  <c r="K1389" i="2"/>
  <c r="K2052" i="2" s="1"/>
  <c r="Z1389" i="2"/>
  <c r="Z2052" i="2" s="1"/>
  <c r="R1389" i="2"/>
  <c r="R2052" i="2" s="1"/>
  <c r="J1389" i="2"/>
  <c r="J2052" i="2" s="1"/>
  <c r="AF1324" i="2"/>
  <c r="Z1296" i="2"/>
  <c r="Z2054" i="2" s="1"/>
  <c r="R1296" i="2"/>
  <c r="R2054" i="2" s="1"/>
  <c r="J1296" i="2"/>
  <c r="J2054" i="2" s="1"/>
  <c r="AG1292" i="2"/>
  <c r="AG1266" i="2"/>
  <c r="AF1226" i="2"/>
  <c r="AF1215" i="2"/>
  <c r="Q1217" i="2"/>
  <c r="Q2053" i="2" s="1"/>
  <c r="I1217" i="2"/>
  <c r="I2053" i="2" s="1"/>
  <c r="AF1209" i="2"/>
  <c r="AG1167" i="2"/>
  <c r="AF1159" i="2"/>
  <c r="AG1145" i="2"/>
  <c r="AG1114" i="2"/>
  <c r="AC1056" i="2"/>
  <c r="AC2043" i="2" s="1"/>
  <c r="U1056" i="2"/>
  <c r="U2043" i="2" s="1"/>
  <c r="AG1110" i="2"/>
  <c r="AA963" i="2"/>
  <c r="AA2046" i="2" s="1"/>
  <c r="S963" i="2"/>
  <c r="S2046" i="2" s="1"/>
  <c r="K963" i="2"/>
  <c r="K2046" i="2" s="1"/>
  <c r="Z963" i="2"/>
  <c r="Z2046" i="2" s="1"/>
  <c r="R963" i="2"/>
  <c r="R2046" i="2" s="1"/>
  <c r="J963" i="2"/>
  <c r="J2046" i="2" s="1"/>
  <c r="AG928" i="2"/>
  <c r="X909" i="2"/>
  <c r="X2045" i="2" s="1"/>
  <c r="P909" i="2"/>
  <c r="P2045" i="2" s="1"/>
  <c r="H909" i="2"/>
  <c r="H2045" i="2" s="1"/>
  <c r="AF897" i="2"/>
  <c r="AG832" i="2"/>
  <c r="AG699" i="2"/>
  <c r="AG681" i="2"/>
  <c r="AD609" i="2"/>
  <c r="AD2038" i="2" s="1"/>
  <c r="V609" i="2"/>
  <c r="V2038" i="2" s="1"/>
  <c r="N609" i="2"/>
  <c r="N2038" i="2" s="1"/>
  <c r="AG607" i="2"/>
  <c r="AF569" i="2"/>
  <c r="Z549" i="2"/>
  <c r="Z2037" i="2" s="1"/>
  <c r="R549" i="2"/>
  <c r="R2037" i="2" s="1"/>
  <c r="J549" i="2"/>
  <c r="J2037" i="2" s="1"/>
  <c r="AG547" i="2"/>
  <c r="AC549" i="2"/>
  <c r="AC2037" i="2" s="1"/>
  <c r="U549" i="2"/>
  <c r="U2037" i="2" s="1"/>
  <c r="M549" i="2"/>
  <c r="M2037" i="2" s="1"/>
  <c r="AG483" i="2"/>
  <c r="AF442" i="2"/>
  <c r="AG360" i="2"/>
  <c r="AF297" i="2"/>
  <c r="AF226" i="2"/>
  <c r="AA218" i="2"/>
  <c r="AA2033" i="2" s="1"/>
  <c r="S218" i="2"/>
  <c r="S2033" i="2" s="1"/>
  <c r="K218" i="2"/>
  <c r="K2033" i="2" s="1"/>
  <c r="AF216" i="2"/>
  <c r="AG202" i="2"/>
  <c r="AF173" i="2"/>
  <c r="AG156" i="2"/>
  <c r="AG62" i="2"/>
  <c r="AG24" i="2"/>
  <c r="AG1044" i="2"/>
  <c r="AG974" i="2"/>
  <c r="X963" i="2"/>
  <c r="X2046" i="2" s="1"/>
  <c r="P963" i="2"/>
  <c r="P2046" i="2" s="1"/>
  <c r="H963" i="2"/>
  <c r="H2046" i="2" s="1"/>
  <c r="AG919" i="2"/>
  <c r="AD909" i="2"/>
  <c r="AD2045" i="2" s="1"/>
  <c r="V909" i="2"/>
  <c r="V2045" i="2" s="1"/>
  <c r="N909" i="2"/>
  <c r="N2045" i="2" s="1"/>
  <c r="AA834" i="2"/>
  <c r="AA2044" i="2" s="1"/>
  <c r="S834" i="2"/>
  <c r="S2044" i="2" s="1"/>
  <c r="K834" i="2"/>
  <c r="K2044" i="2" s="1"/>
  <c r="AD765" i="2"/>
  <c r="AD2041" i="2" s="1"/>
  <c r="V765" i="2"/>
  <c r="V2041" i="2" s="1"/>
  <c r="N765" i="2"/>
  <c r="N2041" i="2" s="1"/>
  <c r="AG763" i="2"/>
  <c r="AB2040" i="2"/>
  <c r="T2040" i="2"/>
  <c r="L2040" i="2"/>
  <c r="AF699" i="2"/>
  <c r="AF691" i="2"/>
  <c r="Y663" i="2"/>
  <c r="Y2039" i="2" s="1"/>
  <c r="Q663" i="2"/>
  <c r="Q2039" i="2" s="1"/>
  <c r="I663" i="2"/>
  <c r="I2039" i="2" s="1"/>
  <c r="AF661" i="2"/>
  <c r="Y549" i="2"/>
  <c r="Y2037" i="2" s="1"/>
  <c r="Q549" i="2"/>
  <c r="Q2037" i="2" s="1"/>
  <c r="I549" i="2"/>
  <c r="I2037" i="2" s="1"/>
  <c r="AG536" i="2"/>
  <c r="AF487" i="2"/>
  <c r="AF470" i="2"/>
  <c r="AF409" i="2"/>
  <c r="AF393" i="2"/>
  <c r="AG275" i="2"/>
  <c r="AG233" i="2"/>
  <c r="H218" i="2"/>
  <c r="H2033" i="2" s="1"/>
  <c r="AG208" i="2"/>
  <c r="AF156" i="2"/>
  <c r="AD147" i="2"/>
  <c r="AD2032" i="2" s="1"/>
  <c r="V147" i="2"/>
  <c r="V2032" i="2" s="1"/>
  <c r="N147" i="2"/>
  <c r="N2032" i="2" s="1"/>
  <c r="AG104" i="2"/>
  <c r="AF71" i="2"/>
  <c r="AF49" i="2"/>
  <c r="N1056" i="2"/>
  <c r="N2043" i="2" s="1"/>
  <c r="X1056" i="2"/>
  <c r="X2043" i="2" s="1"/>
  <c r="P1056" i="2"/>
  <c r="P2043" i="2" s="1"/>
  <c r="H1056" i="2"/>
  <c r="H2043" i="2" s="1"/>
  <c r="Z1056" i="2"/>
  <c r="Z2043" i="2" s="1"/>
  <c r="J1056" i="2"/>
  <c r="J2043" i="2" s="1"/>
  <c r="AF942" i="2"/>
  <c r="AF891" i="2"/>
  <c r="AC765" i="2"/>
  <c r="AC2041" i="2" s="1"/>
  <c r="U765" i="2"/>
  <c r="U2041" i="2" s="1"/>
  <c r="M765" i="2"/>
  <c r="M2041" i="2" s="1"/>
  <c r="AF763" i="2"/>
  <c r="AG756" i="2"/>
  <c r="X765" i="2"/>
  <c r="X2041" i="2" s="1"/>
  <c r="P765" i="2"/>
  <c r="P2041" i="2" s="1"/>
  <c r="H765" i="2"/>
  <c r="H2041" i="2" s="1"/>
  <c r="AA2040" i="2"/>
  <c r="S2040" i="2"/>
  <c r="K2040" i="2"/>
  <c r="AG638" i="2"/>
  <c r="AG588" i="2"/>
  <c r="X549" i="2"/>
  <c r="X2037" i="2" s="1"/>
  <c r="P549" i="2"/>
  <c r="P2037" i="2" s="1"/>
  <c r="H549" i="2"/>
  <c r="H2037" i="2" s="1"/>
  <c r="AF536" i="2"/>
  <c r="AF515" i="2"/>
  <c r="AG456" i="2"/>
  <c r="AF435" i="2"/>
  <c r="AG415" i="2"/>
  <c r="AG377" i="2"/>
  <c r="AF275" i="2"/>
  <c r="AF255" i="2"/>
  <c r="AF233" i="2"/>
  <c r="AF166" i="2"/>
  <c r="AG137" i="2"/>
  <c r="AG128" i="2"/>
  <c r="AG113" i="2"/>
  <c r="AF104" i="2"/>
  <c r="AG71" i="2"/>
  <c r="AG41" i="2"/>
  <c r="AG1099" i="2"/>
  <c r="AF1049" i="2"/>
  <c r="AD963" i="2"/>
  <c r="AD2046" i="2" s="1"/>
  <c r="V963" i="2"/>
  <c r="V2046" i="2" s="1"/>
  <c r="N963" i="2"/>
  <c r="N2046" i="2" s="1"/>
  <c r="AF845" i="2"/>
  <c r="AG791" i="2"/>
  <c r="AB765" i="2"/>
  <c r="AB2041" i="2" s="1"/>
  <c r="T765" i="2"/>
  <c r="T2041" i="2" s="1"/>
  <c r="L765" i="2"/>
  <c r="L2041" i="2" s="1"/>
  <c r="Z2040" i="2"/>
  <c r="R2040" i="2"/>
  <c r="J2040" i="2"/>
  <c r="AF672" i="2"/>
  <c r="AG632" i="2"/>
  <c r="AG621" i="2"/>
  <c r="AF588" i="2"/>
  <c r="AF542" i="2"/>
  <c r="AE465" i="2"/>
  <c r="AE2035" i="2" s="1"/>
  <c r="W465" i="2"/>
  <c r="W2035" i="2" s="1"/>
  <c r="O465" i="2"/>
  <c r="O2035" i="2" s="1"/>
  <c r="G465" i="2"/>
  <c r="G2035" i="2" s="1"/>
  <c r="Z465" i="2"/>
  <c r="Z2035" i="2" s="1"/>
  <c r="R465" i="2"/>
  <c r="R2035" i="2" s="1"/>
  <c r="J465" i="2"/>
  <c r="J2035" i="2" s="1"/>
  <c r="AE386" i="2"/>
  <c r="AE2036" i="2" s="1"/>
  <c r="W386" i="2"/>
  <c r="W2036" i="2" s="1"/>
  <c r="O386" i="2"/>
  <c r="O2036" i="2" s="1"/>
  <c r="G386" i="2"/>
  <c r="G2036" i="2" s="1"/>
  <c r="AF368" i="2"/>
  <c r="AF347" i="2"/>
  <c r="AF202" i="2"/>
  <c r="AF137" i="2"/>
  <c r="AF119" i="2"/>
  <c r="AF113" i="2"/>
  <c r="M1056" i="2"/>
  <c r="M2043" i="2" s="1"/>
  <c r="AF955" i="2"/>
  <c r="AF919" i="2"/>
  <c r="AB909" i="2"/>
  <c r="AB2045" i="2" s="1"/>
  <c r="T909" i="2"/>
  <c r="T2045" i="2" s="1"/>
  <c r="L909" i="2"/>
  <c r="L2045" i="2" s="1"/>
  <c r="AG907" i="2"/>
  <c r="AF860" i="2"/>
  <c r="AG845" i="2"/>
  <c r="AG825" i="2"/>
  <c r="AG774" i="2"/>
  <c r="AF739" i="2"/>
  <c r="AF706" i="2"/>
  <c r="X663" i="2"/>
  <c r="X2039" i="2" s="1"/>
  <c r="P663" i="2"/>
  <c r="P2039" i="2" s="1"/>
  <c r="H663" i="2"/>
  <c r="H2039" i="2" s="1"/>
  <c r="AE663" i="2"/>
  <c r="AE2039" i="2" s="1"/>
  <c r="W663" i="2"/>
  <c r="W2039" i="2" s="1"/>
  <c r="O663" i="2"/>
  <c r="O2039" i="2" s="1"/>
  <c r="G663" i="2"/>
  <c r="G2039" i="2" s="1"/>
  <c r="AF632" i="2"/>
  <c r="Z609" i="2"/>
  <c r="Z2038" i="2" s="1"/>
  <c r="R609" i="2"/>
  <c r="R2038" i="2" s="1"/>
  <c r="J609" i="2"/>
  <c r="J2038" i="2" s="1"/>
  <c r="AF563" i="2"/>
  <c r="AD549" i="2"/>
  <c r="AD2037" i="2" s="1"/>
  <c r="V549" i="2"/>
  <c r="V2037" i="2" s="1"/>
  <c r="N549" i="2"/>
  <c r="N2037" i="2" s="1"/>
  <c r="AF530" i="2"/>
  <c r="AG497" i="2"/>
  <c r="AD465" i="2"/>
  <c r="AD2035" i="2" s="1"/>
  <c r="V465" i="2"/>
  <c r="V2035" i="2" s="1"/>
  <c r="N465" i="2"/>
  <c r="N2035" i="2" s="1"/>
  <c r="AG463" i="2"/>
  <c r="AG429" i="2"/>
  <c r="AG401" i="2"/>
  <c r="AD386" i="2"/>
  <c r="AD2036" i="2" s="1"/>
  <c r="V386" i="2"/>
  <c r="V2036" i="2" s="1"/>
  <c r="N386" i="2"/>
  <c r="N2036" i="2" s="1"/>
  <c r="AG384" i="2"/>
  <c r="AG326" i="2"/>
  <c r="AG307" i="2"/>
  <c r="AD285" i="2"/>
  <c r="AD2034" i="2" s="1"/>
  <c r="V285" i="2"/>
  <c r="V2034" i="2" s="1"/>
  <c r="N285" i="2"/>
  <c r="N2034" i="2" s="1"/>
  <c r="AA285" i="2"/>
  <c r="AA2034" i="2" s="1"/>
  <c r="S285" i="2"/>
  <c r="S2034" i="2" s="1"/>
  <c r="K285" i="2"/>
  <c r="K2034" i="2" s="1"/>
  <c r="AG246" i="2"/>
  <c r="AG192" i="2"/>
  <c r="AG95" i="2"/>
  <c r="AA81" i="2"/>
  <c r="AA2031" i="2" s="1"/>
  <c r="S81" i="2"/>
  <c r="S2031" i="2" s="1"/>
  <c r="K81" i="2"/>
  <c r="K2031" i="2" s="1"/>
  <c r="AG869" i="2"/>
  <c r="AF816" i="2"/>
  <c r="AG717" i="2"/>
  <c r="AG596" i="2"/>
  <c r="AG504" i="2"/>
  <c r="AF463" i="2"/>
  <c r="AF429" i="2"/>
  <c r="AF384" i="2"/>
  <c r="Y386" i="2"/>
  <c r="Y2036" i="2" s="1"/>
  <c r="Q386" i="2"/>
  <c r="Q2036" i="2" s="1"/>
  <c r="I386" i="2"/>
  <c r="I2036" i="2" s="1"/>
  <c r="AF335" i="2"/>
  <c r="AF246" i="2"/>
  <c r="AF182" i="2"/>
  <c r="AF95" i="2"/>
  <c r="AF1013" i="2"/>
  <c r="Z909" i="2"/>
  <c r="Z2045" i="2" s="1"/>
  <c r="R909" i="2"/>
  <c r="R2045" i="2" s="1"/>
  <c r="J909" i="2"/>
  <c r="J2045" i="2" s="1"/>
  <c r="AF877" i="2"/>
  <c r="AD834" i="2"/>
  <c r="AD2044" i="2" s="1"/>
  <c r="V834" i="2"/>
  <c r="V2044" i="2" s="1"/>
  <c r="N834" i="2"/>
  <c r="N2044" i="2" s="1"/>
  <c r="AG808" i="2"/>
  <c r="AG781" i="2"/>
  <c r="AG747" i="2"/>
  <c r="AG655" i="2"/>
  <c r="AF596" i="2"/>
  <c r="AG556" i="2"/>
  <c r="AG283" i="2"/>
  <c r="AG9" i="2"/>
  <c r="AF1036" i="2"/>
  <c r="AG1013" i="2"/>
  <c r="AG948" i="2"/>
  <c r="AF928" i="2"/>
  <c r="AE909" i="2"/>
  <c r="AE2045" i="2" s="1"/>
  <c r="W909" i="2"/>
  <c r="W2045" i="2" s="1"/>
  <c r="O909" i="2"/>
  <c r="O2045" i="2" s="1"/>
  <c r="G909" i="2"/>
  <c r="G2045" i="2" s="1"/>
  <c r="AF903" i="2"/>
  <c r="AG885" i="2"/>
  <c r="AG851" i="2"/>
  <c r="AC834" i="2"/>
  <c r="AC2044" i="2" s="1"/>
  <c r="U834" i="2"/>
  <c r="U2044" i="2" s="1"/>
  <c r="M834" i="2"/>
  <c r="M2044" i="2" s="1"/>
  <c r="AF832" i="2"/>
  <c r="Y834" i="2"/>
  <c r="Y2044" i="2" s="1"/>
  <c r="Q834" i="2"/>
  <c r="Q2044" i="2" s="1"/>
  <c r="I834" i="2"/>
  <c r="I2044" i="2" s="1"/>
  <c r="AF781" i="2"/>
  <c r="AF756" i="2"/>
  <c r="AG739" i="2"/>
  <c r="AG730" i="2"/>
  <c r="AA663" i="2"/>
  <c r="AA2039" i="2" s="1"/>
  <c r="S663" i="2"/>
  <c r="S2039" i="2" s="1"/>
  <c r="K663" i="2"/>
  <c r="K2039" i="2" s="1"/>
  <c r="AF648" i="2"/>
  <c r="AF607" i="2"/>
  <c r="AC609" i="2"/>
  <c r="AC2038" i="2" s="1"/>
  <c r="U609" i="2"/>
  <c r="U2038" i="2" s="1"/>
  <c r="M609" i="2"/>
  <c r="M2038" i="2" s="1"/>
  <c r="AF576" i="2"/>
  <c r="AG569" i="2"/>
  <c r="AF497" i="2"/>
  <c r="AA465" i="2"/>
  <c r="AA2035" i="2" s="1"/>
  <c r="S465" i="2"/>
  <c r="S2035" i="2" s="1"/>
  <c r="K465" i="2"/>
  <c r="K2035" i="2" s="1"/>
  <c r="AG442" i="2"/>
  <c r="AF422" i="2"/>
  <c r="S386" i="2"/>
  <c r="S2036" i="2" s="1"/>
  <c r="K386" i="2"/>
  <c r="K2036" i="2" s="1"/>
  <c r="AF307" i="2"/>
  <c r="AG297" i="2"/>
  <c r="AG264" i="2"/>
  <c r="AF239" i="2"/>
  <c r="AB218" i="2"/>
  <c r="AB2033" i="2" s="1"/>
  <c r="T218" i="2"/>
  <c r="T2033" i="2" s="1"/>
  <c r="L218" i="2"/>
  <c r="L2033" i="2" s="1"/>
  <c r="AG173" i="2"/>
  <c r="AF34" i="2"/>
  <c r="AF17" i="2"/>
  <c r="AG145" i="2"/>
  <c r="AG79" i="2"/>
  <c r="Z2026" i="2"/>
  <c r="Z2056" i="2" s="1"/>
  <c r="R2026" i="2"/>
  <c r="R2056" i="2" s="1"/>
  <c r="AF1982" i="2"/>
  <c r="AF1969" i="2"/>
  <c r="Y2026" i="2"/>
  <c r="Y2056" i="2" s="1"/>
  <c r="Q2026" i="2"/>
  <c r="Q2056" i="2" s="1"/>
  <c r="I2026" i="2"/>
  <c r="I2056" i="2" s="1"/>
  <c r="J2026" i="2"/>
  <c r="J2056" i="2" s="1"/>
  <c r="AF2014" i="2"/>
  <c r="AE2026" i="2"/>
  <c r="AE2056" i="2" s="1"/>
  <c r="W2026" i="2"/>
  <c r="W2056" i="2" s="1"/>
  <c r="O2026" i="2"/>
  <c r="O2056" i="2" s="1"/>
  <c r="G2026" i="2"/>
  <c r="G2056" i="2" s="1"/>
  <c r="AG1999" i="2"/>
  <c r="AG1969" i="2"/>
  <c r="AF1077" i="2"/>
  <c r="AA1056" i="2"/>
  <c r="AA2043" i="2" s="1"/>
  <c r="S1056" i="2"/>
  <c r="S2043" i="2" s="1"/>
  <c r="K1056" i="2"/>
  <c r="K2043" i="2" s="1"/>
  <c r="AF1054" i="2"/>
  <c r="AF982" i="2"/>
  <c r="AG1077" i="2"/>
  <c r="AG991" i="2"/>
  <c r="AF1090" i="2"/>
  <c r="AF1068" i="2"/>
  <c r="AG1068" i="2"/>
  <c r="AG1018" i="2"/>
  <c r="AG961" i="2"/>
  <c r="AG1049" i="2"/>
  <c r="AF1028" i="2"/>
  <c r="AG1006" i="2"/>
  <c r="AF765" i="2" l="1"/>
  <c r="AF2041" i="2" s="1"/>
  <c r="AF218" i="2"/>
  <c r="AF2033" i="2" s="1"/>
  <c r="AG1296" i="2"/>
  <c r="AG2054" i="2" s="1"/>
  <c r="AG1217" i="2"/>
  <c r="AG2053" i="2" s="1"/>
  <c r="AG1743" i="2"/>
  <c r="AG2050" i="2" s="1"/>
  <c r="AG1547" i="2"/>
  <c r="AG2048" i="2" s="1"/>
  <c r="AG719" i="2"/>
  <c r="AF609" i="2"/>
  <c r="AF2038" i="2" s="1"/>
  <c r="AF1217" i="2"/>
  <c r="AF2053" i="2" s="1"/>
  <c r="AF663" i="2"/>
  <c r="AF2039" i="2" s="1"/>
  <c r="AF1296" i="2"/>
  <c r="AF2054" i="2" s="1"/>
  <c r="AF81" i="2"/>
  <c r="AF2031" i="2" s="1"/>
  <c r="AF963" i="2"/>
  <c r="AF2046" i="2" s="1"/>
  <c r="AF719" i="2"/>
  <c r="AF2040" i="2" s="1"/>
  <c r="AG765" i="2"/>
  <c r="AG2041" i="2" s="1"/>
  <c r="AF549" i="2"/>
  <c r="AF2037" i="2" s="1"/>
  <c r="AG1497" i="2"/>
  <c r="AG2047" i="2" s="1"/>
  <c r="AF1643" i="2"/>
  <c r="AF2049" i="2" s="1"/>
  <c r="AF1824" i="2"/>
  <c r="AF2051" i="2" s="1"/>
  <c r="AG609" i="2"/>
  <c r="AG2038" i="2" s="1"/>
  <c r="AF909" i="2"/>
  <c r="AF2045" i="2" s="1"/>
  <c r="AF285" i="2"/>
  <c r="AF2034" i="2" s="1"/>
  <c r="AG549" i="2"/>
  <c r="AG2037" i="2" s="1"/>
  <c r="AF147" i="2"/>
  <c r="AF2032" i="2" s="1"/>
  <c r="AF834" i="2"/>
  <c r="AF2044" i="2" s="1"/>
  <c r="AG1389" i="2"/>
  <c r="AG2052" i="2" s="1"/>
  <c r="AG1918" i="2"/>
  <c r="AG2055" i="2" s="1"/>
  <c r="AG909" i="2"/>
  <c r="AG2045" i="2" s="1"/>
  <c r="AF1743" i="2"/>
  <c r="AF2050" i="2" s="1"/>
  <c r="AF1389" i="2"/>
  <c r="AF2052" i="2" s="1"/>
  <c r="AG218" i="2"/>
  <c r="AG2033" i="2" s="1"/>
  <c r="Q2060" i="2"/>
  <c r="AG386" i="2"/>
  <c r="AG2036" i="2" s="1"/>
  <c r="Z2060" i="2"/>
  <c r="AC2057" i="2"/>
  <c r="U2057" i="2"/>
  <c r="AG285" i="2"/>
  <c r="AG2034" i="2" s="1"/>
  <c r="Y2057" i="2"/>
  <c r="L2060" i="2"/>
  <c r="V2060" i="2"/>
  <c r="H2057" i="2"/>
  <c r="P2057" i="2"/>
  <c r="G2060" i="2"/>
  <c r="T2060" i="2"/>
  <c r="AG963" i="2"/>
  <c r="AG2046" i="2" s="1"/>
  <c r="AF1131" i="2"/>
  <c r="AF2042" i="2" s="1"/>
  <c r="O2060" i="2"/>
  <c r="AG147" i="2"/>
  <c r="AG2032" i="2" s="1"/>
  <c r="AB2060" i="2"/>
  <c r="X2060" i="2"/>
  <c r="M2057" i="2"/>
  <c r="AC2060" i="2"/>
  <c r="AG81" i="2"/>
  <c r="AG2031" i="2" s="1"/>
  <c r="AD2060" i="2"/>
  <c r="W2057" i="2"/>
  <c r="J2057" i="2"/>
  <c r="AG663" i="2"/>
  <c r="AG2039" i="2" s="1"/>
  <c r="AG2040" i="2"/>
  <c r="U2060" i="2"/>
  <c r="AE2060" i="2"/>
  <c r="I2060" i="2"/>
  <c r="R2060" i="2"/>
  <c r="AG1824" i="2"/>
  <c r="AG2051" i="2" s="1"/>
  <c r="AG465" i="2"/>
  <c r="AG2035" i="2" s="1"/>
  <c r="AG1056" i="2"/>
  <c r="AG2043" i="2" s="1"/>
  <c r="I2057" i="2"/>
  <c r="AD2057" i="2"/>
  <c r="M2060" i="2"/>
  <c r="X2057" i="2"/>
  <c r="AG2026" i="2"/>
  <c r="AG2056" i="2" s="1"/>
  <c r="AF386" i="2"/>
  <c r="AF2036" i="2" s="1"/>
  <c r="AF1497" i="2"/>
  <c r="AF2047" i="2" s="1"/>
  <c r="L2057" i="2"/>
  <c r="R2057" i="2"/>
  <c r="N2060" i="2"/>
  <c r="AG1643" i="2"/>
  <c r="AG2049" i="2" s="1"/>
  <c r="T2057" i="2"/>
  <c r="AF465" i="2"/>
  <c r="AF2035" i="2" s="1"/>
  <c r="AG834" i="2"/>
  <c r="AG2044" i="2" s="1"/>
  <c r="AB2057" i="2"/>
  <c r="N2057" i="2"/>
  <c r="H2060" i="2"/>
  <c r="AG1131" i="2"/>
  <c r="AG2042" i="2" s="1"/>
  <c r="AF2026" i="2"/>
  <c r="AF2056" i="2" s="1"/>
  <c r="V2057" i="2"/>
  <c r="AF1547" i="2"/>
  <c r="AF2048" i="2" s="1"/>
  <c r="AF1918" i="2"/>
  <c r="AF2055" i="2" s="1"/>
  <c r="P2060" i="2"/>
  <c r="AA2057" i="2"/>
  <c r="AA2060" i="2"/>
  <c r="AE2057" i="2"/>
  <c r="Q2057" i="2"/>
  <c r="J2060" i="2"/>
  <c r="W2060" i="2"/>
  <c r="O2057" i="2"/>
  <c r="Y2060" i="2"/>
  <c r="AF1056" i="2"/>
  <c r="AF2043" i="2" s="1"/>
  <c r="K2060" i="2"/>
  <c r="K2057" i="2"/>
  <c r="Z2057" i="2"/>
  <c r="S2057" i="2"/>
  <c r="S2060" i="2"/>
  <c r="G2057" i="2"/>
  <c r="AG2057" i="2" l="1"/>
  <c r="AG2060" i="2"/>
  <c r="AF2057" i="2"/>
  <c r="AF2060" i="2"/>
  <c r="Y2062" i="2" s="1"/>
  <c r="AA2062" i="2" l="1"/>
  <c r="W2062" i="2"/>
  <c r="X2062" i="2"/>
  <c r="M2062" i="2"/>
  <c r="P2062" i="2"/>
  <c r="V2062" i="2"/>
  <c r="N2062" i="2"/>
  <c r="H2062" i="2"/>
  <c r="L2062" i="2"/>
  <c r="AD2062" i="2"/>
  <c r="AB2062" i="2"/>
  <c r="T2062" i="2"/>
  <c r="U2062" i="2"/>
  <c r="I2062" i="2"/>
  <c r="G2062" i="2"/>
  <c r="R2062" i="2"/>
  <c r="Q2062" i="2"/>
  <c r="Z2062" i="2"/>
  <c r="O2062" i="2"/>
  <c r="AC2062" i="2"/>
  <c r="S2062" i="2"/>
  <c r="J2062" i="2"/>
  <c r="K2062" i="2"/>
</calcChain>
</file>

<file path=xl/sharedStrings.xml><?xml version="1.0" encoding="utf-8"?>
<sst xmlns="http://schemas.openxmlformats.org/spreadsheetml/2006/main" count="7852" uniqueCount="3033">
  <si>
    <t>LOCAL AUTHORITY</t>
  </si>
  <si>
    <t>DISTRICT</t>
  </si>
  <si>
    <t xml:space="preserve">CONSTITUENCY </t>
  </si>
  <si>
    <t>WARD NO.</t>
  </si>
  <si>
    <t>POLLING STATIONS</t>
  </si>
  <si>
    <t>Ballot Paper Unaccounted for</t>
  </si>
  <si>
    <t>Total Votes Cast</t>
  </si>
  <si>
    <t>Total Valid Votes Cast</t>
  </si>
  <si>
    <t>Ward Total</t>
  </si>
  <si>
    <t>Madzivire Primary School</t>
  </si>
  <si>
    <t>Chitenderano Primary School</t>
  </si>
  <si>
    <t>Rusununguko Primary School</t>
  </si>
  <si>
    <t>Murwira Primary School</t>
  </si>
  <si>
    <t>Tashinga Primary School</t>
  </si>
  <si>
    <t>Kushinga Primary School</t>
  </si>
  <si>
    <t>Kubatana Primary School</t>
  </si>
  <si>
    <t>Chiware Primary School</t>
  </si>
  <si>
    <t>Chikore Primary School</t>
  </si>
  <si>
    <t>Mudzamiri Primary School</t>
  </si>
  <si>
    <t>Munyaradzi Primary School</t>
  </si>
  <si>
    <t>Batanai Primary School</t>
  </si>
  <si>
    <t>Chitepo Primary School</t>
  </si>
  <si>
    <t>Tongogara Primary School</t>
  </si>
  <si>
    <t>Makumbe Primary School</t>
  </si>
  <si>
    <t>Chiriga Primary School</t>
  </si>
  <si>
    <t>Mukwasi Primary School</t>
  </si>
  <si>
    <t>Makoho Primary School</t>
  </si>
  <si>
    <t>Fernvalley Primary School</t>
  </si>
  <si>
    <t>Bangwe Primary School</t>
  </si>
  <si>
    <t>Goko Primary School</t>
  </si>
  <si>
    <t>Busha Joseph Makamba
FreeZim Congress</t>
  </si>
  <si>
    <t>Chamisa Nelson
Movement for Democratic Change Alliance</t>
  </si>
  <si>
    <t>Mapfumo-Chiguare Tonderai Johannes Timothy
People's Progressive party Zimbabwe</t>
  </si>
  <si>
    <t>Chikanga Everisto Washington
Rebuild Zimbabwe</t>
  </si>
  <si>
    <t>Dzapasi Melbah
#1980 Freedom Movement Zimbabwe</t>
  </si>
  <si>
    <t>Gava Mapfumo Peter
United Democratic Front</t>
  </si>
  <si>
    <t>Hlabangana Kwanele
Republican Party of Zimbabwe</t>
  </si>
  <si>
    <t>Mhambi-Hove Divine
national Alliance of Patriotic and Democratic Republicans</t>
  </si>
  <si>
    <t>Kasiyamhuru Blessing
Zimbabwe Partnership for Prosperity</t>
  </si>
  <si>
    <t>Khupe Thokozani
Movement for Democratic Change</t>
  </si>
  <si>
    <t>Madhuku Lovemore
National Constitutional Assembly</t>
  </si>
  <si>
    <t>Mangoma Elton Steers
Coalition of Democrats</t>
  </si>
  <si>
    <t>manyika Noah Ngoni
Build Zimbabwe Alliance</t>
  </si>
  <si>
    <t>Mariyacha Violet
United Democracy Movement</t>
  </si>
  <si>
    <t>Mnangagwa Emmerson Dambudzo
Zimbabwe African National Union Patriotic Front</t>
  </si>
  <si>
    <t>Moyo Nkosana Donald
Alliance for the People's Agenda</t>
  </si>
  <si>
    <t>Mteki Bryn Taurai
Independent</t>
  </si>
  <si>
    <t>Mugadza Willard Tawonezvi
Bethel Christian Party</t>
  </si>
  <si>
    <t>Mujuru Joice Teurai Ropa
People's Rainbow Coalition</t>
  </si>
  <si>
    <t>Munyanduri Tendai Peter
New Patriotic Front</t>
  </si>
  <si>
    <t>Mutinhiri Ambrose
National Patriotic Front</t>
  </si>
  <si>
    <t>Shumba Kuzozvirava Daniel
United Democratic Alliance</t>
  </si>
  <si>
    <t>Wilson Harry Peter
Democratic Opposition Party</t>
  </si>
  <si>
    <t xml:space="preserve">Total Votes Rejected </t>
  </si>
  <si>
    <t>Buhera</t>
  </si>
  <si>
    <t>Buhera Central</t>
  </si>
  <si>
    <t>Bedza Business Centre Tent</t>
  </si>
  <si>
    <t>0700BUH1601</t>
  </si>
  <si>
    <t>Bika Primary School</t>
  </si>
  <si>
    <t>0700BUH1602</t>
  </si>
  <si>
    <t>Madzimbamuto Clinic Tent</t>
  </si>
  <si>
    <t>0700BUH1603</t>
  </si>
  <si>
    <t>Mudanda Clinic Tent</t>
  </si>
  <si>
    <t>0700BUH1604</t>
  </si>
  <si>
    <t>Muteve Primary School</t>
  </si>
  <si>
    <t>0700BUH1605</t>
  </si>
  <si>
    <t>Nechavava Primary School</t>
  </si>
  <si>
    <t>0700BUH1606</t>
  </si>
  <si>
    <t>Buhera RDC</t>
  </si>
  <si>
    <t>Hukuimwe Primary School</t>
  </si>
  <si>
    <t>0700BUH1701</t>
  </si>
  <si>
    <t>Mabvuregudo Business Centre Tent</t>
  </si>
  <si>
    <t>0700BUH1702</t>
  </si>
  <si>
    <t>Mukono Primary School</t>
  </si>
  <si>
    <t>0700BUH1703</t>
  </si>
  <si>
    <t>Sanga Primary School</t>
  </si>
  <si>
    <t>0700BUH1704</t>
  </si>
  <si>
    <t>Sositeni Business Centre Tent</t>
  </si>
  <si>
    <t>0700BUH1705</t>
  </si>
  <si>
    <t>Vhiriri Primary School</t>
  </si>
  <si>
    <t>0700BUH1706</t>
  </si>
  <si>
    <t>Mugombe Primary School</t>
  </si>
  <si>
    <t>0700BUH1801</t>
  </si>
  <si>
    <t>Mumbinjo Primary School</t>
  </si>
  <si>
    <t>0700BUH1802</t>
  </si>
  <si>
    <t>Mutauto Primary School</t>
  </si>
  <si>
    <t>0700BUH1803</t>
  </si>
  <si>
    <t>Mutauto Secondary School</t>
  </si>
  <si>
    <t>0700BUH1804</t>
  </si>
  <si>
    <t>Nyashanu Primary School</t>
  </si>
  <si>
    <t>0700BUH1805</t>
  </si>
  <si>
    <t>Bangure Creche Tent</t>
  </si>
  <si>
    <t>0700BUH1901</t>
  </si>
  <si>
    <t>Bangure Primary School</t>
  </si>
  <si>
    <t>0700BUH1902</t>
  </si>
  <si>
    <t>Chiwa Business Centre Tent</t>
  </si>
  <si>
    <t>0700BUH1903</t>
  </si>
  <si>
    <t>Hanyire Business Centre Tent</t>
  </si>
  <si>
    <t>0700BUH1904</t>
  </si>
  <si>
    <t>Manhuru Business Centre Tent</t>
  </si>
  <si>
    <t>0700BUH1905</t>
  </si>
  <si>
    <t>Ndyarima Primary School</t>
  </si>
  <si>
    <t>0700BUH1906</t>
  </si>
  <si>
    <t>Nyamakute Primary School</t>
  </si>
  <si>
    <t>0700BUH1907</t>
  </si>
  <si>
    <t>Nyamakute Turn Off Tent</t>
  </si>
  <si>
    <t>0700BUH1908</t>
  </si>
  <si>
    <t>Betera Primary School</t>
  </si>
  <si>
    <t>0700BUH2001</t>
  </si>
  <si>
    <t>Betera Secondary School</t>
  </si>
  <si>
    <t>0700BUH2002</t>
  </si>
  <si>
    <t>Chihera Primary School</t>
  </si>
  <si>
    <t>0700BUH2003</t>
  </si>
  <si>
    <t>Mutemera Primary School</t>
  </si>
  <si>
    <t>0700BUH2004</t>
  </si>
  <si>
    <t>Nhamo Primary School</t>
  </si>
  <si>
    <t>0700BUH2005</t>
  </si>
  <si>
    <t>Basira Primary School</t>
  </si>
  <si>
    <t>0700BUH2101</t>
  </si>
  <si>
    <t>Maweni Business Centre Tent</t>
  </si>
  <si>
    <t>0700BUH2102</t>
  </si>
  <si>
    <t>Mukambirwa Primary School</t>
  </si>
  <si>
    <t>0700BUH2103</t>
  </si>
  <si>
    <t>0700BUH2104</t>
  </si>
  <si>
    <t>Pedzisai Primary School</t>
  </si>
  <si>
    <t>0700BUH2105</t>
  </si>
  <si>
    <t>Kuvengwa Village Tent</t>
  </si>
  <si>
    <t>0700BUH2106</t>
  </si>
  <si>
    <t>Charambira School Site Tent</t>
  </si>
  <si>
    <t>0700BUH2201</t>
  </si>
  <si>
    <t>Gotora Primary School</t>
  </si>
  <si>
    <t>0700BUH2202</t>
  </si>
  <si>
    <t>Mafuruse Primary School</t>
  </si>
  <si>
    <t>0700BUH2203</t>
  </si>
  <si>
    <t>Marambanyika Primary School</t>
  </si>
  <si>
    <t>0700BUH2204</t>
  </si>
  <si>
    <t>Masasa Business Centre Tent</t>
  </si>
  <si>
    <t>0700BUH2205</t>
  </si>
  <si>
    <t>Matereke Primary School</t>
  </si>
  <si>
    <t>0700BUH2206</t>
  </si>
  <si>
    <t>Mutezo Primary School</t>
  </si>
  <si>
    <t>0700BUH2207</t>
  </si>
  <si>
    <t>Muzilikazi Primary School</t>
  </si>
  <si>
    <t>0700BUH2208</t>
  </si>
  <si>
    <t>Usavi Primary School</t>
  </si>
  <si>
    <t>0700BUH2209</t>
  </si>
  <si>
    <t>Zvomoyo Primary School</t>
  </si>
  <si>
    <t>0700BUH2210</t>
  </si>
  <si>
    <t>Zvomoyo Secondary School</t>
  </si>
  <si>
    <t>0700BUH2211</t>
  </si>
  <si>
    <t>Chirozva Primary School</t>
  </si>
  <si>
    <t>0700BUH2301</t>
  </si>
  <si>
    <t>Chirozva Secondary School</t>
  </si>
  <si>
    <t>0700BUH2302</t>
  </si>
  <si>
    <t>Chitengu Business Centre Tent</t>
  </si>
  <si>
    <t>0700BUH2303</t>
  </si>
  <si>
    <t>Chipongwe Business Centre Tent</t>
  </si>
  <si>
    <t>0700BUH2304</t>
  </si>
  <si>
    <t>Kandenga Primary School</t>
  </si>
  <si>
    <t>0700BUH2305</t>
  </si>
  <si>
    <t>Machiragwama Primary School</t>
  </si>
  <si>
    <t>0700BUH2306</t>
  </si>
  <si>
    <t>Mupeza Primary School</t>
  </si>
  <si>
    <t>0700BUH2307</t>
  </si>
  <si>
    <t>Chimbudzi Business Centre Tent</t>
  </si>
  <si>
    <t>0700BUH3201</t>
  </si>
  <si>
    <t>Chimbudzi Primary School</t>
  </si>
  <si>
    <t>0700BUH3202</t>
  </si>
  <si>
    <t>Chiurwi Primary School</t>
  </si>
  <si>
    <t>0700BUH3203</t>
  </si>
  <si>
    <t>Maneta Primary School</t>
  </si>
  <si>
    <t>0700BUH3204</t>
  </si>
  <si>
    <t>Matsvai Changamire Primary School</t>
  </si>
  <si>
    <t>0700BUH3205</t>
  </si>
  <si>
    <t>Matiyasi Business Centre Tent</t>
  </si>
  <si>
    <t>0700BUH3206</t>
  </si>
  <si>
    <t>Buhera North</t>
  </si>
  <si>
    <t>Chengoma Government Secondary School</t>
  </si>
  <si>
    <t>0700BUH0701</t>
  </si>
  <si>
    <t>Chikwekwete Primary School</t>
  </si>
  <si>
    <t>0700BUH0702</t>
  </si>
  <si>
    <t>Mombeyarara Primary School</t>
  </si>
  <si>
    <t>0700BUH0703</t>
  </si>
  <si>
    <t>Muchuweni Business Centre Tent</t>
  </si>
  <si>
    <t>0700BUH0704</t>
  </si>
  <si>
    <t>Sikereta Business Centre Tent</t>
  </si>
  <si>
    <t>0700BUH0705</t>
  </si>
  <si>
    <t>Chimumvuri Business Centre Tent</t>
  </si>
  <si>
    <t>0700BUH0801</t>
  </si>
  <si>
    <t>Chirasauta Primary School</t>
  </si>
  <si>
    <t>0700BUH0802</t>
  </si>
  <si>
    <t>Chiturike Primary School</t>
  </si>
  <si>
    <t>0700BUH0803</t>
  </si>
  <si>
    <t>Redzo Church Tent</t>
  </si>
  <si>
    <t>0700BUH0804</t>
  </si>
  <si>
    <t>St. Bernards Primary School</t>
  </si>
  <si>
    <t>0700BUH0805</t>
  </si>
  <si>
    <t>BUHERA CENTRAL CONSTITUENCY TOTALS</t>
  </si>
  <si>
    <t>Dorowa Mine Boston Hall</t>
  </si>
  <si>
    <t>0700BUH0901</t>
  </si>
  <si>
    <t>Gunde Primary School</t>
  </si>
  <si>
    <t>0700BUH0902</t>
  </si>
  <si>
    <t>Holy Family Primary School</t>
  </si>
  <si>
    <t>0700BUH0903</t>
  </si>
  <si>
    <t>Mulena Supermarket Tent</t>
  </si>
  <si>
    <t>0700BUH0904</t>
  </si>
  <si>
    <t>Save Business Centre Tent</t>
  </si>
  <si>
    <t>0700BUH0905</t>
  </si>
  <si>
    <t>St Phillips Primary School</t>
  </si>
  <si>
    <t>0700BUH0906</t>
  </si>
  <si>
    <t>St .Edward Primary School</t>
  </si>
  <si>
    <t>0700BUH0907</t>
  </si>
  <si>
    <t>Gaza Registrar General's Office Tent</t>
  </si>
  <si>
    <t>0700BUH1001</t>
  </si>
  <si>
    <t>Hande Primary School</t>
  </si>
  <si>
    <t>0700BUH1002</t>
  </si>
  <si>
    <t>Machacha Primary School</t>
  </si>
  <si>
    <t>0700BUH1003</t>
  </si>
  <si>
    <t>Nyamasanga Business Centre Tent</t>
  </si>
  <si>
    <t>0700BUH1004</t>
  </si>
  <si>
    <t>St. Johns Primary School</t>
  </si>
  <si>
    <t>0700BUH1005</t>
  </si>
  <si>
    <t>St Michaels Primary School</t>
  </si>
  <si>
    <t>0700BUH1006</t>
  </si>
  <si>
    <t>St Michaels Secondary School</t>
  </si>
  <si>
    <t>0700BUH1007</t>
  </si>
  <si>
    <t>Domboreshumba Church Tent</t>
  </si>
  <si>
    <t>0700BUH1101</t>
  </si>
  <si>
    <t>Nyamasanga Primary School</t>
  </si>
  <si>
    <t>0700BUH1102</t>
  </si>
  <si>
    <t>St Albans Primary School</t>
  </si>
  <si>
    <t>0700BUH1103</t>
  </si>
  <si>
    <t>St.Moses The Prophet Primary School</t>
  </si>
  <si>
    <t>0700BUH1104</t>
  </si>
  <si>
    <t>Bhidhiri Township Tent</t>
  </si>
  <si>
    <t>0700BUH1201</t>
  </si>
  <si>
    <t>Chiwenga Clinic Tent</t>
  </si>
  <si>
    <t>0700BUH1202</t>
  </si>
  <si>
    <t>Mavangwe Primary School</t>
  </si>
  <si>
    <t>0700BUH1203</t>
  </si>
  <si>
    <t>0700BUH1204</t>
  </si>
  <si>
    <t>Rupfunde Primary School</t>
  </si>
  <si>
    <t>0700BUH1205</t>
  </si>
  <si>
    <t>Sabi Drift Business Centre Tent</t>
  </si>
  <si>
    <t>0700BUH1206</t>
  </si>
  <si>
    <t>St Antony Primary School</t>
  </si>
  <si>
    <t>0700BUH1207</t>
  </si>
  <si>
    <t>Chipodzana Primary School</t>
  </si>
  <si>
    <t>0700BUH1301</t>
  </si>
  <si>
    <t>Garawaziva Club House</t>
  </si>
  <si>
    <t>0700BUH1302</t>
  </si>
  <si>
    <t>Masocha Primary School</t>
  </si>
  <si>
    <t>0700BUH1303</t>
  </si>
  <si>
    <t>Mavhaire Business Centre Tent</t>
  </si>
  <si>
    <t>0700BUH1304</t>
  </si>
  <si>
    <t>Mugonhiwa Business Centre Tent</t>
  </si>
  <si>
    <t>0700BUH1305</t>
  </si>
  <si>
    <t>Neshava Primary School</t>
  </si>
  <si>
    <t>0700BUH1306</t>
  </si>
  <si>
    <t>Shava Mine Tent</t>
  </si>
  <si>
    <t>0700BUH1307</t>
  </si>
  <si>
    <t>Chawatama Primary School</t>
  </si>
  <si>
    <t>0700BUH3101</t>
  </si>
  <si>
    <t>Mugwenhi Primary School</t>
  </si>
  <si>
    <t>0700BUH3102</t>
  </si>
  <si>
    <t>Mugwenhi Business Centre Tent</t>
  </si>
  <si>
    <t>0700BUH3103</t>
  </si>
  <si>
    <t>Ndawana Primary School</t>
  </si>
  <si>
    <t>0700BUH3104</t>
  </si>
  <si>
    <t>Mahoko Primary School</t>
  </si>
  <si>
    <t>0700BUH3105</t>
  </si>
  <si>
    <t>Mukondomi Primary School</t>
  </si>
  <si>
    <t>0700BUH3106</t>
  </si>
  <si>
    <t>BUHERA NORTH CONSTITUENCY TOTALS</t>
  </si>
  <si>
    <t>Mabhoko Primary School</t>
  </si>
  <si>
    <t>0700BUH2401</t>
  </si>
  <si>
    <t>Matsakanure Primary School</t>
  </si>
  <si>
    <t>0700BUH2402</t>
  </si>
  <si>
    <t>Mushongwi Primary School</t>
  </si>
  <si>
    <t>0700BUH2403</t>
  </si>
  <si>
    <t>Muzokomba Business Centre Tent</t>
  </si>
  <si>
    <t>0700BUH2404</t>
  </si>
  <si>
    <t>Muzokomba Primary School</t>
  </si>
  <si>
    <t>0700BUH2405</t>
  </si>
  <si>
    <t>Nyadi Primary School</t>
  </si>
  <si>
    <t>0700BUH2406</t>
  </si>
  <si>
    <t>Zvakare Primary School</t>
  </si>
  <si>
    <t>0700BUH2407</t>
  </si>
  <si>
    <t>Buhera South</t>
  </si>
  <si>
    <t>Manjokota Primary School</t>
  </si>
  <si>
    <t>0700BUH2501</t>
  </si>
  <si>
    <t>Mukuri Business Centre Tent</t>
  </si>
  <si>
    <t>0700BUH2502</t>
  </si>
  <si>
    <t>Ngomayevise Primary School</t>
  </si>
  <si>
    <t>0700BUH2503</t>
  </si>
  <si>
    <t>Romorehoto Primary School</t>
  </si>
  <si>
    <t>0700BUH2504</t>
  </si>
  <si>
    <t>Tsamwai Business Centre Tent</t>
  </si>
  <si>
    <t>0700BUH2505</t>
  </si>
  <si>
    <t>0700BUH2506 A</t>
  </si>
  <si>
    <t>0700BUH2506 B</t>
  </si>
  <si>
    <t>Zvenyika Primary School</t>
  </si>
  <si>
    <t>0700BUH2507</t>
  </si>
  <si>
    <t>Imbi Primary School</t>
  </si>
  <si>
    <t>0700BUH2601</t>
  </si>
  <si>
    <t>Muchuwa Primary School</t>
  </si>
  <si>
    <t>0700BUH2602</t>
  </si>
  <si>
    <t>Mutepfe Primary School</t>
  </si>
  <si>
    <t>0700BUH2603</t>
  </si>
  <si>
    <t>Mutero Business Centre Tent</t>
  </si>
  <si>
    <t>0700BUH2604</t>
  </si>
  <si>
    <t>Zumbi Ngomayevise Primary School</t>
  </si>
  <si>
    <t>0700BUH2605</t>
  </si>
  <si>
    <t>0700BUH2701 A</t>
  </si>
  <si>
    <t>0700BUH2701 B</t>
  </si>
  <si>
    <t>Dzaramba Primary School</t>
  </si>
  <si>
    <t>0700BUH2702</t>
  </si>
  <si>
    <t>0700BUH2703 A</t>
  </si>
  <si>
    <t>0700BUH2703 B</t>
  </si>
  <si>
    <t>Nehumambi Primary School</t>
  </si>
  <si>
    <t>0700BUH2704</t>
  </si>
  <si>
    <t>Muzerengwa Village Tent</t>
  </si>
  <si>
    <t>0700BUH2705</t>
  </si>
  <si>
    <t>Barura Primary School</t>
  </si>
  <si>
    <t>0700BUH2801</t>
  </si>
  <si>
    <t>0700BUH2802 A</t>
  </si>
  <si>
    <t>0700BUH2802 B</t>
  </si>
  <si>
    <t>Mangwadza Primary School</t>
  </si>
  <si>
    <t>0700BUH2803</t>
  </si>
  <si>
    <t>Jori Primary School</t>
  </si>
  <si>
    <t>0700BUH2804</t>
  </si>
  <si>
    <t>Murove Primary School</t>
  </si>
  <si>
    <t>0700BUH2805</t>
  </si>
  <si>
    <t>Dune Primary School</t>
  </si>
  <si>
    <t>0700BUH2806</t>
  </si>
  <si>
    <t>Mutendamambo Primary School</t>
  </si>
  <si>
    <t>0700BUH2807</t>
  </si>
  <si>
    <t>Bhegedhe Primary School</t>
  </si>
  <si>
    <t>0700BUH2901</t>
  </si>
  <si>
    <t>Chabata Primary School</t>
  </si>
  <si>
    <t>0700BUH2902</t>
  </si>
  <si>
    <t>Muchini Primary School</t>
  </si>
  <si>
    <t>0700BUH2903</t>
  </si>
  <si>
    <t>Nechikova Primary School</t>
  </si>
  <si>
    <t>0700BUH2904</t>
  </si>
  <si>
    <t>Nemadziva Primary School</t>
  </si>
  <si>
    <t>0700BUH2905</t>
  </si>
  <si>
    <t>Neshumba Primary School</t>
  </si>
  <si>
    <t>0700BUH2906</t>
  </si>
  <si>
    <t>Tanyiswa Business Centre Tent</t>
  </si>
  <si>
    <t>0700BUH2907</t>
  </si>
  <si>
    <t>Tapedzwa Primary School</t>
  </si>
  <si>
    <t>0700BUH2908</t>
  </si>
  <si>
    <t>Chako Primary School</t>
  </si>
  <si>
    <t>0700BUH3001</t>
  </si>
  <si>
    <t>Devuli High School</t>
  </si>
  <si>
    <t>0700BUH3002</t>
  </si>
  <si>
    <t>Gunura Primary School</t>
  </si>
  <si>
    <t>0700BUH3003</t>
  </si>
  <si>
    <t>Nechishanyi Primary School</t>
  </si>
  <si>
    <t>0700BUH3004</t>
  </si>
  <si>
    <t>Birchenough Primary School</t>
  </si>
  <si>
    <t>0700BUH3301</t>
  </si>
  <si>
    <t>Bonda Irrigation Tent</t>
  </si>
  <si>
    <t>0700BUH3302</t>
  </si>
  <si>
    <t>Chiunga Primary School</t>
  </si>
  <si>
    <t>0700BUH3303</t>
  </si>
  <si>
    <t>0700BUH3304 A</t>
  </si>
  <si>
    <t>0700BUH3304 B</t>
  </si>
  <si>
    <t>Kufakwatenzi Primary School</t>
  </si>
  <si>
    <t>0700BUH3305</t>
  </si>
  <si>
    <t>BUHERA SOUTH CONSTITUENCY TOTALS</t>
  </si>
  <si>
    <t>Chiverevere Business Centre Tent</t>
  </si>
  <si>
    <t>0700BUH0101</t>
  </si>
  <si>
    <t>Kuenda Primary School</t>
  </si>
  <si>
    <t>0700BUH0102</t>
  </si>
  <si>
    <t>0700BUH0103</t>
  </si>
  <si>
    <t>Mudzamiri Secondary School</t>
  </si>
  <si>
    <t>0700BUH0104</t>
  </si>
  <si>
    <t>St Geoges Primary School</t>
  </si>
  <si>
    <t>0700BUH0105</t>
  </si>
  <si>
    <t>Zvembira Secondary School</t>
  </si>
  <si>
    <t>0700BUH0106</t>
  </si>
  <si>
    <t>Bere Primary School</t>
  </si>
  <si>
    <t>0700BUH0201</t>
  </si>
  <si>
    <t>Chapwanya Primary School</t>
  </si>
  <si>
    <t>0700BUH0202</t>
  </si>
  <si>
    <t>Chigavakava Business Centre Tent</t>
  </si>
  <si>
    <t>0700BUH0203</t>
  </si>
  <si>
    <t>0700BUH0204</t>
  </si>
  <si>
    <t>St Josephs Maburutse Primary School</t>
  </si>
  <si>
    <t>0700BUH0205</t>
  </si>
  <si>
    <t>Chatindo Primary School</t>
  </si>
  <si>
    <t>0700BUH0301</t>
  </si>
  <si>
    <t>Garamwera Township Tent</t>
  </si>
  <si>
    <t>0700BUH0302</t>
  </si>
  <si>
    <t>Gwebu Primary School</t>
  </si>
  <si>
    <t>0700BUH0303</t>
  </si>
  <si>
    <t>Ngundu Primary School</t>
  </si>
  <si>
    <t>0700BUH0304</t>
  </si>
  <si>
    <t>Chapungu Primary School</t>
  </si>
  <si>
    <t>0700BUH0401</t>
  </si>
  <si>
    <t>Chikuvire Primary School</t>
  </si>
  <si>
    <t>0700BUH0402</t>
  </si>
  <si>
    <t>Mafambiri Business Centre Tent</t>
  </si>
  <si>
    <t>0700BUH0403</t>
  </si>
  <si>
    <t>Mapisa Business Centre Tent</t>
  </si>
  <si>
    <t>0700BUH0404</t>
  </si>
  <si>
    <t>Nerutanga Primary School</t>
  </si>
  <si>
    <t>0700BUH0405</t>
  </si>
  <si>
    <t>Buhera Primary School</t>
  </si>
  <si>
    <t>0700BUH0501</t>
  </si>
  <si>
    <t>Gosho Primary School</t>
  </si>
  <si>
    <t>0700BUH0502</t>
  </si>
  <si>
    <t>Gute Primary School</t>
  </si>
  <si>
    <t>0700BUH0503</t>
  </si>
  <si>
    <t>Jaggers Business Centre Tent</t>
  </si>
  <si>
    <t>0700BUH0504</t>
  </si>
  <si>
    <t>Makanda Primary School</t>
  </si>
  <si>
    <t>0700BUH0505</t>
  </si>
  <si>
    <t>0700BUH0506</t>
  </si>
  <si>
    <t>Marume Primary School</t>
  </si>
  <si>
    <t>0700BUH0507</t>
  </si>
  <si>
    <t>Buhera West</t>
  </si>
  <si>
    <t>Dzarova Primary School</t>
  </si>
  <si>
    <t>0700BUH0601</t>
  </si>
  <si>
    <t>Marenga Business Centre Tent</t>
  </si>
  <si>
    <t>0700BUH0602</t>
  </si>
  <si>
    <t>Matimba Business Centre Tent</t>
  </si>
  <si>
    <t>0700BUH0603</t>
  </si>
  <si>
    <t>Matsveru Primary School</t>
  </si>
  <si>
    <t>0700BUH0604</t>
  </si>
  <si>
    <t>Munyira Primary School</t>
  </si>
  <si>
    <t>0700BUH0605</t>
  </si>
  <si>
    <t>Mutasa Primary School</t>
  </si>
  <si>
    <t>0700BUH0606</t>
  </si>
  <si>
    <t>Nyanzira Primary School</t>
  </si>
  <si>
    <t>0700BUH0607</t>
  </si>
  <si>
    <t>Makoni Business Centre Tent</t>
  </si>
  <si>
    <t>0700BUH1401</t>
  </si>
  <si>
    <t>Murairwa Primary School</t>
  </si>
  <si>
    <t>0700BUH1402</t>
  </si>
  <si>
    <t>0700BUH1403 A</t>
  </si>
  <si>
    <t>0700BUH1403 B</t>
  </si>
  <si>
    <t>Murambinda B Primary School</t>
  </si>
  <si>
    <t>0700BUH1404</t>
  </si>
  <si>
    <t>0700BUH1405 A</t>
  </si>
  <si>
    <t>0700BUH1405 B</t>
  </si>
  <si>
    <t>0700BUH1406 A</t>
  </si>
  <si>
    <t>0700BUH1406 B</t>
  </si>
  <si>
    <t>Kwarire Primary School</t>
  </si>
  <si>
    <t>0700BUH1501</t>
  </si>
  <si>
    <t>0700BUH1502</t>
  </si>
  <si>
    <t>Mudanda Primary School</t>
  </si>
  <si>
    <t>0700BUH1503</t>
  </si>
  <si>
    <t>Mutunha Primary School</t>
  </si>
  <si>
    <t>0700BUH1504</t>
  </si>
  <si>
    <t>Chin'ozhora Primary School</t>
  </si>
  <si>
    <t>0700BUH1505</t>
  </si>
  <si>
    <t>Ndongwe Primary School</t>
  </si>
  <si>
    <t>0700BUH1506</t>
  </si>
  <si>
    <t>Mutambara Central Primary School</t>
  </si>
  <si>
    <t>4400CHM0101</t>
  </si>
  <si>
    <t>Nyambeya Primary School</t>
  </si>
  <si>
    <t>4400CHM0102</t>
  </si>
  <si>
    <t>Nyambeya 2 Primary School</t>
  </si>
  <si>
    <t>4400CHM0103</t>
  </si>
  <si>
    <t>Nyembeya Estate Tent</t>
  </si>
  <si>
    <t>4400CHM0104</t>
  </si>
  <si>
    <t>Ruwedza Primary School</t>
  </si>
  <si>
    <t>4400CHM0105</t>
  </si>
  <si>
    <t>Rural District Council Sub Office</t>
  </si>
  <si>
    <t>4400CHM0106</t>
  </si>
  <si>
    <t>Tandai Estate Tent</t>
  </si>
  <si>
    <t>4400CHM0107</t>
  </si>
  <si>
    <t>Thabanchu Primary School</t>
  </si>
  <si>
    <t>4400CHM0108</t>
  </si>
  <si>
    <t>Chimanimani RDC</t>
  </si>
  <si>
    <t>Chimanimani East</t>
  </si>
  <si>
    <t>Chimanimani</t>
  </si>
  <si>
    <t>Bumba Primary School</t>
  </si>
  <si>
    <t>4400CHM0701</t>
  </si>
  <si>
    <t>Bvumbura Primary School</t>
  </si>
  <si>
    <t>4400CHM0702</t>
  </si>
  <si>
    <t>Mukamba Tent</t>
  </si>
  <si>
    <t>4400CHM0703</t>
  </si>
  <si>
    <t>Mutsamvu Primary School</t>
  </si>
  <si>
    <t>4400CHM0704</t>
  </si>
  <si>
    <t>Ruwaka Tent</t>
  </si>
  <si>
    <t>4400CHM0705</t>
  </si>
  <si>
    <t>Quaggas Farm House</t>
  </si>
  <si>
    <t>4400CHM0706</t>
  </si>
  <si>
    <t>Mandima Creche Tent</t>
  </si>
  <si>
    <t>4400CHM0707</t>
  </si>
  <si>
    <t>Tagarirwa Grasslands Tent</t>
  </si>
  <si>
    <t>4400CHM0708</t>
  </si>
  <si>
    <t>4400CHM1001 A</t>
  </si>
  <si>
    <t>4400CHM1001 B</t>
  </si>
  <si>
    <t>Five Star Co-operative Tent</t>
  </si>
  <si>
    <t>4400CHM1101</t>
  </si>
  <si>
    <t>Hangani Primary School</t>
  </si>
  <si>
    <t>4400CHM1102</t>
  </si>
  <si>
    <t>Martin Estate Hall</t>
  </si>
  <si>
    <t>4400CHM1103</t>
  </si>
  <si>
    <t>Jantia Farm House Tent</t>
  </si>
  <si>
    <t>4400CHM1104</t>
  </si>
  <si>
    <t>Mura Tent</t>
  </si>
  <si>
    <t>4400CHM1105</t>
  </si>
  <si>
    <t>Charleswood Primary School</t>
  </si>
  <si>
    <t>4400CHM1201</t>
  </si>
  <si>
    <t>Dombera Farm Tent</t>
  </si>
  <si>
    <t>4400CHM1202</t>
  </si>
  <si>
    <t>Tarka Estate Tent</t>
  </si>
  <si>
    <t>4400CHM1203</t>
  </si>
  <si>
    <t>Tarka Primary School</t>
  </si>
  <si>
    <t>4400CHM1204</t>
  </si>
  <si>
    <t>Tilbury Primary School</t>
  </si>
  <si>
    <t>4400CHM1205</t>
  </si>
  <si>
    <t>Broki Tent</t>
  </si>
  <si>
    <t>4400CHM1206</t>
  </si>
  <si>
    <t>Kwirire Primary School</t>
  </si>
  <si>
    <t>4400CHM1301</t>
  </si>
  <si>
    <t>4400CHM1302</t>
  </si>
  <si>
    <t>4400CHM1303 A</t>
  </si>
  <si>
    <t>4400CHM1303 B</t>
  </si>
  <si>
    <t>Manase Primary School</t>
  </si>
  <si>
    <t>4400CHM1304</t>
  </si>
  <si>
    <t>Marirwe Primary School</t>
  </si>
  <si>
    <t>4400CHM1305</t>
  </si>
  <si>
    <t>Ndeme Tuckshop Tent</t>
  </si>
  <si>
    <t>4400CHM1306</t>
  </si>
  <si>
    <t>Cambridge Primary School</t>
  </si>
  <si>
    <t>4400CHM1401</t>
  </si>
  <si>
    <t>Fairfield Primary School</t>
  </si>
  <si>
    <t>4400CHM1402</t>
  </si>
  <si>
    <t>Thornton Primary School</t>
  </si>
  <si>
    <t>4400CHM1403</t>
  </si>
  <si>
    <t>Westward Ho Compound</t>
  </si>
  <si>
    <t>4400CHM1404</t>
  </si>
  <si>
    <t>Chimanimani Magistrate Court</t>
  </si>
  <si>
    <t>4400CHM1501</t>
  </si>
  <si>
    <t>4400CHM1502 A</t>
  </si>
  <si>
    <t>4400CHM1502 B</t>
  </si>
  <si>
    <t>Ngangu Extension Business Centre Tent</t>
  </si>
  <si>
    <t>4400CHM1503</t>
  </si>
  <si>
    <t>Brightside Primary School</t>
  </si>
  <si>
    <t>4400CHM1601</t>
  </si>
  <si>
    <t>Dzikope Hall</t>
  </si>
  <si>
    <t>4400CHM1602</t>
  </si>
  <si>
    <t>Duri Creche Tent</t>
  </si>
  <si>
    <t>4400CHM1603</t>
  </si>
  <si>
    <t>Gwendingwe TV Mast Tent</t>
  </si>
  <si>
    <t>4400CHM1604</t>
  </si>
  <si>
    <t>Gwendingwe Primary School</t>
  </si>
  <si>
    <t>4400CHM1605</t>
  </si>
  <si>
    <t>Heathfield Primary School</t>
  </si>
  <si>
    <t>4400CHM1606</t>
  </si>
  <si>
    <t>Merrywaters Primary School</t>
  </si>
  <si>
    <t>4400CHM1607</t>
  </si>
  <si>
    <t>Nyabamba Secondary School</t>
  </si>
  <si>
    <t>4400CHM1608</t>
  </si>
  <si>
    <t>Roscommon Primary School</t>
  </si>
  <si>
    <t>4400CHM1609</t>
  </si>
  <si>
    <t>Silverstream Estate Hall</t>
  </si>
  <si>
    <t>4400CHM1611</t>
  </si>
  <si>
    <t>Tiya Primary School</t>
  </si>
  <si>
    <t>4400CHM1612</t>
  </si>
  <si>
    <t>Dzingire Primary School</t>
  </si>
  <si>
    <t>4400CHM2101</t>
  </si>
  <si>
    <t>Hode Primary School</t>
  </si>
  <si>
    <t>4400CHM2102</t>
  </si>
  <si>
    <t>Jiri Tuckshop Tent</t>
  </si>
  <si>
    <t>4400CHM2103</t>
  </si>
  <si>
    <t>Mutsangazi Ddf Camp Tent</t>
  </si>
  <si>
    <t>4400CHM2104</t>
  </si>
  <si>
    <t>Ndakopa Primary School</t>
  </si>
  <si>
    <t>4400CHM2105</t>
  </si>
  <si>
    <t>Ndima Secondary School</t>
  </si>
  <si>
    <t>4400CHM2106</t>
  </si>
  <si>
    <t>Muganga Business Centre Tent</t>
  </si>
  <si>
    <t>4400CHM2201</t>
  </si>
  <si>
    <t>Hlabiso Secondary School</t>
  </si>
  <si>
    <t>4400CHM2202</t>
  </si>
  <si>
    <t>Muchadziya Primary School</t>
  </si>
  <si>
    <t>4400CHM2203</t>
  </si>
  <si>
    <t>Vhimba Primary School</t>
  </si>
  <si>
    <t>4400CHM2204</t>
  </si>
  <si>
    <t>Makina Business Centre Tent</t>
  </si>
  <si>
    <t>4400CHM2205</t>
  </si>
  <si>
    <t>Makina 2 Tent</t>
  </si>
  <si>
    <t>4400CHM2206</t>
  </si>
  <si>
    <t>Matyukira Business Centre Tent</t>
  </si>
  <si>
    <t>4400CHM2207</t>
  </si>
  <si>
    <t>Demeni Primary School</t>
  </si>
  <si>
    <t>4400CHM2301</t>
  </si>
  <si>
    <t>Mutsvangwa Primary School</t>
  </si>
  <si>
    <t>4400CHM2302</t>
  </si>
  <si>
    <t>Ndieme Primary School</t>
  </si>
  <si>
    <t>4400CHM2303</t>
  </si>
  <si>
    <t>Ndima Primary School</t>
  </si>
  <si>
    <t>4400CHM2304</t>
  </si>
  <si>
    <t>Ndima Dip Tank Tent</t>
  </si>
  <si>
    <t>4400CHM2305</t>
  </si>
  <si>
    <t>CHIMANIMANI EAST CONSTITUENCY TOTALS</t>
  </si>
  <si>
    <t>Chitimbi Tent</t>
  </si>
  <si>
    <t>4400CHM0201</t>
  </si>
  <si>
    <t>Mashonjowa Primary School</t>
  </si>
  <si>
    <t>4400CHM0202</t>
  </si>
  <si>
    <t>Mhandarume Primary School</t>
  </si>
  <si>
    <t>4400CHM0203</t>
  </si>
  <si>
    <t>Mhandarume Secondary School</t>
  </si>
  <si>
    <t>4400CHM0204</t>
  </si>
  <si>
    <t>Chimanimani West</t>
  </si>
  <si>
    <t>4400CHM0301 A</t>
  </si>
  <si>
    <t>4400CHM0301 B</t>
  </si>
  <si>
    <t>Chakohwa Secondary School</t>
  </si>
  <si>
    <t>4400CHM0302</t>
  </si>
  <si>
    <t>Chaseyama Primary School</t>
  </si>
  <si>
    <t>4400CHM0303</t>
  </si>
  <si>
    <t>Chipfuti Tent</t>
  </si>
  <si>
    <t>4400CHM0304</t>
  </si>
  <si>
    <t>Nechitima Primary School</t>
  </si>
  <si>
    <t>4400CHM0305</t>
  </si>
  <si>
    <t>Chiramba Primary School</t>
  </si>
  <si>
    <t>4400CHM0401</t>
  </si>
  <si>
    <t>4400CHM0402 A</t>
  </si>
  <si>
    <t>4400CHM0402 B</t>
  </si>
  <si>
    <t>4400CHM0403 A</t>
  </si>
  <si>
    <t>4400CHM0403 B</t>
  </si>
  <si>
    <t>Mutambara Reserve Primary School</t>
  </si>
  <si>
    <t>4400CHM0404</t>
  </si>
  <si>
    <t>Hotsprings Primary School</t>
  </si>
  <si>
    <t>4400CHM0501</t>
  </si>
  <si>
    <t>Nemaramba 2 Tent</t>
  </si>
  <si>
    <t>4400CHM0502</t>
  </si>
  <si>
    <t>Nemaramba Primary School</t>
  </si>
  <si>
    <t>4400CHM0503</t>
  </si>
  <si>
    <t>Nenhowe Primary School</t>
  </si>
  <si>
    <t>4400CHM0504</t>
  </si>
  <si>
    <t>Chayamiti Primary School</t>
  </si>
  <si>
    <t>4400CHM0601</t>
  </si>
  <si>
    <t>Dokotoko Primary School</t>
  </si>
  <si>
    <t>4400CHM0602</t>
  </si>
  <si>
    <t>Mataa Dip Tank Tent</t>
  </si>
  <si>
    <t>4400CHM0603</t>
  </si>
  <si>
    <t>Mhizha Business Centre Tent</t>
  </si>
  <si>
    <t>4400CHM0604</t>
  </si>
  <si>
    <t>Shinja Primary School</t>
  </si>
  <si>
    <t>4400CHM0605</t>
  </si>
  <si>
    <t>Arex Office Tent</t>
  </si>
  <si>
    <t>4400CHM0801</t>
  </si>
  <si>
    <t>Chitinha Primary School</t>
  </si>
  <si>
    <t>4400CHM0802</t>
  </si>
  <si>
    <t>Dirikwe Primary School</t>
  </si>
  <si>
    <t>4400CHM0803</t>
  </si>
  <si>
    <t>Nyanyadzi High School</t>
  </si>
  <si>
    <t>4400CHM0804</t>
  </si>
  <si>
    <t>Nyanyadzi Primary School</t>
  </si>
  <si>
    <t>4400CHM0805</t>
  </si>
  <si>
    <t>Chigwegwe Creche Tent</t>
  </si>
  <si>
    <t>4400CHM0901</t>
  </si>
  <si>
    <t>Mukowangedai Tent</t>
  </si>
  <si>
    <t>4400CHM0902</t>
  </si>
  <si>
    <t>Takaengwa Primary School</t>
  </si>
  <si>
    <t>4400CHM0903</t>
  </si>
  <si>
    <t>Zimunda Primary School</t>
  </si>
  <si>
    <t>4400CHM0904</t>
  </si>
  <si>
    <t>Biriiri Primary School</t>
  </si>
  <si>
    <t>4400CHM1701</t>
  </si>
  <si>
    <t>Musiyandaka Tuckshop Tent</t>
  </si>
  <si>
    <t>4400CHM1702</t>
  </si>
  <si>
    <t>Muusha Primary School</t>
  </si>
  <si>
    <t>4400CHM1703</t>
  </si>
  <si>
    <t>Nyamusundu Primary School</t>
  </si>
  <si>
    <t>4400CHM1704</t>
  </si>
  <si>
    <t>Saurombe Business Centre Tent</t>
  </si>
  <si>
    <t>4400CHM1705</t>
  </si>
  <si>
    <t>Biriiri Hospital Boardroom</t>
  </si>
  <si>
    <t>4400CHM1801</t>
  </si>
  <si>
    <t>Kwaedza House Tent</t>
  </si>
  <si>
    <t>4400CHM1802</t>
  </si>
  <si>
    <t>Mhakwe Dam Business Centre Tent</t>
  </si>
  <si>
    <t>4400CHM1803</t>
  </si>
  <si>
    <t>Mhakwe Primary School</t>
  </si>
  <si>
    <t>4400CHM1804</t>
  </si>
  <si>
    <t>Chikwakwa Primary School</t>
  </si>
  <si>
    <t>4400CHM1901</t>
  </si>
  <si>
    <t>Chikwizi Primary School</t>
  </si>
  <si>
    <t>4400CHM1902</t>
  </si>
  <si>
    <t>Gazaland/Ruchiyo Business Centre Tent</t>
  </si>
  <si>
    <t>4400CHM1903</t>
  </si>
  <si>
    <t>Makandwa Primary School</t>
  </si>
  <si>
    <t>4400CHM1904</t>
  </si>
  <si>
    <t>Mataa Primary School</t>
  </si>
  <si>
    <t>4400CHM1905</t>
  </si>
  <si>
    <t>Ndapetwa Primary School</t>
  </si>
  <si>
    <t>4400CHM1906</t>
  </si>
  <si>
    <t>Changazi Primary School</t>
  </si>
  <si>
    <t>4400CHM2001</t>
  </si>
  <si>
    <t>Gudyanga Primary School</t>
  </si>
  <si>
    <t>4400CHM2002</t>
  </si>
  <si>
    <t>Gudyanga Secondary School</t>
  </si>
  <si>
    <t>4400CHM2003</t>
  </si>
  <si>
    <t>Muuyu Tent</t>
  </si>
  <si>
    <t>4400CHM2004</t>
  </si>
  <si>
    <t>Tonhorai Primary School</t>
  </si>
  <si>
    <t>4400CHM2005</t>
  </si>
  <si>
    <t>CHIMANIMANI WEST CONSTITUENCY TOTALS</t>
  </si>
  <si>
    <t>Chipinge</t>
  </si>
  <si>
    <t>Chipinge Central</t>
  </si>
  <si>
    <t>Chipinge Town Council</t>
  </si>
  <si>
    <t>1301CTC0101 A</t>
  </si>
  <si>
    <t>1301CTC0101 B</t>
  </si>
  <si>
    <t>2 POLLING STATIONS</t>
  </si>
  <si>
    <t xml:space="preserve">WARD TOTAL </t>
  </si>
  <si>
    <t>1301CTC0201 A</t>
  </si>
  <si>
    <t>1301CTC0201 B</t>
  </si>
  <si>
    <t>1301CTC0301 A</t>
  </si>
  <si>
    <t>1301CTC0301 B</t>
  </si>
  <si>
    <t>1301CTC0401 A</t>
  </si>
  <si>
    <t>1301CTC0401 B</t>
  </si>
  <si>
    <t>1301CTC0501 A</t>
  </si>
  <si>
    <t>1301CTC0501 B</t>
  </si>
  <si>
    <t>1301CTC0601 A</t>
  </si>
  <si>
    <t>1301CTC0601 B</t>
  </si>
  <si>
    <t>Chipinge Primary School</t>
  </si>
  <si>
    <t>1301CTC0701</t>
  </si>
  <si>
    <t>Madziwa Primary School</t>
  </si>
  <si>
    <t>1301CTC0702</t>
  </si>
  <si>
    <t>1301CTC0703 A</t>
  </si>
  <si>
    <t>1301CTC0703 B</t>
  </si>
  <si>
    <t>4 POLLING STATIONS</t>
  </si>
  <si>
    <t>Eastern Highveld Farm Tent</t>
  </si>
  <si>
    <t>1301CTC0801</t>
  </si>
  <si>
    <t>1301CTC0802 A</t>
  </si>
  <si>
    <t>1301CTC0802 B</t>
  </si>
  <si>
    <t>Makocheredze Primary School</t>
  </si>
  <si>
    <t>1301CTC0803</t>
  </si>
  <si>
    <t>St Kelvin Open Space Tent</t>
  </si>
  <si>
    <t>1301CTC0804</t>
  </si>
  <si>
    <t>5 POLLING STATIONS</t>
  </si>
  <si>
    <t>Chipinge RDC</t>
  </si>
  <si>
    <t>Rutengeni Primary School</t>
  </si>
  <si>
    <t>1300CPG0601</t>
  </si>
  <si>
    <t>Christina Primary School</t>
  </si>
  <si>
    <t>1300CPG0602</t>
  </si>
  <si>
    <t>Glen view Tent</t>
  </si>
  <si>
    <t>1300CPG0603</t>
  </si>
  <si>
    <t>Makande/Joppa Tent</t>
  </si>
  <si>
    <t>1300CPG0604</t>
  </si>
  <si>
    <t>Mooiplaats C (Mbire) Primary School</t>
  </si>
  <si>
    <t>1300CPG0605</t>
  </si>
  <si>
    <t>Mooiplaats A Primary School</t>
  </si>
  <si>
    <t>1300CPG0606</t>
  </si>
  <si>
    <t>Singizi Primary School</t>
  </si>
  <si>
    <t>1300CPG0607</t>
  </si>
  <si>
    <t>New Years Gift Primary School</t>
  </si>
  <si>
    <t>1300CPG0608</t>
  </si>
  <si>
    <t>Sterksrom Secondary School</t>
  </si>
  <si>
    <t>1300CPG0609</t>
  </si>
  <si>
    <t xml:space="preserve"> 9 POLLING STATIONS</t>
  </si>
  <si>
    <t>1300CPG0701 A</t>
  </si>
  <si>
    <t>1300CPG0701 B</t>
  </si>
  <si>
    <t>Chivunze Primary School</t>
  </si>
  <si>
    <t>1300CPG0702</t>
  </si>
  <si>
    <t>Wedgehill Farm Shed</t>
  </si>
  <si>
    <t>1300CPG0703</t>
  </si>
  <si>
    <t xml:space="preserve"> 4 POLLING STATIONS</t>
  </si>
  <si>
    <t>Chivhunze Business Centre Tent</t>
  </si>
  <si>
    <t>1300CPG0801</t>
  </si>
  <si>
    <t>Mugiyo (Vermont A &amp; B) Primary School</t>
  </si>
  <si>
    <t>1300CPG0802</t>
  </si>
  <si>
    <t>Junction Gate B (Simudza) Primary School</t>
  </si>
  <si>
    <t>1300CPG0803</t>
  </si>
  <si>
    <t>Junction Gate A Primary School</t>
  </si>
  <si>
    <t>1300CPG0804</t>
  </si>
  <si>
    <t>1300CPG0805 A</t>
  </si>
  <si>
    <t>1300CPG0805 B</t>
  </si>
  <si>
    <t>Shakavanhu Primary School</t>
  </si>
  <si>
    <t>1300CPG0806</t>
  </si>
  <si>
    <t xml:space="preserve"> 7 POLLING STATIONS</t>
  </si>
  <si>
    <t>Mafumise Primary School</t>
  </si>
  <si>
    <t>1300CPG0901</t>
  </si>
  <si>
    <t>Ndiyadzo Primary School</t>
  </si>
  <si>
    <t>1300CPG0902</t>
  </si>
  <si>
    <t>Paidamoyo B (Maundwa) Primary School</t>
  </si>
  <si>
    <t>1300CPG0903</t>
  </si>
  <si>
    <t>Rusitu Valley (Maundwa) Primary School</t>
  </si>
  <si>
    <t>1300CPG0904</t>
  </si>
  <si>
    <t>Chivhunze Secondary School</t>
  </si>
  <si>
    <t>1300CPG1001</t>
  </si>
  <si>
    <t>Chivunze B(Heiland) Primary School</t>
  </si>
  <si>
    <t>1300CPG1002</t>
  </si>
  <si>
    <t>DinglyDell Creche Tent</t>
  </si>
  <si>
    <t>1300CPG1003</t>
  </si>
  <si>
    <t>Heartbeast Neck Diptank Tent</t>
  </si>
  <si>
    <t>1300CPG1004</t>
  </si>
  <si>
    <t>Glendlough Village C Creche Tent</t>
  </si>
  <si>
    <t>1300CPG1101</t>
  </si>
  <si>
    <t>Madziwa Secondary School</t>
  </si>
  <si>
    <t>1300CPG1102</t>
  </si>
  <si>
    <t>Tunner Tent</t>
  </si>
  <si>
    <t>1300CPG1103</t>
  </si>
  <si>
    <t xml:space="preserve"> 3 POLLING STATIONS</t>
  </si>
  <si>
    <t>CHIPINGE CENTRAL CONSTITUENCY TOTALS</t>
  </si>
  <si>
    <t>Chipinge East</t>
  </si>
  <si>
    <t>Chiriga B Redwood Primary School</t>
  </si>
  <si>
    <t>1300CPG1201</t>
  </si>
  <si>
    <t>1300CPG1202</t>
  </si>
  <si>
    <t>Horasi Farm Tent</t>
  </si>
  <si>
    <t>1300CPG1203</t>
  </si>
  <si>
    <t>Munoirirwa B Holland Primary School</t>
  </si>
  <si>
    <t>1300CPG1204</t>
  </si>
  <si>
    <t>1300CPG1205</t>
  </si>
  <si>
    <t>Chingoma Compound Tent</t>
  </si>
  <si>
    <t>1300CPG1301</t>
  </si>
  <si>
    <t>Greenvalley Secondary School</t>
  </si>
  <si>
    <t>1300CPG1302</t>
  </si>
  <si>
    <t>Grassflats Primary School</t>
  </si>
  <si>
    <t>1300CPG1303</t>
  </si>
  <si>
    <t>1300CPG1304 A</t>
  </si>
  <si>
    <t>1300CPG1304 B</t>
  </si>
  <si>
    <t>Mapungwana Primary School</t>
  </si>
  <si>
    <t>1300CPG1401</t>
  </si>
  <si>
    <t>Chagonda Village Open Space Tent</t>
  </si>
  <si>
    <t>1300CPG1402</t>
  </si>
  <si>
    <t>Nyamadzi Primary School</t>
  </si>
  <si>
    <t>1300CPG1403</t>
  </si>
  <si>
    <t>Tamandai Primary School</t>
  </si>
  <si>
    <t>1300CPG1404</t>
  </si>
  <si>
    <t>Gwenzi Primary School</t>
  </si>
  <si>
    <t>1300CPG1501</t>
  </si>
  <si>
    <t>Mugondi Primary School</t>
  </si>
  <si>
    <t>1300CPG1502</t>
  </si>
  <si>
    <t>Mundanda Primary School</t>
  </si>
  <si>
    <t>1300CPG1503</t>
  </si>
  <si>
    <t>Musunganyemba Compound Tent</t>
  </si>
  <si>
    <t>1300CPG1504</t>
  </si>
  <si>
    <t>Mzite Primary School</t>
  </si>
  <si>
    <t>1300CPG1505</t>
  </si>
  <si>
    <t>Bangira Primary School</t>
  </si>
  <si>
    <t>1300CPG1701</t>
  </si>
  <si>
    <t>Chikore Mission Hall</t>
  </si>
  <si>
    <t>1300CPG1702</t>
  </si>
  <si>
    <t>Chinaa High School</t>
  </si>
  <si>
    <t>1300CPG1703</t>
  </si>
  <si>
    <t>1300CPG1704 A</t>
  </si>
  <si>
    <t>1300CPG1704 B</t>
  </si>
  <si>
    <t>Nyagadza Primary School</t>
  </si>
  <si>
    <t>1300CPG1705</t>
  </si>
  <si>
    <t>Nyagadza Business Centre Tent</t>
  </si>
  <si>
    <t>1300CPG1706</t>
  </si>
  <si>
    <t>Nyaututu Meeting Centre Tent</t>
  </si>
  <si>
    <t>1300CPG1707</t>
  </si>
  <si>
    <t>Rebai Primary School</t>
  </si>
  <si>
    <t>1300CPG1708</t>
  </si>
  <si>
    <t>Shekwa Primary School</t>
  </si>
  <si>
    <t>1300CPG1709</t>
  </si>
  <si>
    <t>10 POLLING STATIONS</t>
  </si>
  <si>
    <t>Mabaya Business Centre Tent</t>
  </si>
  <si>
    <t>1300CPG1801</t>
  </si>
  <si>
    <t>1300CPG1802 A</t>
  </si>
  <si>
    <t>1300CPG1802 B</t>
  </si>
  <si>
    <t>1300CPG1803 A</t>
  </si>
  <si>
    <t>1300CPG1803 B</t>
  </si>
  <si>
    <t>Tazviona Primary School</t>
  </si>
  <si>
    <t>1300CPG1804</t>
  </si>
  <si>
    <t>6 POLLING STATIONS</t>
  </si>
  <si>
    <t>Beaconhill Primary School</t>
  </si>
  <si>
    <t>1300CPG1901</t>
  </si>
  <si>
    <t>Chako Business Centre Tent</t>
  </si>
  <si>
    <t>1300CPG1902</t>
  </si>
  <si>
    <t>Chimana Primary School</t>
  </si>
  <si>
    <t>1300CPG1903</t>
  </si>
  <si>
    <t>3 POLLING STATIONS</t>
  </si>
  <si>
    <t>CHIPINGE EAST CONSTITUENCY TOTALS</t>
  </si>
  <si>
    <t>Chipinge South</t>
  </si>
  <si>
    <t>Bitcon Tombe Business Centre Tent</t>
  </si>
  <si>
    <t>1300CPG2401</t>
  </si>
  <si>
    <t>1300CPG2402 A</t>
  </si>
  <si>
    <t>1300CPG2402 B</t>
  </si>
  <si>
    <t>1300CPG2402 C</t>
  </si>
  <si>
    <t>1300CPG2403 A</t>
  </si>
  <si>
    <t>1300CPG2403 B</t>
  </si>
  <si>
    <t>Mabhiza Primary School</t>
  </si>
  <si>
    <t>1300CPG2404</t>
  </si>
  <si>
    <t>Madhuku Primary School</t>
  </si>
  <si>
    <t>1300CPG2405</t>
  </si>
  <si>
    <t>Mahachi Primary School</t>
  </si>
  <si>
    <t>1300CPG2406</t>
  </si>
  <si>
    <t>Mwanyisa Primary School</t>
  </si>
  <si>
    <t>1300CPG2407</t>
  </si>
  <si>
    <t>Chisumbanje Primary School</t>
  </si>
  <si>
    <t>1300CPG2601</t>
  </si>
  <si>
    <t>Chisumbanje Sub Office</t>
  </si>
  <si>
    <t>1300CPG2602</t>
  </si>
  <si>
    <t>Machona Primary School</t>
  </si>
  <si>
    <t>1300CPG2603</t>
  </si>
  <si>
    <t>1300CPG2604 A</t>
  </si>
  <si>
    <t>1300CPG2604 B</t>
  </si>
  <si>
    <t>Mukukuzi Business Centre Tent</t>
  </si>
  <si>
    <t>1300CPG2605</t>
  </si>
  <si>
    <t>Munepasi Primary School</t>
  </si>
  <si>
    <t>1300CPG2606</t>
  </si>
  <si>
    <t>Takwirira Community Hall Tent</t>
  </si>
  <si>
    <t>1300CPG2607</t>
  </si>
  <si>
    <t>Takwirira High School</t>
  </si>
  <si>
    <t>1300CPG2608</t>
  </si>
  <si>
    <t>9 POLLING STATIONS</t>
  </si>
  <si>
    <t>1300CPG2701</t>
  </si>
  <si>
    <t>Mahiyana Community Hall</t>
  </si>
  <si>
    <t>1300CPG2702</t>
  </si>
  <si>
    <t>1300CPG2703 A</t>
  </si>
  <si>
    <t>1300CPG2703 B</t>
  </si>
  <si>
    <t>1300CPG2801 A</t>
  </si>
  <si>
    <t>1300CPG2801 B</t>
  </si>
  <si>
    <t>Garahwa Primary School</t>
  </si>
  <si>
    <t>1300CPG2802</t>
  </si>
  <si>
    <t>1300CPG2803 A</t>
  </si>
  <si>
    <t>1300CPG2803 B</t>
  </si>
  <si>
    <t>1300CPG2804</t>
  </si>
  <si>
    <t>Marega Primary School</t>
  </si>
  <si>
    <t>1300CPG2805</t>
  </si>
  <si>
    <t>Mashubi Primary School</t>
  </si>
  <si>
    <t>1300CPG2806</t>
  </si>
  <si>
    <t>8 POLLING STATIONS</t>
  </si>
  <si>
    <t>Chikomwe Primary School</t>
  </si>
  <si>
    <t>1300CPG2901</t>
  </si>
  <si>
    <t>1300CPG2902 A</t>
  </si>
  <si>
    <t>1300CPG2902 B</t>
  </si>
  <si>
    <t>Maparadze Primary School</t>
  </si>
  <si>
    <t>1300CPG2903</t>
  </si>
  <si>
    <t>Mutandahwe Primary School</t>
  </si>
  <si>
    <t>1300CPG2904</t>
  </si>
  <si>
    <t>Chipote Business Centre Tent</t>
  </si>
  <si>
    <t>1300CPG3001</t>
  </si>
  <si>
    <t>Mahenye Community Hall</t>
  </si>
  <si>
    <t>1300CPG3002</t>
  </si>
  <si>
    <t>Mahenye Primary School</t>
  </si>
  <si>
    <t>1300CPG3003</t>
  </si>
  <si>
    <t>Lisungwe Tsetse Centre Tent</t>
  </si>
  <si>
    <t>1300CPG3004</t>
  </si>
  <si>
    <t>CHIPINGE SOUTH CONSTITUENCY TOTALS</t>
  </si>
  <si>
    <t>Chipinge West</t>
  </si>
  <si>
    <t>1300CPG0101</t>
  </si>
  <si>
    <t>Chipinda Secondary School</t>
  </si>
  <si>
    <t>1300CPG0102</t>
  </si>
  <si>
    <t>1300CPG0103 A</t>
  </si>
  <si>
    <t>1300CPG0103 B</t>
  </si>
  <si>
    <t>Maunganidze Primary School</t>
  </si>
  <si>
    <t>1300CPG0104</t>
  </si>
  <si>
    <t>Mutendadzamera/Mapfumba Open Space Tent</t>
  </si>
  <si>
    <t>1300CPG0105</t>
  </si>
  <si>
    <t>Murepa Business Centre Tent</t>
  </si>
  <si>
    <t>1300CPG0106</t>
  </si>
  <si>
    <t>7 POLLING STATIONS</t>
  </si>
  <si>
    <t>Chichichi Primary School</t>
  </si>
  <si>
    <t>1300CPG0201</t>
  </si>
  <si>
    <t>Matute Business Centre Tent</t>
  </si>
  <si>
    <t>1300CPG0202</t>
  </si>
  <si>
    <t>Museye Primary School</t>
  </si>
  <si>
    <t>1300CPG0203</t>
  </si>
  <si>
    <t>Ngaone Primary School</t>
  </si>
  <si>
    <t>1300CPG0204</t>
  </si>
  <si>
    <t>Ngaone-Toti Primary School</t>
  </si>
  <si>
    <t>1300CPG0205</t>
  </si>
  <si>
    <t>Samhutsa Primary School</t>
  </si>
  <si>
    <t>1300CPG0206</t>
  </si>
  <si>
    <t>Pfitsaro Primary School</t>
  </si>
  <si>
    <t>1300CPG0207</t>
  </si>
  <si>
    <t>Charuma Primary School</t>
  </si>
  <si>
    <t>1300CPG0301</t>
  </si>
  <si>
    <t>1300CPG0302</t>
  </si>
  <si>
    <t>1300CPG0303 A</t>
  </si>
  <si>
    <t>1300CPG0303 B</t>
  </si>
  <si>
    <t>1300CPG0304 A</t>
  </si>
  <si>
    <t>1300CPG0304 B</t>
  </si>
  <si>
    <t>Nyamure Primary School</t>
  </si>
  <si>
    <t>1300CPG0305</t>
  </si>
  <si>
    <t>Nyunga Primary School</t>
  </si>
  <si>
    <t>1300CPG0306</t>
  </si>
  <si>
    <t>Birirano Primary School</t>
  </si>
  <si>
    <t>1300CPG0401</t>
  </si>
  <si>
    <t>Gedion Mhlanga High School</t>
  </si>
  <si>
    <t>1300CPG0402</t>
  </si>
  <si>
    <t>Matokwe Shopping Centre Tent</t>
  </si>
  <si>
    <t>1300CPG0403</t>
  </si>
  <si>
    <t>Musani Primary School</t>
  </si>
  <si>
    <t>1300CPG0404</t>
  </si>
  <si>
    <t>Musani Secondary School</t>
  </si>
  <si>
    <t>1300CPG0405</t>
  </si>
  <si>
    <t>Tanganda Primary School</t>
  </si>
  <si>
    <t>1300CPG0406</t>
  </si>
  <si>
    <t>ARDA Middle Sabi Stage 3B Estate Tent</t>
  </si>
  <si>
    <t>1300CPG0501</t>
  </si>
  <si>
    <t>Chipangayi High School</t>
  </si>
  <si>
    <t>1300CPG0502</t>
  </si>
  <si>
    <t>Nemadzadza Village Business Centre Tent</t>
  </si>
  <si>
    <t>1300CPG0503</t>
  </si>
  <si>
    <t>Sabi Valley Primary School</t>
  </si>
  <si>
    <t>1300CPG0504</t>
  </si>
  <si>
    <t>1300CPG0505</t>
  </si>
  <si>
    <t>Chipangara Business Centre Tent</t>
  </si>
  <si>
    <t>1300CPG1601</t>
  </si>
  <si>
    <t>Dzika Primary School</t>
  </si>
  <si>
    <t>1300CPG1602</t>
  </si>
  <si>
    <t>Kondo Primary School</t>
  </si>
  <si>
    <t>1300CPG1603</t>
  </si>
  <si>
    <t>Maronga Primary School</t>
  </si>
  <si>
    <t>1300CPG1604</t>
  </si>
  <si>
    <t>Muhondo Business Centre Tent</t>
  </si>
  <si>
    <t>1300CPG1605</t>
  </si>
  <si>
    <t>Musapingura Primary School</t>
  </si>
  <si>
    <t>1300CPG1606</t>
  </si>
  <si>
    <t>1300CPG1607 A</t>
  </si>
  <si>
    <t>1300CPG1607 B</t>
  </si>
  <si>
    <t>Sakuinje Primary School</t>
  </si>
  <si>
    <t>1300CPG1608</t>
  </si>
  <si>
    <t>CHIPINGE WEST CONSTITUENCY TOTALS</t>
  </si>
  <si>
    <t>Musikavanhu</t>
  </si>
  <si>
    <t>Chisavanye Primary School</t>
  </si>
  <si>
    <t>1300CPG2201</t>
  </si>
  <si>
    <t>Gumira Primary School</t>
  </si>
  <si>
    <t>1300CPG2202</t>
  </si>
  <si>
    <t>Manzvire Community Hall</t>
  </si>
  <si>
    <t>1300CPG2203</t>
  </si>
  <si>
    <t>Manzvire Secondary School</t>
  </si>
  <si>
    <t>1300CPG2204</t>
  </si>
  <si>
    <t>Matezwa Primary School</t>
  </si>
  <si>
    <t>1300CPG2205</t>
  </si>
  <si>
    <t>Nyamushuma Creche Tent</t>
  </si>
  <si>
    <t>1300CPG2206</t>
  </si>
  <si>
    <t>Guyo Primary School</t>
  </si>
  <si>
    <t>1300CPG2301</t>
  </si>
  <si>
    <t>Matsuro Primary School</t>
  </si>
  <si>
    <t>1300CPG2302</t>
  </si>
  <si>
    <t>Kosimananga Tent</t>
  </si>
  <si>
    <t>1300CPG2303</t>
  </si>
  <si>
    <t>Muumbe Primary School</t>
  </si>
  <si>
    <t>1300CPG2304</t>
  </si>
  <si>
    <t>Mujee Business Centre Tent</t>
  </si>
  <si>
    <t>1300CPG2305</t>
  </si>
  <si>
    <t>Nyazvikari Primary School</t>
  </si>
  <si>
    <t>1300CPG2306</t>
  </si>
  <si>
    <t>Zamchiya B Primary School</t>
  </si>
  <si>
    <t>1300CPG2307</t>
  </si>
  <si>
    <t>Hakwata Primary School</t>
  </si>
  <si>
    <t>1300CPG2501</t>
  </si>
  <si>
    <t>Mariya Primary School</t>
  </si>
  <si>
    <t>1300CPG2502</t>
  </si>
  <si>
    <t>Rukangare Primary School</t>
  </si>
  <si>
    <t>1300CPG2503</t>
  </si>
  <si>
    <t>1300CPG2504 A</t>
  </si>
  <si>
    <t>1300CPG2504 B</t>
  </si>
  <si>
    <t>MUSIKAVANHU  CONSTITUENCY TOTAL</t>
  </si>
  <si>
    <t>Makoni</t>
  </si>
  <si>
    <t>Makoni RDC</t>
  </si>
  <si>
    <t>Makoni North</t>
  </si>
  <si>
    <t>Chikore Business Centre Tent</t>
  </si>
  <si>
    <t>4200MKI0101</t>
  </si>
  <si>
    <t>4200MKI0102</t>
  </si>
  <si>
    <t>Chitsiwa Primary School</t>
  </si>
  <si>
    <t>4200MKI0103</t>
  </si>
  <si>
    <t>Mudombiro Village Tent</t>
  </si>
  <si>
    <t>4200MKI0104</t>
  </si>
  <si>
    <t>Nemanje Primary School</t>
  </si>
  <si>
    <t>4200MKI0105</t>
  </si>
  <si>
    <t>Nyamuronda Primary School</t>
  </si>
  <si>
    <t>4200MKI0106</t>
  </si>
  <si>
    <t>WARD TOTAL</t>
  </si>
  <si>
    <t>Manyere Primary School</t>
  </si>
  <si>
    <t>4200MKI0201</t>
  </si>
  <si>
    <t>Masokosa Primary School</t>
  </si>
  <si>
    <t>4200MKI0202</t>
  </si>
  <si>
    <t>Ngwena Primary School</t>
  </si>
  <si>
    <t>4200MKI0203</t>
  </si>
  <si>
    <t>Nyamazira Primary School</t>
  </si>
  <si>
    <t>4200MKI0204</t>
  </si>
  <si>
    <t>Village 63 Gulluti Creche Tent</t>
  </si>
  <si>
    <t>4200MKI0205</t>
  </si>
  <si>
    <t>4200MKI0301</t>
  </si>
  <si>
    <t>Dehwe Primary School</t>
  </si>
  <si>
    <t>4200MKI0302</t>
  </si>
  <si>
    <t>Dewerwi Primary School</t>
  </si>
  <si>
    <t>4200MKI0303</t>
  </si>
  <si>
    <t>Muchakata Primary School</t>
  </si>
  <si>
    <t>4200MKI0304</t>
  </si>
  <si>
    <t>Mugoti Secondary School</t>
  </si>
  <si>
    <t>4200MKI0305</t>
  </si>
  <si>
    <t>Murindashaka Primary School</t>
  </si>
  <si>
    <t>4200MKI0306</t>
  </si>
  <si>
    <t>Nyahowe Primary School</t>
  </si>
  <si>
    <t>4200MKI0307</t>
  </si>
  <si>
    <t>Tsikada Primary School</t>
  </si>
  <si>
    <t>4200MKI0308</t>
  </si>
  <si>
    <t>Maruma Primary School</t>
  </si>
  <si>
    <t>4200MKI0401</t>
  </si>
  <si>
    <t>4200MKI0501 A</t>
  </si>
  <si>
    <t>4200MKI0501 B</t>
  </si>
  <si>
    <t>Chiendambuya Primary School</t>
  </si>
  <si>
    <t>4200MKI0502</t>
  </si>
  <si>
    <t>Chingozi Primary School</t>
  </si>
  <si>
    <t>4200MKI0503</t>
  </si>
  <si>
    <t>Kapiya Business Centre Tent</t>
  </si>
  <si>
    <t>4200MKI0504</t>
  </si>
  <si>
    <t>Magura Primary School</t>
  </si>
  <si>
    <t>4200MKI0505</t>
  </si>
  <si>
    <t>Manhuwa Primary School</t>
  </si>
  <si>
    <t>4200MKI0506</t>
  </si>
  <si>
    <t>Mukute Primary School</t>
  </si>
  <si>
    <t>4200MKI0507</t>
  </si>
  <si>
    <t>Muondozi Primary School</t>
  </si>
  <si>
    <t>4200MKI0508</t>
  </si>
  <si>
    <t>Mupururu Primary School</t>
  </si>
  <si>
    <t>4200MKI0509</t>
  </si>
  <si>
    <t>Tsvaira Secondary School</t>
  </si>
  <si>
    <t>4200MKI0510</t>
  </si>
  <si>
    <t>Weya Rural Hospital Tent</t>
  </si>
  <si>
    <t>4200MKI0511</t>
  </si>
  <si>
    <t>Chinhenga Primary School</t>
  </si>
  <si>
    <t>4200MKI0901</t>
  </si>
  <si>
    <t>Datata Primary School</t>
  </si>
  <si>
    <t>4200MKI0902</t>
  </si>
  <si>
    <t>Gowakowa Primary School</t>
  </si>
  <si>
    <t>4200MKI0903</t>
  </si>
  <si>
    <t>Makara Primary School</t>
  </si>
  <si>
    <t>4200MKI0904</t>
  </si>
  <si>
    <t>Nheta Primary School</t>
  </si>
  <si>
    <t>4200MKI0905</t>
  </si>
  <si>
    <t>Nyahava Primary School</t>
  </si>
  <si>
    <t>4200MKI0906</t>
  </si>
  <si>
    <t xml:space="preserve">Makoni </t>
  </si>
  <si>
    <t>Hangaiwa Primary School</t>
  </si>
  <si>
    <t>4200MKI3501</t>
  </si>
  <si>
    <t>Mutiwegora Primary School</t>
  </si>
  <si>
    <t>4200MKI3502</t>
  </si>
  <si>
    <t>4200MKI3503 A</t>
  </si>
  <si>
    <t>4200MKI3503 B</t>
  </si>
  <si>
    <t>4200MKI3504 A</t>
  </si>
  <si>
    <t>4200MKI3504 B</t>
  </si>
  <si>
    <t>4200MKI3505</t>
  </si>
  <si>
    <t>Kufa Primary School</t>
  </si>
  <si>
    <t>4200MKI3601</t>
  </si>
  <si>
    <t>Mapere Store Tent</t>
  </si>
  <si>
    <t>4200MKI3602</t>
  </si>
  <si>
    <t>Mhandambiri Primary School</t>
  </si>
  <si>
    <t>4200MKI3603</t>
  </si>
  <si>
    <t>Rumano Primary School</t>
  </si>
  <si>
    <t>4200MKI3604</t>
  </si>
  <si>
    <t>Matenganyika Village Tent</t>
  </si>
  <si>
    <t>4200MKI3605</t>
  </si>
  <si>
    <t>MAKONI NORTH CONSTITUENCY TOTALS</t>
  </si>
  <si>
    <t>Makoni South</t>
  </si>
  <si>
    <t>Cavalla Farm Tent</t>
  </si>
  <si>
    <t>4200MKI1701</t>
  </si>
  <si>
    <t>Folkington Primary School</t>
  </si>
  <si>
    <t>4200MKI1702</t>
  </si>
  <si>
    <t>Gorubi Springs Primary School</t>
  </si>
  <si>
    <t>4200MKI1703</t>
  </si>
  <si>
    <t>Lee Farm Tent</t>
  </si>
  <si>
    <t>4200MKI1704</t>
  </si>
  <si>
    <t>Mavhudzi Secondary School</t>
  </si>
  <si>
    <t>4200MKI1705</t>
  </si>
  <si>
    <t>Meiron Farm Tent</t>
  </si>
  <si>
    <t>4200MKI1706</t>
  </si>
  <si>
    <t>Nyazura Mission Primary School</t>
  </si>
  <si>
    <t>4200MKI1707</t>
  </si>
  <si>
    <t>Quagga Kloof Primary School</t>
  </si>
  <si>
    <t>4200MKI1708</t>
  </si>
  <si>
    <t>Table Lands Primary School</t>
  </si>
  <si>
    <t>4200MKI1709</t>
  </si>
  <si>
    <t>Chirimutsitu Primary School</t>
  </si>
  <si>
    <t>4200MKI1801</t>
  </si>
  <si>
    <t>Musaringo Primary School</t>
  </si>
  <si>
    <t>4200MKI1802</t>
  </si>
  <si>
    <t>Zurura Secondary School</t>
  </si>
  <si>
    <t>4200MKI1803</t>
  </si>
  <si>
    <t>Zuze Primary School</t>
  </si>
  <si>
    <t>4200MKI1804</t>
  </si>
  <si>
    <t>Chimbike Hall</t>
  </si>
  <si>
    <t>4200MKI2301</t>
  </si>
  <si>
    <t>Chingono Primary School</t>
  </si>
  <si>
    <t>4200MKI2302</t>
  </si>
  <si>
    <t>Chinyama Primary School</t>
  </si>
  <si>
    <t>4200MKI2303</t>
  </si>
  <si>
    <t>Chinyamahumba Primary School</t>
  </si>
  <si>
    <t>4200MKI2304</t>
  </si>
  <si>
    <t>Gandanzara Primary School</t>
  </si>
  <si>
    <t>4200MKI2305</t>
  </si>
  <si>
    <t>Gwidza Secondary School</t>
  </si>
  <si>
    <t>4200MKI2306</t>
  </si>
  <si>
    <t>Majakwara Primary School</t>
  </si>
  <si>
    <t>4200MKI2307</t>
  </si>
  <si>
    <t>Chakuma Primary School</t>
  </si>
  <si>
    <t>4200MKI2601</t>
  </si>
  <si>
    <t>Chinembiri Primary School</t>
  </si>
  <si>
    <t>4200MKI2602</t>
  </si>
  <si>
    <t>Gurure Primary School</t>
  </si>
  <si>
    <t>4200MKI2603</t>
  </si>
  <si>
    <t>Kadzunge Primary School</t>
  </si>
  <si>
    <t>4200MKI2604</t>
  </si>
  <si>
    <t>Ruwombwe Secondary School</t>
  </si>
  <si>
    <t>4200MKI2605</t>
  </si>
  <si>
    <t>St Johns Mupanguri Primary School</t>
  </si>
  <si>
    <t>4200MKI2606</t>
  </si>
  <si>
    <t>Toriro Primary School</t>
  </si>
  <si>
    <t>4200MKI2607</t>
  </si>
  <si>
    <t>Denzva Primary School</t>
  </si>
  <si>
    <t>4200MKI2701</t>
  </si>
  <si>
    <t>Handina Secondary School</t>
  </si>
  <si>
    <t>4200MKI2702</t>
  </si>
  <si>
    <t>Mahere Primary School</t>
  </si>
  <si>
    <t>4200MKI2703</t>
  </si>
  <si>
    <t>Mbiriri Primary School</t>
  </si>
  <si>
    <t>4200MKI2704</t>
  </si>
  <si>
    <t>Rukweza Clinic Tent</t>
  </si>
  <si>
    <t>4200MKI2705</t>
  </si>
  <si>
    <t>Rukweza Secondary School</t>
  </si>
  <si>
    <t>4200MKI2706</t>
  </si>
  <si>
    <t>Chigora Primary School</t>
  </si>
  <si>
    <t>4200MKI2801</t>
  </si>
  <si>
    <t>Maoresa Business Centre Tent</t>
  </si>
  <si>
    <t>4200MKI2802</t>
  </si>
  <si>
    <t>Matanhire Primary School</t>
  </si>
  <si>
    <t>4200MKI2803</t>
  </si>
  <si>
    <t>Mukamba Primary School</t>
  </si>
  <si>
    <t>4200MKI2804</t>
  </si>
  <si>
    <t>Zambuko Primary School</t>
  </si>
  <si>
    <t>4200MKI2805</t>
  </si>
  <si>
    <t>Zendera Business Centre Tent</t>
  </si>
  <si>
    <t>4200MKI2806</t>
  </si>
  <si>
    <t>4200MKI2901</t>
  </si>
  <si>
    <t>Dumba Primary School</t>
  </si>
  <si>
    <t>4200MKI2902</t>
  </si>
  <si>
    <t>Nyamanhindi Primary School</t>
  </si>
  <si>
    <t>4200MKI2903</t>
  </si>
  <si>
    <t>St. Peters Tokoyo Primary School</t>
  </si>
  <si>
    <t>4200MKI2904</t>
  </si>
  <si>
    <t>Chikobvore Primary School</t>
  </si>
  <si>
    <t>4200MKI3001</t>
  </si>
  <si>
    <t>Mavhezha Primary School</t>
  </si>
  <si>
    <t>4200MKI3002</t>
  </si>
  <si>
    <t>Nyamombe Periodic Market Tent</t>
  </si>
  <si>
    <t>4200MKI3003</t>
  </si>
  <si>
    <t>Sharara Primary School</t>
  </si>
  <si>
    <t>4200MKI3004</t>
  </si>
  <si>
    <t>Chidamunyu Primary School</t>
  </si>
  <si>
    <t>4200MKI3101</t>
  </si>
  <si>
    <t>Nyadzonya Primary School</t>
  </si>
  <si>
    <t>4200MKI3102</t>
  </si>
  <si>
    <t>Nzvimbe Primary School</t>
  </si>
  <si>
    <t>4200MKI3103</t>
  </si>
  <si>
    <t>Village 13 Tent</t>
  </si>
  <si>
    <t>4200MKI3104</t>
  </si>
  <si>
    <t>St. Judes   Primary School</t>
  </si>
  <si>
    <t>4200MKI3301</t>
  </si>
  <si>
    <t>St. Stephens   Primary School</t>
  </si>
  <si>
    <t>4200MKI3302</t>
  </si>
  <si>
    <t>MAKONI SOUTH CONSTITUENCY TOTALS</t>
  </si>
  <si>
    <t>Makoni West</t>
  </si>
  <si>
    <t>Dowa Primary School</t>
  </si>
  <si>
    <t>4200MKI1301</t>
  </si>
  <si>
    <t>Chimuduro Primary School</t>
  </si>
  <si>
    <t>4200MKI1401</t>
  </si>
  <si>
    <t>Chizawana Primary School</t>
  </si>
  <si>
    <t>4200MKI1402</t>
  </si>
  <si>
    <t>Dewedzo Rural Hospital Tent</t>
  </si>
  <si>
    <t>4200MKI1403</t>
  </si>
  <si>
    <t>Maungwe Primary School</t>
  </si>
  <si>
    <t>4200MKI1404</t>
  </si>
  <si>
    <t>Mutoko Primary School</t>
  </si>
  <si>
    <t>4200MKI1405</t>
  </si>
  <si>
    <t>Bvekerwa Primary School</t>
  </si>
  <si>
    <t>4200MKI1501</t>
  </si>
  <si>
    <t>Chiwetu Primary School</t>
  </si>
  <si>
    <t>4200MKI1502</t>
  </si>
  <si>
    <t>Katsenga Secondary School</t>
  </si>
  <si>
    <t>4200MKI1503</t>
  </si>
  <si>
    <t>Manonga Secondary School</t>
  </si>
  <si>
    <t>4200MKI1504</t>
  </si>
  <si>
    <t>Nyahonye Secondary School</t>
  </si>
  <si>
    <t>4200MKI1505</t>
  </si>
  <si>
    <t>St Theresse Mission Primary School</t>
  </si>
  <si>
    <t>4200MKI1506</t>
  </si>
  <si>
    <t>Zindoga Primary School</t>
  </si>
  <si>
    <t>4200MKI1507</t>
  </si>
  <si>
    <t>Chindukuro DDF (LDO) Tent</t>
  </si>
  <si>
    <t>4200MKI1601</t>
  </si>
  <si>
    <t>Chinyadza Primary School</t>
  </si>
  <si>
    <t>4200MKI1602</t>
  </si>
  <si>
    <t>4200MKI1603</t>
  </si>
  <si>
    <t>Dzvairo Primary School</t>
  </si>
  <si>
    <t>4200MKI1604</t>
  </si>
  <si>
    <t>Gunda Primary School</t>
  </si>
  <si>
    <t>4200MKI1605</t>
  </si>
  <si>
    <t>Muranda Business Centre Tent</t>
  </si>
  <si>
    <t>4200MKI1606</t>
  </si>
  <si>
    <t>Muvhimwa Primary School</t>
  </si>
  <si>
    <t>4200MKI1607</t>
  </si>
  <si>
    <t>Muziti Primary School</t>
  </si>
  <si>
    <t>4200MKI1608</t>
  </si>
  <si>
    <t>4200MKI1609 A</t>
  </si>
  <si>
    <t>4200MKI1609 B</t>
  </si>
  <si>
    <t>Tsanzaguru Secondary School</t>
  </si>
  <si>
    <t>4200MKI1610</t>
  </si>
  <si>
    <t>Tsindi Secondary School</t>
  </si>
  <si>
    <t>4200MKI1611</t>
  </si>
  <si>
    <t>Chemarima Secondary School</t>
  </si>
  <si>
    <t>4200MKI2401</t>
  </si>
  <si>
    <t>Mapfuwa Primary School</t>
  </si>
  <si>
    <t>4200MKI2402</t>
  </si>
  <si>
    <t>4200MKI2403 A</t>
  </si>
  <si>
    <t>4200MKI2403 B</t>
  </si>
  <si>
    <t>Bandanyenje Primary School</t>
  </si>
  <si>
    <t>4200MKI2501</t>
  </si>
  <si>
    <t>Chiduku Primary School</t>
  </si>
  <si>
    <t>4200MKI2502</t>
  </si>
  <si>
    <t>Matsika Primary School</t>
  </si>
  <si>
    <t>4200MKI2503</t>
  </si>
  <si>
    <t>Mavhudzi Primary School</t>
  </si>
  <si>
    <t>4200MKI2504</t>
  </si>
  <si>
    <t>Zvapungu Secondary School</t>
  </si>
  <si>
    <t>4200MKI2505</t>
  </si>
  <si>
    <t>Chiunya Primary School</t>
  </si>
  <si>
    <t>4200MKI3901</t>
  </si>
  <si>
    <t>Madzingidzi Primary School</t>
  </si>
  <si>
    <t>4200MKI3902</t>
  </si>
  <si>
    <t>Mutendebvure Primary School</t>
  </si>
  <si>
    <t>4200MKI3903</t>
  </si>
  <si>
    <t>St. Bedes Primary School</t>
  </si>
  <si>
    <t>4200MKI3904</t>
  </si>
  <si>
    <t>MAKONI WEST CONSTITUENCY TOTALS</t>
  </si>
  <si>
    <t>Makoni Central</t>
  </si>
  <si>
    <t>Bexhill Farm Tent</t>
  </si>
  <si>
    <t>4200MKI1101</t>
  </si>
  <si>
    <t>Chief Chiduku Farm Tent</t>
  </si>
  <si>
    <t>4200MKI1102</t>
  </si>
  <si>
    <t>Chitora Primary School</t>
  </si>
  <si>
    <t>4200MKI1103</t>
  </si>
  <si>
    <t>Clifton Farm (Mashumba) Tent</t>
  </si>
  <si>
    <t>4200MKI1104</t>
  </si>
  <si>
    <t>Manda Primary School</t>
  </si>
  <si>
    <t>4200MKI1105</t>
  </si>
  <si>
    <t>Mangundya Farm Tent</t>
  </si>
  <si>
    <t>4200MKI1106</t>
  </si>
  <si>
    <t>Pamusasa Tent</t>
  </si>
  <si>
    <t>4200MKI1107</t>
  </si>
  <si>
    <t>Woodlands Primary School</t>
  </si>
  <si>
    <t>4200MKI1108</t>
  </si>
  <si>
    <t>Zimati Primary School</t>
  </si>
  <si>
    <t>4200MKI1109</t>
  </si>
  <si>
    <t>Chirisa Homestead Tent</t>
  </si>
  <si>
    <t>4200MKI1901</t>
  </si>
  <si>
    <t>Mukuwapasi Primary School</t>
  </si>
  <si>
    <t>4200MKI1902</t>
  </si>
  <si>
    <t>Nyabadza Business Centre Tent</t>
  </si>
  <si>
    <t>4200MKI1903</t>
  </si>
  <si>
    <t>Sangano Clinic Tent</t>
  </si>
  <si>
    <t>4200MKI1904</t>
  </si>
  <si>
    <t>St Faith Mission Primary School</t>
  </si>
  <si>
    <t>4200MKI1905</t>
  </si>
  <si>
    <t>St. Lukes Primary School</t>
  </si>
  <si>
    <t>4200MKI1906</t>
  </si>
  <si>
    <t xml:space="preserve"> 6 POLLING STATIONS</t>
  </si>
  <si>
    <t>Epiphany Primary School</t>
  </si>
  <si>
    <t>4200MKI2001</t>
  </si>
  <si>
    <t>Gwindingwi Secondary School</t>
  </si>
  <si>
    <t>4200MKI2002</t>
  </si>
  <si>
    <t>4200MKI2003</t>
  </si>
  <si>
    <t>Mangunda Primary School</t>
  </si>
  <si>
    <t>4200MKI2004</t>
  </si>
  <si>
    <t>Mawango Primary School</t>
  </si>
  <si>
    <t>4200MKI2005</t>
  </si>
  <si>
    <t>Nyahukwe Primary School</t>
  </si>
  <si>
    <t>4200MKI2006</t>
  </si>
  <si>
    <t>Nyakwima Primary School</t>
  </si>
  <si>
    <t>4200MKI2007</t>
  </si>
  <si>
    <t>Bembwe Secondary School</t>
  </si>
  <si>
    <t>4200MKI2101</t>
  </si>
  <si>
    <t>Chikunguru Primary School</t>
  </si>
  <si>
    <t>4200MKI2102</t>
  </si>
  <si>
    <t>Ndingi Primary School</t>
  </si>
  <si>
    <t>4200MKI2103</t>
  </si>
  <si>
    <t>Ringanai Primary School</t>
  </si>
  <si>
    <t>4200MKI2104</t>
  </si>
  <si>
    <t>Gambe Business Centre Tent</t>
  </si>
  <si>
    <t>4200MKI2201</t>
  </si>
  <si>
    <t>Haisoswi Primary School</t>
  </si>
  <si>
    <t>4200MKI2202</t>
  </si>
  <si>
    <t>Ishe Madziwa Homestead Tent</t>
  </si>
  <si>
    <t>4200MKI2203</t>
  </si>
  <si>
    <t>Rugoyi Primary School</t>
  </si>
  <si>
    <t>4200MKI2204</t>
  </si>
  <si>
    <t>Rugoyi DDF Rest Camp</t>
  </si>
  <si>
    <t>4200MKI2205</t>
  </si>
  <si>
    <t>St. Killians Primary School</t>
  </si>
  <si>
    <t>4200MKI2206</t>
  </si>
  <si>
    <t>Svikiro Primary School</t>
  </si>
  <si>
    <t>4200MKI2207</t>
  </si>
  <si>
    <t>Alpha (Damburamuchato) Tent</t>
  </si>
  <si>
    <t>4200MKI3801</t>
  </si>
  <si>
    <t>Crofton Farm Tent</t>
  </si>
  <si>
    <t>4200MKI3802</t>
  </si>
  <si>
    <t>Lawrencedale Primary School</t>
  </si>
  <si>
    <t>4200MKI3803</t>
  </si>
  <si>
    <t>Moodiesville Primary School</t>
  </si>
  <si>
    <t>4200MKI3804</t>
  </si>
  <si>
    <t>St. Joseph Primary School</t>
  </si>
  <si>
    <t>4200MKI3805</t>
  </si>
  <si>
    <t xml:space="preserve"> 5 POLLING STATIONS</t>
  </si>
  <si>
    <t>Rusape Town Council</t>
  </si>
  <si>
    <t>Vengere Hall</t>
  </si>
  <si>
    <t>4201RTC0101</t>
  </si>
  <si>
    <t>4201RTC0102 A</t>
  </si>
  <si>
    <t>4201RTC0102 B</t>
  </si>
  <si>
    <t>G. Creche</t>
  </si>
  <si>
    <t>4201RTC0201</t>
  </si>
  <si>
    <t xml:space="preserve"> 1 POLLING STATIONS</t>
  </si>
  <si>
    <t>Vengere Primary School</t>
  </si>
  <si>
    <t>4201RTC0301</t>
  </si>
  <si>
    <t>4201RTC0401 A</t>
  </si>
  <si>
    <t>4201RTC0401 B</t>
  </si>
  <si>
    <t xml:space="preserve"> 2 POLLING STATIONS</t>
  </si>
  <si>
    <t>Rujeko Primary School</t>
  </si>
  <si>
    <t>4201RTC0501</t>
  </si>
  <si>
    <t>4201RTC0601 A</t>
  </si>
  <si>
    <t>4201RTC0601 B</t>
  </si>
  <si>
    <t>UVE Telecel Booster Tent</t>
  </si>
  <si>
    <t>4201RTC0602</t>
  </si>
  <si>
    <t>Old District Registrar's Office Tent</t>
  </si>
  <si>
    <t>4201RTC0701</t>
  </si>
  <si>
    <t>John Cowie Primary School</t>
  </si>
  <si>
    <t>4201RTC0801</t>
  </si>
  <si>
    <t>4201RTC0803 A</t>
  </si>
  <si>
    <t>4201RTC0803 B</t>
  </si>
  <si>
    <t>4201RTC0901 A</t>
  </si>
  <si>
    <t>4201RTC0901 B</t>
  </si>
  <si>
    <t>Magamba Extension Business Centre Tent</t>
  </si>
  <si>
    <t>4201RTC0902</t>
  </si>
  <si>
    <t>Dombo Building Tent</t>
  </si>
  <si>
    <t>4201RTC1001</t>
  </si>
  <si>
    <t>Methodist Church Tent</t>
  </si>
  <si>
    <t>4201RTC1002</t>
  </si>
  <si>
    <t>ZAOGA Church (Crocodile) Tent</t>
  </si>
  <si>
    <t>4201RTC1003</t>
  </si>
  <si>
    <t>MAKONI CENTRAL CONSTITUENCY TOTALS</t>
  </si>
  <si>
    <t>Headlands</t>
  </si>
  <si>
    <t>Harare/Chiendambuya bus Terminus Tent</t>
  </si>
  <si>
    <t>4200MKI0601</t>
  </si>
  <si>
    <t>Headlands Kop Tent</t>
  </si>
  <si>
    <t>4200MKI0602</t>
  </si>
  <si>
    <t>Longfields farm Tent</t>
  </si>
  <si>
    <t>4200MKI0603</t>
  </si>
  <si>
    <t>Namie Farm Tent</t>
  </si>
  <si>
    <t>4200MKI0604</t>
  </si>
  <si>
    <t>St. Benedict Mission High School</t>
  </si>
  <si>
    <t>4200MKI0605</t>
  </si>
  <si>
    <t>Vaalkop Farm (Mambudzi) Tent</t>
  </si>
  <si>
    <t>4200MKI0606</t>
  </si>
  <si>
    <t>Wensleydale Training Centre</t>
  </si>
  <si>
    <t>4200MKI0607</t>
  </si>
  <si>
    <t>4200MKI0608 A</t>
  </si>
  <si>
    <t>4200MKI0608 B</t>
  </si>
  <si>
    <t>Chinyudze Primary School</t>
  </si>
  <si>
    <t>4200MKI0701</t>
  </si>
  <si>
    <t>4200MKI0702</t>
  </si>
  <si>
    <t>Mugadza Primary School</t>
  </si>
  <si>
    <t>4200MKI0703</t>
  </si>
  <si>
    <t>Nyamukamani Primary School</t>
  </si>
  <si>
    <t>4200MKI0704</t>
  </si>
  <si>
    <t>Pfumoiguru Primary School</t>
  </si>
  <si>
    <t>4200MKI0705</t>
  </si>
  <si>
    <t>Sherenje Primary School</t>
  </si>
  <si>
    <t>4200MKI0706</t>
  </si>
  <si>
    <t>Tafadzwa Primary School</t>
  </si>
  <si>
    <t>4200MKI0707</t>
  </si>
  <si>
    <t>Adlamont Training Centre Tent</t>
  </si>
  <si>
    <t>4200MKI0801</t>
  </si>
  <si>
    <t>Bamba Primary School</t>
  </si>
  <si>
    <t>4200MKI0803</t>
  </si>
  <si>
    <t>Chimwanzou Primary School</t>
  </si>
  <si>
    <t>4200MKI0804</t>
  </si>
  <si>
    <t>Chiropa Primary School</t>
  </si>
  <si>
    <t>4200MKI0805</t>
  </si>
  <si>
    <t>Chiwome Primary School</t>
  </si>
  <si>
    <t>4200MKI0806</t>
  </si>
  <si>
    <t>Inyati Mine Business Centre Tent</t>
  </si>
  <si>
    <t>4200MKI0807</t>
  </si>
  <si>
    <t>Inyati Primary School</t>
  </si>
  <si>
    <t>4200MKI0808</t>
  </si>
  <si>
    <t>Riversdale Farm Tent</t>
  </si>
  <si>
    <t>4200MKI0809</t>
  </si>
  <si>
    <t>Ruura Primary School</t>
  </si>
  <si>
    <t>4200MKI0810</t>
  </si>
  <si>
    <t>St Marys Clinic Site Tent</t>
  </si>
  <si>
    <t>4200MKI0811</t>
  </si>
  <si>
    <t>Arnoldine Primary School</t>
  </si>
  <si>
    <t>4200MKI0812</t>
  </si>
  <si>
    <t>Bingaguru Primary School</t>
  </si>
  <si>
    <t>4200MKI1001</t>
  </si>
  <si>
    <t>Chitungwiza Primary School</t>
  </si>
  <si>
    <t>4200MKI1002</t>
  </si>
  <si>
    <t>Domborembizi Primary School</t>
  </si>
  <si>
    <t>4200MKI1003</t>
  </si>
  <si>
    <t>Dumbamwe Secondary School</t>
  </si>
  <si>
    <t>4200MKI1004</t>
  </si>
  <si>
    <t>Kriste Mambo High School</t>
  </si>
  <si>
    <t>4200MKI1005</t>
  </si>
  <si>
    <t>Nemaire Primary School</t>
  </si>
  <si>
    <t>4200MKI1006</t>
  </si>
  <si>
    <t>Village 49 ECD Centre Tent</t>
  </si>
  <si>
    <t>4200MKI1007</t>
  </si>
  <si>
    <t>Cheneka Primary School</t>
  </si>
  <si>
    <t>4200MKI1201</t>
  </si>
  <si>
    <t>Chironga Primary School</t>
  </si>
  <si>
    <t>4200MKI1202</t>
  </si>
  <si>
    <t>Chitsva Primary School</t>
  </si>
  <si>
    <t>4200MKI1203</t>
  </si>
  <si>
    <t>Chiundu High School</t>
  </si>
  <si>
    <t>4200MKI1204</t>
  </si>
  <si>
    <t>Domboreshato Primary School</t>
  </si>
  <si>
    <t>4200MKI1205</t>
  </si>
  <si>
    <t>Mubvurungwa Primary School</t>
  </si>
  <si>
    <t>4200MKI1206</t>
  </si>
  <si>
    <t>Mucheke Primary School</t>
  </si>
  <si>
    <t>4200MKI1207</t>
  </si>
  <si>
    <t>Mupoperi Primary School</t>
  </si>
  <si>
    <t>4200MKI1208</t>
  </si>
  <si>
    <t>Shangwe Primary School</t>
  </si>
  <si>
    <t>4200MKI1209</t>
  </si>
  <si>
    <t>Headlands Business Centre Tent</t>
  </si>
  <si>
    <t>4200MKI3201</t>
  </si>
  <si>
    <t>Mt. Carmel High School</t>
  </si>
  <si>
    <t>4200MKI3202</t>
  </si>
  <si>
    <t>Maturi Business Centre Tent</t>
  </si>
  <si>
    <t>4200MKI3401</t>
  </si>
  <si>
    <t>Nehumba Primary School</t>
  </si>
  <si>
    <t>4200MKI3402</t>
  </si>
  <si>
    <t>Zambara Primary School</t>
  </si>
  <si>
    <t>4200MKI3403</t>
  </si>
  <si>
    <t>4200MKI3701 A</t>
  </si>
  <si>
    <t>4200MKI3701 B</t>
  </si>
  <si>
    <t>Coldstream Ranch Farm Tent</t>
  </si>
  <si>
    <t>4200MKI3702</t>
  </si>
  <si>
    <t>Karori Primary School</t>
  </si>
  <si>
    <t>4200MKI3703</t>
  </si>
  <si>
    <t>Lesbury Primary School</t>
  </si>
  <si>
    <t>4200MKI3704</t>
  </si>
  <si>
    <t>Monte Cassino High School</t>
  </si>
  <si>
    <t>4200MKI3705</t>
  </si>
  <si>
    <t>Olivia Primary School</t>
  </si>
  <si>
    <t>4200MKI3706</t>
  </si>
  <si>
    <t>Wakefield Primary School</t>
  </si>
  <si>
    <t>4200MKI3707</t>
  </si>
  <si>
    <t>HEADLANDS CONSTITUENCY TOTALS</t>
  </si>
  <si>
    <t>Mutasa</t>
  </si>
  <si>
    <t>Mutasa North</t>
  </si>
  <si>
    <t>Mutasa RDC</t>
  </si>
  <si>
    <t>Chikomba Primary School</t>
  </si>
  <si>
    <t>5000MTS0101</t>
  </si>
  <si>
    <t>5000MTS0102 A</t>
  </si>
  <si>
    <t>5000MTS0102 B</t>
  </si>
  <si>
    <t>Madzinga Business Centre Tent</t>
  </si>
  <si>
    <t>5000MTS0103</t>
  </si>
  <si>
    <t>Sagambe Primary School</t>
  </si>
  <si>
    <t>5000MTS0104</t>
  </si>
  <si>
    <t>Aberfoyle Primary School</t>
  </si>
  <si>
    <t>5000MTS0201</t>
  </si>
  <si>
    <t>Chipote Resettlement Tent</t>
  </si>
  <si>
    <t>5000MTS0202</t>
  </si>
  <si>
    <t>E.H.P.L “No 3” Primary School</t>
  </si>
  <si>
    <t>5000MTS0203</t>
  </si>
  <si>
    <t>E.H.P.L No. 6 Primary School</t>
  </si>
  <si>
    <t>5000MTS0204</t>
  </si>
  <si>
    <t>Nyamhingura Primary School</t>
  </si>
  <si>
    <t>5000MTS0301</t>
  </si>
  <si>
    <t>Nyamhingura Secondary School</t>
  </si>
  <si>
    <t>5000MTS0302</t>
  </si>
  <si>
    <t>Rutsate Primary School</t>
  </si>
  <si>
    <t>5000MTS0303</t>
  </si>
  <si>
    <t>5000MTS0304 A</t>
  </si>
  <si>
    <t>5000MTS0304 B</t>
  </si>
  <si>
    <t>Zindi Primary School</t>
  </si>
  <si>
    <t>5000MTS0305</t>
  </si>
  <si>
    <t>Chiko Village Tent</t>
  </si>
  <si>
    <t>5000MTS0401</t>
  </si>
  <si>
    <t>Dumba Business Centre Tent</t>
  </si>
  <si>
    <t>5000MTS0402</t>
  </si>
  <si>
    <t>Makwara Primary School</t>
  </si>
  <si>
    <t>5000MTS0403</t>
  </si>
  <si>
    <t>St Peter's Mandeya Primary School</t>
  </si>
  <si>
    <t>5000MTS0404</t>
  </si>
  <si>
    <t>Buwu Primary School</t>
  </si>
  <si>
    <t>5000MTS0501</t>
  </si>
  <si>
    <t>Buwu Pulpary</t>
  </si>
  <si>
    <t>5000MTS0502</t>
  </si>
  <si>
    <t>Loretto Primary School</t>
  </si>
  <si>
    <t>5000MTS0503</t>
  </si>
  <si>
    <t>Muparutsa Primary School</t>
  </si>
  <si>
    <t>5000MTS0504</t>
  </si>
  <si>
    <t>Murara Community Hall</t>
  </si>
  <si>
    <t>5000MTS0505</t>
  </si>
  <si>
    <t>Nyandoro Creche</t>
  </si>
  <si>
    <t>5000MTS0506</t>
  </si>
  <si>
    <t>Bvuma Business centre Tent</t>
  </si>
  <si>
    <t>5000MTS0601</t>
  </si>
  <si>
    <t>Gatsi Primary School</t>
  </si>
  <si>
    <t>5000MTS0602</t>
  </si>
  <si>
    <t>Madziro Village Open Space Tent</t>
  </si>
  <si>
    <t>5000MTS0603</t>
  </si>
  <si>
    <t>St Columbas Primary School</t>
  </si>
  <si>
    <t>5000MTS0604</t>
  </si>
  <si>
    <t>Chitombo Primary School</t>
  </si>
  <si>
    <t>5000MTS0701</t>
  </si>
  <si>
    <t>Kwambana Primary School</t>
  </si>
  <si>
    <t>5000MTS0702</t>
  </si>
  <si>
    <t>Makunike Community Hall</t>
  </si>
  <si>
    <t>5000MTS0703</t>
  </si>
  <si>
    <t>Manunure Primary School</t>
  </si>
  <si>
    <t>5000MTS0704</t>
  </si>
  <si>
    <t>Samanga Primary School</t>
  </si>
  <si>
    <t>5000MTS0705</t>
  </si>
  <si>
    <t>St Joseph's Church Ground Tent</t>
  </si>
  <si>
    <t>5000MTS0706</t>
  </si>
  <si>
    <t>Chirindo Village Tent</t>
  </si>
  <si>
    <t>5000MTS0801</t>
  </si>
  <si>
    <t>Honde River Primary School</t>
  </si>
  <si>
    <t>5000MTS0802</t>
  </si>
  <si>
    <t>Makwasa Primary School</t>
  </si>
  <si>
    <t>5000MTS0803</t>
  </si>
  <si>
    <t>Mupotedzi Community Hall</t>
  </si>
  <si>
    <t>5000MTS0804</t>
  </si>
  <si>
    <t>Sahumani Primary School</t>
  </si>
  <si>
    <t>5000MTS0805</t>
  </si>
  <si>
    <t>Sahumani Secondary School</t>
  </si>
  <si>
    <t>5000MTS0806</t>
  </si>
  <si>
    <t>Kostern Primary School</t>
  </si>
  <si>
    <t>5000MTS0901</t>
  </si>
  <si>
    <t>Muuya Village Tent</t>
  </si>
  <si>
    <t>5000MTS0902</t>
  </si>
  <si>
    <t>Ngarura Primary School</t>
  </si>
  <si>
    <t>5000MTS0903</t>
  </si>
  <si>
    <t>Nyamaende Primary School</t>
  </si>
  <si>
    <t>5000MTS0904</t>
  </si>
  <si>
    <t>Rupinda Primary School</t>
  </si>
  <si>
    <t>5000MTS0905</t>
  </si>
  <si>
    <t>Chavhanga Primary School</t>
  </si>
  <si>
    <t>5000MTS2801</t>
  </si>
  <si>
    <t>Mapureti Business Centre Tent</t>
  </si>
  <si>
    <t>5000MTS2802</t>
  </si>
  <si>
    <t>Pachije Primary School</t>
  </si>
  <si>
    <t>5000MTS2803</t>
  </si>
  <si>
    <t>Katiyo Community Hall</t>
  </si>
  <si>
    <t>5000MTS2901</t>
  </si>
  <si>
    <t xml:space="preserve"> 1 POLLING STATION</t>
  </si>
  <si>
    <t>Muterere Secondary School</t>
  </si>
  <si>
    <t>5000MTS3001</t>
  </si>
  <si>
    <t>Pimai Primary School</t>
  </si>
  <si>
    <t>5000MTS3002</t>
  </si>
  <si>
    <t>Rumbizi Camp Rest</t>
  </si>
  <si>
    <t>5000MTS3003</t>
  </si>
  <si>
    <t>5000MTS3101 A</t>
  </si>
  <si>
    <t>5000MTS3101 B</t>
  </si>
  <si>
    <t>Nyatsanza Primary School</t>
  </si>
  <si>
    <t>5000MTS3102</t>
  </si>
  <si>
    <t>Ruda Primary School</t>
  </si>
  <si>
    <t>5000MTS3103</t>
  </si>
  <si>
    <t>MUTASA NORTH CONSTITUENCY</t>
  </si>
  <si>
    <t>TOTALS</t>
  </si>
  <si>
    <t>Mutare</t>
  </si>
  <si>
    <t>Mutasa South</t>
  </si>
  <si>
    <t>Mutare Municipality</t>
  </si>
  <si>
    <t>Mutare Boys High School</t>
  </si>
  <si>
    <t>7501MUM1101</t>
  </si>
  <si>
    <t>Mutare Girls High School</t>
  </si>
  <si>
    <t>7501MUM1102</t>
  </si>
  <si>
    <t>Mutare Junior School A</t>
  </si>
  <si>
    <t>7501MUM1103 A</t>
  </si>
  <si>
    <t>Mutare Junior School B</t>
  </si>
  <si>
    <t>7501MUM1103 B</t>
  </si>
  <si>
    <t>Mutare Polytechnic College A</t>
  </si>
  <si>
    <t>7501MUM1104 A</t>
  </si>
  <si>
    <t>Mutare Polytechnic College B</t>
  </si>
  <si>
    <t>7501MUM1104 B</t>
  </si>
  <si>
    <t>Raylton Sports Club</t>
  </si>
  <si>
    <t>7501MUM1105</t>
  </si>
  <si>
    <t>Baring Primary School A</t>
  </si>
  <si>
    <t>7501MUM1201 A</t>
  </si>
  <si>
    <t>Baring Primary School B</t>
  </si>
  <si>
    <t>7501MUM1201 B</t>
  </si>
  <si>
    <t>Chancellor Primary School</t>
  </si>
  <si>
    <t>7501MUM1202</t>
  </si>
  <si>
    <t>Early Learning Centre A</t>
  </si>
  <si>
    <t>7501MUM1203 A</t>
  </si>
  <si>
    <t>Early Learning Centre B</t>
  </si>
  <si>
    <t>7501MUM1203 B</t>
  </si>
  <si>
    <t>Fairbridge Park Tent A</t>
  </si>
  <si>
    <t>7501MUM1204 A</t>
  </si>
  <si>
    <t>Fairbridge Park Tent B</t>
  </si>
  <si>
    <t>7501MUM1204 B</t>
  </si>
  <si>
    <t>Hillside Sports Club</t>
  </si>
  <si>
    <t>7501MUM1205</t>
  </si>
  <si>
    <t>Mutare Hall</t>
  </si>
  <si>
    <t>7501MUM1206</t>
  </si>
  <si>
    <t>Show grounds Tent A</t>
  </si>
  <si>
    <t>7501MUM1207 A</t>
  </si>
  <si>
    <t>Show grounds Tent B</t>
  </si>
  <si>
    <t>7501MUM1207 B</t>
  </si>
  <si>
    <t>St Dominics High School</t>
  </si>
  <si>
    <t>7501MUM1208</t>
  </si>
  <si>
    <t xml:space="preserve"> 12 POLLING STATIONS</t>
  </si>
  <si>
    <t>Chengetai Primary School</t>
  </si>
  <si>
    <t>7501MUM1401</t>
  </si>
  <si>
    <t>Chikanga General Dealer Tent</t>
  </si>
  <si>
    <t>7501MUM1402</t>
  </si>
  <si>
    <t>Chikanga Primary School A</t>
  </si>
  <si>
    <t>7501MUM1403 A</t>
  </si>
  <si>
    <t>Chikanga Primary School B</t>
  </si>
  <si>
    <t>7501MUM1403 B</t>
  </si>
  <si>
    <t>Chikanga Primary School C</t>
  </si>
  <si>
    <t>7501MUM1403 C</t>
  </si>
  <si>
    <t>Chikanga Secondary School</t>
  </si>
  <si>
    <t>7501MUM1404</t>
  </si>
  <si>
    <t>Corner Shop World Bank Tent A</t>
  </si>
  <si>
    <t>7501MUM1405 A</t>
  </si>
  <si>
    <t>Corner Shop World Bank Tent B</t>
  </si>
  <si>
    <t>7501MUM1405 B</t>
  </si>
  <si>
    <t xml:space="preserve"> 8 POLLING STATIONS</t>
  </si>
  <si>
    <t>Chidazembe Primary School</t>
  </si>
  <si>
    <t>5000MTS1801</t>
  </si>
  <si>
    <t>Drennan Clinic</t>
  </si>
  <si>
    <t>5000MTS1802</t>
  </si>
  <si>
    <t>Dunsinane Primary School</t>
  </si>
  <si>
    <t>5000MTS1803</t>
  </si>
  <si>
    <t>Nyakatsapa Primary School</t>
  </si>
  <si>
    <t>5000MTS1804</t>
  </si>
  <si>
    <t>Sheba Community Hall</t>
  </si>
  <si>
    <t>5000MTS1805</t>
  </si>
  <si>
    <t>5000MTS2101 A</t>
  </si>
  <si>
    <t>5000MTS2101 B</t>
  </si>
  <si>
    <t>5000MTS2102 A</t>
  </si>
  <si>
    <t>5000MTS2102 B</t>
  </si>
  <si>
    <t>5000MTS2103 A</t>
  </si>
  <si>
    <t>5000MTS2103 B</t>
  </si>
  <si>
    <t>5000MTS2103 C</t>
  </si>
  <si>
    <t>Beaulie Primary School</t>
  </si>
  <si>
    <t>5000MTS2201</t>
  </si>
  <si>
    <t>Forestry Industry Training Centre</t>
  </si>
  <si>
    <t>5000MTS2202</t>
  </si>
  <si>
    <t>Imbeza Primary School</t>
  </si>
  <si>
    <t>5000MTS2203</t>
  </si>
  <si>
    <t>En Avante Primary School</t>
  </si>
  <si>
    <t>5000MTS2301</t>
  </si>
  <si>
    <t>Fairview Farm Tent</t>
  </si>
  <si>
    <t>5000MTS2302</t>
  </si>
  <si>
    <t>Hartzell Secondary School</t>
  </si>
  <si>
    <t>5000MTS2303</t>
  </si>
  <si>
    <t>Magamba Training Centre</t>
  </si>
  <si>
    <t>5000MTS2304</t>
  </si>
  <si>
    <t>Mt Chiremba Secondary School</t>
  </si>
  <si>
    <t>5000MTS2305</t>
  </si>
  <si>
    <t>Premier Primary School</t>
  </si>
  <si>
    <t>5000MTS2306</t>
  </si>
  <si>
    <t>Five Streams Primary School</t>
  </si>
  <si>
    <t>5000MTS2501</t>
  </si>
  <si>
    <t>Hawling Farm Tent</t>
  </si>
  <si>
    <t>5000MTS2502</t>
  </si>
  <si>
    <t>Koodosberg Resettlement</t>
  </si>
  <si>
    <t>5000MTS2503</t>
  </si>
  <si>
    <t>Odzi Country Club</t>
  </si>
  <si>
    <t>5000MTS2504</t>
  </si>
  <si>
    <t>Warnharm Primary School</t>
  </si>
  <si>
    <t>5000MTS2505</t>
  </si>
  <si>
    <t>St Augustines High School</t>
  </si>
  <si>
    <t>5000MTS2601</t>
  </si>
  <si>
    <t>5000MTS2602 A</t>
  </si>
  <si>
    <t>5000MTS2602 B</t>
  </si>
  <si>
    <t>Muchena Secondary School</t>
  </si>
  <si>
    <t>5000MTS2603</t>
  </si>
  <si>
    <t>MUTASA SOUTH CONSTITUENCY TOTALS</t>
  </si>
  <si>
    <t xml:space="preserve">Mutasa Central </t>
  </si>
  <si>
    <t>Gombazvikara Business Centre Tent</t>
  </si>
  <si>
    <t>5000MTS1001</t>
  </si>
  <si>
    <t>Honde Mission</t>
  </si>
  <si>
    <t>5000MTS1002</t>
  </si>
  <si>
    <t>Jombe Secondary School</t>
  </si>
  <si>
    <t>5000MTS1003</t>
  </si>
  <si>
    <t>Samaringa Dip Tank Tent</t>
  </si>
  <si>
    <t>5000MTS1004</t>
  </si>
  <si>
    <t>Samaringa Primary School</t>
  </si>
  <si>
    <t>5000MTS1005</t>
  </si>
  <si>
    <t>Saruwaka Business Centre Tent</t>
  </si>
  <si>
    <t>5000MTS1006</t>
  </si>
  <si>
    <t>Chadzingwa Business Centre Tent</t>
  </si>
  <si>
    <t>5000MTS1101</t>
  </si>
  <si>
    <t>Chidawanyika Village Tent</t>
  </si>
  <si>
    <t>5000MTS1102</t>
  </si>
  <si>
    <t>Chitambo (Zarika) Village Tent</t>
  </si>
  <si>
    <t>5000MTS1103</t>
  </si>
  <si>
    <t>Makomva Village Tent</t>
  </si>
  <si>
    <t>5000MTS1104</t>
  </si>
  <si>
    <t>Masere Business Centre Tent</t>
  </si>
  <si>
    <t>5000MTS1105</t>
  </si>
  <si>
    <t>Newengo Primary School</t>
  </si>
  <si>
    <t>5000MTS1106</t>
  </si>
  <si>
    <t>Pafiwa Primary School</t>
  </si>
  <si>
    <t>5000MTS1107</t>
  </si>
  <si>
    <t>Pafiwa Secondary School</t>
  </si>
  <si>
    <t>5000MTS1108</t>
  </si>
  <si>
    <t>Zinyembe Primary School</t>
  </si>
  <si>
    <t>5000MTS1109</t>
  </si>
  <si>
    <t>Bonda Secondary School</t>
  </si>
  <si>
    <t>5000MTS1201</t>
  </si>
  <si>
    <t>Fatima Primary School</t>
  </si>
  <si>
    <t>5000MTS1202</t>
  </si>
  <si>
    <t>Magadzire Primary School</t>
  </si>
  <si>
    <t>5000MTS1203</t>
  </si>
  <si>
    <t>Mbaza Secondary School</t>
  </si>
  <si>
    <t>5000MTS1204</t>
  </si>
  <si>
    <t>Nyagambu Business Centre Tent</t>
  </si>
  <si>
    <t>5000MTS1205</t>
  </si>
  <si>
    <t>Sadziwa Primary School</t>
  </si>
  <si>
    <t>5000MTS1206</t>
  </si>
  <si>
    <t>St Barbara's Primary School</t>
  </si>
  <si>
    <t>5000MTS1301</t>
  </si>
  <si>
    <t>St Barbara's Secondary School</t>
  </si>
  <si>
    <t>5000MTS1302</t>
  </si>
  <si>
    <t>Triashill Mission Primary School</t>
  </si>
  <si>
    <t>5000MTS1303</t>
  </si>
  <si>
    <t>Bvumba Primary School</t>
  </si>
  <si>
    <t>5000MTS1401</t>
  </si>
  <si>
    <t>Haparari Primary School</t>
  </si>
  <si>
    <t>5000MTS1402</t>
  </si>
  <si>
    <t>Sherukuru Primary School</t>
  </si>
  <si>
    <t>5000MTS1403</t>
  </si>
  <si>
    <t>Zambe Primary School</t>
  </si>
  <si>
    <t>5000MTS1404</t>
  </si>
  <si>
    <t>Bethania Primary School</t>
  </si>
  <si>
    <t>5000MTS1501</t>
  </si>
  <si>
    <t>Chinamasa Clinic</t>
  </si>
  <si>
    <t>5000MTS1502</t>
  </si>
  <si>
    <t>Chirarwe Primary School</t>
  </si>
  <si>
    <t>5000MTS1503</t>
  </si>
  <si>
    <t>Dzingirai Village Open Space Tent</t>
  </si>
  <si>
    <t>5000MTS1504</t>
  </si>
  <si>
    <t>Kadzere Primary School</t>
  </si>
  <si>
    <t>5000MTS1505</t>
  </si>
  <si>
    <t>Mapfekera Primary School</t>
  </si>
  <si>
    <t>5000MTS1506</t>
  </si>
  <si>
    <t>Njerama Primary School</t>
  </si>
  <si>
    <t>5000MTS1507</t>
  </si>
  <si>
    <t>Sherukuru Community Hall</t>
  </si>
  <si>
    <t>5000MTS1508</t>
  </si>
  <si>
    <t>Manhede Business Centre Tent</t>
  </si>
  <si>
    <t>5000MTS1601</t>
  </si>
  <si>
    <t>Matongo Business Centre Tent</t>
  </si>
  <si>
    <t>5000MTS1602</t>
  </si>
  <si>
    <t>Mundenda Primary School</t>
  </si>
  <si>
    <t>5000MTS1603</t>
  </si>
  <si>
    <t>Mt Jenya Primary School</t>
  </si>
  <si>
    <t>5000MTS1604</t>
  </si>
  <si>
    <t>Old Murapa Primary School</t>
  </si>
  <si>
    <t>5000MTS1605</t>
  </si>
  <si>
    <t>Zongoro Primary School</t>
  </si>
  <si>
    <t>5000MTS1606</t>
  </si>
  <si>
    <t>Govhingo Business Centre Tent</t>
  </si>
  <si>
    <t>5000MTS1701</t>
  </si>
  <si>
    <t>Manhanga Business Centre Tent</t>
  </si>
  <si>
    <t>5000MTS1702</t>
  </si>
  <si>
    <t>Mvere Creche</t>
  </si>
  <si>
    <t>5000MTS1703</t>
  </si>
  <si>
    <t>St Matthias Secondary School</t>
  </si>
  <si>
    <t>5000MTS1704</t>
  </si>
  <si>
    <t>Terera Business Centre Tent</t>
  </si>
  <si>
    <t>5000MTS1705</t>
  </si>
  <si>
    <t>Vumbunu Primary School</t>
  </si>
  <si>
    <t>5000MTS1706</t>
  </si>
  <si>
    <t>Watsomba Community Hall</t>
  </si>
  <si>
    <t>5000MTS1707</t>
  </si>
  <si>
    <t>Domborutinhira Primary School</t>
  </si>
  <si>
    <t>5000MTS1901</t>
  </si>
  <si>
    <t>Jombe B Primary School</t>
  </si>
  <si>
    <t>5000MTS1902</t>
  </si>
  <si>
    <t>Muponda Primary School</t>
  </si>
  <si>
    <t>5000MTS1903</t>
  </si>
  <si>
    <t>Mwoyoweshumba Secondary School</t>
  </si>
  <si>
    <t>5000MTS1904</t>
  </si>
  <si>
    <t>Rukweza Business Centre Tent</t>
  </si>
  <si>
    <t>5000MTS1905</t>
  </si>
  <si>
    <t>Chidahuyo DDF Rest Camp Tent</t>
  </si>
  <si>
    <t>5000MTS2001</t>
  </si>
  <si>
    <t>5000MTS2002</t>
  </si>
  <si>
    <t>Tsuwa Business Centre Tent</t>
  </si>
  <si>
    <t>5000MTS2003</t>
  </si>
  <si>
    <t>Manica Bridge Hall</t>
  </si>
  <si>
    <t>5000MTS2401</t>
  </si>
  <si>
    <t>Mapara Business Centre Tent</t>
  </si>
  <si>
    <t>5000MTS2402</t>
  </si>
  <si>
    <t>Mapara Secondary School</t>
  </si>
  <si>
    <t>5000MTS2403</t>
  </si>
  <si>
    <t>Muchinguri Dip Tank</t>
  </si>
  <si>
    <t>5000MTS2404</t>
  </si>
  <si>
    <t>Central Patrol Hall</t>
  </si>
  <si>
    <t>5000MTS2701</t>
  </si>
  <si>
    <t>Highlands Village Tent</t>
  </si>
  <si>
    <t>5000MTS2702</t>
  </si>
  <si>
    <t>John Meikle Research Station</t>
  </si>
  <si>
    <t>5000MTS2703</t>
  </si>
  <si>
    <t>Nyamukwarara Primary School</t>
  </si>
  <si>
    <t>5000MTS2704</t>
  </si>
  <si>
    <t>Stapleford Primary School</t>
  </si>
  <si>
    <t>5000MTS2705</t>
  </si>
  <si>
    <t>MUTASA CENTRAL CONSTITUENCY TOTALS</t>
  </si>
  <si>
    <t>Dangamvura/Chikanga</t>
  </si>
  <si>
    <t>7501MUM0601</t>
  </si>
  <si>
    <t>Sheni A Primary School</t>
  </si>
  <si>
    <t>7501MUM0602</t>
  </si>
  <si>
    <t>Sheni B Primary School</t>
  </si>
  <si>
    <t>7501MUM0603</t>
  </si>
  <si>
    <t>St Pauls Church Tent</t>
  </si>
  <si>
    <t>7501MUM0604</t>
  </si>
  <si>
    <t>Dangamvura Beit A Hall</t>
  </si>
  <si>
    <t>7501MUM0701</t>
  </si>
  <si>
    <t>Dangamvura Beit B Hall</t>
  </si>
  <si>
    <t>7501MUM0702</t>
  </si>
  <si>
    <t>Tnt C Tent A</t>
  </si>
  <si>
    <t>7501MUM0703 A</t>
  </si>
  <si>
    <t>Tnt C Tent B</t>
  </si>
  <si>
    <t>7501MUM0703 B</t>
  </si>
  <si>
    <t>ZAOGA Church Tent</t>
  </si>
  <si>
    <t>7501MUM0704</t>
  </si>
  <si>
    <t>Car Park Area 12 Tent A</t>
  </si>
  <si>
    <t>7501MUM0801 A</t>
  </si>
  <si>
    <t>Car Park Area 12 Tent B</t>
  </si>
  <si>
    <t>7501MUM0801 B</t>
  </si>
  <si>
    <t>Dangamvura A High School A</t>
  </si>
  <si>
    <t>7501MUM0802 A</t>
  </si>
  <si>
    <t>Dangamvura A High School B</t>
  </si>
  <si>
    <t>7501MUM0802 B</t>
  </si>
  <si>
    <t>Dangamvura B High School</t>
  </si>
  <si>
    <t>7501MUM0803</t>
  </si>
  <si>
    <t>Mutare School of Preaching Hall</t>
  </si>
  <si>
    <t>7501MUM0804</t>
  </si>
  <si>
    <t>Dangamvura Primary School A</t>
  </si>
  <si>
    <t>7501MUM0901 A</t>
  </si>
  <si>
    <t>Dangamvura Primary School B</t>
  </si>
  <si>
    <t>7501MUM0901 B</t>
  </si>
  <si>
    <t>Nyamauru High A School A</t>
  </si>
  <si>
    <t>7501MUM0902 A</t>
  </si>
  <si>
    <t>Nyamauru High A School B</t>
  </si>
  <si>
    <t>7501MUM0902 B</t>
  </si>
  <si>
    <t>Nyamauru High B School</t>
  </si>
  <si>
    <t>7501MUM0903</t>
  </si>
  <si>
    <t>United Methodist Church Tent A</t>
  </si>
  <si>
    <t>7501MUM0904 A</t>
  </si>
  <si>
    <t>United Methodist Church Tent B</t>
  </si>
  <si>
    <t>7501MUM0904 B</t>
  </si>
  <si>
    <t>Chikanga Extension Tent A</t>
  </si>
  <si>
    <t>7501MUM1301 A</t>
  </si>
  <si>
    <t>Chikanga Extension Tent B</t>
  </si>
  <si>
    <t>7501MUM1301 B</t>
  </si>
  <si>
    <t>Muganhiwa Business Centre Tent</t>
  </si>
  <si>
    <t>7501MUM1302</t>
  </si>
  <si>
    <t>Muunze Business Centre Tent</t>
  </si>
  <si>
    <t>7501MUM1303</t>
  </si>
  <si>
    <t>Chirovakamwe A Primary School A</t>
  </si>
  <si>
    <t>7501MUM1501 A</t>
  </si>
  <si>
    <t>Chirovakamwe A Primary School B</t>
  </si>
  <si>
    <t>7501MUM1501 B</t>
  </si>
  <si>
    <t>Chirovakamwe B Primary School</t>
  </si>
  <si>
    <t>7501MUM1502</t>
  </si>
  <si>
    <t>Federation Tent A</t>
  </si>
  <si>
    <t>7501MUM1503 A</t>
  </si>
  <si>
    <t>Federation Tent B</t>
  </si>
  <si>
    <t>7501MUM1503 B</t>
  </si>
  <si>
    <t>Gimboki South A Tent A</t>
  </si>
  <si>
    <t>7501MUM1504 A</t>
  </si>
  <si>
    <t>Gimboki South A Tent B</t>
  </si>
  <si>
    <t>7501MUM1504 B</t>
  </si>
  <si>
    <t>Gimboki South B Tent</t>
  </si>
  <si>
    <t>7501MUM1505</t>
  </si>
  <si>
    <t>Gimboki South C Tent A</t>
  </si>
  <si>
    <t>7501MUM1506 A</t>
  </si>
  <si>
    <t>Gimboki South C Tent B</t>
  </si>
  <si>
    <t>7501MUM1506 B</t>
  </si>
  <si>
    <t>Kudanana Technical College</t>
  </si>
  <si>
    <t>7501MUM1507</t>
  </si>
  <si>
    <t>Zhakata Business Centre Tent</t>
  </si>
  <si>
    <t>7501MUM1508</t>
  </si>
  <si>
    <t>12 POLLING STATIONS</t>
  </si>
  <si>
    <t>Beulah Heights Secondary School A</t>
  </si>
  <si>
    <t>7501MUM1601 A</t>
  </si>
  <si>
    <t>Beulah Heights Secondary School B</t>
  </si>
  <si>
    <t>7501MUM1601 B</t>
  </si>
  <si>
    <t>Murahwa Hill A Primary School A</t>
  </si>
  <si>
    <t>7501MUM1602 A</t>
  </si>
  <si>
    <t>Murahwa Hill A Primary School B</t>
  </si>
  <si>
    <t>7501MUM1602 B</t>
  </si>
  <si>
    <t>Murahwa Hill A Primary School C</t>
  </si>
  <si>
    <t>7501MUM1602 C</t>
  </si>
  <si>
    <t>Murahwa Hill A Primary School D</t>
  </si>
  <si>
    <t>7501MUM1602 D</t>
  </si>
  <si>
    <t>Murahwa Hill B Primary School A</t>
  </si>
  <si>
    <t>7501MUM1603 A</t>
  </si>
  <si>
    <t>Murahwa Hill B Primary School B</t>
  </si>
  <si>
    <t>7501MUM1603 B</t>
  </si>
  <si>
    <t>Murahwa Hill B Primary School C</t>
  </si>
  <si>
    <t>7501MUM1603 C</t>
  </si>
  <si>
    <t>St Marys A Secondary School A</t>
  </si>
  <si>
    <t>7501MUM1604 A</t>
  </si>
  <si>
    <t>St Marys A Secondary School B</t>
  </si>
  <si>
    <t>7501MUM1604 B</t>
  </si>
  <si>
    <t>St Marys B Secondary School A</t>
  </si>
  <si>
    <t>7501MUM1605 A</t>
  </si>
  <si>
    <t>St Marys B Secondary School B</t>
  </si>
  <si>
    <t>7501MUM1605 B</t>
  </si>
  <si>
    <t>TM ShopCentre Tent A</t>
  </si>
  <si>
    <t>7501MUM1606 A</t>
  </si>
  <si>
    <t>TM ShopCentre Tent B</t>
  </si>
  <si>
    <t>7501MUM1606 B</t>
  </si>
  <si>
    <t>TM ShopCentre Tent C</t>
  </si>
  <si>
    <t>7501MUM1606 C</t>
  </si>
  <si>
    <t>16 POLLING STATIONS</t>
  </si>
  <si>
    <t>Hallem Community Centre (Hobhouse) Tent A</t>
  </si>
  <si>
    <t>7501MUM1701 A</t>
  </si>
  <si>
    <t>Hallem Community Centre (Hobhouse) Tent B</t>
  </si>
  <si>
    <t>7501MUM1701 B</t>
  </si>
  <si>
    <t>Hallem Community Centre (Hobhouse) Tent C</t>
  </si>
  <si>
    <t>7501MUM1701 C</t>
  </si>
  <si>
    <t>Hob House 2 Tent A</t>
  </si>
  <si>
    <t>7501MUM1702 A</t>
  </si>
  <si>
    <t>Hob House 2 Tent B</t>
  </si>
  <si>
    <t>7501MUM1702 B</t>
  </si>
  <si>
    <t>Hob House 2 Tent C</t>
  </si>
  <si>
    <t>7501MUM1702 C</t>
  </si>
  <si>
    <t>Hob House 2 Tent D</t>
  </si>
  <si>
    <t>7501MUM1702 D</t>
  </si>
  <si>
    <t>Mutare Adventist Primary School A</t>
  </si>
  <si>
    <t>7501MUM1703 A</t>
  </si>
  <si>
    <t>Mutare Adventist Primary School B</t>
  </si>
  <si>
    <t>7501MUM1703 B</t>
  </si>
  <si>
    <t>Mutare Adventist Primary School C</t>
  </si>
  <si>
    <t>7501MUM1703 C</t>
  </si>
  <si>
    <t>Mutare Adventist Primary School D</t>
  </si>
  <si>
    <t>7501MUM1703 D</t>
  </si>
  <si>
    <t>Sacred Hearts A Primary School A</t>
  </si>
  <si>
    <t>7501MUM1704 A</t>
  </si>
  <si>
    <t>Sacred Hearts A Primary School B</t>
  </si>
  <si>
    <t>7501MUM1704 B</t>
  </si>
  <si>
    <t>Sacred Hearts B Primary School A</t>
  </si>
  <si>
    <t>7501MUM1705 A</t>
  </si>
  <si>
    <t>Sacred Hearts B Primary School B</t>
  </si>
  <si>
    <t>7501MUM1705 B</t>
  </si>
  <si>
    <t>Sacred Hearts B Primary School C</t>
  </si>
  <si>
    <t>7501MUM1705 C</t>
  </si>
  <si>
    <t>Sacred Hearts B Primary School D</t>
  </si>
  <si>
    <t>7501MUM1705 D</t>
  </si>
  <si>
    <t>St Josephs Primary School</t>
  </si>
  <si>
    <t>7501MUM1706</t>
  </si>
  <si>
    <t>St Josephs A Training Centre A</t>
  </si>
  <si>
    <t>7501MUM1707 A</t>
  </si>
  <si>
    <t>St Josephs A Training Centre B</t>
  </si>
  <si>
    <t>7501MUM1707 B</t>
  </si>
  <si>
    <t>St Josephs B Training Centre</t>
  </si>
  <si>
    <t>7501MUM1708</t>
  </si>
  <si>
    <t>21 POLLING STATIONS</t>
  </si>
  <si>
    <t>Area 16 Shopping Centre Tent A</t>
  </si>
  <si>
    <t>7501MUM1801 A</t>
  </si>
  <si>
    <t>Area 16 Shopping Centre Tent B</t>
  </si>
  <si>
    <t>7501MUM1801 B</t>
  </si>
  <si>
    <t>Area 16 Shopping Centre Tent C</t>
  </si>
  <si>
    <t>7501MUM1801 C</t>
  </si>
  <si>
    <t>Joshua Dube Primary School A</t>
  </si>
  <si>
    <t>7501MUM1802 A</t>
  </si>
  <si>
    <t>Joshua Dube Primary School B</t>
  </si>
  <si>
    <t>7501MUM1802 B</t>
  </si>
  <si>
    <t>Joshua Dube Primary School C</t>
  </si>
  <si>
    <t>7501MUM1802 C</t>
  </si>
  <si>
    <t>Nyamauru Primary School A</t>
  </si>
  <si>
    <t>7501MUM1803 A</t>
  </si>
  <si>
    <t>Nyamauru Primary School B</t>
  </si>
  <si>
    <t>7501MUM1803 B</t>
  </si>
  <si>
    <t>Fernvalley Clinic Tent</t>
  </si>
  <si>
    <t>7501MUM1901</t>
  </si>
  <si>
    <t>7501MUM1902</t>
  </si>
  <si>
    <t>DANGAMVURA/CHIKANGA CONSTITUENCY TOTALS</t>
  </si>
  <si>
    <t>7501MUM0101 A</t>
  </si>
  <si>
    <t>7501MUM0101 B</t>
  </si>
  <si>
    <t>Zororai Old Peoples Home A</t>
  </si>
  <si>
    <t>7501MUM0102 A</t>
  </si>
  <si>
    <t>7501MUM0102 B</t>
  </si>
  <si>
    <t>Zororai Old Peoples Home B Tent</t>
  </si>
  <si>
    <t>7501MUM0103</t>
  </si>
  <si>
    <t>Mutare Central</t>
  </si>
  <si>
    <t>Grace Tabernacle Church Tent</t>
  </si>
  <si>
    <t>7501MUM0201</t>
  </si>
  <si>
    <t>Holy Name Church Tent</t>
  </si>
  <si>
    <t>7501MUM0202</t>
  </si>
  <si>
    <t>Sakubva Clinic Tent</t>
  </si>
  <si>
    <t>7501MUM0203</t>
  </si>
  <si>
    <t>Mutare Vocational Training A College</t>
  </si>
  <si>
    <t>7501MUM0204</t>
  </si>
  <si>
    <t>Mutare Vocational Training B College</t>
  </si>
  <si>
    <t>7501MUM0205</t>
  </si>
  <si>
    <t>7501MUM0301 A</t>
  </si>
  <si>
    <t>7501MUM0301 B</t>
  </si>
  <si>
    <t>Mutanda A Primary School</t>
  </si>
  <si>
    <t>7501MUM0302</t>
  </si>
  <si>
    <t>Mutanda B Primary School</t>
  </si>
  <si>
    <t>7501MUM0303</t>
  </si>
  <si>
    <t>7501MUM0304 A</t>
  </si>
  <si>
    <t>7501MUM0304 B</t>
  </si>
  <si>
    <t>7501MUM0401 A</t>
  </si>
  <si>
    <t>7501MUM0401 B</t>
  </si>
  <si>
    <t>7501MUM0402 A</t>
  </si>
  <si>
    <t>7501MUM0402 B</t>
  </si>
  <si>
    <t>Sakubva A Primary School</t>
  </si>
  <si>
    <t>7501MUM0403</t>
  </si>
  <si>
    <t>Sakubva B Primary School</t>
  </si>
  <si>
    <t>7501MUM0404</t>
  </si>
  <si>
    <t>Zamba Primary School</t>
  </si>
  <si>
    <t>7501MUM0405</t>
  </si>
  <si>
    <t>7501MUM0501 A</t>
  </si>
  <si>
    <t>7501MUM0501 B</t>
  </si>
  <si>
    <t>Chisamba Primary School</t>
  </si>
  <si>
    <t>7501MUM0502</t>
  </si>
  <si>
    <t>7501MUM0503 A</t>
  </si>
  <si>
    <t>7501MUM0503 B</t>
  </si>
  <si>
    <t>Dangare B Primary School</t>
  </si>
  <si>
    <t>7501MUM0504</t>
  </si>
  <si>
    <t>7501MUM0505 A</t>
  </si>
  <si>
    <t>7501MUM0505 B</t>
  </si>
  <si>
    <t>Chiefs Hall</t>
  </si>
  <si>
    <t>7501MUM1001</t>
  </si>
  <si>
    <t>Meikles Park Tent</t>
  </si>
  <si>
    <t>7501MUM1002</t>
  </si>
  <si>
    <t>Moffat Hall</t>
  </si>
  <si>
    <t>7501MUM1003</t>
  </si>
  <si>
    <t>Mutare Rural District Council</t>
  </si>
  <si>
    <t>7501MUM1004</t>
  </si>
  <si>
    <t>Sports Oval Tent A</t>
  </si>
  <si>
    <t>Sports Oval Tent B</t>
  </si>
  <si>
    <t>Chitungo Old Flea Market Tent A</t>
  </si>
  <si>
    <t>Chitungo Old Flea Market Tent B</t>
  </si>
  <si>
    <t>Sakubva Stadium Flea Market Tent A</t>
  </si>
  <si>
    <t>Sakubva Stadium Flea Market Tent B</t>
  </si>
  <si>
    <t>Chisamba Grounds Tent A</t>
  </si>
  <si>
    <t>Chisamba Grounds Tent B</t>
  </si>
  <si>
    <t>Sakubva Beit Hall A</t>
  </si>
  <si>
    <t>Sakubva Beit Hall B</t>
  </si>
  <si>
    <t>Boys Club Tent A</t>
  </si>
  <si>
    <t>Boys Club Tent B</t>
  </si>
  <si>
    <t>Dangare A Primary School A</t>
  </si>
  <si>
    <t>Dangare A Primary School B</t>
  </si>
  <si>
    <t>Mwamuka Business Centre Tent A</t>
  </si>
  <si>
    <t>Mwamuka Business Centre Tent B</t>
  </si>
  <si>
    <t>Chimwanda Primary School</t>
  </si>
  <si>
    <t>7500MTR0101</t>
  </si>
  <si>
    <t>Claire Primary School</t>
  </si>
  <si>
    <t>7500MTR0102</t>
  </si>
  <si>
    <t>Gazala Farm Extension Tent</t>
  </si>
  <si>
    <t>7500MTR0103</t>
  </si>
  <si>
    <t>Jechera Primary School</t>
  </si>
  <si>
    <t>7500MTR0104</t>
  </si>
  <si>
    <t>Leighranch Primary School</t>
  </si>
  <si>
    <t>7500MTR0105</t>
  </si>
  <si>
    <t>Nyamajura Primary School</t>
  </si>
  <si>
    <t>7500MTR0106</t>
  </si>
  <si>
    <t>Nyamatsine Primary School</t>
  </si>
  <si>
    <t>7500MTR0107</t>
  </si>
  <si>
    <t>Chipembere Business Tent</t>
  </si>
  <si>
    <t>7500MTR0108</t>
  </si>
  <si>
    <t>Zaahoek Farm Tent</t>
  </si>
  <si>
    <t>7500MTR0109</t>
  </si>
  <si>
    <t>7500MTR0110</t>
  </si>
  <si>
    <t>Chimbudzi Farm Tent</t>
  </si>
  <si>
    <t>7500MTR0111</t>
  </si>
  <si>
    <t>Mutare RDC</t>
  </si>
  <si>
    <t>Mutare North</t>
  </si>
  <si>
    <t>7500MTR0201 A</t>
  </si>
  <si>
    <t>7500MTR0201 B</t>
  </si>
  <si>
    <t>7500MTR0202 A</t>
  </si>
  <si>
    <t>7500MTR0202 B</t>
  </si>
  <si>
    <t>Danny Business Centre Tent</t>
  </si>
  <si>
    <t>7500MTR0203</t>
  </si>
  <si>
    <t>Rukariro Health Centre Tent</t>
  </si>
  <si>
    <t>7500MTR0204</t>
  </si>
  <si>
    <t>7500MTR0301 A</t>
  </si>
  <si>
    <t>7500MTR0301 B</t>
  </si>
  <si>
    <t>Gandidzanwa Primary School</t>
  </si>
  <si>
    <t>7500MTR0302</t>
  </si>
  <si>
    <t>Lorn Primary School</t>
  </si>
  <si>
    <t>7500MTR0303</t>
  </si>
  <si>
    <t>Riverside Business Centre Tent</t>
  </si>
  <si>
    <t>7500MTR0304</t>
  </si>
  <si>
    <t>7500MTR0305 A</t>
  </si>
  <si>
    <t>7500MTR0305 B</t>
  </si>
  <si>
    <t>St Johns Glenada Primary School</t>
  </si>
  <si>
    <t>7500MTR0306</t>
  </si>
  <si>
    <t>Takunda  Primary School</t>
  </si>
  <si>
    <t>7500MTR0307</t>
  </si>
  <si>
    <t>Wellington Primary School</t>
  </si>
  <si>
    <t>7500MTR0308</t>
  </si>
  <si>
    <t>Chipfatsura Primary School</t>
  </si>
  <si>
    <t>7500MTR0401</t>
  </si>
  <si>
    <t>Nyika Primary School</t>
  </si>
  <si>
    <t>7500MTR0402</t>
  </si>
  <si>
    <t>Zhawari Primary School</t>
  </si>
  <si>
    <t>7500MTR0403</t>
  </si>
  <si>
    <t>Bvirindi Business Centre Tent</t>
  </si>
  <si>
    <t>7500MTR0501</t>
  </si>
  <si>
    <t>Dora Secondary School</t>
  </si>
  <si>
    <t>7500MTR0502</t>
  </si>
  <si>
    <t>Kambarami business Centre Tent</t>
  </si>
  <si>
    <t>7500MTR0503</t>
  </si>
  <si>
    <t>Matika Primary School</t>
  </si>
  <si>
    <t>7500MTR0504</t>
  </si>
  <si>
    <t xml:space="preserve">                MUTARE CENTRAL CONSTITUENCY TOTALS</t>
  </si>
  <si>
    <t>Chinamuchese Primary School</t>
  </si>
  <si>
    <t>7500MTR0801</t>
  </si>
  <si>
    <t>Mukuni North Primary School</t>
  </si>
  <si>
    <t>7500MTR0802</t>
  </si>
  <si>
    <t>Mukuni South Primary School</t>
  </si>
  <si>
    <t>7500MTR0803</t>
  </si>
  <si>
    <t>Zumbare Primary School</t>
  </si>
  <si>
    <t>7500MTR0804</t>
  </si>
  <si>
    <t>Chirinda Primary School</t>
  </si>
  <si>
    <t>7500MTR0901</t>
  </si>
  <si>
    <t>Gonon'ono Primary School</t>
  </si>
  <si>
    <t>7500MTR0902</t>
  </si>
  <si>
    <t>Gwindingwi Primary School</t>
  </si>
  <si>
    <t>7500MTR0903</t>
  </si>
  <si>
    <t>Musharu Primary School</t>
  </si>
  <si>
    <t>7500MTR0904</t>
  </si>
  <si>
    <t>Chegore Primary School</t>
  </si>
  <si>
    <t>7500MTR1101</t>
  </si>
  <si>
    <t>Masase Business Centre Tent</t>
  </si>
  <si>
    <t>7500MTR1103</t>
  </si>
  <si>
    <t>Mushunje Primary School</t>
  </si>
  <si>
    <t>7500MTR1104</t>
  </si>
  <si>
    <t>Musiringofa Primary School</t>
  </si>
  <si>
    <t>7500MTR1105</t>
  </si>
  <si>
    <t>Wendumba Primary School</t>
  </si>
  <si>
    <t>7500MTR1106</t>
  </si>
  <si>
    <t>Wendumba  Secondary School</t>
  </si>
  <si>
    <t>7500MTR1107</t>
  </si>
  <si>
    <t>Mwandiambira Primary School</t>
  </si>
  <si>
    <t>7500MTR1202</t>
  </si>
  <si>
    <t>Ngomasha Primary School</t>
  </si>
  <si>
    <t>7500MTR1203</t>
  </si>
  <si>
    <t>Shundure Primary School</t>
  </si>
  <si>
    <t>7500MTR1204</t>
  </si>
  <si>
    <t>Zarawa Primary School</t>
  </si>
  <si>
    <t>7500MTR1205</t>
  </si>
  <si>
    <t>Chadambuka Business Centre Tent</t>
  </si>
  <si>
    <t>7500MTR1207</t>
  </si>
  <si>
    <t>7500MTR3102 A</t>
  </si>
  <si>
    <t>7500MTR3102 B</t>
  </si>
  <si>
    <t>Odzi Business Centre Tent</t>
  </si>
  <si>
    <t>7500MTR3103</t>
  </si>
  <si>
    <t>7500MTR3401 A</t>
  </si>
  <si>
    <t>7500MTR3401 B</t>
  </si>
  <si>
    <t>Chiwere Primary School</t>
  </si>
  <si>
    <t>7500MTR3402</t>
  </si>
  <si>
    <t>Hamamaoko Primary School</t>
  </si>
  <si>
    <t>7500MTR3403</t>
  </si>
  <si>
    <t>7500MTR3404</t>
  </si>
  <si>
    <t>Mapor Primary School</t>
  </si>
  <si>
    <t>7500MTR3405</t>
  </si>
  <si>
    <t>Mhangaurwe Primary School</t>
  </si>
  <si>
    <t>7500MTR3406</t>
  </si>
  <si>
    <t>Nyagundi Primary School</t>
  </si>
  <si>
    <t>7500MTR3407</t>
  </si>
  <si>
    <t>Zvavanhu Primary School</t>
  </si>
  <si>
    <t>7500MTR3408</t>
  </si>
  <si>
    <t>7500MTR3501 A</t>
  </si>
  <si>
    <t>7500MTR3501 B</t>
  </si>
  <si>
    <t>Madziro 2 Business Centre Tent</t>
  </si>
  <si>
    <t>7500MTR3502</t>
  </si>
  <si>
    <t>MhandambirI Primary School</t>
  </si>
  <si>
    <t>7500MTR3503</t>
  </si>
  <si>
    <t>Mutukwa Primary School</t>
  </si>
  <si>
    <t>7500MTR3504</t>
  </si>
  <si>
    <t>Odzi Primary School A</t>
  </si>
  <si>
    <t>Odzi Primary School B</t>
  </si>
  <si>
    <t>Chinota Primary School A</t>
  </si>
  <si>
    <t>Chinota Primary School B</t>
  </si>
  <si>
    <t>Kuhudzai Primary School A</t>
  </si>
  <si>
    <t>Kuhudzai Primary School B</t>
  </si>
  <si>
    <t>St Francis  Primary School A</t>
  </si>
  <si>
    <t>St Francis  Primary School B</t>
  </si>
  <si>
    <t>ARDA Transal Primary School A</t>
  </si>
  <si>
    <t>ARDA Transal Primary School B</t>
  </si>
  <si>
    <t>MT Zonwe Primary School A</t>
  </si>
  <si>
    <t>MT Zonwe Primary School B</t>
  </si>
  <si>
    <t>Mt Zuma Primary School A</t>
  </si>
  <si>
    <t>Mt Zuma Primary School B</t>
  </si>
  <si>
    <t xml:space="preserve">                MUTARE NORTH CONSTITUENCY TOTALS</t>
  </si>
  <si>
    <t>7500MTR0601 A</t>
  </si>
  <si>
    <t>7500MTR0601 B</t>
  </si>
  <si>
    <t>7500MTR0602 A</t>
  </si>
  <si>
    <t>7500MTR0602 B</t>
  </si>
  <si>
    <t>Samupindi Business Centre Tent</t>
  </si>
  <si>
    <t>7500MTR0604</t>
  </si>
  <si>
    <t>Mutare South</t>
  </si>
  <si>
    <t>Gombakomba Primary School A</t>
  </si>
  <si>
    <t>Gombakomba Primary School B</t>
  </si>
  <si>
    <t>Mafuke Hall A</t>
  </si>
  <si>
    <t>Mafuke Hall B</t>
  </si>
  <si>
    <t>Kaswa Primary School</t>
  </si>
  <si>
    <t>7500MTR0701</t>
  </si>
  <si>
    <t>Mazonwe Secondary School</t>
  </si>
  <si>
    <t>7500MTR0702</t>
  </si>
  <si>
    <t>Nahoon Estate Tent</t>
  </si>
  <si>
    <t>7500MTR0703</t>
  </si>
  <si>
    <t>St Michaels Matura Primary School</t>
  </si>
  <si>
    <t>7500MTR0704</t>
  </si>
  <si>
    <t>Chigombwe Primary School</t>
  </si>
  <si>
    <t>7500MTR1301</t>
  </si>
  <si>
    <t>Gwese Primary School</t>
  </si>
  <si>
    <t>7500MTR1302</t>
  </si>
  <si>
    <t>Kamutanho Primary School</t>
  </si>
  <si>
    <t>7500MTR1303</t>
  </si>
  <si>
    <t>Temberere Dip Tank Tent</t>
  </si>
  <si>
    <t>7500MTR1304</t>
  </si>
  <si>
    <t>18 Miles Tent</t>
  </si>
  <si>
    <t>7500MTR1401</t>
  </si>
  <si>
    <t>Mt Gandai Primary School</t>
  </si>
  <si>
    <t>7500MTR1403</t>
  </si>
  <si>
    <t>Murare Primary School</t>
  </si>
  <si>
    <t>7500MTR1404</t>
  </si>
  <si>
    <t>Rowa Primary School</t>
  </si>
  <si>
    <t>7500MTR1405</t>
  </si>
  <si>
    <t>7500MTR1501 A</t>
  </si>
  <si>
    <t>7500MTR1501 B</t>
  </si>
  <si>
    <t>7500MTR1502 A</t>
  </si>
  <si>
    <t>7500MTR1502 B</t>
  </si>
  <si>
    <t>7500MTR1502 C</t>
  </si>
  <si>
    <t>7500MTR1503 A</t>
  </si>
  <si>
    <t>7500MTR1503 B</t>
  </si>
  <si>
    <t>7500MTR1504 A</t>
  </si>
  <si>
    <t>7500MTR1504 B</t>
  </si>
  <si>
    <t>Chishakwe Primary School A</t>
  </si>
  <si>
    <t>Chishakwe Primary School B</t>
  </si>
  <si>
    <t>Chitakatira Business Centre Tent A</t>
  </si>
  <si>
    <t>Chitakatira Business Centre Tent B</t>
  </si>
  <si>
    <t>Chitakatira Business Centre Tent C</t>
  </si>
  <si>
    <t>Chitakatira Primary School A</t>
  </si>
  <si>
    <t>Chitakatira Primary School B</t>
  </si>
  <si>
    <t>Muduma Business Centre Tent A</t>
  </si>
  <si>
    <t>Muduma Business Centre Tent B</t>
  </si>
  <si>
    <t>7500MTR2001</t>
  </si>
  <si>
    <t>Munyarari Primary School</t>
  </si>
  <si>
    <t>7500MTR2002</t>
  </si>
  <si>
    <t>Musabayana Primary School</t>
  </si>
  <si>
    <t>7500MTR2003</t>
  </si>
  <si>
    <t>Mwadewekunze Primary School</t>
  </si>
  <si>
    <t>7500MTR2004</t>
  </si>
  <si>
    <t>Chikwira Business Centre Tent</t>
  </si>
  <si>
    <t>7500MTR2101</t>
  </si>
  <si>
    <t>7500MTR2102</t>
  </si>
  <si>
    <t>Mambwere Primary School</t>
  </si>
  <si>
    <t>7500MTR2103</t>
  </si>
  <si>
    <t>Mukwindidza Business Centre Tent</t>
  </si>
  <si>
    <t>7500MTR2104</t>
  </si>
  <si>
    <t>Nyamidzi Business Centre Tent</t>
  </si>
  <si>
    <t>7500MTR2105</t>
  </si>
  <si>
    <t>Chipendeke Primary School</t>
  </si>
  <si>
    <t>7500MTR2201</t>
  </si>
  <si>
    <t>Gutaurare Primary School</t>
  </si>
  <si>
    <t>7500MTR2202</t>
  </si>
  <si>
    <t>Himalaya Primary School</t>
  </si>
  <si>
    <t>7500MTR2203</t>
  </si>
  <si>
    <t>K Shopping Centre Tent</t>
  </si>
  <si>
    <t>7500MTR2204</t>
  </si>
  <si>
    <t>7500MTR2205 A</t>
  </si>
  <si>
    <t>7500MTR2205 B</t>
  </si>
  <si>
    <t>Mutsiyabako Primary School</t>
  </si>
  <si>
    <t>7500MTR2206</t>
  </si>
  <si>
    <t>Ndorwe Primary School</t>
  </si>
  <si>
    <t>7500MTR2207</t>
  </si>
  <si>
    <t>Rufuka Camp Tent</t>
  </si>
  <si>
    <t>7500MTR2208</t>
  </si>
  <si>
    <t>Block A Tent</t>
  </si>
  <si>
    <t>7500MTR2209</t>
  </si>
  <si>
    <t>Village 4 Business Centre Tent</t>
  </si>
  <si>
    <t>7500MTR2210</t>
  </si>
  <si>
    <t>Manzununu Primary School A</t>
  </si>
  <si>
    <t>Manzununu Primary School B</t>
  </si>
  <si>
    <t>7500MTR2601</t>
  </si>
  <si>
    <t>Mabiya Primary School</t>
  </si>
  <si>
    <t>7500MTR2602</t>
  </si>
  <si>
    <t>Nyakunu Primary School</t>
  </si>
  <si>
    <t>7500MTR2603</t>
  </si>
  <si>
    <t>Shitabho Business Centre Tent</t>
  </si>
  <si>
    <t>7500MTR2604</t>
  </si>
  <si>
    <t>Chimhenga Business Centre Tent</t>
  </si>
  <si>
    <t>7500MTR2701</t>
  </si>
  <si>
    <t>Manzinde Primary School</t>
  </si>
  <si>
    <t>7500MTR2702</t>
  </si>
  <si>
    <t>Muromo Primary School</t>
  </si>
  <si>
    <t>7500MTR2703</t>
  </si>
  <si>
    <t>Rimiti Business Centre Tent</t>
  </si>
  <si>
    <t>7500MTR2704</t>
  </si>
  <si>
    <t>Roman Catholic Church</t>
  </si>
  <si>
    <t>7500MTR3201</t>
  </si>
  <si>
    <t>7500MTR3202 A</t>
  </si>
  <si>
    <t>7500MTR3202 B</t>
  </si>
  <si>
    <t>Zimunya Secondary School</t>
  </si>
  <si>
    <t>7500MTR3203</t>
  </si>
  <si>
    <t>Bomponi Business Centre Tent</t>
  </si>
  <si>
    <t>7500MTR3301</t>
  </si>
  <si>
    <t>Bvumba/Vumba Primary School</t>
  </si>
  <si>
    <t>7500MTR3302</t>
  </si>
  <si>
    <t>Eagle Training Centre</t>
  </si>
  <si>
    <t>7500MTR3303</t>
  </si>
  <si>
    <t>Excelsior Primary School</t>
  </si>
  <si>
    <t>7500MTR3304</t>
  </si>
  <si>
    <t>Glenburn Primary School</t>
  </si>
  <si>
    <t>7500MTR3305</t>
  </si>
  <si>
    <t>Madziro Business Centre Tent</t>
  </si>
  <si>
    <t>7500MTR3306</t>
  </si>
  <si>
    <t>Mutore Primary School</t>
  </si>
  <si>
    <t>7500MTR3307</t>
  </si>
  <si>
    <t>ST Weirboughs Primary School</t>
  </si>
  <si>
    <t>7500MTR3308</t>
  </si>
  <si>
    <t>Valahala Primary School</t>
  </si>
  <si>
    <t>7500MTR3309</t>
  </si>
  <si>
    <t>Derembwe Primary School</t>
  </si>
  <si>
    <t>7500MTR3601</t>
  </si>
  <si>
    <t>Dzobo Primary School</t>
  </si>
  <si>
    <t>7500MTR3602</t>
  </si>
  <si>
    <t>St John's Anglican Church</t>
  </si>
  <si>
    <t>7500MTR3603</t>
  </si>
  <si>
    <t>25 Miles Business Centre Tent</t>
  </si>
  <si>
    <t>7500MTR3604</t>
  </si>
  <si>
    <t>Zimunya Primary School A</t>
  </si>
  <si>
    <t>Zimunya Primary School B</t>
  </si>
  <si>
    <t xml:space="preserve">                MUTARE SOUTH CONSTITUENCY TOTALS</t>
  </si>
  <si>
    <t>Bemhiwa Primary School</t>
  </si>
  <si>
    <t>7500MTR1001</t>
  </si>
  <si>
    <t>Domboshawa Sub Office</t>
  </si>
  <si>
    <t>7500MTR1002</t>
  </si>
  <si>
    <t>Mt Makomwe Primary School</t>
  </si>
  <si>
    <t>7500MTR1003</t>
  </si>
  <si>
    <t>Muwangirwa Primary School</t>
  </si>
  <si>
    <t>7500MTR1004</t>
  </si>
  <si>
    <t>Zedza Primary School</t>
  </si>
  <si>
    <t>7500MTR1005</t>
  </si>
  <si>
    <t>Mutare West</t>
  </si>
  <si>
    <t>7500MTR1601 A</t>
  </si>
  <si>
    <t>7500MTR1601 B</t>
  </si>
  <si>
    <t>Maponde Primary School</t>
  </si>
  <si>
    <t>7500MTR1603</t>
  </si>
  <si>
    <t>Nyangani Primary School</t>
  </si>
  <si>
    <t>7500MTR1604</t>
  </si>
  <si>
    <t>Nzvenga Primary School</t>
  </si>
  <si>
    <t>7500MTR1605</t>
  </si>
  <si>
    <t>7500MTR1606 A</t>
  </si>
  <si>
    <t>7500MTR1606 B</t>
  </si>
  <si>
    <t>7500MTR1607 A</t>
  </si>
  <si>
    <t>7500MTR1607 B</t>
  </si>
  <si>
    <t>Bakorenhema Clinic Tent</t>
  </si>
  <si>
    <t>7500MTR1701</t>
  </si>
  <si>
    <t>Chikwariro Primary School</t>
  </si>
  <si>
    <t>7500MTR1702</t>
  </si>
  <si>
    <t>Marewo Primary School</t>
  </si>
  <si>
    <t>7500MTR1703</t>
  </si>
  <si>
    <t>Nharira Primary School</t>
  </si>
  <si>
    <t>7500MTR1704</t>
  </si>
  <si>
    <t>Karirwi Primary School</t>
  </si>
  <si>
    <t>7500MTR1801</t>
  </si>
  <si>
    <t>7500MTR1803 A</t>
  </si>
  <si>
    <t>7500MTR1803 B</t>
  </si>
  <si>
    <t>Muchisi Primary School</t>
  </si>
  <si>
    <t>7500MTR1805</t>
  </si>
  <si>
    <t>Munyoro Primary School</t>
  </si>
  <si>
    <t>7500MTR1806</t>
  </si>
  <si>
    <t>Bwizi Primary School</t>
  </si>
  <si>
    <t>7500MTR1901</t>
  </si>
  <si>
    <t>Murehwa Primary School</t>
  </si>
  <si>
    <t>7500MTR1903</t>
  </si>
  <si>
    <t>Mutimba Primary School</t>
  </si>
  <si>
    <t>7500MTR1904</t>
  </si>
  <si>
    <t>Chigonda Primary School</t>
  </si>
  <si>
    <t>7500MTR2301</t>
  </si>
  <si>
    <t>Chikuku Primary School</t>
  </si>
  <si>
    <t>7500MTR2302</t>
  </si>
  <si>
    <t>7500MTR2303 A</t>
  </si>
  <si>
    <t>7500MTR2303 B</t>
  </si>
  <si>
    <t>Mapfunde Primary School</t>
  </si>
  <si>
    <t>7500MTR2304</t>
  </si>
  <si>
    <t>Chapeyama Primary School</t>
  </si>
  <si>
    <t>7500MTR2401</t>
  </si>
  <si>
    <t>Mavhiza Primary School</t>
  </si>
  <si>
    <t>7500MTR2402</t>
  </si>
  <si>
    <t>Mutsago Primary School</t>
  </si>
  <si>
    <t>7500MTR2403</t>
  </si>
  <si>
    <t>St Andrews Mission</t>
  </si>
  <si>
    <t>7500MTR2405</t>
  </si>
  <si>
    <t>DDF Rest Camp Assembly</t>
  </si>
  <si>
    <t>7500MTR2406</t>
  </si>
  <si>
    <t>Mabvengwa Primary School</t>
  </si>
  <si>
    <t>7500MTR2501</t>
  </si>
  <si>
    <t>Makunika Primary School</t>
  </si>
  <si>
    <t>7500MTR2502</t>
  </si>
  <si>
    <t>Masvaure Primary School</t>
  </si>
  <si>
    <t>7500MTR2503</t>
  </si>
  <si>
    <t>Daure Primary School</t>
  </si>
  <si>
    <t>7500MTR2801</t>
  </si>
  <si>
    <t>Mangatu Primary School</t>
  </si>
  <si>
    <t>7500MTR2804</t>
  </si>
  <si>
    <t>Masasi Primary School</t>
  </si>
  <si>
    <t>7500MTR2805</t>
  </si>
  <si>
    <t>Mutohonwa Primary School</t>
  </si>
  <si>
    <t>7500MTR2806</t>
  </si>
  <si>
    <t>Matiza Clinic Tent</t>
  </si>
  <si>
    <t>7500MTR2807</t>
  </si>
  <si>
    <t>7500MTR2901</t>
  </si>
  <si>
    <t>Chikara Primary School</t>
  </si>
  <si>
    <t>7500MTR2902</t>
  </si>
  <si>
    <t>Chishingwi Primary School</t>
  </si>
  <si>
    <t>7500MTR2903</t>
  </si>
  <si>
    <t>Kurauone Primary School</t>
  </si>
  <si>
    <t>7500MTR2904</t>
  </si>
  <si>
    <t>Kusena Primary School</t>
  </si>
  <si>
    <t>7500MTR2905</t>
  </si>
  <si>
    <t>Mukwada Primary School</t>
  </si>
  <si>
    <t>7500MTR2906</t>
  </si>
  <si>
    <t>Banda Primary School</t>
  </si>
  <si>
    <t>7500MTR3001</t>
  </si>
  <si>
    <t>Chiadzwa Primary School</t>
  </si>
  <si>
    <t>7500MTR3002</t>
  </si>
  <si>
    <t>Chibiya Primary School</t>
  </si>
  <si>
    <t>7500MTR3003</t>
  </si>
  <si>
    <t>Chipindirwe Primary School</t>
  </si>
  <si>
    <t>7500MTR3004</t>
  </si>
  <si>
    <t>Gonora Primary School</t>
  </si>
  <si>
    <t>7500MTR3005</t>
  </si>
  <si>
    <t>7500MTR3006</t>
  </si>
  <si>
    <t>Rombe Primary School</t>
  </si>
  <si>
    <t>7500MTR3007</t>
  </si>
  <si>
    <t>MUTARE WEST CONSTITUENCY TOTALS</t>
  </si>
  <si>
    <t>Maanhu Primary School B</t>
  </si>
  <si>
    <t>Maanhu Primary School A</t>
  </si>
  <si>
    <t>Matanda Primary School A</t>
  </si>
  <si>
    <t>Matanda Primary School B</t>
  </si>
  <si>
    <t>St Noah Primary School A</t>
  </si>
  <si>
    <t>St Noah Primary School B</t>
  </si>
  <si>
    <t>Zvipiripiri Primary School A</t>
  </si>
  <si>
    <t>Zvipiripiri Primary School B</t>
  </si>
  <si>
    <t>Mafararikwa Primary School A</t>
  </si>
  <si>
    <t>Mafararikwa Primary School B</t>
  </si>
  <si>
    <t>Chimusasa Primary School</t>
  </si>
  <si>
    <t>3400NGA0101</t>
  </si>
  <si>
    <t>Fombe Primary School</t>
  </si>
  <si>
    <t>3400NGA0102</t>
  </si>
  <si>
    <t>Kodzaimambo Primary School</t>
  </si>
  <si>
    <t>3400NGA0103</t>
  </si>
  <si>
    <t>Mudzudza ECD Tent</t>
  </si>
  <si>
    <t>3400NGA0104</t>
  </si>
  <si>
    <t>3400NGA0201 A</t>
  </si>
  <si>
    <t>3400NGA0201 B</t>
  </si>
  <si>
    <t>Chifambe Primary School</t>
  </si>
  <si>
    <t>3400NGA0202</t>
  </si>
  <si>
    <t>Mangezi Primary School</t>
  </si>
  <si>
    <t>3400NGA0203</t>
  </si>
  <si>
    <t>Renzva Primary School</t>
  </si>
  <si>
    <t>3400NGA0204</t>
  </si>
  <si>
    <t>Katerere Primary School</t>
  </si>
  <si>
    <t>3400NGA0301</t>
  </si>
  <si>
    <t>3400NGA0302 A</t>
  </si>
  <si>
    <t>3400NGA0302 B</t>
  </si>
  <si>
    <t>3400NGA0303 A</t>
  </si>
  <si>
    <t>3400NGA0303 B</t>
  </si>
  <si>
    <t>Bunganirwe Primary School Tent</t>
  </si>
  <si>
    <t>3400NGA0401</t>
  </si>
  <si>
    <t>Kanyimo Primary School</t>
  </si>
  <si>
    <t>3400NGA0402</t>
  </si>
  <si>
    <t>Manjanja Primary School</t>
  </si>
  <si>
    <t>3400NGA0403</t>
  </si>
  <si>
    <t>Mbiriyadi Primary School</t>
  </si>
  <si>
    <t>3400NGA0404</t>
  </si>
  <si>
    <t>Nyamudeza Primary School</t>
  </si>
  <si>
    <t>3400NGA0405</t>
  </si>
  <si>
    <t>Ruwangwe DDF Rest Camp</t>
  </si>
  <si>
    <t>3400NGA0406</t>
  </si>
  <si>
    <t>Sanhani Primary School</t>
  </si>
  <si>
    <t>3400NGA0407</t>
  </si>
  <si>
    <t>Tsengerai Primary School</t>
  </si>
  <si>
    <t>3400NGA0408</t>
  </si>
  <si>
    <t>Chapatarongo Secondary School</t>
  </si>
  <si>
    <t>3400NGA0501</t>
  </si>
  <si>
    <t>3400NGA0502 A</t>
  </si>
  <si>
    <t>3400NGA0502 B</t>
  </si>
  <si>
    <t>Kaitano Primary School</t>
  </si>
  <si>
    <t>3400NGA0503</t>
  </si>
  <si>
    <t>Sachiwo Primary School</t>
  </si>
  <si>
    <t>3400NGA0504</t>
  </si>
  <si>
    <t>Chapatarongo Primary School</t>
  </si>
  <si>
    <t>3400NGA0601</t>
  </si>
  <si>
    <t>Nyamahumba 2 Business Centre Tent</t>
  </si>
  <si>
    <t>3400NGA0603</t>
  </si>
  <si>
    <t>Nyamahumba Primary School</t>
  </si>
  <si>
    <t>3400NGA0604</t>
  </si>
  <si>
    <t>Sande Munemo Clinic Tent</t>
  </si>
  <si>
    <t>3400NGA0605</t>
  </si>
  <si>
    <t>Gotekote Clinic Tent</t>
  </si>
  <si>
    <t>3400NGA0701</t>
  </si>
  <si>
    <t>Gwangwandidza Clinic Tent</t>
  </si>
  <si>
    <t>3400NGA0702</t>
  </si>
  <si>
    <t>Mazarura Secondary School</t>
  </si>
  <si>
    <t>3400NGA0703</t>
  </si>
  <si>
    <t>Nyamutowera Primary School</t>
  </si>
  <si>
    <t>3400NGA0704</t>
  </si>
  <si>
    <t>Nyautare Primary School</t>
  </si>
  <si>
    <t>3400NGA0801</t>
  </si>
  <si>
    <t>Samatinha Primary School</t>
  </si>
  <si>
    <t>3400NGA0802</t>
  </si>
  <si>
    <t>St Monica's Primary School</t>
  </si>
  <si>
    <t>3400NGA0803</t>
  </si>
  <si>
    <t>St Monica's Secondary School</t>
  </si>
  <si>
    <t>3400NGA0804</t>
  </si>
  <si>
    <t>Tsvito Primary School</t>
  </si>
  <si>
    <t>3400NGA0805</t>
  </si>
  <si>
    <t>Dambakupetwa Primary School</t>
  </si>
  <si>
    <t>3400NGA0901</t>
  </si>
  <si>
    <t>Kagore Primary School</t>
  </si>
  <si>
    <t>3400NGA0902</t>
  </si>
  <si>
    <t>Kagore Rest Camp</t>
  </si>
  <si>
    <t>3400NGA0903</t>
  </si>
  <si>
    <t>Kambudzi Primary School</t>
  </si>
  <si>
    <t>3400NGA0904</t>
  </si>
  <si>
    <t>Kambudzi Secondary School</t>
  </si>
  <si>
    <t>3400NGA0905</t>
  </si>
  <si>
    <t>3400NGA0906</t>
  </si>
  <si>
    <t>Nyatsanga Primary School</t>
  </si>
  <si>
    <t>3400NGA0907</t>
  </si>
  <si>
    <t>Masaya Primary School</t>
  </si>
  <si>
    <t>3400NGA1001</t>
  </si>
  <si>
    <t>Mutetwa Primary School</t>
  </si>
  <si>
    <t>3400NGA1002</t>
  </si>
  <si>
    <t>Nyadowa Clinic Tent</t>
  </si>
  <si>
    <t>3400NGA1003</t>
  </si>
  <si>
    <t>Nyakomba Secondary School</t>
  </si>
  <si>
    <t>3400NGA1004</t>
  </si>
  <si>
    <t>Sabvure Clinic Tent</t>
  </si>
  <si>
    <t>3400NGA1005</t>
  </si>
  <si>
    <t>Sabvure Primary School</t>
  </si>
  <si>
    <t>3400NGA1006</t>
  </si>
  <si>
    <t>3400NGA1101</t>
  </si>
  <si>
    <t>Chatindo Secondary School</t>
  </si>
  <si>
    <t>3400NGA1102</t>
  </si>
  <si>
    <t>Dandadzi Primary School</t>
  </si>
  <si>
    <t>3400NGA1103</t>
  </si>
  <si>
    <t>Nyakomba Agritex Offices</t>
  </si>
  <si>
    <t>3400NGA1104</t>
  </si>
  <si>
    <t>Bumhira Primary School</t>
  </si>
  <si>
    <t>3400NGA1201</t>
  </si>
  <si>
    <t>Bumhira Secondary School</t>
  </si>
  <si>
    <t>3400NGA1202</t>
  </si>
  <si>
    <t>Nyamaropa Business Centre Tent</t>
  </si>
  <si>
    <t>3400NGA1203</t>
  </si>
  <si>
    <t>Sanyamaropa Primary School</t>
  </si>
  <si>
    <t>3400NGA1204</t>
  </si>
  <si>
    <t>Manyau Primary School</t>
  </si>
  <si>
    <t>3400NGA1301</t>
  </si>
  <si>
    <t>Regina Coeli Mission</t>
  </si>
  <si>
    <t>3400NGA1302</t>
  </si>
  <si>
    <t>Samanyika Primary School</t>
  </si>
  <si>
    <t>3400NGA1303</t>
  </si>
  <si>
    <t>Sanzvenga Primary School</t>
  </si>
  <si>
    <t>3400NGA1304</t>
  </si>
  <si>
    <t>NYANGA NORTH CONSTITUENCY TOTALS</t>
  </si>
  <si>
    <t>Nyanga North</t>
  </si>
  <si>
    <t>Nyanga RDC</t>
  </si>
  <si>
    <t>Nyanga</t>
  </si>
  <si>
    <t>Avilla Mission School A</t>
  </si>
  <si>
    <t>Avilla Mission School B</t>
  </si>
  <si>
    <t>Kazozo Primary School A</t>
  </si>
  <si>
    <t>Kazozo Primary School B</t>
  </si>
  <si>
    <t>Mukunza Primary School A</t>
  </si>
  <si>
    <t>Mukunza Primary School B</t>
  </si>
  <si>
    <t>Chiwarira Primary School A</t>
  </si>
  <si>
    <t>Chiwarira Primary School B</t>
  </si>
  <si>
    <t>Kute Secondary School</t>
  </si>
  <si>
    <t>3400NGA1401</t>
  </si>
  <si>
    <t>Magadu Business Centre Tent</t>
  </si>
  <si>
    <t>3400NGA1402</t>
  </si>
  <si>
    <t>Nyamhanda Business Centre Tent</t>
  </si>
  <si>
    <t>3400NGA1403</t>
  </si>
  <si>
    <t>Bende Primary School</t>
  </si>
  <si>
    <t>3400NGA1501</t>
  </si>
  <si>
    <t>Crossdale Primary School</t>
  </si>
  <si>
    <t>3400NGA1502</t>
  </si>
  <si>
    <t>Crossdale Secondary School</t>
  </si>
  <si>
    <t>3400NGA1503</t>
  </si>
  <si>
    <t>Matema Primary School</t>
  </si>
  <si>
    <t>3400NGA1504</t>
  </si>
  <si>
    <t>Nyanhambwe Business Centre Tent</t>
  </si>
  <si>
    <t>3400NGA1505</t>
  </si>
  <si>
    <t>Nyaunyenye Business Centre Tent</t>
  </si>
  <si>
    <t>3400NGA1506</t>
  </si>
  <si>
    <t>Magamba Primary School</t>
  </si>
  <si>
    <t>3400NGA1601</t>
  </si>
  <si>
    <t>Ruchera Primary School</t>
  </si>
  <si>
    <t>3400NGA1602</t>
  </si>
  <si>
    <t>Chidazuru Primary School</t>
  </si>
  <si>
    <t>3400NGA1701</t>
  </si>
  <si>
    <t>Maereka Primary School</t>
  </si>
  <si>
    <t>3400NGA1702</t>
  </si>
  <si>
    <t>Nyabeze Primary School</t>
  </si>
  <si>
    <t>3400NGA1703</t>
  </si>
  <si>
    <t>Nyatate Secondary School</t>
  </si>
  <si>
    <t>3400NGA1704</t>
  </si>
  <si>
    <t>Magarati Primary School</t>
  </si>
  <si>
    <t>3400NGA1801</t>
  </si>
  <si>
    <t>Mapako Secondary School</t>
  </si>
  <si>
    <t>3400NGA1802</t>
  </si>
  <si>
    <t>Saunyama Primary School</t>
  </si>
  <si>
    <t>3400NGA1803</t>
  </si>
  <si>
    <t>Tamunesa Primary School</t>
  </si>
  <si>
    <t>3400NGA1804</t>
  </si>
  <si>
    <t>Nyajezi Secondary School</t>
  </si>
  <si>
    <t>3400NGA1901</t>
  </si>
  <si>
    <t>Saunyama Hall</t>
  </si>
  <si>
    <t>3400NGA1902</t>
  </si>
  <si>
    <t>Sedze Business Centre Hall</t>
  </si>
  <si>
    <t>3400NGA1903</t>
  </si>
  <si>
    <t>Sedze Primary School</t>
  </si>
  <si>
    <t>3400NGA1904</t>
  </si>
  <si>
    <t>Zuwa Weaving Hall</t>
  </si>
  <si>
    <t>3400NGA1905</t>
  </si>
  <si>
    <t>Barwon Downs Tent</t>
  </si>
  <si>
    <t>3400NGA2001</t>
  </si>
  <si>
    <t>Nyangui Forest Tent</t>
  </si>
  <si>
    <t>3400NGA2002</t>
  </si>
  <si>
    <t>Troutbeck Community Church</t>
  </si>
  <si>
    <t>3400NGA2003 A</t>
  </si>
  <si>
    <t>3400NGA2003 B</t>
  </si>
  <si>
    <t>Dazi Primary School</t>
  </si>
  <si>
    <t>3400NGA2101</t>
  </si>
  <si>
    <t>Gaerezi Primary School</t>
  </si>
  <si>
    <t>3400NGA2102</t>
  </si>
  <si>
    <t>Gaerezi Secondary School</t>
  </si>
  <si>
    <t>3400NGA2103</t>
  </si>
  <si>
    <t>3400NGA2104</t>
  </si>
  <si>
    <t>Ngurunda Primary School</t>
  </si>
  <si>
    <t>3400NGA2105</t>
  </si>
  <si>
    <t>Nyafaru Secondary School</t>
  </si>
  <si>
    <t>3400NGA2106</t>
  </si>
  <si>
    <t>Tsatse Primary School</t>
  </si>
  <si>
    <t>3400NGA2107</t>
  </si>
  <si>
    <t>Manjoro Primary School</t>
  </si>
  <si>
    <t>3400NGA2201</t>
  </si>
  <si>
    <t>Mutimutema Business Centre Tent</t>
  </si>
  <si>
    <t>3400NGA2202</t>
  </si>
  <si>
    <t>Nyatondo Primary School</t>
  </si>
  <si>
    <t>3400NGA2203</t>
  </si>
  <si>
    <t>Zuvarabuda Primary School</t>
  </si>
  <si>
    <t>3400NGA2204</t>
  </si>
  <si>
    <t>Dombo Primary School</t>
  </si>
  <si>
    <t>3400NGA2301</t>
  </si>
  <si>
    <t>Nyanhundu Primary School</t>
  </si>
  <si>
    <t>3400NGA2302</t>
  </si>
  <si>
    <t>Nyarukowa Primary School</t>
  </si>
  <si>
    <t>3400NGA2303</t>
  </si>
  <si>
    <t>Nyarumvurwe Primary School</t>
  </si>
  <si>
    <t>3400NGA2304</t>
  </si>
  <si>
    <t>Zewa Tent</t>
  </si>
  <si>
    <t>3400NGA2305</t>
  </si>
  <si>
    <t>Gambe Secondary School</t>
  </si>
  <si>
    <t>3400NGA2401</t>
  </si>
  <si>
    <t>London Stores Tent</t>
  </si>
  <si>
    <t>3400NGA2402</t>
  </si>
  <si>
    <t>Sadomba Primary School</t>
  </si>
  <si>
    <t>3400NGA2403</t>
  </si>
  <si>
    <t>Claremont Hall</t>
  </si>
  <si>
    <t>3400NGA2501</t>
  </si>
  <si>
    <t>Glen Spey Tent</t>
  </si>
  <si>
    <t>3400NGA2502</t>
  </si>
  <si>
    <t>Juliasdale Business Centre Tent</t>
  </si>
  <si>
    <t>3400NGA2503</t>
  </si>
  <si>
    <t>Rhodes Hall</t>
  </si>
  <si>
    <t>3400NGA2504</t>
  </si>
  <si>
    <t>Mutarazi Junior Primary School</t>
  </si>
  <si>
    <t>3400NGA2601</t>
  </si>
  <si>
    <t>Erin Forest Hall</t>
  </si>
  <si>
    <t>3400NGA2602</t>
  </si>
  <si>
    <t>Nyakupinga Store Tent</t>
  </si>
  <si>
    <t>3400NGA2603</t>
  </si>
  <si>
    <t>Selbourne Primary School</t>
  </si>
  <si>
    <t>3400NGA2604</t>
  </si>
  <si>
    <t>Nyanzou Primary School</t>
  </si>
  <si>
    <t>3400NGA2701</t>
  </si>
  <si>
    <t>Raudzi Primary School</t>
  </si>
  <si>
    <t>3400NGA2702</t>
  </si>
  <si>
    <t>Brittania Primary School</t>
  </si>
  <si>
    <t>3400NGA2801</t>
  </si>
  <si>
    <t>Nyabako Business Centre Tent</t>
  </si>
  <si>
    <t>3400NGA2802</t>
  </si>
  <si>
    <t>Nyamazi Business Centre Tent</t>
  </si>
  <si>
    <t>3400NGA2803</t>
  </si>
  <si>
    <t>Nyamhuka 1 Bus Terminus Tent</t>
  </si>
  <si>
    <t>3400NGA2901</t>
  </si>
  <si>
    <t>Nyamhuka 2 Business Centre Tent</t>
  </si>
  <si>
    <t>3400NGA2902</t>
  </si>
  <si>
    <t>Nyamhuka Primary School</t>
  </si>
  <si>
    <t>3400NGA2903</t>
  </si>
  <si>
    <t>Nyanga Country Club</t>
  </si>
  <si>
    <t>3400NGA2904</t>
  </si>
  <si>
    <t>Shiri Primary School</t>
  </si>
  <si>
    <t>3400NGA3001</t>
  </si>
  <si>
    <t>St Mary's High School</t>
  </si>
  <si>
    <t>3400NGA3002</t>
  </si>
  <si>
    <t>Tendanayi Primary School</t>
  </si>
  <si>
    <t>3400NGA3003</t>
  </si>
  <si>
    <t>Mangondoza Business Centre Tent</t>
  </si>
  <si>
    <t>3400NGA3101</t>
  </si>
  <si>
    <t>Public Works Depot A Workshop</t>
  </si>
  <si>
    <t>3400NGA3102</t>
  </si>
  <si>
    <t>Public Works Depot B Tent</t>
  </si>
  <si>
    <t>3400NGA3103</t>
  </si>
  <si>
    <t>Nyanga South</t>
  </si>
  <si>
    <t>POLLING STATION CODE</t>
  </si>
  <si>
    <t>BUHERA CENTRAL</t>
  </si>
  <si>
    <t>BUHERA NORTH</t>
  </si>
  <si>
    <t>BUHERA SOUTH</t>
  </si>
  <si>
    <t>BUHERA WEST</t>
  </si>
  <si>
    <t>CHIMANIMANI WEST</t>
  </si>
  <si>
    <t>CHIMANIMANI EAST</t>
  </si>
  <si>
    <t>CHIPINGE CENTRAL</t>
  </si>
  <si>
    <t>CHIPINGE EAST</t>
  </si>
  <si>
    <t>CHIPINGE SOUTH</t>
  </si>
  <si>
    <t>CHIPINGE WEST</t>
  </si>
  <si>
    <t>MUSIKAVANHU</t>
  </si>
  <si>
    <t>HEADLANDS</t>
  </si>
  <si>
    <t>MAKONI CENTRAL</t>
  </si>
  <si>
    <t>MAKONI NORTH</t>
  </si>
  <si>
    <t>MAKONI SOUTH</t>
  </si>
  <si>
    <t>MAKONI WEST</t>
  </si>
  <si>
    <t>DANGAMVURA/CHIKANGA</t>
  </si>
  <si>
    <t>MUTARE CENTRAL</t>
  </si>
  <si>
    <t>MUTARE NORTH</t>
  </si>
  <si>
    <t>MUTARE SOUTH</t>
  </si>
  <si>
    <t>MUTARE WEST</t>
  </si>
  <si>
    <t>MUTASA CENTRAL</t>
  </si>
  <si>
    <t>MUTASA NORTH</t>
  </si>
  <si>
    <t>MUTASA SOUTH</t>
  </si>
  <si>
    <t>NYANGA NORTH</t>
  </si>
  <si>
    <t>NYANGA SOUTH</t>
  </si>
  <si>
    <t>NYANGA SOUTH CONSTITUENCY TOTALS</t>
  </si>
  <si>
    <t>TOTAL VOTES RECEIVED</t>
  </si>
  <si>
    <t>PERCENTAGE OF TOTAL VOTES CAST</t>
  </si>
  <si>
    <t>CANDIDATES</t>
  </si>
  <si>
    <t xml:space="preserve">MANICALAND PROVINCE : PRESIDENTIAL ELECTION RESULTS COLLATION: 2018 HARMONISED ELECTIONS             
</t>
  </si>
  <si>
    <t>Mapfumo-Chiguvare Tonderai Johannes Timothy
People's Progressive party Zimbabwe</t>
  </si>
  <si>
    <t>Zangama Primary School A</t>
  </si>
  <si>
    <t>Zangama Primary School B</t>
  </si>
  <si>
    <t>Chimombe Primary School A</t>
  </si>
  <si>
    <t>Chimombe Primary School B</t>
  </si>
  <si>
    <t>Mutiusinazita Secondary School A</t>
  </si>
  <si>
    <t>Mutiusinazita Secondary School B</t>
  </si>
  <si>
    <t>Chapanduka Primary School A</t>
  </si>
  <si>
    <t>Chapanduka Primary School B</t>
  </si>
  <si>
    <t>Devuli Primary School A</t>
  </si>
  <si>
    <t>Devuli Primary School B</t>
  </si>
  <si>
    <t>Murambinda A Primary School A</t>
  </si>
  <si>
    <t>Murambinda A Primary School B</t>
  </si>
  <si>
    <t>Murambinda CBD RANK Tent A</t>
  </si>
  <si>
    <t>Murambinda CBD RANK Tent B</t>
  </si>
  <si>
    <t>Nyazura-Chivhu Turn Off Tent A</t>
  </si>
  <si>
    <t>Nyazura-Chivhu Turn Off Tent B</t>
  </si>
  <si>
    <t>Chikukwa Primary School A</t>
  </si>
  <si>
    <t>Chikukwa Primary School B</t>
  </si>
  <si>
    <t>Machongwe Business Centre Tent A</t>
  </si>
  <si>
    <t>Machongwe Business Centre Tent B</t>
  </si>
  <si>
    <t>Ngangu Primary School A</t>
  </si>
  <si>
    <t>Ngangu Primary School B</t>
  </si>
  <si>
    <t>Chakohwa Primary School A</t>
  </si>
  <si>
    <t>Chakohwa Primary School B</t>
  </si>
  <si>
    <t>Chitinha Tent A</t>
  </si>
  <si>
    <t>Chitinha Tent B</t>
  </si>
  <si>
    <t>Matendeudze Primary School A</t>
  </si>
  <si>
    <t>Matendeudze Primary School B</t>
  </si>
  <si>
    <t>Tariro Creche Tent A</t>
  </si>
  <si>
    <t>Tariro Creche Tent B</t>
  </si>
  <si>
    <t>Gaza O A Primary School A</t>
  </si>
  <si>
    <t>Gaza O A Primary School B</t>
  </si>
  <si>
    <t>Gaza O B Primary School A</t>
  </si>
  <si>
    <t>Gaza O B Primary School B</t>
  </si>
  <si>
    <t>Matione Primary School A</t>
  </si>
  <si>
    <t>Matione Primary School B</t>
  </si>
  <si>
    <t>Gaza Community Hall A</t>
  </si>
  <si>
    <t>Gaza Community Hall B</t>
  </si>
  <si>
    <t>Gaza Primary School A</t>
  </si>
  <si>
    <t>Gaza Primary School B</t>
  </si>
  <si>
    <t>Medium Density Shopping Centre Tent A</t>
  </si>
  <si>
    <t>Medium Density Shopping Centre Tent B</t>
  </si>
  <si>
    <t>Ebenezzar Creche Tent A</t>
  </si>
  <si>
    <t>Ebenezzar Creche Tent B</t>
  </si>
  <si>
    <t>Clearwater Primary School A</t>
  </si>
  <si>
    <t>Clearwater Primary School B</t>
  </si>
  <si>
    <t>Rattleshoek Primary School A</t>
  </si>
  <si>
    <t>Rattleshoek Primary School B</t>
  </si>
  <si>
    <t>Dimire Valley Primary School</t>
  </si>
  <si>
    <t>1300CPG1904</t>
  </si>
  <si>
    <t>Emerald Primary School</t>
  </si>
  <si>
    <t>1300CPG1905</t>
  </si>
  <si>
    <t>Hourtberg Primary School</t>
  </si>
  <si>
    <t>1300CPG1906</t>
  </si>
  <si>
    <t>Jersey Community Hall</t>
  </si>
  <si>
    <t>1300CPG1907</t>
  </si>
  <si>
    <t>Mt Selinda Primary School</t>
  </si>
  <si>
    <t>1300CPG1908</t>
  </si>
  <si>
    <t>Zona Primary School</t>
  </si>
  <si>
    <t>1300CPG1909</t>
  </si>
  <si>
    <t>Mapote Primary School A</t>
  </si>
  <si>
    <t>Mapote Primary School B</t>
  </si>
  <si>
    <t>Munoirirwa Primary School A</t>
  </si>
  <si>
    <t>Munoirirwa Primary School B</t>
  </si>
  <si>
    <t>Musiriswi Primary School A</t>
  </si>
  <si>
    <t>Musiriswi Primary School B</t>
  </si>
  <si>
    <t>Tafara Primary School A</t>
  </si>
  <si>
    <t>Tafara Primary School B</t>
  </si>
  <si>
    <t>Checheche Primary School A</t>
  </si>
  <si>
    <t>Checheche Primary School B</t>
  </si>
  <si>
    <t>Checheche Primary School C</t>
  </si>
  <si>
    <t>Checheche Secondary School A</t>
  </si>
  <si>
    <t>Checheche Secondary School B</t>
  </si>
  <si>
    <t>Matikwa Primary School A</t>
  </si>
  <si>
    <t>Matikwa Primary School B</t>
  </si>
  <si>
    <t>Vheneka Primary School A</t>
  </si>
  <si>
    <t>Vheneka Primary School B</t>
  </si>
  <si>
    <t>Chinyamukwakwa Primary School A</t>
  </si>
  <si>
    <t>Chinyamukwakwa Primary School B</t>
  </si>
  <si>
    <t>Mabee Primary School A</t>
  </si>
  <si>
    <t>Mabee Primary School B</t>
  </si>
  <si>
    <t>Chisuma Primary School A</t>
  </si>
  <si>
    <t>Chisuma Primary School B</t>
  </si>
  <si>
    <t>Chibuwe Primary School</t>
  </si>
  <si>
    <t>1300CPG2001 A</t>
  </si>
  <si>
    <t>1300CPG2001 B</t>
  </si>
  <si>
    <t>Chibuwe RG Sub Office</t>
  </si>
  <si>
    <t>1300CPG2002</t>
  </si>
  <si>
    <t>Masimbe Primary School</t>
  </si>
  <si>
    <t>1300CPG2003</t>
  </si>
  <si>
    <t>Mukomba Business Centre Tent</t>
  </si>
  <si>
    <t>1300CPG2004</t>
  </si>
  <si>
    <t>1300CPG2005 A</t>
  </si>
  <si>
    <t>1300CPG2005 B</t>
  </si>
  <si>
    <t>Mbeure Primary School</t>
  </si>
  <si>
    <t>1300CPG2006</t>
  </si>
  <si>
    <t>Ndunduma Primary School</t>
  </si>
  <si>
    <t>1300CPG2007</t>
  </si>
  <si>
    <t>Manyezu Primary School</t>
  </si>
  <si>
    <t>1300CPG2101</t>
  </si>
  <si>
    <t>Masvingo Primary School</t>
  </si>
  <si>
    <t>1300CPG2102</t>
  </si>
  <si>
    <t>Musikavanhu Primary School</t>
  </si>
  <si>
    <t>1300CPG2103</t>
  </si>
  <si>
    <t>1300CPG2104 A</t>
  </si>
  <si>
    <t>1300CPG2104 B</t>
  </si>
  <si>
    <t>Rimbi Secondary School</t>
  </si>
  <si>
    <t>1300CPG2105</t>
  </si>
  <si>
    <t>Tuzuka Primary School</t>
  </si>
  <si>
    <t>1300CPG2106</t>
  </si>
  <si>
    <t>Maunganidze Information Centre Hall A</t>
  </si>
  <si>
    <t>Maunganidze Information Centre Hall B</t>
  </si>
  <si>
    <t>Manesa Primary School A</t>
  </si>
  <si>
    <t>Manesa Primary School B</t>
  </si>
  <si>
    <t>Mutema Primary School A</t>
  </si>
  <si>
    <t>Mutema Primary School B</t>
  </si>
  <si>
    <t>Mwacheta Primary School A</t>
  </si>
  <si>
    <t>Mwacheta Primary School B</t>
  </si>
  <si>
    <t>Mutovhoti Primary School A</t>
  </si>
  <si>
    <t>Mutovhoti Primary School B</t>
  </si>
  <si>
    <t>Rimbi Primary School A</t>
  </si>
  <si>
    <t>Rimbi Primary School B</t>
  </si>
  <si>
    <t>Rimayi Primary School A</t>
  </si>
  <si>
    <t>Rimayi Primary School B</t>
  </si>
  <si>
    <t>Chiendambuya Business Centre Tent A</t>
  </si>
  <si>
    <t>Chiendambuya Business Centre Tent B</t>
  </si>
  <si>
    <t>Nyahondo Secondary School A</t>
  </si>
  <si>
    <t>Nyahondo Secondary School B</t>
  </si>
  <si>
    <t>Nyamusosa Primary School A</t>
  </si>
  <si>
    <t>Nyamusosa Primary School B</t>
  </si>
  <si>
    <t>Tsanzaguru Primary School A</t>
  </si>
  <si>
    <t>Tsanzaguru Primary School B</t>
  </si>
  <si>
    <t>Nerwande Primary School A</t>
  </si>
  <si>
    <t>Nerwande Primary School B</t>
  </si>
  <si>
    <t>ZBS Shopping Centre Tent A</t>
  </si>
  <si>
    <t>ZBS Shopping Centre Tent B</t>
  </si>
  <si>
    <t>Kuture Business Centre Tent A</t>
  </si>
  <si>
    <t>Kuture Business Centre Tent B</t>
  </si>
  <si>
    <t>NE Park Tent A</t>
  </si>
  <si>
    <t>NE Park Tent B</t>
  </si>
  <si>
    <t>Mabvazuva Primary School A</t>
  </si>
  <si>
    <t>Mabvazuva Primary School B</t>
  </si>
  <si>
    <t>Magamba Business Centre Tent A</t>
  </si>
  <si>
    <t>Magamba Business Centre Tent B</t>
  </si>
  <si>
    <t>Yorkshire Primary School A</t>
  </si>
  <si>
    <t>Yorkshire Primary School B</t>
  </si>
  <si>
    <t>Batanai Primary School A</t>
  </si>
  <si>
    <t>Batanai Primary School B</t>
  </si>
  <si>
    <t>Chisuko Primary School A</t>
  </si>
  <si>
    <t>Chisuko Primary School B</t>
  </si>
  <si>
    <t>Samutete Primary School A</t>
  </si>
  <si>
    <t>Samutete Primary School B</t>
  </si>
  <si>
    <t>Hauna Airstrip Ground Tent A</t>
  </si>
  <si>
    <t>Hauna Airstrip Ground Tent B</t>
  </si>
  <si>
    <t>Old West Hall A</t>
  </si>
  <si>
    <t>Old West Hall B</t>
  </si>
  <si>
    <t>Sub Office (Penhalonga) A</t>
  </si>
  <si>
    <t>Sub Office (Penhalonga) B</t>
  </si>
  <si>
    <t>Tsvingwe Primary School A</t>
  </si>
  <si>
    <t>Tsvingwe Primary School B</t>
  </si>
  <si>
    <t>Tsvingwe Primary School C</t>
  </si>
  <si>
    <t>St George's Muchena Primary School A</t>
  </si>
  <si>
    <t>St George's Muchena Primary School B</t>
  </si>
  <si>
    <t>BUHERA WEST CONSTITUENCY TOTALS</t>
  </si>
  <si>
    <t>PROVINCIAL TOTAL</t>
  </si>
  <si>
    <t xml:space="preserve">MANICALAND PROVINCE :2018 HARMONISED PRESIDENTIAL ELECTION RESULTS:30 JULY  2018 
</t>
  </si>
  <si>
    <t>COLLATION OF RETURNS FROM CONSTITUENCIES IN MANICALAND PROVINCE</t>
  </si>
  <si>
    <t>11 POLLING STATIONS</t>
  </si>
  <si>
    <t>6  POLLING STATIONS</t>
  </si>
  <si>
    <t>4  POLLING STATIONS</t>
  </si>
  <si>
    <t>1 POLLING STATIONS</t>
  </si>
  <si>
    <t>5  POLLING STATIONS</t>
  </si>
  <si>
    <t>3  POLLING STATIONS</t>
  </si>
  <si>
    <t>9  POLLING STATIONS</t>
  </si>
  <si>
    <t>11  POLLING STATIONS</t>
  </si>
  <si>
    <t>CONSTITUENCY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</si>
</sst>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5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textRotation="90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166" fontId="7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Protection="1"/>
    <xf numFmtId="0" fontId="3" fillId="3" borderId="1" xfId="0" applyFont="1" applyFill="1" applyBorder="1" applyProtection="1"/>
    <xf numFmtId="0" fontId="3" fillId="4" borderId="1" xfId="0" applyFont="1" applyFill="1" applyBorder="1" applyProtection="1"/>
    <xf numFmtId="1" fontId="11" fillId="4" borderId="1" xfId="0" applyNumberFormat="1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1" fontId="3" fillId="4" borderId="1" xfId="0" applyNumberFormat="1" applyFont="1" applyFill="1" applyBorder="1" applyAlignment="1" applyProtection="1">
      <alignment vertical="center"/>
    </xf>
    <xf numFmtId="1" fontId="13" fillId="0" borderId="1" xfId="0" applyNumberFormat="1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2" borderId="1" xfId="0" applyFont="1" applyFill="1" applyBorder="1" applyProtection="1"/>
    <xf numFmtId="1" fontId="3" fillId="2" borderId="1" xfId="0" applyNumberFormat="1" applyFont="1" applyFill="1" applyBorder="1" applyProtection="1"/>
    <xf numFmtId="1" fontId="5" fillId="2" borderId="1" xfId="0" applyNumberFormat="1" applyFont="1" applyFill="1" applyBorder="1" applyProtection="1"/>
    <xf numFmtId="0" fontId="0" fillId="0" borderId="1" xfId="0" applyFont="1" applyFill="1" applyBorder="1" applyProtection="1"/>
    <xf numFmtId="1" fontId="3" fillId="0" borderId="1" xfId="0" applyNumberFormat="1" applyFont="1" applyFill="1" applyBorder="1" applyProtection="1"/>
    <xf numFmtId="1" fontId="6" fillId="0" borderId="1" xfId="0" applyNumberFormat="1" applyFont="1" applyFill="1" applyBorder="1" applyProtection="1"/>
    <xf numFmtId="0" fontId="0" fillId="0" borderId="1" xfId="0" applyFill="1" applyBorder="1" applyProtection="1"/>
    <xf numFmtId="0" fontId="5" fillId="2" borderId="1" xfId="0" applyFont="1" applyFill="1" applyBorder="1" applyProtection="1"/>
    <xf numFmtId="0" fontId="3" fillId="0" borderId="1" xfId="0" applyFont="1" applyFill="1" applyBorder="1" applyProtection="1"/>
    <xf numFmtId="0" fontId="2" fillId="3" borderId="1" xfId="0" applyFont="1" applyFill="1" applyBorder="1" applyProtection="1"/>
    <xf numFmtId="0" fontId="2" fillId="0" borderId="1" xfId="0" applyFont="1" applyBorder="1" applyProtection="1"/>
    <xf numFmtId="0" fontId="0" fillId="0" borderId="1" xfId="0" applyBorder="1" applyAlignment="1" applyProtection="1">
      <alignment vertical="center"/>
    </xf>
    <xf numFmtId="0" fontId="12" fillId="2" borderId="1" xfId="0" applyFont="1" applyFill="1" applyBorder="1" applyProtection="1"/>
    <xf numFmtId="0" fontId="11" fillId="2" borderId="1" xfId="0" applyFont="1" applyFill="1" applyBorder="1" applyProtection="1"/>
    <xf numFmtId="0" fontId="12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3" fillId="6" borderId="1" xfId="0" applyFont="1" applyFill="1" applyBorder="1" applyProtection="1"/>
    <xf numFmtId="166" fontId="7" fillId="2" borderId="1" xfId="0" applyNumberFormat="1" applyFont="1" applyFill="1" applyBorder="1" applyAlignment="1" applyProtection="1">
      <alignment vertical="center"/>
    </xf>
    <xf numFmtId="0" fontId="9" fillId="0" borderId="1" xfId="0" applyFont="1" applyBorder="1" applyProtection="1"/>
    <xf numFmtId="0" fontId="13" fillId="6" borderId="1" xfId="0" applyFont="1" applyFill="1" applyBorder="1" applyProtection="1"/>
    <xf numFmtId="1" fontId="11" fillId="0" borderId="1" xfId="0" applyNumberFormat="1" applyFont="1" applyFill="1" applyBorder="1" applyProtection="1"/>
    <xf numFmtId="0" fontId="9" fillId="0" borderId="1" xfId="0" applyFont="1" applyFill="1" applyBorder="1" applyProtection="1"/>
    <xf numFmtId="0" fontId="0" fillId="0" borderId="1" xfId="0" applyFill="1" applyBorder="1" applyAlignment="1" applyProtection="1">
      <alignment vertical="center"/>
    </xf>
    <xf numFmtId="0" fontId="10" fillId="0" borderId="1" xfId="0" applyFont="1" applyBorder="1" applyProtection="1"/>
    <xf numFmtId="1" fontId="2" fillId="4" borderId="1" xfId="0" applyNumberFormat="1" applyFont="1" applyFill="1" applyBorder="1" applyProtection="1"/>
    <xf numFmtId="0" fontId="10" fillId="2" borderId="1" xfId="0" applyFont="1" applyFill="1" applyBorder="1" applyProtection="1"/>
    <xf numFmtId="1" fontId="2" fillId="3" borderId="1" xfId="0" applyNumberFormat="1" applyFont="1" applyFill="1" applyBorder="1" applyProtection="1"/>
    <xf numFmtId="1" fontId="6" fillId="2" borderId="1" xfId="0" applyNumberFormat="1" applyFont="1" applyFill="1" applyBorder="1" applyProtection="1"/>
    <xf numFmtId="0" fontId="2" fillId="2" borderId="1" xfId="0" applyFont="1" applyFill="1" applyBorder="1" applyAlignment="1" applyProtection="1"/>
    <xf numFmtId="0" fontId="0" fillId="7" borderId="1" xfId="0" applyFont="1" applyFill="1" applyBorder="1" applyProtection="1"/>
    <xf numFmtId="1" fontId="3" fillId="7" borderId="1" xfId="0" applyNumberFormat="1" applyFont="1" applyFill="1" applyBorder="1" applyProtection="1"/>
    <xf numFmtId="1" fontId="7" fillId="7" borderId="1" xfId="0" applyNumberFormat="1" applyFont="1" applyFill="1" applyBorder="1" applyProtection="1"/>
    <xf numFmtId="0" fontId="3" fillId="7" borderId="1" xfId="0" applyFont="1" applyFill="1" applyBorder="1" applyProtection="1"/>
    <xf numFmtId="0" fontId="2" fillId="3" borderId="1" xfId="0" applyFont="1" applyFill="1" applyBorder="1" applyAlignment="1" applyProtection="1">
      <alignment textRotation="90" wrapText="1"/>
    </xf>
    <xf numFmtId="0" fontId="2" fillId="3" borderId="1" xfId="0" applyFont="1" applyFill="1" applyBorder="1" applyAlignment="1" applyProtection="1">
      <alignment vertical="center" textRotation="90" wrapText="1"/>
    </xf>
    <xf numFmtId="0" fontId="2" fillId="4" borderId="1" xfId="0" applyFont="1" applyFill="1" applyBorder="1" applyAlignment="1" applyProtection="1">
      <alignment vertical="center" textRotation="90" wrapText="1"/>
    </xf>
    <xf numFmtId="1" fontId="2" fillId="0" borderId="1" xfId="0" applyNumberFormat="1" applyFont="1" applyFill="1" applyBorder="1" applyProtection="1"/>
    <xf numFmtId="1" fontId="10" fillId="2" borderId="1" xfId="0" applyNumberFormat="1" applyFont="1" applyFill="1" applyBorder="1" applyProtection="1"/>
    <xf numFmtId="0" fontId="2" fillId="2" borderId="1" xfId="0" applyFont="1" applyFill="1" applyBorder="1" applyProtection="1"/>
    <xf numFmtId="1" fontId="8" fillId="2" borderId="1" xfId="0" applyNumberFormat="1" applyFont="1" applyFill="1" applyBorder="1" applyProtection="1"/>
    <xf numFmtId="1" fontId="0" fillId="0" borderId="1" xfId="0" applyNumberFormat="1" applyFont="1" applyFill="1" applyBorder="1" applyProtection="1"/>
    <xf numFmtId="0" fontId="14" fillId="0" borderId="1" xfId="0" applyFont="1" applyFill="1" applyBorder="1" applyAlignment="1" applyProtection="1">
      <alignment vertical="center"/>
    </xf>
    <xf numFmtId="1" fontId="14" fillId="0" borderId="1" xfId="0" applyNumberFormat="1" applyFont="1" applyFill="1" applyBorder="1" applyProtection="1"/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Protection="1"/>
    <xf numFmtId="0" fontId="0" fillId="3" borderId="1" xfId="0" applyFill="1" applyBorder="1" applyProtection="1"/>
    <xf numFmtId="0" fontId="3" fillId="5" borderId="1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164" fontId="13" fillId="6" borderId="1" xfId="0" applyNumberFormat="1" applyFont="1" applyFill="1" applyBorder="1" applyProtection="1"/>
    <xf numFmtId="0" fontId="7" fillId="6" borderId="1" xfId="0" applyFont="1" applyFill="1" applyBorder="1" applyProtection="1"/>
    <xf numFmtId="0" fontId="7" fillId="6" borderId="1" xfId="0" applyFont="1" applyFill="1" applyBorder="1" applyAlignment="1" applyProtection="1">
      <alignment vertical="center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vertical="center"/>
    </xf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/>
    <xf numFmtId="0" fontId="16" fillId="3" borderId="1" xfId="0" applyFont="1" applyFill="1" applyBorder="1" applyProtection="1"/>
    <xf numFmtId="0" fontId="16" fillId="3" borderId="1" xfId="0" applyFont="1" applyFill="1" applyBorder="1" applyAlignment="1" applyProtection="1">
      <alignment vertical="center"/>
    </xf>
    <xf numFmtId="164" fontId="16" fillId="3" borderId="1" xfId="3" applyNumberFormat="1" applyFont="1" applyFill="1" applyBorder="1" applyAlignment="1" applyProtection="1">
      <alignment vertical="center"/>
    </xf>
    <xf numFmtId="0" fontId="8" fillId="2" borderId="1" xfId="0" applyFont="1" applyFill="1" applyBorder="1" applyProtection="1"/>
    <xf numFmtId="1" fontId="3" fillId="2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wrapText="1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'Manicaland Province'!$G$2059:$AC$2059</c:f>
              <c:strCache>
                <c:ptCount val="23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</c:strCache>
            </c:strRef>
          </c:cat>
          <c:val>
            <c:numRef>
              <c:f>'Manicaland Province'!$G$2060:$AC$2060</c:f>
              <c:numCache>
                <c:formatCode>0</c:formatCode>
                <c:ptCount val="23"/>
                <c:pt idx="0">
                  <c:v>2759</c:v>
                </c:pt>
                <c:pt idx="1">
                  <c:v>296429</c:v>
                </c:pt>
                <c:pt idx="2">
                  <c:v>1835</c:v>
                </c:pt>
                <c:pt idx="3">
                  <c:v>241</c:v>
                </c:pt>
                <c:pt idx="4">
                  <c:v>391</c:v>
                </c:pt>
                <c:pt idx="5">
                  <c:v>1223</c:v>
                </c:pt>
                <c:pt idx="6">
                  <c:v>1027</c:v>
                </c:pt>
                <c:pt idx="7">
                  <c:v>4793</c:v>
                </c:pt>
                <c:pt idx="8">
                  <c:v>548</c:v>
                </c:pt>
                <c:pt idx="9">
                  <c:v>435</c:v>
                </c:pt>
                <c:pt idx="10">
                  <c:v>237</c:v>
                </c:pt>
                <c:pt idx="11">
                  <c:v>219</c:v>
                </c:pt>
                <c:pt idx="12">
                  <c:v>247</c:v>
                </c:pt>
                <c:pt idx="13">
                  <c:v>627</c:v>
                </c:pt>
                <c:pt idx="14">
                  <c:v>292938</c:v>
                </c:pt>
                <c:pt idx="15">
                  <c:v>2508</c:v>
                </c:pt>
                <c:pt idx="16">
                  <c:v>477</c:v>
                </c:pt>
                <c:pt idx="17">
                  <c:v>838</c:v>
                </c:pt>
                <c:pt idx="18">
                  <c:v>1279</c:v>
                </c:pt>
                <c:pt idx="19">
                  <c:v>594</c:v>
                </c:pt>
                <c:pt idx="20">
                  <c:v>533</c:v>
                </c:pt>
                <c:pt idx="21">
                  <c:v>575</c:v>
                </c:pt>
                <c:pt idx="22">
                  <c:v>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00-4015-8B3D-FB3D754F1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8246488"/>
        <c:axId val="148246880"/>
      </c:barChart>
      <c:catAx>
        <c:axId val="14824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46880"/>
        <c:crosses val="autoZero"/>
        <c:auto val="1"/>
        <c:lblAlgn val="ctr"/>
        <c:lblOffset val="100"/>
        <c:noMultiLvlLbl val="0"/>
      </c:catAx>
      <c:valAx>
        <c:axId val="14824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4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MANICALAND PROVINCE : PRESIDENTIAL ELECTION RESULTS COLLATION: 2018 HARMONISED ELECTIONS             </a:t>
            </a:r>
            <a:br>
              <a:rPr lang="en-US"/>
            </a:b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F70-4CE3-AABA-AA44ADA0543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F70-4CE3-AABA-AA44ADA0543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F70-4CE3-AABA-AA44ADA0543D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F70-4CE3-AABA-AA44ADA0543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F70-4CE3-AABA-AA44ADA0543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F70-4CE3-AABA-AA44ADA0543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F70-4CE3-AABA-AA44ADA0543D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F70-4CE3-AABA-AA44ADA0543D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F70-4CE3-AABA-AA44ADA0543D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1F70-4CE3-AABA-AA44ADA0543D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1F70-4CE3-AABA-AA44ADA0543D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1F70-4CE3-AABA-AA44ADA0543D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1F70-4CE3-AABA-AA44ADA0543D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1F70-4CE3-AABA-AA44ADA0543D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1F70-4CE3-AABA-AA44ADA0543D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1F70-4CE3-AABA-AA44ADA0543D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1F70-4CE3-AABA-AA44ADA0543D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1F70-4CE3-AABA-AA44ADA0543D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1F70-4CE3-AABA-AA44ADA0543D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1F70-4CE3-AABA-AA44ADA0543D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1F70-4CE3-AABA-AA44ADA0543D}"/>
              </c:ext>
            </c:extLst>
          </c:dPt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1F70-4CE3-AABA-AA44ADA0543D}"/>
              </c:ext>
            </c:extLst>
          </c:dPt>
          <c:dLbls>
            <c:dLbl>
              <c:idx val="0"/>
              <c:layout>
                <c:manualLayout>
                  <c:x val="0.18608741507843748"/>
                  <c:y val="1.768314659909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539336707689775"/>
                  <c:y val="-2.36088265226120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996659790678145"/>
                  <c:y val="2.60704428736724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638426221264041"/>
                  <c:y val="1.91652292975287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6634246303186079"/>
                  <c:y val="2.44932825411661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22832821902584474"/>
                  <c:y val="-2.09980927315752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12038800442670863"/>
                  <c:y val="-1.31211483989943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7867279452280177E-2"/>
                  <c:y val="-2.3166433387065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4.8685180614989658E-2"/>
                  <c:y val="-2.05794621080957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8.8078075840756456E-2"/>
                  <c:y val="-1.6701161091173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13623960258959344"/>
                  <c:y val="-1.00231731774892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'Manicaland Province'!$G$2059:$AB$2059</c:f>
              <c:strCache>
                <c:ptCount val="22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</c:strCache>
            </c:strRef>
          </c:cat>
          <c:val>
            <c:numRef>
              <c:f>'Manicaland Province'!$G$2060:$AB$2060</c:f>
              <c:numCache>
                <c:formatCode>0</c:formatCode>
                <c:ptCount val="22"/>
                <c:pt idx="0">
                  <c:v>2759</c:v>
                </c:pt>
                <c:pt idx="1">
                  <c:v>296429</c:v>
                </c:pt>
                <c:pt idx="2">
                  <c:v>1835</c:v>
                </c:pt>
                <c:pt idx="3">
                  <c:v>241</c:v>
                </c:pt>
                <c:pt idx="4">
                  <c:v>391</c:v>
                </c:pt>
                <c:pt idx="5">
                  <c:v>1223</c:v>
                </c:pt>
                <c:pt idx="6">
                  <c:v>1027</c:v>
                </c:pt>
                <c:pt idx="7">
                  <c:v>4793</c:v>
                </c:pt>
                <c:pt idx="8">
                  <c:v>548</c:v>
                </c:pt>
                <c:pt idx="9">
                  <c:v>435</c:v>
                </c:pt>
                <c:pt idx="10">
                  <c:v>237</c:v>
                </c:pt>
                <c:pt idx="11">
                  <c:v>219</c:v>
                </c:pt>
                <c:pt idx="12">
                  <c:v>247</c:v>
                </c:pt>
                <c:pt idx="13">
                  <c:v>627</c:v>
                </c:pt>
                <c:pt idx="14">
                  <c:v>292938</c:v>
                </c:pt>
                <c:pt idx="15">
                  <c:v>2508</c:v>
                </c:pt>
                <c:pt idx="16">
                  <c:v>477</c:v>
                </c:pt>
                <c:pt idx="17">
                  <c:v>838</c:v>
                </c:pt>
                <c:pt idx="18">
                  <c:v>1279</c:v>
                </c:pt>
                <c:pt idx="19">
                  <c:v>594</c:v>
                </c:pt>
                <c:pt idx="20">
                  <c:v>533</c:v>
                </c:pt>
                <c:pt idx="21">
                  <c:v>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1F70-4CE3-AABA-AA44ADA054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82613750509601325"/>
          <c:w val="1"/>
          <c:h val="0.17307423903872707"/>
        </c:manualLayout>
      </c:layout>
      <c:overlay val="0"/>
      <c:txPr>
        <a:bodyPr rot="0" vert="horz"/>
        <a:lstStyle/>
        <a:p>
          <a:pPr>
            <a:defRPr sz="11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24</xdr:col>
      <xdr:colOff>492124</xdr:colOff>
      <xdr:row>35</xdr:row>
      <xdr:rowOff>180183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38098</xdr:colOff>
      <xdr:row>39</xdr:row>
      <xdr:rowOff>15239</xdr:rowOff>
    </xdr:from>
    <xdr:to>
      <xdr:col>25</xdr:col>
      <xdr:colOff>444499</xdr:colOff>
      <xdr:row>106</xdr:row>
      <xdr:rowOff>127000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62"/>
  <sheetViews>
    <sheetView view="pageBreakPreview" zoomScale="60" zoomScaleNormal="55" workbookViewId="0">
      <pane ySplit="2" topLeftCell="A3" activePane="bottomLeft" state="frozen"/>
      <selection activeCell="F1" sqref="F1"/>
      <selection pane="bottomLeft" activeCell="AH2" sqref="AH2"/>
    </sheetView>
  </sheetViews>
  <sheetFormatPr defaultColWidth="9.140625" defaultRowHeight="18.75" x14ac:dyDescent="0.3"/>
  <cols>
    <col min="1" max="1" width="15.28515625" style="25" customWidth="1"/>
    <col min="2" max="2" width="23" style="25" customWidth="1"/>
    <col min="3" max="3" width="21.5703125" style="25" customWidth="1"/>
    <col min="4" max="4" width="11.85546875" style="25" customWidth="1"/>
    <col min="5" max="5" width="48" style="25" customWidth="1"/>
    <col min="6" max="6" width="19.85546875" style="38" customWidth="1"/>
    <col min="7" max="7" width="15.42578125" style="38" customWidth="1"/>
    <col min="8" max="8" width="19" style="38" customWidth="1"/>
    <col min="9" max="9" width="15.42578125" style="38" customWidth="1"/>
    <col min="10" max="11" width="12.7109375" style="38" customWidth="1"/>
    <col min="12" max="14" width="15.42578125" style="38" customWidth="1"/>
    <col min="15" max="15" width="12.7109375" style="38" customWidth="1"/>
    <col min="16" max="16" width="17.42578125" style="38" customWidth="1"/>
    <col min="17" max="20" width="12.7109375" style="38" customWidth="1"/>
    <col min="21" max="21" width="19" style="38" customWidth="1"/>
    <col min="22" max="22" width="15.42578125" style="38" customWidth="1"/>
    <col min="23" max="24" width="12.7109375" style="38" customWidth="1"/>
    <col min="25" max="25" width="15.42578125" style="38" customWidth="1"/>
    <col min="26" max="29" width="12.7109375" style="38" customWidth="1"/>
    <col min="30" max="30" width="17.28515625" style="38" customWidth="1"/>
    <col min="31" max="31" width="9.42578125" style="25" customWidth="1"/>
    <col min="32" max="33" width="19" style="16" customWidth="1"/>
    <col min="34" max="34" width="14.140625" style="25" bestFit="1" customWidth="1"/>
    <col min="35" max="16384" width="9.140625" style="25"/>
  </cols>
  <sheetData>
    <row r="1" spans="1:33" s="26" customFormat="1" ht="53.25" customHeight="1" x14ac:dyDescent="0.25">
      <c r="A1" s="96" t="s">
        <v>3022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s="26" customFormat="1" ht="168" customHeight="1" x14ac:dyDescent="0.25">
      <c r="A2" s="22" t="s">
        <v>1</v>
      </c>
      <c r="B2" s="22" t="s">
        <v>2</v>
      </c>
      <c r="C2" s="22" t="s">
        <v>0</v>
      </c>
      <c r="D2" s="23" t="s">
        <v>3</v>
      </c>
      <c r="E2" s="22" t="s">
        <v>4</v>
      </c>
      <c r="F2" s="22" t="s">
        <v>2824</v>
      </c>
      <c r="G2" s="61" t="s">
        <v>30</v>
      </c>
      <c r="H2" s="61" t="s">
        <v>31</v>
      </c>
      <c r="I2" s="61" t="s">
        <v>33</v>
      </c>
      <c r="J2" s="61" t="s">
        <v>34</v>
      </c>
      <c r="K2" s="61" t="s">
        <v>35</v>
      </c>
      <c r="L2" s="61" t="s">
        <v>36</v>
      </c>
      <c r="M2" s="61" t="s">
        <v>38</v>
      </c>
      <c r="N2" s="61" t="s">
        <v>39</v>
      </c>
      <c r="O2" s="61" t="s">
        <v>40</v>
      </c>
      <c r="P2" s="61" t="s">
        <v>41</v>
      </c>
      <c r="Q2" s="61" t="s">
        <v>42</v>
      </c>
      <c r="R2" s="61" t="s">
        <v>2856</v>
      </c>
      <c r="S2" s="61" t="s">
        <v>43</v>
      </c>
      <c r="T2" s="61" t="s">
        <v>37</v>
      </c>
      <c r="U2" s="61" t="s">
        <v>44</v>
      </c>
      <c r="V2" s="61" t="s">
        <v>45</v>
      </c>
      <c r="W2" s="61" t="s">
        <v>46</v>
      </c>
      <c r="X2" s="61" t="s">
        <v>47</v>
      </c>
      <c r="Y2" s="61" t="s">
        <v>48</v>
      </c>
      <c r="Z2" s="61" t="s">
        <v>49</v>
      </c>
      <c r="AA2" s="61" t="s">
        <v>50</v>
      </c>
      <c r="AB2" s="61" t="s">
        <v>51</v>
      </c>
      <c r="AC2" s="61" t="s">
        <v>52</v>
      </c>
      <c r="AD2" s="62" t="s">
        <v>53</v>
      </c>
      <c r="AE2" s="62" t="s">
        <v>5</v>
      </c>
      <c r="AF2" s="63" t="s">
        <v>6</v>
      </c>
      <c r="AG2" s="63" t="s">
        <v>7</v>
      </c>
    </row>
    <row r="3" spans="1:33" s="53" customFormat="1" ht="15.75" x14ac:dyDescent="0.25">
      <c r="A3" s="51" t="s">
        <v>54</v>
      </c>
      <c r="B3" s="51" t="s">
        <v>55</v>
      </c>
      <c r="C3" s="51" t="s">
        <v>68</v>
      </c>
      <c r="D3" s="51">
        <v>16</v>
      </c>
      <c r="E3" s="51" t="s">
        <v>56</v>
      </c>
      <c r="F3" s="51" t="s">
        <v>57</v>
      </c>
      <c r="G3" s="51">
        <v>3</v>
      </c>
      <c r="H3" s="51">
        <v>202</v>
      </c>
      <c r="I3" s="51">
        <v>0</v>
      </c>
      <c r="J3" s="51">
        <v>0</v>
      </c>
      <c r="K3" s="51">
        <v>0</v>
      </c>
      <c r="L3" s="51">
        <v>0</v>
      </c>
      <c r="M3" s="51">
        <v>1</v>
      </c>
      <c r="N3" s="51">
        <v>1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159</v>
      </c>
      <c r="V3" s="51">
        <v>2</v>
      </c>
      <c r="W3" s="51">
        <v>0</v>
      </c>
      <c r="X3" s="51">
        <v>0</v>
      </c>
      <c r="Y3" s="51">
        <v>0</v>
      </c>
      <c r="Z3" s="51">
        <v>0</v>
      </c>
      <c r="AA3" s="51">
        <v>1</v>
      </c>
      <c r="AB3" s="51">
        <v>0</v>
      </c>
      <c r="AC3" s="51">
        <v>0</v>
      </c>
      <c r="AD3" s="51">
        <v>6</v>
      </c>
      <c r="AE3" s="64">
        <v>0</v>
      </c>
      <c r="AF3" s="52">
        <f>G3+H3+I3+J3+K3+L3+M3+N3+O3+P3+Q3+R3+S3+T3+U3+V3+W3+X3+Y3+Z3+AA3+AB3+AC3+AD3</f>
        <v>375</v>
      </c>
      <c r="AG3" s="52">
        <f>G3+H3+I3+J3+K3+L3+M3+N3+O3+P3+Q3+R3+S3+T3+U3+V3+W3+X3+Y3+Z3+AA3+AB3+AC3</f>
        <v>369</v>
      </c>
    </row>
    <row r="4" spans="1:33" s="53" customFormat="1" ht="15.75" x14ac:dyDescent="0.25">
      <c r="A4" s="51" t="s">
        <v>54</v>
      </c>
      <c r="B4" s="51" t="s">
        <v>55</v>
      </c>
      <c r="C4" s="51" t="s">
        <v>68</v>
      </c>
      <c r="D4" s="51">
        <v>16</v>
      </c>
      <c r="E4" s="51" t="s">
        <v>58</v>
      </c>
      <c r="F4" s="51" t="s">
        <v>59</v>
      </c>
      <c r="G4" s="51">
        <v>2</v>
      </c>
      <c r="H4" s="51">
        <v>204</v>
      </c>
      <c r="I4" s="51">
        <v>2</v>
      </c>
      <c r="J4" s="51">
        <v>1</v>
      </c>
      <c r="K4" s="51">
        <v>0</v>
      </c>
      <c r="L4" s="51">
        <v>0</v>
      </c>
      <c r="M4" s="51">
        <v>0</v>
      </c>
      <c r="N4" s="51">
        <v>2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286</v>
      </c>
      <c r="V4" s="51">
        <v>2</v>
      </c>
      <c r="W4" s="51">
        <v>0</v>
      </c>
      <c r="X4" s="51">
        <v>1</v>
      </c>
      <c r="Y4" s="51">
        <v>1</v>
      </c>
      <c r="Z4" s="51">
        <v>0</v>
      </c>
      <c r="AA4" s="51">
        <v>0</v>
      </c>
      <c r="AB4" s="51">
        <v>1</v>
      </c>
      <c r="AC4" s="51">
        <v>2</v>
      </c>
      <c r="AD4" s="51">
        <v>12</v>
      </c>
      <c r="AE4" s="64">
        <v>0</v>
      </c>
      <c r="AF4" s="52">
        <f t="shared" ref="AF4:AF8" si="0">G4+H4+I4+J4+K4+L4+M4+N4+O4+P4+Q4+R4+S4+T4+U4+V4+W4+X4+Y4+Z4+AA4+AB4+AC4+AD4</f>
        <v>516</v>
      </c>
      <c r="AG4" s="52">
        <f t="shared" ref="AG4:AG8" si="1">G4+H4+I4+J4+K4+L4+M4+N4+O4+P4+Q4+R4+S4+T4+U4+V4+W4+X4+Y4+Z4+AA4+AB4+AC4</f>
        <v>504</v>
      </c>
    </row>
    <row r="5" spans="1:33" s="53" customFormat="1" ht="15.75" x14ac:dyDescent="0.25">
      <c r="A5" s="51" t="s">
        <v>54</v>
      </c>
      <c r="B5" s="51" t="s">
        <v>55</v>
      </c>
      <c r="C5" s="51" t="s">
        <v>68</v>
      </c>
      <c r="D5" s="51">
        <v>16</v>
      </c>
      <c r="E5" s="51" t="s">
        <v>60</v>
      </c>
      <c r="F5" s="51" t="s">
        <v>61</v>
      </c>
      <c r="G5" s="51">
        <v>3</v>
      </c>
      <c r="H5" s="51">
        <v>207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4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153</v>
      </c>
      <c r="V5" s="51">
        <v>7</v>
      </c>
      <c r="W5" s="51">
        <v>0</v>
      </c>
      <c r="X5" s="51">
        <v>2</v>
      </c>
      <c r="Y5" s="51">
        <v>2</v>
      </c>
      <c r="Z5" s="51">
        <v>0</v>
      </c>
      <c r="AA5" s="51">
        <v>2</v>
      </c>
      <c r="AB5" s="51">
        <v>1</v>
      </c>
      <c r="AC5" s="51">
        <v>0</v>
      </c>
      <c r="AD5" s="51">
        <v>9</v>
      </c>
      <c r="AE5" s="64">
        <v>0</v>
      </c>
      <c r="AF5" s="52">
        <f t="shared" si="0"/>
        <v>390</v>
      </c>
      <c r="AG5" s="52">
        <f t="shared" si="1"/>
        <v>381</v>
      </c>
    </row>
    <row r="6" spans="1:33" s="53" customFormat="1" ht="15.75" x14ac:dyDescent="0.25">
      <c r="A6" s="51" t="s">
        <v>54</v>
      </c>
      <c r="B6" s="51" t="s">
        <v>55</v>
      </c>
      <c r="C6" s="51" t="s">
        <v>68</v>
      </c>
      <c r="D6" s="51">
        <v>16</v>
      </c>
      <c r="E6" s="51" t="s">
        <v>62</v>
      </c>
      <c r="F6" s="51" t="s">
        <v>63</v>
      </c>
      <c r="G6" s="51">
        <v>0</v>
      </c>
      <c r="H6" s="51">
        <v>95</v>
      </c>
      <c r="I6" s="51">
        <v>0</v>
      </c>
      <c r="J6" s="51">
        <v>0</v>
      </c>
      <c r="K6" s="51">
        <v>0</v>
      </c>
      <c r="L6" s="51">
        <v>1</v>
      </c>
      <c r="M6" s="51">
        <v>1</v>
      </c>
      <c r="N6" s="51">
        <v>2</v>
      </c>
      <c r="O6" s="51">
        <v>0</v>
      </c>
      <c r="P6" s="51">
        <v>1</v>
      </c>
      <c r="Q6" s="51">
        <v>0</v>
      </c>
      <c r="R6" s="51">
        <v>0</v>
      </c>
      <c r="S6" s="51">
        <v>0</v>
      </c>
      <c r="T6" s="51">
        <v>0</v>
      </c>
      <c r="U6" s="51">
        <v>261</v>
      </c>
      <c r="V6" s="51">
        <v>2</v>
      </c>
      <c r="W6" s="51">
        <v>0</v>
      </c>
      <c r="X6" s="51">
        <v>1</v>
      </c>
      <c r="Y6" s="51">
        <v>1</v>
      </c>
      <c r="Z6" s="51">
        <v>1</v>
      </c>
      <c r="AA6" s="51">
        <v>2</v>
      </c>
      <c r="AB6" s="51">
        <v>0</v>
      </c>
      <c r="AC6" s="51">
        <v>0</v>
      </c>
      <c r="AD6" s="51">
        <v>13</v>
      </c>
      <c r="AE6" s="64">
        <v>0</v>
      </c>
      <c r="AF6" s="52">
        <f t="shared" si="0"/>
        <v>381</v>
      </c>
      <c r="AG6" s="52">
        <f t="shared" si="1"/>
        <v>368</v>
      </c>
    </row>
    <row r="7" spans="1:33" s="53" customFormat="1" ht="15.75" x14ac:dyDescent="0.25">
      <c r="A7" s="51" t="s">
        <v>54</v>
      </c>
      <c r="B7" s="51" t="s">
        <v>55</v>
      </c>
      <c r="C7" s="51" t="s">
        <v>68</v>
      </c>
      <c r="D7" s="51">
        <v>16</v>
      </c>
      <c r="E7" s="51" t="s">
        <v>64</v>
      </c>
      <c r="F7" s="51" t="s">
        <v>65</v>
      </c>
      <c r="G7" s="51">
        <v>8</v>
      </c>
      <c r="H7" s="51">
        <v>219</v>
      </c>
      <c r="I7" s="51">
        <v>5</v>
      </c>
      <c r="J7" s="51">
        <v>0</v>
      </c>
      <c r="K7" s="51">
        <v>1</v>
      </c>
      <c r="L7" s="51">
        <v>1</v>
      </c>
      <c r="M7" s="51">
        <v>0</v>
      </c>
      <c r="N7" s="51">
        <v>6</v>
      </c>
      <c r="O7" s="51">
        <v>0</v>
      </c>
      <c r="P7" s="51">
        <v>1</v>
      </c>
      <c r="Q7" s="51">
        <v>0</v>
      </c>
      <c r="R7" s="51">
        <v>0</v>
      </c>
      <c r="S7" s="51">
        <v>2</v>
      </c>
      <c r="T7" s="51">
        <v>2</v>
      </c>
      <c r="U7" s="51">
        <v>368</v>
      </c>
      <c r="V7" s="51">
        <v>1</v>
      </c>
      <c r="W7" s="51">
        <v>1</v>
      </c>
      <c r="X7" s="51">
        <v>0</v>
      </c>
      <c r="Y7" s="51">
        <v>0</v>
      </c>
      <c r="Z7" s="51">
        <v>1</v>
      </c>
      <c r="AA7" s="51">
        <v>2</v>
      </c>
      <c r="AB7" s="51">
        <v>1</v>
      </c>
      <c r="AC7" s="51">
        <v>3</v>
      </c>
      <c r="AD7" s="51">
        <v>23</v>
      </c>
      <c r="AE7" s="64">
        <v>0</v>
      </c>
      <c r="AF7" s="52">
        <f t="shared" si="0"/>
        <v>645</v>
      </c>
      <c r="AG7" s="52">
        <f t="shared" si="1"/>
        <v>622</v>
      </c>
    </row>
    <row r="8" spans="1:33" s="53" customFormat="1" ht="15.75" x14ac:dyDescent="0.25">
      <c r="A8" s="51" t="s">
        <v>54</v>
      </c>
      <c r="B8" s="51" t="s">
        <v>55</v>
      </c>
      <c r="C8" s="51" t="s">
        <v>68</v>
      </c>
      <c r="D8" s="53">
        <v>16</v>
      </c>
      <c r="E8" s="53" t="s">
        <v>66</v>
      </c>
      <c r="F8" s="53" t="s">
        <v>67</v>
      </c>
      <c r="G8" s="65">
        <v>1</v>
      </c>
      <c r="H8" s="65">
        <v>156</v>
      </c>
      <c r="I8" s="65">
        <v>2</v>
      </c>
      <c r="J8" s="65">
        <v>1</v>
      </c>
      <c r="K8" s="65">
        <v>0</v>
      </c>
      <c r="L8" s="65">
        <v>1</v>
      </c>
      <c r="M8" s="65">
        <v>0</v>
      </c>
      <c r="N8" s="65">
        <v>3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</v>
      </c>
      <c r="U8" s="65">
        <v>161</v>
      </c>
      <c r="V8" s="65">
        <v>4</v>
      </c>
      <c r="W8" s="65">
        <v>1</v>
      </c>
      <c r="X8" s="65">
        <v>0</v>
      </c>
      <c r="Y8" s="65">
        <v>0</v>
      </c>
      <c r="Z8" s="65">
        <v>2</v>
      </c>
      <c r="AA8" s="65">
        <v>0</v>
      </c>
      <c r="AB8" s="65">
        <v>0</v>
      </c>
      <c r="AC8" s="65">
        <v>0</v>
      </c>
      <c r="AD8" s="65">
        <v>8</v>
      </c>
      <c r="AE8" s="64">
        <v>0</v>
      </c>
      <c r="AF8" s="52">
        <f t="shared" si="0"/>
        <v>342</v>
      </c>
      <c r="AG8" s="52">
        <f t="shared" si="1"/>
        <v>334</v>
      </c>
    </row>
    <row r="9" spans="1:33" s="36" customFormat="1" ht="15.75" x14ac:dyDescent="0.25">
      <c r="E9" s="54" t="s">
        <v>867</v>
      </c>
      <c r="F9" s="54" t="s">
        <v>8</v>
      </c>
      <c r="G9" s="36">
        <f t="shared" ref="G9:N9" si="2">SUM(G3:G8)</f>
        <v>17</v>
      </c>
      <c r="H9" s="36">
        <f t="shared" si="2"/>
        <v>1083</v>
      </c>
      <c r="I9" s="36">
        <f t="shared" si="2"/>
        <v>9</v>
      </c>
      <c r="J9" s="36">
        <f t="shared" si="2"/>
        <v>2</v>
      </c>
      <c r="K9" s="36">
        <f t="shared" si="2"/>
        <v>1</v>
      </c>
      <c r="L9" s="36">
        <f t="shared" si="2"/>
        <v>3</v>
      </c>
      <c r="M9" s="36">
        <f t="shared" si="2"/>
        <v>2</v>
      </c>
      <c r="N9" s="36">
        <f t="shared" si="2"/>
        <v>18</v>
      </c>
      <c r="O9" s="36">
        <f t="shared" ref="O9:AE9" si="3">SUM(O3:O8)</f>
        <v>0</v>
      </c>
      <c r="P9" s="36">
        <f t="shared" si="3"/>
        <v>2</v>
      </c>
      <c r="Q9" s="36">
        <f t="shared" si="3"/>
        <v>0</v>
      </c>
      <c r="R9" s="36">
        <f t="shared" si="3"/>
        <v>0</v>
      </c>
      <c r="S9" s="36">
        <f t="shared" si="3"/>
        <v>2</v>
      </c>
      <c r="T9" s="36">
        <f t="shared" si="3"/>
        <v>4</v>
      </c>
      <c r="U9" s="36">
        <f t="shared" si="3"/>
        <v>1388</v>
      </c>
      <c r="V9" s="36">
        <f t="shared" si="3"/>
        <v>18</v>
      </c>
      <c r="W9" s="36">
        <f t="shared" si="3"/>
        <v>2</v>
      </c>
      <c r="X9" s="36">
        <f t="shared" si="3"/>
        <v>4</v>
      </c>
      <c r="Y9" s="36">
        <f t="shared" si="3"/>
        <v>4</v>
      </c>
      <c r="Z9" s="36">
        <f t="shared" si="3"/>
        <v>4</v>
      </c>
      <c r="AA9" s="36">
        <f t="shared" si="3"/>
        <v>7</v>
      </c>
      <c r="AB9" s="36">
        <f t="shared" si="3"/>
        <v>3</v>
      </c>
      <c r="AC9" s="36">
        <f t="shared" si="3"/>
        <v>5</v>
      </c>
      <c r="AD9" s="36">
        <f t="shared" si="3"/>
        <v>71</v>
      </c>
      <c r="AE9" s="36">
        <f t="shared" si="3"/>
        <v>0</v>
      </c>
      <c r="AF9" s="54">
        <f>SUM(AF3:AF8)</f>
        <v>2649</v>
      </c>
      <c r="AG9" s="54">
        <f>SUM(AG3:AG8)</f>
        <v>2578</v>
      </c>
    </row>
    <row r="10" spans="1:33" s="66" customFormat="1" ht="15.75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</row>
    <row r="11" spans="1:33" s="53" customFormat="1" ht="15.75" x14ac:dyDescent="0.25">
      <c r="A11" s="51" t="s">
        <v>54</v>
      </c>
      <c r="B11" s="51" t="s">
        <v>55</v>
      </c>
      <c r="C11" s="51" t="s">
        <v>68</v>
      </c>
      <c r="D11" s="51">
        <v>17</v>
      </c>
      <c r="E11" s="51" t="s">
        <v>69</v>
      </c>
      <c r="F11" s="51" t="s">
        <v>70</v>
      </c>
      <c r="G11" s="53">
        <v>5</v>
      </c>
      <c r="H11" s="53">
        <v>80</v>
      </c>
      <c r="I11" s="53">
        <v>3</v>
      </c>
      <c r="J11" s="53">
        <v>0</v>
      </c>
      <c r="K11" s="53">
        <v>0</v>
      </c>
      <c r="L11" s="53">
        <v>1</v>
      </c>
      <c r="M11" s="53">
        <v>0</v>
      </c>
      <c r="N11" s="53">
        <v>4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166</v>
      </c>
      <c r="V11" s="53">
        <v>6</v>
      </c>
      <c r="W11" s="53">
        <v>0</v>
      </c>
      <c r="X11" s="53">
        <v>1</v>
      </c>
      <c r="Y11" s="53">
        <v>1</v>
      </c>
      <c r="Z11" s="53">
        <v>0</v>
      </c>
      <c r="AA11" s="53">
        <v>3</v>
      </c>
      <c r="AB11" s="53">
        <v>1</v>
      </c>
      <c r="AC11" s="53">
        <v>1</v>
      </c>
      <c r="AD11" s="53">
        <v>12</v>
      </c>
      <c r="AE11" s="64">
        <v>0</v>
      </c>
      <c r="AF11" s="52">
        <f>G11+H11+I11+J11+K11+L11+M11+N11+O11+P11+Q11+R11+S11+T11+U11+V11+W11+X11+Y11+Z11+AA11+AB11+AC11+AD11</f>
        <v>284</v>
      </c>
      <c r="AG11" s="52">
        <f>G11+H11+I11+J11+K11+L11+M11+N11+O11+P11+Q11+R11+S11+T11+U11+V11+W11+X11+Y11+Z11+AA11+AB11+AC11</f>
        <v>272</v>
      </c>
    </row>
    <row r="12" spans="1:33" s="53" customFormat="1" ht="15.75" x14ac:dyDescent="0.25">
      <c r="A12" s="51" t="s">
        <v>54</v>
      </c>
      <c r="B12" s="51" t="s">
        <v>55</v>
      </c>
      <c r="C12" s="51" t="s">
        <v>68</v>
      </c>
      <c r="D12" s="51">
        <v>17</v>
      </c>
      <c r="E12" s="51" t="s">
        <v>71</v>
      </c>
      <c r="F12" s="51" t="s">
        <v>72</v>
      </c>
      <c r="G12" s="53">
        <v>3</v>
      </c>
      <c r="H12" s="53">
        <v>72</v>
      </c>
      <c r="I12" s="53">
        <v>0</v>
      </c>
      <c r="J12" s="53">
        <v>0</v>
      </c>
      <c r="K12" s="53">
        <v>0</v>
      </c>
      <c r="L12" s="53">
        <v>1</v>
      </c>
      <c r="M12" s="53">
        <v>0</v>
      </c>
      <c r="N12" s="53">
        <v>1</v>
      </c>
      <c r="O12" s="53">
        <v>1</v>
      </c>
      <c r="P12" s="53">
        <v>1</v>
      </c>
      <c r="Q12" s="53">
        <v>0</v>
      </c>
      <c r="R12" s="53">
        <v>0</v>
      </c>
      <c r="S12" s="53">
        <v>0</v>
      </c>
      <c r="T12" s="53">
        <v>0</v>
      </c>
      <c r="U12" s="53">
        <v>207</v>
      </c>
      <c r="V12" s="53">
        <v>1</v>
      </c>
      <c r="W12" s="53">
        <v>0</v>
      </c>
      <c r="X12" s="53">
        <v>0</v>
      </c>
      <c r="Y12" s="53">
        <v>1</v>
      </c>
      <c r="Z12" s="53">
        <v>2</v>
      </c>
      <c r="AA12" s="53">
        <v>1</v>
      </c>
      <c r="AB12" s="53">
        <v>1</v>
      </c>
      <c r="AC12" s="53">
        <v>4</v>
      </c>
      <c r="AD12" s="53">
        <v>15</v>
      </c>
      <c r="AE12" s="64">
        <v>0</v>
      </c>
      <c r="AF12" s="52">
        <f t="shared" ref="AF12:AF16" si="4">G12+H12+I12+J12+K12+L12+M12+N12+O12+P12+Q12+R12+S12+T12+U12+V12+W12+X12+Y12+Z12+AA12+AB12+AC12+AD12</f>
        <v>311</v>
      </c>
      <c r="AG12" s="52">
        <f t="shared" ref="AG12:AG16" si="5">G12+H12+I12+J12+K12+L12+M12+N12+O12+P12+Q12+R12+S12+T12+U12+V12+W12+X12+Y12+Z12+AA12+AB12+AC12</f>
        <v>296</v>
      </c>
    </row>
    <row r="13" spans="1:33" s="53" customFormat="1" ht="15.75" x14ac:dyDescent="0.25">
      <c r="A13" s="51" t="s">
        <v>54</v>
      </c>
      <c r="B13" s="51" t="s">
        <v>55</v>
      </c>
      <c r="C13" s="51" t="s">
        <v>68</v>
      </c>
      <c r="D13" s="51">
        <v>17</v>
      </c>
      <c r="E13" s="51" t="s">
        <v>73</v>
      </c>
      <c r="F13" s="51" t="s">
        <v>74</v>
      </c>
      <c r="G13" s="53">
        <v>4</v>
      </c>
      <c r="H13" s="53">
        <v>55</v>
      </c>
      <c r="I13" s="53">
        <v>2</v>
      </c>
      <c r="J13" s="53">
        <v>0</v>
      </c>
      <c r="K13" s="53">
        <v>0</v>
      </c>
      <c r="L13" s="53">
        <v>0</v>
      </c>
      <c r="M13" s="53">
        <v>4</v>
      </c>
      <c r="N13" s="53">
        <v>3</v>
      </c>
      <c r="O13" s="53">
        <v>0</v>
      </c>
      <c r="P13" s="53">
        <v>0</v>
      </c>
      <c r="Q13" s="53">
        <v>0</v>
      </c>
      <c r="R13" s="53">
        <v>0</v>
      </c>
      <c r="S13" s="53">
        <v>3</v>
      </c>
      <c r="T13" s="53">
        <v>0</v>
      </c>
      <c r="U13" s="53">
        <v>116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2</v>
      </c>
      <c r="AB13" s="53">
        <v>1</v>
      </c>
      <c r="AC13" s="53">
        <v>1</v>
      </c>
      <c r="AD13" s="53">
        <v>11</v>
      </c>
      <c r="AE13" s="64">
        <v>0</v>
      </c>
      <c r="AF13" s="52">
        <f>G13+H13+I13+J13+K13+L13+M13+N13+O13+P13+Q13+R13+S13+T13+U13+V13+W13+X13+Y13+Z13+AA13+AB13+AC13+AD13</f>
        <v>202</v>
      </c>
      <c r="AG13" s="52">
        <f t="shared" si="5"/>
        <v>191</v>
      </c>
    </row>
    <row r="14" spans="1:33" s="53" customFormat="1" ht="15.75" x14ac:dyDescent="0.25">
      <c r="A14" s="51" t="s">
        <v>54</v>
      </c>
      <c r="B14" s="51" t="s">
        <v>55</v>
      </c>
      <c r="C14" s="51" t="s">
        <v>68</v>
      </c>
      <c r="D14" s="51">
        <v>17</v>
      </c>
      <c r="E14" s="51" t="s">
        <v>75</v>
      </c>
      <c r="F14" s="51" t="s">
        <v>76</v>
      </c>
      <c r="G14" s="53">
        <v>2</v>
      </c>
      <c r="H14" s="53">
        <v>112</v>
      </c>
      <c r="I14" s="53">
        <v>3</v>
      </c>
      <c r="J14" s="53">
        <v>0</v>
      </c>
      <c r="K14" s="53">
        <v>1</v>
      </c>
      <c r="L14" s="53">
        <v>0</v>
      </c>
      <c r="M14" s="53">
        <v>2</v>
      </c>
      <c r="N14" s="53">
        <v>2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</v>
      </c>
      <c r="U14" s="53">
        <v>196</v>
      </c>
      <c r="V14" s="53">
        <v>3</v>
      </c>
      <c r="W14" s="53">
        <v>0</v>
      </c>
      <c r="X14" s="53">
        <v>0</v>
      </c>
      <c r="Y14" s="53">
        <v>2</v>
      </c>
      <c r="Z14" s="53">
        <v>0</v>
      </c>
      <c r="AA14" s="53">
        <v>0</v>
      </c>
      <c r="AB14" s="53">
        <v>0</v>
      </c>
      <c r="AC14" s="53">
        <v>1</v>
      </c>
      <c r="AD14" s="53">
        <v>14</v>
      </c>
      <c r="AE14" s="64">
        <v>0</v>
      </c>
      <c r="AF14" s="52">
        <f>G14+H14+I14+J14+K14+L14+M14+N14+O14+P14+Q14+R14+S14+T14+U14+V14+W14+X14+Y14+Z14+AA14+AB14+AC14+AD14</f>
        <v>339</v>
      </c>
      <c r="AG14" s="52">
        <f t="shared" si="5"/>
        <v>325</v>
      </c>
    </row>
    <row r="15" spans="1:33" s="53" customFormat="1" ht="15.75" x14ac:dyDescent="0.25">
      <c r="A15" s="51" t="s">
        <v>54</v>
      </c>
      <c r="B15" s="51" t="s">
        <v>55</v>
      </c>
      <c r="C15" s="51" t="s">
        <v>68</v>
      </c>
      <c r="D15" s="51">
        <v>17</v>
      </c>
      <c r="E15" s="51" t="s">
        <v>77</v>
      </c>
      <c r="F15" s="51" t="s">
        <v>78</v>
      </c>
      <c r="G15" s="53">
        <v>1</v>
      </c>
      <c r="H15" s="53">
        <v>47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102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1</v>
      </c>
      <c r="AC15" s="53">
        <v>0</v>
      </c>
      <c r="AD15" s="53">
        <v>0</v>
      </c>
      <c r="AE15" s="64">
        <v>0</v>
      </c>
      <c r="AF15" s="52">
        <f t="shared" si="4"/>
        <v>152</v>
      </c>
      <c r="AG15" s="52">
        <f t="shared" si="5"/>
        <v>152</v>
      </c>
    </row>
    <row r="16" spans="1:33" s="53" customFormat="1" ht="15.75" x14ac:dyDescent="0.25">
      <c r="A16" s="51" t="s">
        <v>54</v>
      </c>
      <c r="B16" s="51" t="s">
        <v>55</v>
      </c>
      <c r="C16" s="51" t="s">
        <v>68</v>
      </c>
      <c r="D16" s="51">
        <v>17</v>
      </c>
      <c r="E16" s="51" t="s">
        <v>79</v>
      </c>
      <c r="F16" s="51" t="s">
        <v>80</v>
      </c>
      <c r="G16" s="53">
        <v>6</v>
      </c>
      <c r="H16" s="53">
        <v>220</v>
      </c>
      <c r="I16" s="53">
        <v>3</v>
      </c>
      <c r="J16" s="53">
        <v>0</v>
      </c>
      <c r="K16" s="53">
        <v>0</v>
      </c>
      <c r="L16" s="53">
        <v>3</v>
      </c>
      <c r="M16" s="53">
        <v>3</v>
      </c>
      <c r="N16" s="53">
        <v>7</v>
      </c>
      <c r="O16" s="53">
        <v>0</v>
      </c>
      <c r="P16" s="53">
        <v>1</v>
      </c>
      <c r="Q16" s="53">
        <v>0</v>
      </c>
      <c r="R16" s="53">
        <v>0</v>
      </c>
      <c r="S16" s="53">
        <v>0</v>
      </c>
      <c r="T16" s="53">
        <v>1</v>
      </c>
      <c r="U16" s="53">
        <v>329</v>
      </c>
      <c r="V16" s="53">
        <v>2</v>
      </c>
      <c r="W16" s="53">
        <v>0</v>
      </c>
      <c r="X16" s="53">
        <v>1</v>
      </c>
      <c r="Y16" s="53">
        <v>0</v>
      </c>
      <c r="Z16" s="53">
        <v>0</v>
      </c>
      <c r="AA16" s="53">
        <v>1</v>
      </c>
      <c r="AB16" s="53">
        <v>2</v>
      </c>
      <c r="AC16" s="53">
        <v>1</v>
      </c>
      <c r="AD16" s="53">
        <v>6</v>
      </c>
      <c r="AE16" s="64">
        <v>0</v>
      </c>
      <c r="AF16" s="52">
        <f t="shared" si="4"/>
        <v>586</v>
      </c>
      <c r="AG16" s="52">
        <f t="shared" si="5"/>
        <v>580</v>
      </c>
    </row>
    <row r="17" spans="1:33" s="36" customFormat="1" ht="15.75" x14ac:dyDescent="0.25">
      <c r="E17" s="54" t="s">
        <v>867</v>
      </c>
      <c r="F17" s="54" t="s">
        <v>8</v>
      </c>
      <c r="G17" s="36">
        <f>SUM(G11:G16)</f>
        <v>21</v>
      </c>
      <c r="H17" s="36">
        <f t="shared" ref="H17:AG17" si="6">SUM(H11:H16)</f>
        <v>586</v>
      </c>
      <c r="I17" s="36">
        <f t="shared" si="6"/>
        <v>11</v>
      </c>
      <c r="J17" s="36">
        <f t="shared" si="6"/>
        <v>0</v>
      </c>
      <c r="K17" s="36">
        <f t="shared" si="6"/>
        <v>1</v>
      </c>
      <c r="L17" s="36">
        <f t="shared" si="6"/>
        <v>5</v>
      </c>
      <c r="M17" s="36">
        <f t="shared" si="6"/>
        <v>9</v>
      </c>
      <c r="N17" s="36">
        <f t="shared" si="6"/>
        <v>18</v>
      </c>
      <c r="O17" s="36">
        <f t="shared" si="6"/>
        <v>1</v>
      </c>
      <c r="P17" s="36">
        <f t="shared" si="6"/>
        <v>2</v>
      </c>
      <c r="Q17" s="36">
        <f t="shared" si="6"/>
        <v>0</v>
      </c>
      <c r="R17" s="36">
        <f t="shared" si="6"/>
        <v>0</v>
      </c>
      <c r="S17" s="36">
        <f t="shared" si="6"/>
        <v>3</v>
      </c>
      <c r="T17" s="36">
        <f t="shared" si="6"/>
        <v>2</v>
      </c>
      <c r="U17" s="36">
        <f t="shared" si="6"/>
        <v>1116</v>
      </c>
      <c r="V17" s="36">
        <f t="shared" si="6"/>
        <v>12</v>
      </c>
      <c r="W17" s="36">
        <f t="shared" si="6"/>
        <v>0</v>
      </c>
      <c r="X17" s="36">
        <f t="shared" si="6"/>
        <v>2</v>
      </c>
      <c r="Y17" s="36">
        <f t="shared" si="6"/>
        <v>4</v>
      </c>
      <c r="Z17" s="36">
        <f t="shared" si="6"/>
        <v>2</v>
      </c>
      <c r="AA17" s="36">
        <f t="shared" si="6"/>
        <v>7</v>
      </c>
      <c r="AB17" s="36">
        <f t="shared" si="6"/>
        <v>6</v>
      </c>
      <c r="AC17" s="36">
        <f t="shared" si="6"/>
        <v>8</v>
      </c>
      <c r="AD17" s="36">
        <f t="shared" si="6"/>
        <v>58</v>
      </c>
      <c r="AE17" s="36">
        <f t="shared" si="6"/>
        <v>0</v>
      </c>
      <c r="AF17" s="54">
        <f>SUM(AF11:AF16)</f>
        <v>1874</v>
      </c>
      <c r="AG17" s="54">
        <f t="shared" si="6"/>
        <v>1816</v>
      </c>
    </row>
    <row r="18" spans="1:33" s="66" customFormat="1" ht="15.75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</row>
    <row r="19" spans="1:33" s="53" customFormat="1" ht="15.75" x14ac:dyDescent="0.25">
      <c r="A19" s="51" t="s">
        <v>54</v>
      </c>
      <c r="B19" s="51" t="s">
        <v>55</v>
      </c>
      <c r="C19" s="51" t="s">
        <v>68</v>
      </c>
      <c r="D19" s="51">
        <v>18</v>
      </c>
      <c r="E19" s="51" t="s">
        <v>81</v>
      </c>
      <c r="F19" s="51" t="s">
        <v>82</v>
      </c>
      <c r="G19" s="53">
        <v>1</v>
      </c>
      <c r="H19" s="53">
        <v>174</v>
      </c>
      <c r="I19" s="53">
        <v>1</v>
      </c>
      <c r="J19" s="53">
        <v>0</v>
      </c>
      <c r="K19" s="53">
        <v>0</v>
      </c>
      <c r="L19" s="53">
        <v>0</v>
      </c>
      <c r="M19" s="53">
        <v>1</v>
      </c>
      <c r="N19" s="53">
        <v>3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2</v>
      </c>
      <c r="U19" s="53">
        <v>337</v>
      </c>
      <c r="V19" s="53">
        <v>3</v>
      </c>
      <c r="W19" s="53">
        <v>1</v>
      </c>
      <c r="X19" s="53">
        <v>0</v>
      </c>
      <c r="Y19" s="53">
        <v>3</v>
      </c>
      <c r="Z19" s="53">
        <v>1</v>
      </c>
      <c r="AA19" s="53">
        <v>0</v>
      </c>
      <c r="AB19" s="53">
        <v>0</v>
      </c>
      <c r="AC19" s="53">
        <v>0</v>
      </c>
      <c r="AD19" s="53">
        <v>7</v>
      </c>
      <c r="AE19" s="64">
        <v>0</v>
      </c>
      <c r="AF19" s="52">
        <f t="shared" ref="AF19" si="7">G19+H19+I19+J19+K19+L19+M19+N19+O19+P19+Q19+R19+S19+T19+U19+V19+W19+X19+Y19+Z19+AA19+AB19+AC19+AD19</f>
        <v>534</v>
      </c>
      <c r="AG19" s="52">
        <f t="shared" ref="AG19" si="8">G19+H19+I19+J19+K19+L19+M19+N19+O19+P19+Q19+R19+S19+T19+U19+V19+W19+X19+Y19+Z19+AA19+AB19+AC19</f>
        <v>527</v>
      </c>
    </row>
    <row r="20" spans="1:33" s="53" customFormat="1" ht="15.75" x14ac:dyDescent="0.25">
      <c r="A20" s="51" t="s">
        <v>54</v>
      </c>
      <c r="B20" s="51" t="s">
        <v>55</v>
      </c>
      <c r="C20" s="51" t="s">
        <v>68</v>
      </c>
      <c r="D20" s="51">
        <v>18</v>
      </c>
      <c r="E20" s="51" t="s">
        <v>83</v>
      </c>
      <c r="F20" s="51" t="s">
        <v>84</v>
      </c>
      <c r="G20" s="53">
        <v>4</v>
      </c>
      <c r="H20" s="53">
        <v>101</v>
      </c>
      <c r="I20" s="53">
        <v>1</v>
      </c>
      <c r="J20" s="53">
        <v>0</v>
      </c>
      <c r="K20" s="53">
        <v>0</v>
      </c>
      <c r="L20" s="53">
        <v>3</v>
      </c>
      <c r="M20" s="53">
        <v>1</v>
      </c>
      <c r="N20" s="53">
        <v>2</v>
      </c>
      <c r="O20" s="53">
        <v>0</v>
      </c>
      <c r="P20" s="53">
        <v>0</v>
      </c>
      <c r="Q20" s="53">
        <v>0</v>
      </c>
      <c r="R20" s="53">
        <v>1</v>
      </c>
      <c r="S20" s="53">
        <v>0</v>
      </c>
      <c r="T20" s="53">
        <v>1</v>
      </c>
      <c r="U20" s="53">
        <v>217</v>
      </c>
      <c r="V20" s="53">
        <v>0</v>
      </c>
      <c r="W20" s="53">
        <v>2</v>
      </c>
      <c r="X20" s="53">
        <v>1</v>
      </c>
      <c r="Y20" s="53">
        <v>0</v>
      </c>
      <c r="Z20" s="53">
        <v>1</v>
      </c>
      <c r="AA20" s="53">
        <v>3</v>
      </c>
      <c r="AB20" s="53">
        <v>0</v>
      </c>
      <c r="AC20" s="53">
        <v>3</v>
      </c>
      <c r="AD20" s="53">
        <v>11</v>
      </c>
      <c r="AE20" s="64">
        <v>0</v>
      </c>
      <c r="AF20" s="52">
        <f t="shared" ref="AF20:AF23" si="9">G20+H20+I20+J20+K20+L20+M20+N20+O20+P20+Q20+R20+S20+T20+U20+V20+W20+X20+Y20+Z20+AA20+AB20+AC20+AD20</f>
        <v>352</v>
      </c>
      <c r="AG20" s="52">
        <f t="shared" ref="AG20:AG23" si="10">G20+H20+I20+J20+K20+L20+M20+N20+O20+P20+Q20+R20+S20+T20+U20+V20+W20+X20+Y20+Z20+AA20+AB20+AC20</f>
        <v>341</v>
      </c>
    </row>
    <row r="21" spans="1:33" s="53" customFormat="1" ht="15.75" x14ac:dyDescent="0.25">
      <c r="A21" s="51" t="s">
        <v>54</v>
      </c>
      <c r="B21" s="51" t="s">
        <v>55</v>
      </c>
      <c r="C21" s="51" t="s">
        <v>68</v>
      </c>
      <c r="D21" s="51">
        <v>18</v>
      </c>
      <c r="E21" s="51" t="s">
        <v>85</v>
      </c>
      <c r="F21" s="51" t="s">
        <v>86</v>
      </c>
      <c r="G21" s="53">
        <v>2</v>
      </c>
      <c r="H21" s="53">
        <v>190</v>
      </c>
      <c r="I21" s="53">
        <v>1</v>
      </c>
      <c r="J21" s="53">
        <v>0</v>
      </c>
      <c r="K21" s="53">
        <v>1</v>
      </c>
      <c r="L21" s="53">
        <v>0</v>
      </c>
      <c r="M21" s="53">
        <v>0</v>
      </c>
      <c r="N21" s="53">
        <v>7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2</v>
      </c>
      <c r="U21" s="53">
        <v>183</v>
      </c>
      <c r="V21" s="53">
        <v>4</v>
      </c>
      <c r="W21" s="53">
        <v>0</v>
      </c>
      <c r="X21" s="53">
        <v>1</v>
      </c>
      <c r="Y21" s="53">
        <v>1</v>
      </c>
      <c r="Z21" s="53">
        <v>1</v>
      </c>
      <c r="AA21" s="53">
        <v>0</v>
      </c>
      <c r="AB21" s="53">
        <v>1</v>
      </c>
      <c r="AC21" s="53">
        <v>0</v>
      </c>
      <c r="AD21" s="53">
        <v>10</v>
      </c>
      <c r="AE21" s="64">
        <v>0</v>
      </c>
      <c r="AF21" s="52">
        <f t="shared" si="9"/>
        <v>404</v>
      </c>
      <c r="AG21" s="52">
        <f t="shared" si="10"/>
        <v>394</v>
      </c>
    </row>
    <row r="22" spans="1:33" s="53" customFormat="1" ht="15.75" x14ac:dyDescent="0.25">
      <c r="A22" s="51" t="s">
        <v>54</v>
      </c>
      <c r="B22" s="51" t="s">
        <v>55</v>
      </c>
      <c r="C22" s="51" t="s">
        <v>68</v>
      </c>
      <c r="D22" s="51">
        <v>18</v>
      </c>
      <c r="E22" s="51" t="s">
        <v>87</v>
      </c>
      <c r="F22" s="51" t="s">
        <v>88</v>
      </c>
      <c r="G22" s="53">
        <v>0</v>
      </c>
      <c r="H22" s="53">
        <v>94</v>
      </c>
      <c r="I22" s="53">
        <v>0</v>
      </c>
      <c r="J22" s="53">
        <v>0</v>
      </c>
      <c r="K22" s="53">
        <v>2</v>
      </c>
      <c r="L22" s="53">
        <v>1</v>
      </c>
      <c r="M22" s="53">
        <v>0</v>
      </c>
      <c r="N22" s="53">
        <v>2</v>
      </c>
      <c r="O22" s="53">
        <v>0</v>
      </c>
      <c r="P22" s="53">
        <v>0</v>
      </c>
      <c r="Q22" s="53">
        <v>1</v>
      </c>
      <c r="R22" s="53">
        <v>0</v>
      </c>
      <c r="S22" s="53">
        <v>0</v>
      </c>
      <c r="T22" s="53">
        <v>0</v>
      </c>
      <c r="U22" s="53">
        <v>260</v>
      </c>
      <c r="V22" s="53">
        <v>0</v>
      </c>
      <c r="W22" s="53">
        <v>0</v>
      </c>
      <c r="X22" s="53">
        <v>0</v>
      </c>
      <c r="Y22" s="53">
        <v>0</v>
      </c>
      <c r="Z22" s="53">
        <v>1</v>
      </c>
      <c r="AA22" s="53">
        <v>0</v>
      </c>
      <c r="AB22" s="53">
        <v>0</v>
      </c>
      <c r="AC22" s="53">
        <v>2</v>
      </c>
      <c r="AD22" s="53">
        <v>6</v>
      </c>
      <c r="AE22" s="64">
        <v>0</v>
      </c>
      <c r="AF22" s="52">
        <f t="shared" si="9"/>
        <v>369</v>
      </c>
      <c r="AG22" s="52">
        <f t="shared" si="10"/>
        <v>363</v>
      </c>
    </row>
    <row r="23" spans="1:33" s="53" customFormat="1" ht="15.75" x14ac:dyDescent="0.25">
      <c r="A23" s="51" t="s">
        <v>54</v>
      </c>
      <c r="B23" s="51" t="s">
        <v>55</v>
      </c>
      <c r="C23" s="51" t="s">
        <v>68</v>
      </c>
      <c r="D23" s="51">
        <v>18</v>
      </c>
      <c r="E23" s="51" t="s">
        <v>89</v>
      </c>
      <c r="F23" s="51" t="s">
        <v>90</v>
      </c>
      <c r="G23" s="53">
        <v>2</v>
      </c>
      <c r="H23" s="53">
        <v>127</v>
      </c>
      <c r="I23" s="53">
        <v>3</v>
      </c>
      <c r="J23" s="53">
        <v>0</v>
      </c>
      <c r="K23" s="53">
        <v>0</v>
      </c>
      <c r="L23" s="53">
        <v>0</v>
      </c>
      <c r="M23" s="53">
        <v>0</v>
      </c>
      <c r="N23" s="53">
        <v>4</v>
      </c>
      <c r="O23" s="53">
        <v>1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79</v>
      </c>
      <c r="V23" s="53">
        <v>4</v>
      </c>
      <c r="W23" s="53">
        <v>0</v>
      </c>
      <c r="X23" s="53">
        <v>0</v>
      </c>
      <c r="Y23" s="53">
        <v>2</v>
      </c>
      <c r="Z23" s="53">
        <v>0</v>
      </c>
      <c r="AA23" s="53">
        <v>1</v>
      </c>
      <c r="AB23" s="53">
        <v>1</v>
      </c>
      <c r="AC23" s="53">
        <v>0</v>
      </c>
      <c r="AD23" s="53">
        <v>7</v>
      </c>
      <c r="AE23" s="64">
        <v>0</v>
      </c>
      <c r="AF23" s="52">
        <f t="shared" si="9"/>
        <v>231</v>
      </c>
      <c r="AG23" s="52">
        <f t="shared" si="10"/>
        <v>224</v>
      </c>
    </row>
    <row r="24" spans="1:33" s="36" customFormat="1" ht="15.75" x14ac:dyDescent="0.25">
      <c r="E24" s="54" t="s">
        <v>740</v>
      </c>
      <c r="F24" s="54" t="s">
        <v>8</v>
      </c>
      <c r="G24" s="36">
        <f>SUM(G19:G23)</f>
        <v>9</v>
      </c>
      <c r="H24" s="36">
        <f t="shared" ref="H24:AG24" si="11">SUM(H19:H23)</f>
        <v>686</v>
      </c>
      <c r="I24" s="36">
        <f t="shared" si="11"/>
        <v>6</v>
      </c>
      <c r="J24" s="36">
        <f t="shared" si="11"/>
        <v>0</v>
      </c>
      <c r="K24" s="36">
        <f t="shared" si="11"/>
        <v>3</v>
      </c>
      <c r="L24" s="36">
        <f t="shared" si="11"/>
        <v>4</v>
      </c>
      <c r="M24" s="36">
        <f t="shared" si="11"/>
        <v>2</v>
      </c>
      <c r="N24" s="36">
        <f t="shared" si="11"/>
        <v>18</v>
      </c>
      <c r="O24" s="36">
        <f t="shared" si="11"/>
        <v>1</v>
      </c>
      <c r="P24" s="36">
        <f t="shared" si="11"/>
        <v>0</v>
      </c>
      <c r="Q24" s="36">
        <f t="shared" si="11"/>
        <v>1</v>
      </c>
      <c r="R24" s="36">
        <f t="shared" si="11"/>
        <v>1</v>
      </c>
      <c r="S24" s="36">
        <f t="shared" si="11"/>
        <v>0</v>
      </c>
      <c r="T24" s="36">
        <f t="shared" si="11"/>
        <v>5</v>
      </c>
      <c r="U24" s="36">
        <f t="shared" si="11"/>
        <v>1076</v>
      </c>
      <c r="V24" s="36">
        <f t="shared" si="11"/>
        <v>11</v>
      </c>
      <c r="W24" s="36">
        <f t="shared" si="11"/>
        <v>3</v>
      </c>
      <c r="X24" s="36">
        <f t="shared" si="11"/>
        <v>2</v>
      </c>
      <c r="Y24" s="36">
        <f t="shared" si="11"/>
        <v>6</v>
      </c>
      <c r="Z24" s="36">
        <f t="shared" si="11"/>
        <v>4</v>
      </c>
      <c r="AA24" s="36">
        <f t="shared" si="11"/>
        <v>4</v>
      </c>
      <c r="AB24" s="36">
        <f t="shared" si="11"/>
        <v>2</v>
      </c>
      <c r="AC24" s="36">
        <f t="shared" si="11"/>
        <v>5</v>
      </c>
      <c r="AD24" s="36">
        <f t="shared" si="11"/>
        <v>41</v>
      </c>
      <c r="AE24" s="36">
        <f t="shared" si="11"/>
        <v>0</v>
      </c>
      <c r="AF24" s="54">
        <f t="shared" si="11"/>
        <v>1890</v>
      </c>
      <c r="AG24" s="54">
        <f t="shared" si="11"/>
        <v>1849</v>
      </c>
    </row>
    <row r="25" spans="1:33" s="66" customFormat="1" ht="15.75" x14ac:dyDescent="0.2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</row>
    <row r="26" spans="1:33" s="53" customFormat="1" ht="15.75" x14ac:dyDescent="0.25">
      <c r="A26" s="51" t="s">
        <v>54</v>
      </c>
      <c r="B26" s="51" t="s">
        <v>55</v>
      </c>
      <c r="C26" s="51" t="s">
        <v>68</v>
      </c>
      <c r="D26" s="51">
        <v>19</v>
      </c>
      <c r="E26" s="51" t="s">
        <v>91</v>
      </c>
      <c r="F26" s="51" t="s">
        <v>92</v>
      </c>
      <c r="G26" s="53">
        <v>2</v>
      </c>
      <c r="H26" s="53">
        <v>83</v>
      </c>
      <c r="I26" s="53">
        <v>3</v>
      </c>
      <c r="J26" s="53">
        <v>0</v>
      </c>
      <c r="K26" s="53">
        <v>0</v>
      </c>
      <c r="L26" s="53">
        <v>1</v>
      </c>
      <c r="M26" s="53">
        <v>1</v>
      </c>
      <c r="N26" s="53">
        <v>7</v>
      </c>
      <c r="O26" s="53">
        <v>0</v>
      </c>
      <c r="P26" s="53">
        <v>1</v>
      </c>
      <c r="Q26" s="53">
        <v>0</v>
      </c>
      <c r="R26" s="53">
        <v>0</v>
      </c>
      <c r="S26" s="53">
        <v>1</v>
      </c>
      <c r="T26" s="53">
        <v>2</v>
      </c>
      <c r="U26" s="53">
        <v>263</v>
      </c>
      <c r="V26" s="53">
        <v>3</v>
      </c>
      <c r="W26" s="53">
        <v>0</v>
      </c>
      <c r="X26" s="53">
        <v>1</v>
      </c>
      <c r="Y26" s="53">
        <v>2</v>
      </c>
      <c r="Z26" s="53">
        <v>1</v>
      </c>
      <c r="AA26" s="53">
        <v>0</v>
      </c>
      <c r="AB26" s="53">
        <v>3</v>
      </c>
      <c r="AC26" s="53">
        <v>0</v>
      </c>
      <c r="AD26" s="53">
        <v>6</v>
      </c>
      <c r="AE26" s="64">
        <v>0</v>
      </c>
      <c r="AF26" s="52">
        <f>G26+H26+I26+J26+K26+L26+M26+N26+O26+P26+Q26+R26+S26+T26+U26+V26+W26+X26+Y26+Z26+AA26+AB26+AC26+AD26</f>
        <v>380</v>
      </c>
      <c r="AG26" s="52">
        <f t="shared" ref="AG26" si="12">G26+H26+I26+J26+K26+L26+M26+N26+O26+P26+Q26+R26+S26+T26+U26+V26+W26+X26+Y26+Z26+AA26+AB26+AC26</f>
        <v>374</v>
      </c>
    </row>
    <row r="27" spans="1:33" s="53" customFormat="1" ht="15.75" x14ac:dyDescent="0.25">
      <c r="A27" s="51" t="s">
        <v>54</v>
      </c>
      <c r="B27" s="51" t="s">
        <v>55</v>
      </c>
      <c r="C27" s="51" t="s">
        <v>68</v>
      </c>
      <c r="D27" s="51">
        <v>19</v>
      </c>
      <c r="E27" s="51" t="s">
        <v>93</v>
      </c>
      <c r="F27" s="51" t="s">
        <v>94</v>
      </c>
      <c r="G27" s="53">
        <v>3</v>
      </c>
      <c r="H27" s="53">
        <v>255</v>
      </c>
      <c r="I27" s="53">
        <v>7</v>
      </c>
      <c r="J27" s="53">
        <v>0</v>
      </c>
      <c r="K27" s="53">
        <v>0</v>
      </c>
      <c r="L27" s="53">
        <v>0</v>
      </c>
      <c r="M27" s="53">
        <v>2</v>
      </c>
      <c r="N27" s="53">
        <v>6</v>
      </c>
      <c r="O27" s="53">
        <v>0</v>
      </c>
      <c r="P27" s="53">
        <v>1</v>
      </c>
      <c r="Q27" s="53">
        <v>2</v>
      </c>
      <c r="R27" s="53">
        <v>0</v>
      </c>
      <c r="S27" s="53">
        <v>0</v>
      </c>
      <c r="T27" s="53">
        <v>1</v>
      </c>
      <c r="U27" s="53">
        <v>307</v>
      </c>
      <c r="V27" s="53">
        <v>2</v>
      </c>
      <c r="W27" s="53">
        <v>2</v>
      </c>
      <c r="X27" s="53">
        <v>1</v>
      </c>
      <c r="Y27" s="53">
        <v>0</v>
      </c>
      <c r="Z27" s="53">
        <v>1</v>
      </c>
      <c r="AA27" s="53">
        <v>2</v>
      </c>
      <c r="AB27" s="53">
        <v>2</v>
      </c>
      <c r="AC27" s="53">
        <v>1</v>
      </c>
      <c r="AD27" s="53">
        <v>10</v>
      </c>
      <c r="AE27" s="64">
        <v>0</v>
      </c>
      <c r="AF27" s="52">
        <f t="shared" ref="AF27:AF33" si="13">G27+H27+I27+J27+K27+L27+M27+N27+O27+P27+Q27+R27+S27+T27+U27+V27+W27+X27+Y27+Z27+AA27+AB27+AC27+AD27</f>
        <v>605</v>
      </c>
      <c r="AG27" s="52">
        <f t="shared" ref="AG27:AG33" si="14">G27+H27+I27+J27+K27+L27+M27+N27+O27+P27+Q27+R27+S27+T27+U27+V27+W27+X27+Y27+Z27+AA27+AB27+AC27</f>
        <v>595</v>
      </c>
    </row>
    <row r="28" spans="1:33" s="53" customFormat="1" ht="15.75" x14ac:dyDescent="0.25">
      <c r="A28" s="51" t="s">
        <v>54</v>
      </c>
      <c r="B28" s="51" t="s">
        <v>55</v>
      </c>
      <c r="C28" s="51" t="s">
        <v>68</v>
      </c>
      <c r="D28" s="51">
        <v>19</v>
      </c>
      <c r="E28" s="51" t="s">
        <v>95</v>
      </c>
      <c r="F28" s="51" t="s">
        <v>96</v>
      </c>
      <c r="G28" s="53">
        <v>2</v>
      </c>
      <c r="H28" s="53">
        <v>44</v>
      </c>
      <c r="I28" s="53">
        <v>0</v>
      </c>
      <c r="J28" s="53">
        <v>0</v>
      </c>
      <c r="K28" s="53">
        <v>2</v>
      </c>
      <c r="L28" s="53">
        <v>0</v>
      </c>
      <c r="M28" s="53">
        <v>1</v>
      </c>
      <c r="N28" s="53">
        <v>0</v>
      </c>
      <c r="O28" s="53">
        <v>0</v>
      </c>
      <c r="P28" s="53">
        <v>1</v>
      </c>
      <c r="Q28" s="53">
        <v>0</v>
      </c>
      <c r="R28" s="53">
        <v>0</v>
      </c>
      <c r="S28" s="53">
        <v>0</v>
      </c>
      <c r="T28" s="53">
        <v>0</v>
      </c>
      <c r="U28" s="53">
        <v>133</v>
      </c>
      <c r="V28" s="53">
        <v>1</v>
      </c>
      <c r="W28" s="53">
        <v>0</v>
      </c>
      <c r="X28" s="53">
        <v>1</v>
      </c>
      <c r="Y28" s="53">
        <v>0</v>
      </c>
      <c r="Z28" s="53">
        <v>1</v>
      </c>
      <c r="AA28" s="53">
        <v>2</v>
      </c>
      <c r="AB28" s="53">
        <v>0</v>
      </c>
      <c r="AC28" s="53">
        <v>0</v>
      </c>
      <c r="AD28" s="53">
        <v>4</v>
      </c>
      <c r="AE28" s="64">
        <v>0</v>
      </c>
      <c r="AF28" s="52">
        <f t="shared" si="13"/>
        <v>192</v>
      </c>
      <c r="AG28" s="52">
        <f t="shared" si="14"/>
        <v>188</v>
      </c>
    </row>
    <row r="29" spans="1:33" s="53" customFormat="1" ht="15.75" x14ac:dyDescent="0.25">
      <c r="A29" s="51" t="s">
        <v>54</v>
      </c>
      <c r="B29" s="51" t="s">
        <v>55</v>
      </c>
      <c r="C29" s="51" t="s">
        <v>68</v>
      </c>
      <c r="D29" s="51">
        <v>19</v>
      </c>
      <c r="E29" s="51" t="s">
        <v>97</v>
      </c>
      <c r="F29" s="51" t="s">
        <v>98</v>
      </c>
      <c r="G29" s="53">
        <v>1</v>
      </c>
      <c r="H29" s="53">
        <v>76</v>
      </c>
      <c r="I29" s="53">
        <v>0</v>
      </c>
      <c r="J29" s="53">
        <v>0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  <c r="P29" s="53">
        <v>0</v>
      </c>
      <c r="Q29" s="53">
        <v>1</v>
      </c>
      <c r="R29" s="53">
        <v>0</v>
      </c>
      <c r="S29" s="53">
        <v>0</v>
      </c>
      <c r="T29" s="53">
        <v>0</v>
      </c>
      <c r="U29" s="53">
        <v>94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9</v>
      </c>
      <c r="AE29" s="64">
        <v>0</v>
      </c>
      <c r="AF29" s="52">
        <f t="shared" si="13"/>
        <v>182</v>
      </c>
      <c r="AG29" s="52">
        <f t="shared" si="14"/>
        <v>173</v>
      </c>
    </row>
    <row r="30" spans="1:33" s="53" customFormat="1" ht="15.75" x14ac:dyDescent="0.25">
      <c r="A30" s="51" t="s">
        <v>54</v>
      </c>
      <c r="B30" s="51" t="s">
        <v>55</v>
      </c>
      <c r="C30" s="51" t="s">
        <v>68</v>
      </c>
      <c r="D30" s="51">
        <v>19</v>
      </c>
      <c r="E30" s="51" t="s">
        <v>99</v>
      </c>
      <c r="F30" s="51" t="s">
        <v>100</v>
      </c>
      <c r="G30" s="53">
        <v>0</v>
      </c>
      <c r="H30" s="53">
        <v>43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2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2</v>
      </c>
      <c r="U30" s="53">
        <v>56</v>
      </c>
      <c r="V30" s="53">
        <v>0</v>
      </c>
      <c r="W30" s="53">
        <v>0</v>
      </c>
      <c r="X30" s="53">
        <v>0</v>
      </c>
      <c r="Y30" s="53">
        <v>2</v>
      </c>
      <c r="Z30" s="53">
        <v>0</v>
      </c>
      <c r="AA30" s="53">
        <v>0</v>
      </c>
      <c r="AB30" s="53">
        <v>0</v>
      </c>
      <c r="AC30" s="53">
        <v>0</v>
      </c>
      <c r="AD30" s="53">
        <v>3</v>
      </c>
      <c r="AE30" s="64">
        <v>0</v>
      </c>
      <c r="AF30" s="52">
        <f t="shared" si="13"/>
        <v>108</v>
      </c>
      <c r="AG30" s="52">
        <f t="shared" si="14"/>
        <v>105</v>
      </c>
    </row>
    <row r="31" spans="1:33" s="53" customFormat="1" ht="15.75" x14ac:dyDescent="0.25">
      <c r="A31" s="51" t="s">
        <v>54</v>
      </c>
      <c r="B31" s="51" t="s">
        <v>55</v>
      </c>
      <c r="C31" s="51" t="s">
        <v>68</v>
      </c>
      <c r="D31" s="51">
        <v>19</v>
      </c>
      <c r="E31" s="51" t="s">
        <v>101</v>
      </c>
      <c r="F31" s="51" t="s">
        <v>102</v>
      </c>
      <c r="G31" s="53">
        <v>2</v>
      </c>
      <c r="H31" s="53">
        <v>121</v>
      </c>
      <c r="I31" s="53">
        <v>1</v>
      </c>
      <c r="J31" s="53">
        <v>0</v>
      </c>
      <c r="K31" s="53">
        <v>0</v>
      </c>
      <c r="L31" s="53">
        <v>1</v>
      </c>
      <c r="M31" s="53">
        <v>1</v>
      </c>
      <c r="N31" s="53">
        <v>4</v>
      </c>
      <c r="O31" s="53">
        <v>0</v>
      </c>
      <c r="P31" s="53">
        <v>1</v>
      </c>
      <c r="Q31" s="53">
        <v>0</v>
      </c>
      <c r="R31" s="53">
        <v>0</v>
      </c>
      <c r="S31" s="53">
        <v>0</v>
      </c>
      <c r="T31" s="53">
        <v>1</v>
      </c>
      <c r="U31" s="53">
        <v>314</v>
      </c>
      <c r="V31" s="53">
        <v>1</v>
      </c>
      <c r="W31" s="53">
        <v>0</v>
      </c>
      <c r="X31" s="53">
        <v>1</v>
      </c>
      <c r="Y31" s="53">
        <v>0</v>
      </c>
      <c r="Z31" s="53">
        <v>1</v>
      </c>
      <c r="AA31" s="53">
        <v>0</v>
      </c>
      <c r="AB31" s="53">
        <v>2</v>
      </c>
      <c r="AC31" s="53">
        <v>0</v>
      </c>
      <c r="AD31" s="53">
        <v>3</v>
      </c>
      <c r="AE31" s="64">
        <v>0</v>
      </c>
      <c r="AF31" s="52">
        <f t="shared" si="13"/>
        <v>454</v>
      </c>
      <c r="AG31" s="52">
        <f t="shared" si="14"/>
        <v>451</v>
      </c>
    </row>
    <row r="32" spans="1:33" s="53" customFormat="1" ht="15.75" x14ac:dyDescent="0.25">
      <c r="A32" s="51" t="s">
        <v>54</v>
      </c>
      <c r="B32" s="51" t="s">
        <v>55</v>
      </c>
      <c r="C32" s="51" t="s">
        <v>68</v>
      </c>
      <c r="D32" s="51">
        <v>19</v>
      </c>
      <c r="E32" s="51" t="s">
        <v>103</v>
      </c>
      <c r="F32" s="51" t="s">
        <v>104</v>
      </c>
      <c r="G32" s="53">
        <v>0</v>
      </c>
      <c r="H32" s="53">
        <v>115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2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104</v>
      </c>
      <c r="V32" s="53">
        <v>0</v>
      </c>
      <c r="W32" s="53">
        <v>0</v>
      </c>
      <c r="X32" s="53">
        <v>1</v>
      </c>
      <c r="Y32" s="53">
        <v>0</v>
      </c>
      <c r="Z32" s="53">
        <v>0</v>
      </c>
      <c r="AA32" s="53">
        <v>0</v>
      </c>
      <c r="AB32" s="53">
        <v>1</v>
      </c>
      <c r="AC32" s="53">
        <v>0</v>
      </c>
      <c r="AD32" s="53">
        <v>5</v>
      </c>
      <c r="AE32" s="64">
        <v>0</v>
      </c>
      <c r="AF32" s="52">
        <f t="shared" si="13"/>
        <v>228</v>
      </c>
      <c r="AG32" s="52">
        <f t="shared" si="14"/>
        <v>223</v>
      </c>
    </row>
    <row r="33" spans="1:33" s="53" customFormat="1" ht="15.75" x14ac:dyDescent="0.25">
      <c r="A33" s="51" t="s">
        <v>54</v>
      </c>
      <c r="B33" s="51" t="s">
        <v>55</v>
      </c>
      <c r="C33" s="51" t="s">
        <v>68</v>
      </c>
      <c r="D33" s="51">
        <v>19</v>
      </c>
      <c r="E33" s="51" t="s">
        <v>105</v>
      </c>
      <c r="F33" s="51" t="s">
        <v>106</v>
      </c>
      <c r="G33" s="53">
        <v>1</v>
      </c>
      <c r="H33" s="53">
        <v>34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108</v>
      </c>
      <c r="V33" s="53">
        <v>1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1</v>
      </c>
      <c r="AE33" s="64">
        <v>0</v>
      </c>
      <c r="AF33" s="52">
        <f t="shared" si="13"/>
        <v>145</v>
      </c>
      <c r="AG33" s="52">
        <f t="shared" si="14"/>
        <v>144</v>
      </c>
    </row>
    <row r="34" spans="1:33" s="36" customFormat="1" ht="15.75" x14ac:dyDescent="0.25">
      <c r="E34" s="54" t="s">
        <v>925</v>
      </c>
      <c r="F34" s="54" t="s">
        <v>8</v>
      </c>
      <c r="G34" s="36">
        <f>SUM(G26:G33)</f>
        <v>11</v>
      </c>
      <c r="H34" s="36">
        <f t="shared" ref="H34:AG34" si="15">SUM(H26:H33)</f>
        <v>771</v>
      </c>
      <c r="I34" s="36">
        <f t="shared" si="15"/>
        <v>11</v>
      </c>
      <c r="J34" s="36">
        <f t="shared" si="15"/>
        <v>0</v>
      </c>
      <c r="K34" s="36">
        <f t="shared" si="15"/>
        <v>2</v>
      </c>
      <c r="L34" s="36">
        <f t="shared" si="15"/>
        <v>3</v>
      </c>
      <c r="M34" s="36">
        <f t="shared" si="15"/>
        <v>5</v>
      </c>
      <c r="N34" s="36">
        <f t="shared" si="15"/>
        <v>21</v>
      </c>
      <c r="O34" s="36">
        <f t="shared" si="15"/>
        <v>0</v>
      </c>
      <c r="P34" s="36">
        <f t="shared" si="15"/>
        <v>4</v>
      </c>
      <c r="Q34" s="36">
        <f t="shared" si="15"/>
        <v>3</v>
      </c>
      <c r="R34" s="36">
        <f t="shared" si="15"/>
        <v>0</v>
      </c>
      <c r="S34" s="36">
        <f t="shared" si="15"/>
        <v>1</v>
      </c>
      <c r="T34" s="36">
        <f t="shared" si="15"/>
        <v>6</v>
      </c>
      <c r="U34" s="36">
        <f t="shared" si="15"/>
        <v>1379</v>
      </c>
      <c r="V34" s="36">
        <f t="shared" si="15"/>
        <v>8</v>
      </c>
      <c r="W34" s="36">
        <f t="shared" si="15"/>
        <v>2</v>
      </c>
      <c r="X34" s="36">
        <f t="shared" si="15"/>
        <v>5</v>
      </c>
      <c r="Y34" s="36">
        <f t="shared" si="15"/>
        <v>4</v>
      </c>
      <c r="Z34" s="36">
        <f t="shared" si="15"/>
        <v>4</v>
      </c>
      <c r="AA34" s="36">
        <f t="shared" si="15"/>
        <v>4</v>
      </c>
      <c r="AB34" s="36">
        <f t="shared" si="15"/>
        <v>8</v>
      </c>
      <c r="AC34" s="36">
        <f t="shared" si="15"/>
        <v>1</v>
      </c>
      <c r="AD34" s="36">
        <f t="shared" si="15"/>
        <v>41</v>
      </c>
      <c r="AE34" s="36">
        <f t="shared" si="15"/>
        <v>0</v>
      </c>
      <c r="AF34" s="54">
        <f t="shared" si="15"/>
        <v>2294</v>
      </c>
      <c r="AG34" s="54">
        <f t="shared" si="15"/>
        <v>2253</v>
      </c>
    </row>
    <row r="35" spans="1:33" s="66" customFormat="1" ht="15.75" x14ac:dyDescent="0.2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2"/>
    </row>
    <row r="36" spans="1:33" s="53" customFormat="1" ht="15.75" x14ac:dyDescent="0.25">
      <c r="A36" s="51" t="s">
        <v>54</v>
      </c>
      <c r="B36" s="51" t="s">
        <v>55</v>
      </c>
      <c r="C36" s="51" t="s">
        <v>68</v>
      </c>
      <c r="D36" s="51">
        <v>20</v>
      </c>
      <c r="E36" s="51" t="s">
        <v>107</v>
      </c>
      <c r="F36" s="51" t="s">
        <v>108</v>
      </c>
      <c r="G36" s="53">
        <v>1</v>
      </c>
      <c r="H36" s="53">
        <v>169</v>
      </c>
      <c r="I36" s="53">
        <v>2</v>
      </c>
      <c r="J36" s="53">
        <v>0</v>
      </c>
      <c r="K36" s="53">
        <v>0</v>
      </c>
      <c r="L36" s="53">
        <v>0</v>
      </c>
      <c r="M36" s="53">
        <v>2</v>
      </c>
      <c r="N36" s="53">
        <v>3</v>
      </c>
      <c r="O36" s="53">
        <v>1</v>
      </c>
      <c r="P36" s="53">
        <v>0</v>
      </c>
      <c r="Q36" s="53">
        <v>0</v>
      </c>
      <c r="R36" s="53">
        <v>0</v>
      </c>
      <c r="S36" s="53">
        <v>1</v>
      </c>
      <c r="T36" s="53">
        <v>4</v>
      </c>
      <c r="U36" s="53">
        <v>304</v>
      </c>
      <c r="V36" s="53">
        <v>4</v>
      </c>
      <c r="W36" s="53">
        <v>2</v>
      </c>
      <c r="X36" s="53">
        <v>0</v>
      </c>
      <c r="Y36" s="53">
        <v>1</v>
      </c>
      <c r="Z36" s="53">
        <v>1</v>
      </c>
      <c r="AA36" s="53">
        <v>0</v>
      </c>
      <c r="AB36" s="53">
        <v>0</v>
      </c>
      <c r="AC36" s="53">
        <v>1</v>
      </c>
      <c r="AD36" s="53">
        <v>13</v>
      </c>
      <c r="AE36" s="64">
        <v>0</v>
      </c>
      <c r="AF36" s="52">
        <f>G36+H36+I36+J36+K36+L36+M36+N36+O36+P36+Q36+R36+S36+T36+U36+V36+W36+X36+Y36+Z36+AA36+AB36+AC36+AD36</f>
        <v>509</v>
      </c>
      <c r="AG36" s="52">
        <f>G36+H36+I36+J36+K36+L36+M36+N36+O36+P36+Q36+R36+S36+T36+U36+V36+W36+X36+Y36+Z36+AA36+AB36+AC36</f>
        <v>496</v>
      </c>
    </row>
    <row r="37" spans="1:33" s="53" customFormat="1" ht="15.75" x14ac:dyDescent="0.25">
      <c r="A37" s="51" t="s">
        <v>54</v>
      </c>
      <c r="B37" s="51" t="s">
        <v>55</v>
      </c>
      <c r="C37" s="51" t="s">
        <v>68</v>
      </c>
      <c r="D37" s="51">
        <v>20</v>
      </c>
      <c r="E37" s="51" t="s">
        <v>109</v>
      </c>
      <c r="F37" s="51" t="s">
        <v>110</v>
      </c>
      <c r="G37" s="53">
        <v>4</v>
      </c>
      <c r="H37" s="53">
        <v>116</v>
      </c>
      <c r="I37" s="53">
        <v>3</v>
      </c>
      <c r="J37" s="53">
        <v>0</v>
      </c>
      <c r="K37" s="53">
        <v>0</v>
      </c>
      <c r="L37" s="53">
        <v>0</v>
      </c>
      <c r="M37" s="53">
        <v>2</v>
      </c>
      <c r="N37" s="53">
        <v>5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1</v>
      </c>
      <c r="U37" s="53">
        <v>236</v>
      </c>
      <c r="V37" s="53">
        <v>1</v>
      </c>
      <c r="W37" s="53">
        <v>0</v>
      </c>
      <c r="X37" s="53">
        <v>1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6</v>
      </c>
      <c r="AE37" s="64">
        <v>0</v>
      </c>
      <c r="AF37" s="52">
        <f t="shared" ref="AF37:AF40" si="16">G37+H37+I37+J37+K37+L37+M37+N37+O37+P37+Q37+R37+S37+T37+U37+V37+W37+X37+Y37+Z37+AA37+AB37+AC37+AD37</f>
        <v>375</v>
      </c>
      <c r="AG37" s="52">
        <f t="shared" ref="AG37:AG40" si="17">G37+H37+I37+J37+K37+L37+M37+N37+O37+P37+Q37+R37+S37+T37+U37+V37+W37+X37+Y37+Z37+AA37+AB37+AC37</f>
        <v>369</v>
      </c>
    </row>
    <row r="38" spans="1:33" s="53" customFormat="1" ht="15.75" x14ac:dyDescent="0.25">
      <c r="A38" s="51" t="s">
        <v>54</v>
      </c>
      <c r="B38" s="51" t="s">
        <v>55</v>
      </c>
      <c r="C38" s="51" t="s">
        <v>68</v>
      </c>
      <c r="D38" s="51">
        <v>20</v>
      </c>
      <c r="E38" s="51" t="s">
        <v>111</v>
      </c>
      <c r="F38" s="51" t="s">
        <v>112</v>
      </c>
      <c r="G38" s="53">
        <v>1</v>
      </c>
      <c r="H38" s="53">
        <v>111</v>
      </c>
      <c r="I38" s="53">
        <v>3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1</v>
      </c>
      <c r="U38" s="53">
        <v>175</v>
      </c>
      <c r="V38" s="53">
        <v>2</v>
      </c>
      <c r="W38" s="53">
        <v>1</v>
      </c>
      <c r="X38" s="53">
        <v>0</v>
      </c>
      <c r="Y38" s="53">
        <v>0</v>
      </c>
      <c r="Z38" s="53">
        <v>1</v>
      </c>
      <c r="AA38" s="53">
        <v>0</v>
      </c>
      <c r="AB38" s="53">
        <v>0</v>
      </c>
      <c r="AC38" s="53">
        <v>1</v>
      </c>
      <c r="AD38" s="53">
        <v>1</v>
      </c>
      <c r="AE38" s="64">
        <v>0</v>
      </c>
      <c r="AF38" s="52">
        <f t="shared" si="16"/>
        <v>299</v>
      </c>
      <c r="AG38" s="52">
        <f t="shared" si="17"/>
        <v>298</v>
      </c>
    </row>
    <row r="39" spans="1:33" s="53" customFormat="1" ht="15.75" x14ac:dyDescent="0.25">
      <c r="A39" s="51" t="s">
        <v>54</v>
      </c>
      <c r="B39" s="51" t="s">
        <v>55</v>
      </c>
      <c r="C39" s="51" t="s">
        <v>68</v>
      </c>
      <c r="D39" s="51">
        <v>20</v>
      </c>
      <c r="E39" s="51" t="s">
        <v>113</v>
      </c>
      <c r="F39" s="51" t="s">
        <v>114</v>
      </c>
      <c r="G39" s="53">
        <v>0</v>
      </c>
      <c r="H39" s="53">
        <v>225</v>
      </c>
      <c r="I39" s="53">
        <v>6</v>
      </c>
      <c r="J39" s="53">
        <v>0</v>
      </c>
      <c r="K39" s="53">
        <v>0</v>
      </c>
      <c r="L39" s="53">
        <v>1</v>
      </c>
      <c r="M39" s="53">
        <v>0</v>
      </c>
      <c r="N39" s="53">
        <v>6</v>
      </c>
      <c r="O39" s="53">
        <v>0</v>
      </c>
      <c r="P39" s="53">
        <v>0</v>
      </c>
      <c r="Q39" s="53">
        <v>0</v>
      </c>
      <c r="R39" s="53">
        <v>1</v>
      </c>
      <c r="S39" s="53">
        <v>0</v>
      </c>
      <c r="T39" s="53">
        <v>2</v>
      </c>
      <c r="U39" s="53">
        <v>374</v>
      </c>
      <c r="V39" s="53">
        <v>3</v>
      </c>
      <c r="W39" s="53">
        <v>0</v>
      </c>
      <c r="X39" s="53">
        <v>1</v>
      </c>
      <c r="Y39" s="53">
        <v>0</v>
      </c>
      <c r="Z39" s="53">
        <v>3</v>
      </c>
      <c r="AA39" s="53">
        <v>0</v>
      </c>
      <c r="AB39" s="53">
        <v>1</v>
      </c>
      <c r="AC39" s="53">
        <v>1</v>
      </c>
      <c r="AD39" s="53">
        <v>13</v>
      </c>
      <c r="AE39" s="64">
        <v>0</v>
      </c>
      <c r="AF39" s="52">
        <f t="shared" si="16"/>
        <v>637</v>
      </c>
      <c r="AG39" s="52">
        <f t="shared" si="17"/>
        <v>624</v>
      </c>
    </row>
    <row r="40" spans="1:33" s="53" customFormat="1" ht="15.75" x14ac:dyDescent="0.25">
      <c r="A40" s="51" t="s">
        <v>54</v>
      </c>
      <c r="B40" s="51" t="s">
        <v>55</v>
      </c>
      <c r="C40" s="51" t="s">
        <v>68</v>
      </c>
      <c r="D40" s="51">
        <v>20</v>
      </c>
      <c r="E40" s="51" t="s">
        <v>115</v>
      </c>
      <c r="F40" s="51" t="s">
        <v>116</v>
      </c>
      <c r="G40" s="53">
        <v>4</v>
      </c>
      <c r="H40" s="53">
        <v>205</v>
      </c>
      <c r="I40" s="53">
        <v>4</v>
      </c>
      <c r="J40" s="53">
        <v>0</v>
      </c>
      <c r="K40" s="53">
        <v>0</v>
      </c>
      <c r="L40" s="53">
        <v>2</v>
      </c>
      <c r="M40" s="53">
        <v>1</v>
      </c>
      <c r="N40" s="53">
        <v>10</v>
      </c>
      <c r="O40" s="53">
        <v>0</v>
      </c>
      <c r="P40" s="53">
        <v>0</v>
      </c>
      <c r="Q40" s="53">
        <v>1</v>
      </c>
      <c r="R40" s="53">
        <v>0</v>
      </c>
      <c r="S40" s="53">
        <v>1</v>
      </c>
      <c r="T40" s="53">
        <v>3</v>
      </c>
      <c r="U40" s="53">
        <v>292</v>
      </c>
      <c r="V40" s="53">
        <v>4</v>
      </c>
      <c r="W40" s="53">
        <v>0</v>
      </c>
      <c r="X40" s="53">
        <v>1</v>
      </c>
      <c r="Y40" s="53">
        <v>5</v>
      </c>
      <c r="Z40" s="53">
        <v>2</v>
      </c>
      <c r="AA40" s="53">
        <v>4</v>
      </c>
      <c r="AB40" s="53">
        <v>1</v>
      </c>
      <c r="AC40" s="53">
        <v>1</v>
      </c>
      <c r="AD40" s="53">
        <v>18</v>
      </c>
      <c r="AE40" s="64">
        <v>0</v>
      </c>
      <c r="AF40" s="52">
        <f t="shared" si="16"/>
        <v>559</v>
      </c>
      <c r="AG40" s="52">
        <f t="shared" si="17"/>
        <v>541</v>
      </c>
    </row>
    <row r="41" spans="1:33" s="36" customFormat="1" ht="15.75" x14ac:dyDescent="0.25">
      <c r="E41" s="54" t="s">
        <v>740</v>
      </c>
      <c r="F41" s="54" t="s">
        <v>8</v>
      </c>
      <c r="G41" s="36">
        <f>SUM(G36:G40)</f>
        <v>10</v>
      </c>
      <c r="H41" s="36">
        <f t="shared" ref="H41:AG41" si="18">SUM(H36:H40)</f>
        <v>826</v>
      </c>
      <c r="I41" s="36">
        <f t="shared" si="18"/>
        <v>18</v>
      </c>
      <c r="J41" s="36">
        <f t="shared" si="18"/>
        <v>0</v>
      </c>
      <c r="K41" s="36">
        <f t="shared" si="18"/>
        <v>0</v>
      </c>
      <c r="L41" s="36">
        <f t="shared" si="18"/>
        <v>3</v>
      </c>
      <c r="M41" s="36">
        <f t="shared" si="18"/>
        <v>6</v>
      </c>
      <c r="N41" s="36">
        <f t="shared" si="18"/>
        <v>25</v>
      </c>
      <c r="O41" s="36">
        <f t="shared" si="18"/>
        <v>1</v>
      </c>
      <c r="P41" s="36">
        <f t="shared" si="18"/>
        <v>0</v>
      </c>
      <c r="Q41" s="36">
        <f t="shared" si="18"/>
        <v>1</v>
      </c>
      <c r="R41" s="36">
        <f t="shared" si="18"/>
        <v>1</v>
      </c>
      <c r="S41" s="36">
        <f t="shared" si="18"/>
        <v>2</v>
      </c>
      <c r="T41" s="36">
        <f t="shared" si="18"/>
        <v>11</v>
      </c>
      <c r="U41" s="36">
        <f t="shared" si="18"/>
        <v>1381</v>
      </c>
      <c r="V41" s="36">
        <f t="shared" si="18"/>
        <v>14</v>
      </c>
      <c r="W41" s="36">
        <f t="shared" si="18"/>
        <v>3</v>
      </c>
      <c r="X41" s="36">
        <f t="shared" si="18"/>
        <v>3</v>
      </c>
      <c r="Y41" s="36">
        <f t="shared" si="18"/>
        <v>6</v>
      </c>
      <c r="Z41" s="36">
        <f t="shared" si="18"/>
        <v>7</v>
      </c>
      <c r="AA41" s="36">
        <f t="shared" si="18"/>
        <v>4</v>
      </c>
      <c r="AB41" s="36">
        <f t="shared" si="18"/>
        <v>2</v>
      </c>
      <c r="AC41" s="36">
        <f t="shared" si="18"/>
        <v>4</v>
      </c>
      <c r="AD41" s="36">
        <f t="shared" si="18"/>
        <v>51</v>
      </c>
      <c r="AE41" s="36">
        <f t="shared" si="18"/>
        <v>0</v>
      </c>
      <c r="AF41" s="54">
        <f t="shared" si="18"/>
        <v>2379</v>
      </c>
      <c r="AG41" s="54">
        <f t="shared" si="18"/>
        <v>2328</v>
      </c>
    </row>
    <row r="42" spans="1:33" s="66" customFormat="1" ht="15.75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1:33" s="53" customFormat="1" ht="15.75" x14ac:dyDescent="0.25">
      <c r="A43" s="51" t="s">
        <v>54</v>
      </c>
      <c r="B43" s="51" t="s">
        <v>55</v>
      </c>
      <c r="C43" s="51" t="s">
        <v>68</v>
      </c>
      <c r="D43" s="51">
        <v>21</v>
      </c>
      <c r="E43" s="51" t="s">
        <v>117</v>
      </c>
      <c r="F43" s="51" t="s">
        <v>118</v>
      </c>
      <c r="G43" s="53">
        <v>5</v>
      </c>
      <c r="H43" s="53">
        <v>151</v>
      </c>
      <c r="I43" s="53">
        <v>0</v>
      </c>
      <c r="J43" s="53">
        <v>1</v>
      </c>
      <c r="K43" s="53">
        <v>0</v>
      </c>
      <c r="L43" s="53">
        <v>3</v>
      </c>
      <c r="M43" s="53">
        <v>1</v>
      </c>
      <c r="N43" s="53">
        <v>4</v>
      </c>
      <c r="O43" s="53">
        <v>0</v>
      </c>
      <c r="P43" s="53">
        <v>0</v>
      </c>
      <c r="Q43" s="53">
        <v>1</v>
      </c>
      <c r="R43" s="53">
        <v>1</v>
      </c>
      <c r="S43" s="53">
        <v>0</v>
      </c>
      <c r="T43" s="53">
        <v>1</v>
      </c>
      <c r="U43" s="53">
        <v>247</v>
      </c>
      <c r="V43" s="53">
        <v>3</v>
      </c>
      <c r="W43" s="53">
        <v>3</v>
      </c>
      <c r="X43" s="53">
        <v>1</v>
      </c>
      <c r="Y43" s="53">
        <v>2</v>
      </c>
      <c r="Z43" s="53">
        <v>2</v>
      </c>
      <c r="AA43" s="53">
        <v>1</v>
      </c>
      <c r="AB43" s="53">
        <v>0</v>
      </c>
      <c r="AC43" s="53">
        <v>5</v>
      </c>
      <c r="AD43" s="53">
        <v>10</v>
      </c>
      <c r="AE43" s="64">
        <v>0</v>
      </c>
      <c r="AF43" s="52">
        <f t="shared" ref="AF43" si="19">G43+H43+I43+J43+K43+L43+M43+N43+O43+P43+Q43+R43+S43+T43+U43+V43+W43+X43+Y43+Z43+AA43+AB43+AC43+AD43</f>
        <v>442</v>
      </c>
      <c r="AG43" s="52">
        <f t="shared" ref="AG43" si="20">G43+H43+I43+J43+K43+L43+M43+N43+O43+P43+Q43+R43+S43+T43+U43+V43+W43+X43+Y43+Z43+AA43+AB43+AC43</f>
        <v>432</v>
      </c>
    </row>
    <row r="44" spans="1:33" s="53" customFormat="1" ht="15.75" x14ac:dyDescent="0.25">
      <c r="A44" s="51" t="s">
        <v>54</v>
      </c>
      <c r="B44" s="51" t="s">
        <v>55</v>
      </c>
      <c r="C44" s="51" t="s">
        <v>68</v>
      </c>
      <c r="D44" s="51">
        <v>21</v>
      </c>
      <c r="E44" s="51" t="s">
        <v>119</v>
      </c>
      <c r="F44" s="51" t="s">
        <v>120</v>
      </c>
      <c r="G44" s="53">
        <v>0</v>
      </c>
      <c r="H44" s="53">
        <v>169</v>
      </c>
      <c r="I44" s="53">
        <v>1</v>
      </c>
      <c r="J44" s="53">
        <v>0</v>
      </c>
      <c r="K44" s="53">
        <v>0</v>
      </c>
      <c r="L44" s="53">
        <v>0</v>
      </c>
      <c r="M44" s="53">
        <v>1</v>
      </c>
      <c r="N44" s="53">
        <v>4</v>
      </c>
      <c r="O44" s="53">
        <v>0</v>
      </c>
      <c r="P44" s="53">
        <v>2</v>
      </c>
      <c r="Q44" s="53">
        <v>0</v>
      </c>
      <c r="R44" s="53">
        <v>0</v>
      </c>
      <c r="S44" s="53">
        <v>0</v>
      </c>
      <c r="T44" s="53">
        <v>0</v>
      </c>
      <c r="U44" s="53">
        <v>128</v>
      </c>
      <c r="V44" s="53">
        <v>3</v>
      </c>
      <c r="W44" s="53">
        <v>1</v>
      </c>
      <c r="X44" s="53">
        <v>0</v>
      </c>
      <c r="Y44" s="53">
        <v>1</v>
      </c>
      <c r="Z44" s="53">
        <v>2</v>
      </c>
      <c r="AA44" s="53">
        <v>1</v>
      </c>
      <c r="AB44" s="53">
        <v>1</v>
      </c>
      <c r="AC44" s="53">
        <v>3</v>
      </c>
      <c r="AD44" s="53">
        <v>27</v>
      </c>
      <c r="AE44" s="64">
        <v>0</v>
      </c>
      <c r="AF44" s="52">
        <f t="shared" ref="AF44:AF48" si="21">G44+H44+I44+J44+K44+L44+M44+N44+O44+P44+Q44+R44+S44+T44+U44+V44+W44+X44+Y44+Z44+AA44+AB44+AC44+AD44</f>
        <v>344</v>
      </c>
      <c r="AG44" s="52">
        <f t="shared" ref="AG44:AG48" si="22">G44+H44+I44+J44+K44+L44+M44+N44+O44+P44+Q44+R44+S44+T44+U44+V44+W44+X44+Y44+Z44+AA44+AB44+AC44</f>
        <v>317</v>
      </c>
    </row>
    <row r="45" spans="1:33" s="53" customFormat="1" ht="15.75" x14ac:dyDescent="0.25">
      <c r="A45" s="51" t="s">
        <v>54</v>
      </c>
      <c r="B45" s="51" t="s">
        <v>55</v>
      </c>
      <c r="C45" s="51" t="s">
        <v>68</v>
      </c>
      <c r="D45" s="51">
        <v>21</v>
      </c>
      <c r="E45" s="51" t="s">
        <v>121</v>
      </c>
      <c r="F45" s="51" t="s">
        <v>122</v>
      </c>
      <c r="G45" s="53">
        <v>1</v>
      </c>
      <c r="H45" s="53">
        <v>190</v>
      </c>
      <c r="I45" s="53">
        <v>3</v>
      </c>
      <c r="J45" s="53">
        <v>0</v>
      </c>
      <c r="K45" s="53">
        <v>1</v>
      </c>
      <c r="L45" s="53">
        <v>1</v>
      </c>
      <c r="M45" s="53">
        <v>1</v>
      </c>
      <c r="N45" s="53">
        <v>6</v>
      </c>
      <c r="O45" s="53">
        <v>1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180</v>
      </c>
      <c r="V45" s="53">
        <v>4</v>
      </c>
      <c r="W45" s="53">
        <v>0</v>
      </c>
      <c r="X45" s="53">
        <v>1</v>
      </c>
      <c r="Y45" s="53">
        <v>1</v>
      </c>
      <c r="Z45" s="53">
        <v>0</v>
      </c>
      <c r="AA45" s="53">
        <v>0</v>
      </c>
      <c r="AB45" s="53">
        <v>0</v>
      </c>
      <c r="AC45" s="53">
        <v>0</v>
      </c>
      <c r="AD45" s="53">
        <v>16</v>
      </c>
      <c r="AE45" s="64">
        <v>0</v>
      </c>
      <c r="AF45" s="52">
        <f t="shared" si="21"/>
        <v>406</v>
      </c>
      <c r="AG45" s="52">
        <f t="shared" si="22"/>
        <v>390</v>
      </c>
    </row>
    <row r="46" spans="1:33" s="53" customFormat="1" ht="15.75" x14ac:dyDescent="0.25">
      <c r="A46" s="51" t="s">
        <v>54</v>
      </c>
      <c r="B46" s="51" t="s">
        <v>55</v>
      </c>
      <c r="C46" s="51" t="s">
        <v>68</v>
      </c>
      <c r="D46" s="51">
        <v>21</v>
      </c>
      <c r="E46" s="51" t="s">
        <v>12</v>
      </c>
      <c r="F46" s="51" t="s">
        <v>123</v>
      </c>
      <c r="G46" s="53">
        <v>0</v>
      </c>
      <c r="H46" s="53">
        <v>183</v>
      </c>
      <c r="I46" s="53">
        <v>5</v>
      </c>
      <c r="J46" s="53">
        <v>0</v>
      </c>
      <c r="K46" s="53">
        <v>0</v>
      </c>
      <c r="L46" s="53">
        <v>1</v>
      </c>
      <c r="M46" s="53">
        <v>0</v>
      </c>
      <c r="N46" s="53">
        <v>6</v>
      </c>
      <c r="O46" s="53">
        <v>1</v>
      </c>
      <c r="P46" s="53">
        <v>0</v>
      </c>
      <c r="Q46" s="53">
        <v>1</v>
      </c>
      <c r="R46" s="53">
        <v>0</v>
      </c>
      <c r="S46" s="53">
        <v>0</v>
      </c>
      <c r="T46" s="53">
        <v>1</v>
      </c>
      <c r="U46" s="53">
        <v>110</v>
      </c>
      <c r="V46" s="53">
        <v>2</v>
      </c>
      <c r="W46" s="53">
        <v>4</v>
      </c>
      <c r="X46" s="53">
        <v>2</v>
      </c>
      <c r="Y46" s="53">
        <v>3</v>
      </c>
      <c r="Z46" s="53">
        <v>0</v>
      </c>
      <c r="AA46" s="53">
        <v>1</v>
      </c>
      <c r="AB46" s="53">
        <v>0</v>
      </c>
      <c r="AC46" s="53">
        <v>0</v>
      </c>
      <c r="AD46" s="53">
        <v>8</v>
      </c>
      <c r="AE46" s="64">
        <v>0</v>
      </c>
      <c r="AF46" s="52">
        <f t="shared" si="21"/>
        <v>328</v>
      </c>
      <c r="AG46" s="52">
        <f t="shared" si="22"/>
        <v>320</v>
      </c>
    </row>
    <row r="47" spans="1:33" s="53" customFormat="1" ht="15.75" x14ac:dyDescent="0.25">
      <c r="A47" s="51" t="s">
        <v>54</v>
      </c>
      <c r="B47" s="51" t="s">
        <v>55</v>
      </c>
      <c r="C47" s="51" t="s">
        <v>68</v>
      </c>
      <c r="D47" s="51">
        <v>21</v>
      </c>
      <c r="E47" s="51" t="s">
        <v>124</v>
      </c>
      <c r="F47" s="51" t="s">
        <v>125</v>
      </c>
      <c r="G47" s="53">
        <v>1</v>
      </c>
      <c r="H47" s="53">
        <v>90</v>
      </c>
      <c r="I47" s="53">
        <v>0</v>
      </c>
      <c r="J47" s="53">
        <v>0</v>
      </c>
      <c r="K47" s="53">
        <v>1</v>
      </c>
      <c r="L47" s="53">
        <v>4</v>
      </c>
      <c r="M47" s="53">
        <v>0</v>
      </c>
      <c r="N47" s="53">
        <v>3</v>
      </c>
      <c r="O47" s="53">
        <v>0</v>
      </c>
      <c r="P47" s="53">
        <v>0</v>
      </c>
      <c r="Q47" s="53">
        <v>0</v>
      </c>
      <c r="R47" s="53">
        <v>0</v>
      </c>
      <c r="S47" s="53">
        <v>1</v>
      </c>
      <c r="T47" s="53">
        <v>0</v>
      </c>
      <c r="U47" s="53">
        <v>180</v>
      </c>
      <c r="V47" s="53">
        <v>4</v>
      </c>
      <c r="W47" s="53">
        <v>0</v>
      </c>
      <c r="X47" s="53">
        <v>1</v>
      </c>
      <c r="Y47" s="53">
        <v>3</v>
      </c>
      <c r="Z47" s="53">
        <v>0</v>
      </c>
      <c r="AA47" s="53">
        <v>0</v>
      </c>
      <c r="AB47" s="53">
        <v>2</v>
      </c>
      <c r="AC47" s="53">
        <v>1</v>
      </c>
      <c r="AD47" s="53">
        <v>10</v>
      </c>
      <c r="AE47" s="64">
        <v>0</v>
      </c>
      <c r="AF47" s="52">
        <f t="shared" si="21"/>
        <v>301</v>
      </c>
      <c r="AG47" s="52">
        <f t="shared" si="22"/>
        <v>291</v>
      </c>
    </row>
    <row r="48" spans="1:33" s="53" customFormat="1" ht="15.75" x14ac:dyDescent="0.25">
      <c r="A48" s="51" t="s">
        <v>54</v>
      </c>
      <c r="B48" s="51" t="s">
        <v>55</v>
      </c>
      <c r="C48" s="51" t="s">
        <v>68</v>
      </c>
      <c r="D48" s="51">
        <v>21</v>
      </c>
      <c r="E48" s="51" t="s">
        <v>126</v>
      </c>
      <c r="F48" s="51" t="s">
        <v>127</v>
      </c>
      <c r="G48" s="53">
        <v>2</v>
      </c>
      <c r="H48" s="53">
        <v>104</v>
      </c>
      <c r="I48" s="53">
        <v>2</v>
      </c>
      <c r="J48" s="53">
        <v>0</v>
      </c>
      <c r="K48" s="53">
        <v>0</v>
      </c>
      <c r="L48" s="53">
        <v>0</v>
      </c>
      <c r="M48" s="53">
        <v>0</v>
      </c>
      <c r="N48" s="53">
        <v>2</v>
      </c>
      <c r="O48" s="53">
        <v>0</v>
      </c>
      <c r="P48" s="53">
        <v>0</v>
      </c>
      <c r="Q48" s="53">
        <v>1</v>
      </c>
      <c r="R48" s="53">
        <v>0</v>
      </c>
      <c r="S48" s="53">
        <v>0</v>
      </c>
      <c r="T48" s="53">
        <v>1</v>
      </c>
      <c r="U48" s="53">
        <v>135</v>
      </c>
      <c r="V48" s="53">
        <v>4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1</v>
      </c>
      <c r="AD48" s="53">
        <v>5</v>
      </c>
      <c r="AE48" s="64">
        <v>0</v>
      </c>
      <c r="AF48" s="52">
        <f t="shared" si="21"/>
        <v>257</v>
      </c>
      <c r="AG48" s="52">
        <f t="shared" si="22"/>
        <v>252</v>
      </c>
    </row>
    <row r="49" spans="1:33" s="36" customFormat="1" ht="15.75" x14ac:dyDescent="0.25">
      <c r="E49" s="54" t="s">
        <v>867</v>
      </c>
      <c r="F49" s="54" t="s">
        <v>8</v>
      </c>
      <c r="G49" s="36">
        <f>SUM(G43:G48)</f>
        <v>9</v>
      </c>
      <c r="H49" s="36">
        <f t="shared" ref="H49:AG49" si="23">SUM(H43:H48)</f>
        <v>887</v>
      </c>
      <c r="I49" s="36">
        <f t="shared" si="23"/>
        <v>11</v>
      </c>
      <c r="J49" s="36">
        <f t="shared" si="23"/>
        <v>1</v>
      </c>
      <c r="K49" s="36">
        <f t="shared" si="23"/>
        <v>2</v>
      </c>
      <c r="L49" s="36">
        <f t="shared" si="23"/>
        <v>9</v>
      </c>
      <c r="M49" s="36">
        <f t="shared" si="23"/>
        <v>3</v>
      </c>
      <c r="N49" s="36">
        <f t="shared" si="23"/>
        <v>25</v>
      </c>
      <c r="O49" s="36">
        <f t="shared" si="23"/>
        <v>2</v>
      </c>
      <c r="P49" s="36">
        <f t="shared" si="23"/>
        <v>2</v>
      </c>
      <c r="Q49" s="36">
        <f t="shared" si="23"/>
        <v>3</v>
      </c>
      <c r="R49" s="36">
        <f t="shared" si="23"/>
        <v>1</v>
      </c>
      <c r="S49" s="36">
        <f t="shared" si="23"/>
        <v>1</v>
      </c>
      <c r="T49" s="36">
        <f t="shared" si="23"/>
        <v>3</v>
      </c>
      <c r="U49" s="36">
        <f t="shared" si="23"/>
        <v>980</v>
      </c>
      <c r="V49" s="36">
        <f t="shared" si="23"/>
        <v>20</v>
      </c>
      <c r="W49" s="36">
        <f t="shared" si="23"/>
        <v>8</v>
      </c>
      <c r="X49" s="36">
        <f t="shared" si="23"/>
        <v>5</v>
      </c>
      <c r="Y49" s="36">
        <f t="shared" si="23"/>
        <v>10</v>
      </c>
      <c r="Z49" s="36">
        <f t="shared" si="23"/>
        <v>4</v>
      </c>
      <c r="AA49" s="36">
        <f t="shared" si="23"/>
        <v>3</v>
      </c>
      <c r="AB49" s="36">
        <f t="shared" si="23"/>
        <v>3</v>
      </c>
      <c r="AC49" s="36">
        <f t="shared" si="23"/>
        <v>10</v>
      </c>
      <c r="AD49" s="36">
        <f t="shared" si="23"/>
        <v>76</v>
      </c>
      <c r="AE49" s="36">
        <f t="shared" si="23"/>
        <v>0</v>
      </c>
      <c r="AF49" s="36">
        <f t="shared" si="23"/>
        <v>2078</v>
      </c>
      <c r="AG49" s="36">
        <f t="shared" si="23"/>
        <v>2002</v>
      </c>
    </row>
    <row r="50" spans="1:33" s="56" customFormat="1" ht="15.75" x14ac:dyDescent="0.2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</row>
    <row r="51" spans="1:33" s="53" customFormat="1" ht="15.75" x14ac:dyDescent="0.25">
      <c r="A51" s="51" t="s">
        <v>54</v>
      </c>
      <c r="B51" s="51" t="s">
        <v>55</v>
      </c>
      <c r="C51" s="51" t="s">
        <v>68</v>
      </c>
      <c r="D51" s="51">
        <v>22</v>
      </c>
      <c r="E51" s="51" t="s">
        <v>128</v>
      </c>
      <c r="F51" s="51" t="s">
        <v>129</v>
      </c>
      <c r="G51" s="53">
        <v>1</v>
      </c>
      <c r="H51" s="53">
        <v>108</v>
      </c>
      <c r="I51" s="53">
        <v>2</v>
      </c>
      <c r="J51" s="53">
        <v>1</v>
      </c>
      <c r="K51" s="53">
        <v>0</v>
      </c>
      <c r="L51" s="53">
        <v>1</v>
      </c>
      <c r="M51" s="53">
        <v>0</v>
      </c>
      <c r="N51" s="53">
        <v>1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286</v>
      </c>
      <c r="V51" s="53">
        <v>1</v>
      </c>
      <c r="W51" s="53">
        <v>1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2</v>
      </c>
      <c r="AD51" s="53">
        <v>9</v>
      </c>
      <c r="AE51" s="64">
        <v>0</v>
      </c>
      <c r="AF51" s="52">
        <f t="shared" ref="AF51" si="24">G51+H51+I51+J51+K51+L51+M51+N51+O51+P51+Q51+R51+S51+T51+U51+V51+W51+X51+Y51+Z51+AA51+AB51+AC51+AD51</f>
        <v>413</v>
      </c>
      <c r="AG51" s="52">
        <f t="shared" ref="AG51" si="25">G51+H51+I51+J51+K51+L51+M51+N51+O51+P51+Q51+R51+S51+T51+U51+V51+W51+X51+Y51+Z51+AA51+AB51+AC51</f>
        <v>404</v>
      </c>
    </row>
    <row r="52" spans="1:33" s="53" customFormat="1" ht="15.75" x14ac:dyDescent="0.25">
      <c r="A52" s="51" t="s">
        <v>54</v>
      </c>
      <c r="B52" s="51" t="s">
        <v>55</v>
      </c>
      <c r="C52" s="51" t="s">
        <v>68</v>
      </c>
      <c r="D52" s="51">
        <v>22</v>
      </c>
      <c r="E52" s="51" t="s">
        <v>130</v>
      </c>
      <c r="F52" s="51" t="s">
        <v>131</v>
      </c>
      <c r="G52" s="53">
        <v>6</v>
      </c>
      <c r="H52" s="53">
        <v>143</v>
      </c>
      <c r="I52" s="53">
        <v>2</v>
      </c>
      <c r="J52" s="53">
        <v>0</v>
      </c>
      <c r="K52" s="53">
        <v>0</v>
      </c>
      <c r="L52" s="53">
        <v>1</v>
      </c>
      <c r="M52" s="53">
        <v>0</v>
      </c>
      <c r="N52" s="53">
        <v>5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2</v>
      </c>
      <c r="U52" s="53">
        <v>350</v>
      </c>
      <c r="V52" s="53">
        <v>0</v>
      </c>
      <c r="W52" s="53">
        <v>1</v>
      </c>
      <c r="X52" s="53">
        <v>1</v>
      </c>
      <c r="Y52" s="53">
        <v>0</v>
      </c>
      <c r="Z52" s="53">
        <v>1</v>
      </c>
      <c r="AA52" s="53">
        <v>2</v>
      </c>
      <c r="AB52" s="53">
        <v>1</v>
      </c>
      <c r="AC52" s="53">
        <v>1</v>
      </c>
      <c r="AD52" s="53">
        <v>33</v>
      </c>
      <c r="AE52" s="64">
        <v>0</v>
      </c>
      <c r="AF52" s="52">
        <f t="shared" ref="AF52:AF61" si="26">G52+H52+I52+J52+K52+L52+M52+N52+O52+P52+Q52+R52+S52+T52+U52+V52+W52+X52+Y52+Z52+AA52+AB52+AC52+AD52</f>
        <v>549</v>
      </c>
      <c r="AG52" s="52">
        <f t="shared" ref="AG52:AG61" si="27">G52+H52+I52+J52+K52+L52+M52+N52+O52+P52+Q52+R52+S52+T52+U52+V52+W52+X52+Y52+Z52+AA52+AB52+AC52</f>
        <v>516</v>
      </c>
    </row>
    <row r="53" spans="1:33" s="53" customFormat="1" ht="15.75" x14ac:dyDescent="0.25">
      <c r="A53" s="51" t="s">
        <v>54</v>
      </c>
      <c r="B53" s="51" t="s">
        <v>55</v>
      </c>
      <c r="C53" s="51" t="s">
        <v>68</v>
      </c>
      <c r="D53" s="51">
        <v>22</v>
      </c>
      <c r="E53" s="51" t="s">
        <v>132</v>
      </c>
      <c r="F53" s="51" t="s">
        <v>133</v>
      </c>
      <c r="G53" s="53">
        <v>3</v>
      </c>
      <c r="H53" s="53">
        <v>86</v>
      </c>
      <c r="I53" s="53">
        <v>2</v>
      </c>
      <c r="J53" s="53">
        <v>0</v>
      </c>
      <c r="K53" s="53">
        <v>0</v>
      </c>
      <c r="L53" s="53">
        <v>0</v>
      </c>
      <c r="M53" s="53">
        <v>0</v>
      </c>
      <c r="N53" s="53">
        <v>2</v>
      </c>
      <c r="O53" s="53">
        <v>0</v>
      </c>
      <c r="P53" s="53">
        <v>0</v>
      </c>
      <c r="Q53" s="53">
        <v>0</v>
      </c>
      <c r="R53" s="53">
        <v>1</v>
      </c>
      <c r="S53" s="53">
        <v>0</v>
      </c>
      <c r="T53" s="53">
        <v>0</v>
      </c>
      <c r="U53" s="53">
        <v>351</v>
      </c>
      <c r="V53" s="53">
        <v>2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1</v>
      </c>
      <c r="AC53" s="53">
        <v>1</v>
      </c>
      <c r="AD53" s="53">
        <v>21</v>
      </c>
      <c r="AE53" s="64">
        <v>0</v>
      </c>
      <c r="AF53" s="52">
        <f t="shared" si="26"/>
        <v>470</v>
      </c>
      <c r="AG53" s="52">
        <f t="shared" si="27"/>
        <v>449</v>
      </c>
    </row>
    <row r="54" spans="1:33" s="53" customFormat="1" ht="15.75" x14ac:dyDescent="0.25">
      <c r="A54" s="51" t="s">
        <v>54</v>
      </c>
      <c r="B54" s="51" t="s">
        <v>55</v>
      </c>
      <c r="C54" s="51" t="s">
        <v>68</v>
      </c>
      <c r="D54" s="51">
        <v>22</v>
      </c>
      <c r="E54" s="51" t="s">
        <v>134</v>
      </c>
      <c r="F54" s="51" t="s">
        <v>135</v>
      </c>
      <c r="G54" s="53">
        <v>1</v>
      </c>
      <c r="H54" s="53">
        <v>60</v>
      </c>
      <c r="I54" s="53">
        <v>0</v>
      </c>
      <c r="J54" s="53">
        <v>0</v>
      </c>
      <c r="K54" s="53">
        <v>0</v>
      </c>
      <c r="L54" s="53">
        <v>1</v>
      </c>
      <c r="M54" s="53">
        <v>0</v>
      </c>
      <c r="N54" s="53">
        <v>1</v>
      </c>
      <c r="O54" s="53">
        <v>0</v>
      </c>
      <c r="P54" s="53">
        <v>0</v>
      </c>
      <c r="Q54" s="53">
        <v>0</v>
      </c>
      <c r="R54" s="53">
        <v>1</v>
      </c>
      <c r="S54" s="53">
        <v>0</v>
      </c>
      <c r="T54" s="53">
        <v>1</v>
      </c>
      <c r="U54" s="53">
        <v>327</v>
      </c>
      <c r="V54" s="53">
        <v>0</v>
      </c>
      <c r="W54" s="53">
        <v>0</v>
      </c>
      <c r="X54" s="53">
        <v>1</v>
      </c>
      <c r="Y54" s="53">
        <v>3</v>
      </c>
      <c r="Z54" s="53">
        <v>0</v>
      </c>
      <c r="AA54" s="53">
        <v>0</v>
      </c>
      <c r="AB54" s="53">
        <v>0</v>
      </c>
      <c r="AC54" s="53">
        <v>0</v>
      </c>
      <c r="AD54" s="53">
        <v>10</v>
      </c>
      <c r="AE54" s="64">
        <v>0</v>
      </c>
      <c r="AF54" s="52">
        <f t="shared" si="26"/>
        <v>406</v>
      </c>
      <c r="AG54" s="52">
        <f t="shared" si="27"/>
        <v>396</v>
      </c>
    </row>
    <row r="55" spans="1:33" s="53" customFormat="1" ht="15.75" x14ac:dyDescent="0.25">
      <c r="A55" s="51" t="s">
        <v>54</v>
      </c>
      <c r="B55" s="51" t="s">
        <v>55</v>
      </c>
      <c r="C55" s="51" t="s">
        <v>68</v>
      </c>
      <c r="D55" s="51">
        <v>22</v>
      </c>
      <c r="E55" s="51" t="s">
        <v>136</v>
      </c>
      <c r="F55" s="51" t="s">
        <v>137</v>
      </c>
      <c r="G55" s="53">
        <v>4</v>
      </c>
      <c r="H55" s="53">
        <v>103</v>
      </c>
      <c r="I55" s="53">
        <v>2</v>
      </c>
      <c r="J55" s="53">
        <v>0</v>
      </c>
      <c r="K55" s="53">
        <v>0</v>
      </c>
      <c r="L55" s="53">
        <v>2</v>
      </c>
      <c r="M55" s="53">
        <v>0</v>
      </c>
      <c r="N55" s="53">
        <v>3</v>
      </c>
      <c r="O55" s="53">
        <v>0</v>
      </c>
      <c r="P55" s="53">
        <v>1</v>
      </c>
      <c r="Q55" s="53">
        <v>0</v>
      </c>
      <c r="R55" s="53">
        <v>0</v>
      </c>
      <c r="S55" s="53">
        <v>1</v>
      </c>
      <c r="T55" s="53">
        <v>0</v>
      </c>
      <c r="U55" s="53">
        <v>328</v>
      </c>
      <c r="V55" s="53">
        <v>1</v>
      </c>
      <c r="W55" s="53">
        <v>0</v>
      </c>
      <c r="X55" s="53">
        <v>0</v>
      </c>
      <c r="Y55" s="53">
        <v>1</v>
      </c>
      <c r="Z55" s="53">
        <v>1</v>
      </c>
      <c r="AA55" s="53">
        <v>1</v>
      </c>
      <c r="AB55" s="53">
        <v>1</v>
      </c>
      <c r="AC55" s="53">
        <v>1</v>
      </c>
      <c r="AD55" s="53">
        <v>14</v>
      </c>
      <c r="AE55" s="64">
        <v>0</v>
      </c>
      <c r="AF55" s="52">
        <f t="shared" si="26"/>
        <v>464</v>
      </c>
      <c r="AG55" s="52">
        <f t="shared" si="27"/>
        <v>450</v>
      </c>
    </row>
    <row r="56" spans="1:33" s="53" customFormat="1" ht="15.75" x14ac:dyDescent="0.25">
      <c r="A56" s="51" t="s">
        <v>54</v>
      </c>
      <c r="B56" s="51" t="s">
        <v>55</v>
      </c>
      <c r="C56" s="51" t="s">
        <v>68</v>
      </c>
      <c r="D56" s="51">
        <v>22</v>
      </c>
      <c r="E56" s="51" t="s">
        <v>138</v>
      </c>
      <c r="F56" s="51" t="s">
        <v>139</v>
      </c>
      <c r="G56" s="53">
        <v>5</v>
      </c>
      <c r="H56" s="53">
        <v>76</v>
      </c>
      <c r="I56" s="53">
        <v>2</v>
      </c>
      <c r="J56" s="53">
        <v>0</v>
      </c>
      <c r="K56" s="53">
        <v>0</v>
      </c>
      <c r="L56" s="53">
        <v>2</v>
      </c>
      <c r="M56" s="53">
        <v>0</v>
      </c>
      <c r="N56" s="53">
        <v>1</v>
      </c>
      <c r="O56" s="53">
        <v>1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168</v>
      </c>
      <c r="V56" s="53">
        <v>3</v>
      </c>
      <c r="W56" s="53">
        <v>1</v>
      </c>
      <c r="X56" s="53">
        <v>3</v>
      </c>
      <c r="Y56" s="53">
        <v>2</v>
      </c>
      <c r="Z56" s="53">
        <v>0</v>
      </c>
      <c r="AA56" s="53">
        <v>0</v>
      </c>
      <c r="AB56" s="53">
        <v>1</v>
      </c>
      <c r="AC56" s="53">
        <v>0</v>
      </c>
      <c r="AD56" s="53">
        <v>10</v>
      </c>
      <c r="AE56" s="64">
        <v>0</v>
      </c>
      <c r="AF56" s="52">
        <f t="shared" si="26"/>
        <v>275</v>
      </c>
      <c r="AG56" s="52">
        <f t="shared" si="27"/>
        <v>265</v>
      </c>
    </row>
    <row r="57" spans="1:33" s="53" customFormat="1" ht="15.75" x14ac:dyDescent="0.25">
      <c r="A57" s="51" t="s">
        <v>54</v>
      </c>
      <c r="B57" s="51" t="s">
        <v>55</v>
      </c>
      <c r="C57" s="51" t="s">
        <v>68</v>
      </c>
      <c r="D57" s="51">
        <v>22</v>
      </c>
      <c r="E57" s="51" t="s">
        <v>140</v>
      </c>
      <c r="F57" s="51" t="s">
        <v>141</v>
      </c>
      <c r="G57" s="53">
        <v>1</v>
      </c>
      <c r="H57" s="53">
        <v>121</v>
      </c>
      <c r="I57" s="53">
        <v>5</v>
      </c>
      <c r="J57" s="53">
        <v>0</v>
      </c>
      <c r="K57" s="53">
        <v>0</v>
      </c>
      <c r="L57" s="53">
        <v>0</v>
      </c>
      <c r="M57" s="53">
        <v>0</v>
      </c>
      <c r="N57" s="53">
        <v>5</v>
      </c>
      <c r="O57" s="53">
        <v>0</v>
      </c>
      <c r="P57" s="53">
        <v>0</v>
      </c>
      <c r="Q57" s="53">
        <v>1</v>
      </c>
      <c r="R57" s="53">
        <v>0</v>
      </c>
      <c r="S57" s="53">
        <v>0</v>
      </c>
      <c r="T57" s="53">
        <v>0</v>
      </c>
      <c r="U57" s="53">
        <v>178</v>
      </c>
      <c r="V57" s="53">
        <v>3</v>
      </c>
      <c r="W57" s="53">
        <v>0</v>
      </c>
      <c r="X57" s="53">
        <v>1</v>
      </c>
      <c r="Y57" s="53">
        <v>2</v>
      </c>
      <c r="Z57" s="53">
        <v>0</v>
      </c>
      <c r="AA57" s="53">
        <v>1</v>
      </c>
      <c r="AB57" s="53">
        <v>0</v>
      </c>
      <c r="AC57" s="53">
        <v>0</v>
      </c>
      <c r="AD57" s="53">
        <v>8</v>
      </c>
      <c r="AE57" s="64">
        <v>0</v>
      </c>
      <c r="AF57" s="52">
        <f t="shared" si="26"/>
        <v>326</v>
      </c>
      <c r="AG57" s="52">
        <f t="shared" si="27"/>
        <v>318</v>
      </c>
    </row>
    <row r="58" spans="1:33" s="53" customFormat="1" ht="15.75" x14ac:dyDescent="0.25">
      <c r="A58" s="51" t="s">
        <v>54</v>
      </c>
      <c r="B58" s="51" t="s">
        <v>55</v>
      </c>
      <c r="C58" s="51" t="s">
        <v>68</v>
      </c>
      <c r="D58" s="51">
        <v>22</v>
      </c>
      <c r="E58" s="51" t="s">
        <v>142</v>
      </c>
      <c r="F58" s="51" t="s">
        <v>143</v>
      </c>
      <c r="G58" s="53">
        <v>1</v>
      </c>
      <c r="H58" s="53">
        <v>64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1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360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1</v>
      </c>
      <c r="AD58" s="53">
        <v>5</v>
      </c>
      <c r="AE58" s="64">
        <v>0</v>
      </c>
      <c r="AF58" s="52">
        <f t="shared" si="26"/>
        <v>432</v>
      </c>
      <c r="AG58" s="52">
        <f t="shared" si="27"/>
        <v>427</v>
      </c>
    </row>
    <row r="59" spans="1:33" s="53" customFormat="1" ht="15.75" x14ac:dyDescent="0.25">
      <c r="A59" s="51" t="s">
        <v>54</v>
      </c>
      <c r="B59" s="51" t="s">
        <v>55</v>
      </c>
      <c r="C59" s="51" t="s">
        <v>68</v>
      </c>
      <c r="D59" s="51">
        <v>22</v>
      </c>
      <c r="E59" s="51" t="s">
        <v>144</v>
      </c>
      <c r="F59" s="51" t="s">
        <v>145</v>
      </c>
      <c r="G59" s="53">
        <v>12</v>
      </c>
      <c r="H59" s="53">
        <v>124</v>
      </c>
      <c r="I59" s="53">
        <v>2</v>
      </c>
      <c r="J59" s="53">
        <v>0</v>
      </c>
      <c r="K59" s="53">
        <v>0</v>
      </c>
      <c r="L59" s="53">
        <v>1</v>
      </c>
      <c r="M59" s="53">
        <v>1</v>
      </c>
      <c r="N59" s="53">
        <v>2</v>
      </c>
      <c r="O59" s="53">
        <v>0</v>
      </c>
      <c r="P59" s="53">
        <v>1</v>
      </c>
      <c r="Q59" s="53">
        <v>0</v>
      </c>
      <c r="R59" s="53">
        <v>0</v>
      </c>
      <c r="S59" s="53">
        <v>0</v>
      </c>
      <c r="T59" s="53">
        <v>1</v>
      </c>
      <c r="U59" s="53">
        <v>210</v>
      </c>
      <c r="V59" s="53">
        <v>3</v>
      </c>
      <c r="W59" s="53">
        <v>1</v>
      </c>
      <c r="X59" s="53">
        <v>3</v>
      </c>
      <c r="Y59" s="53">
        <v>2</v>
      </c>
      <c r="Z59" s="53">
        <v>2</v>
      </c>
      <c r="AA59" s="53">
        <v>1</v>
      </c>
      <c r="AB59" s="53">
        <v>1</v>
      </c>
      <c r="AC59" s="53">
        <v>2</v>
      </c>
      <c r="AD59" s="53">
        <v>10</v>
      </c>
      <c r="AE59" s="64">
        <v>0</v>
      </c>
      <c r="AF59" s="52">
        <f t="shared" si="26"/>
        <v>379</v>
      </c>
      <c r="AG59" s="52">
        <f t="shared" si="27"/>
        <v>369</v>
      </c>
    </row>
    <row r="60" spans="1:33" s="53" customFormat="1" ht="15.75" x14ac:dyDescent="0.25">
      <c r="A60" s="51" t="s">
        <v>54</v>
      </c>
      <c r="B60" s="51" t="s">
        <v>55</v>
      </c>
      <c r="C60" s="51" t="s">
        <v>68</v>
      </c>
      <c r="D60" s="51">
        <v>22</v>
      </c>
      <c r="E60" s="51" t="s">
        <v>146</v>
      </c>
      <c r="F60" s="51" t="s">
        <v>147</v>
      </c>
      <c r="G60" s="53">
        <v>4</v>
      </c>
      <c r="H60" s="53">
        <v>68</v>
      </c>
      <c r="I60" s="53">
        <v>2</v>
      </c>
      <c r="J60" s="53">
        <v>0</v>
      </c>
      <c r="K60" s="53">
        <v>1</v>
      </c>
      <c r="L60" s="53">
        <v>3</v>
      </c>
      <c r="M60" s="53">
        <v>1</v>
      </c>
      <c r="N60" s="53">
        <v>1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1</v>
      </c>
      <c r="U60" s="53">
        <v>278</v>
      </c>
      <c r="V60" s="53">
        <v>0</v>
      </c>
      <c r="W60" s="53">
        <v>1</v>
      </c>
      <c r="X60" s="53">
        <v>0</v>
      </c>
      <c r="Y60" s="53">
        <v>1</v>
      </c>
      <c r="Z60" s="53">
        <v>0</v>
      </c>
      <c r="AA60" s="53">
        <v>0</v>
      </c>
      <c r="AB60" s="53">
        <v>0</v>
      </c>
      <c r="AC60" s="53">
        <v>1</v>
      </c>
      <c r="AD60" s="53">
        <v>10</v>
      </c>
      <c r="AE60" s="64">
        <v>0</v>
      </c>
      <c r="AF60" s="52">
        <f t="shared" si="26"/>
        <v>372</v>
      </c>
      <c r="AG60" s="52">
        <f t="shared" si="27"/>
        <v>362</v>
      </c>
    </row>
    <row r="61" spans="1:33" s="53" customFormat="1" ht="15.75" x14ac:dyDescent="0.25">
      <c r="A61" s="51" t="s">
        <v>54</v>
      </c>
      <c r="B61" s="51" t="s">
        <v>55</v>
      </c>
      <c r="C61" s="51" t="s">
        <v>68</v>
      </c>
      <c r="D61" s="51">
        <v>22</v>
      </c>
      <c r="E61" s="51" t="s">
        <v>148</v>
      </c>
      <c r="F61" s="51" t="s">
        <v>149</v>
      </c>
      <c r="G61" s="53">
        <v>2</v>
      </c>
      <c r="H61" s="53">
        <v>34</v>
      </c>
      <c r="I61" s="53">
        <v>1</v>
      </c>
      <c r="J61" s="53">
        <v>0</v>
      </c>
      <c r="K61" s="53">
        <v>0</v>
      </c>
      <c r="L61" s="53">
        <v>2</v>
      </c>
      <c r="M61" s="53">
        <v>0</v>
      </c>
      <c r="N61" s="53">
        <v>3</v>
      </c>
      <c r="O61" s="53">
        <v>0</v>
      </c>
      <c r="P61" s="53">
        <v>0</v>
      </c>
      <c r="Q61" s="53">
        <v>2</v>
      </c>
      <c r="R61" s="53">
        <v>0</v>
      </c>
      <c r="S61" s="53">
        <v>0</v>
      </c>
      <c r="T61" s="53">
        <v>0</v>
      </c>
      <c r="U61" s="53">
        <v>180</v>
      </c>
      <c r="V61" s="53">
        <v>0</v>
      </c>
      <c r="W61" s="53">
        <v>0</v>
      </c>
      <c r="X61" s="53">
        <v>0</v>
      </c>
      <c r="Y61" s="53">
        <v>1</v>
      </c>
      <c r="Z61" s="53">
        <v>0</v>
      </c>
      <c r="AA61" s="53">
        <v>0</v>
      </c>
      <c r="AB61" s="53">
        <v>0</v>
      </c>
      <c r="AC61" s="53">
        <v>1</v>
      </c>
      <c r="AD61" s="53">
        <v>1</v>
      </c>
      <c r="AE61" s="64">
        <v>0</v>
      </c>
      <c r="AF61" s="52">
        <f t="shared" si="26"/>
        <v>227</v>
      </c>
      <c r="AG61" s="52">
        <f t="shared" si="27"/>
        <v>226</v>
      </c>
    </row>
    <row r="62" spans="1:33" s="36" customFormat="1" ht="15.75" x14ac:dyDescent="0.25">
      <c r="E62" s="54" t="s">
        <v>3024</v>
      </c>
      <c r="F62" s="54" t="s">
        <v>8</v>
      </c>
      <c r="G62" s="54">
        <f>SUM(G51:G61)</f>
        <v>40</v>
      </c>
      <c r="H62" s="54">
        <f t="shared" ref="H62:AG62" si="28">SUM(H51:H61)</f>
        <v>987</v>
      </c>
      <c r="I62" s="54">
        <f t="shared" si="28"/>
        <v>20</v>
      </c>
      <c r="J62" s="54">
        <f t="shared" si="28"/>
        <v>1</v>
      </c>
      <c r="K62" s="54">
        <f t="shared" si="28"/>
        <v>1</v>
      </c>
      <c r="L62" s="54">
        <f t="shared" si="28"/>
        <v>13</v>
      </c>
      <c r="M62" s="54">
        <f t="shared" si="28"/>
        <v>2</v>
      </c>
      <c r="N62" s="54">
        <f t="shared" si="28"/>
        <v>25</v>
      </c>
      <c r="O62" s="54">
        <f t="shared" si="28"/>
        <v>1</v>
      </c>
      <c r="P62" s="54">
        <f t="shared" si="28"/>
        <v>2</v>
      </c>
      <c r="Q62" s="54">
        <f t="shared" si="28"/>
        <v>3</v>
      </c>
      <c r="R62" s="54">
        <f t="shared" si="28"/>
        <v>2</v>
      </c>
      <c r="S62" s="54">
        <f t="shared" si="28"/>
        <v>1</v>
      </c>
      <c r="T62" s="54">
        <f t="shared" si="28"/>
        <v>5</v>
      </c>
      <c r="U62" s="54">
        <f t="shared" si="28"/>
        <v>3016</v>
      </c>
      <c r="V62" s="54">
        <f t="shared" si="28"/>
        <v>13</v>
      </c>
      <c r="W62" s="54">
        <f t="shared" si="28"/>
        <v>5</v>
      </c>
      <c r="X62" s="54">
        <f t="shared" si="28"/>
        <v>9</v>
      </c>
      <c r="Y62" s="54">
        <f t="shared" si="28"/>
        <v>12</v>
      </c>
      <c r="Z62" s="54">
        <f t="shared" si="28"/>
        <v>4</v>
      </c>
      <c r="AA62" s="54">
        <f t="shared" si="28"/>
        <v>5</v>
      </c>
      <c r="AB62" s="54">
        <f t="shared" si="28"/>
        <v>5</v>
      </c>
      <c r="AC62" s="54">
        <f t="shared" si="28"/>
        <v>10</v>
      </c>
      <c r="AD62" s="54">
        <f t="shared" si="28"/>
        <v>131</v>
      </c>
      <c r="AE62" s="54">
        <f t="shared" si="28"/>
        <v>0</v>
      </c>
      <c r="AF62" s="54">
        <f t="shared" si="28"/>
        <v>4313</v>
      </c>
      <c r="AG62" s="54">
        <f t="shared" si="28"/>
        <v>4182</v>
      </c>
    </row>
    <row r="63" spans="1:33" s="66" customFormat="1" ht="15.75" x14ac:dyDescent="0.25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2"/>
    </row>
    <row r="64" spans="1:33" s="53" customFormat="1" ht="15.75" x14ac:dyDescent="0.25">
      <c r="A64" s="51" t="s">
        <v>54</v>
      </c>
      <c r="B64" s="51" t="s">
        <v>55</v>
      </c>
      <c r="C64" s="51" t="s">
        <v>68</v>
      </c>
      <c r="D64" s="51">
        <v>23</v>
      </c>
      <c r="E64" s="51" t="s">
        <v>150</v>
      </c>
      <c r="F64" s="51" t="s">
        <v>151</v>
      </c>
      <c r="G64" s="53">
        <v>6</v>
      </c>
      <c r="H64" s="53">
        <v>286</v>
      </c>
      <c r="I64" s="53">
        <v>3</v>
      </c>
      <c r="J64" s="53">
        <v>1</v>
      </c>
      <c r="K64" s="53">
        <v>0</v>
      </c>
      <c r="L64" s="53">
        <v>1</v>
      </c>
      <c r="M64" s="53">
        <v>1</v>
      </c>
      <c r="N64" s="53">
        <v>6</v>
      </c>
      <c r="O64" s="53">
        <v>0</v>
      </c>
      <c r="P64" s="53">
        <v>0</v>
      </c>
      <c r="Q64" s="53">
        <v>1</v>
      </c>
      <c r="R64" s="53">
        <v>0</v>
      </c>
      <c r="S64" s="53">
        <v>1</v>
      </c>
      <c r="T64" s="53">
        <v>2</v>
      </c>
      <c r="U64" s="53">
        <v>153</v>
      </c>
      <c r="V64" s="53">
        <v>1</v>
      </c>
      <c r="W64" s="53">
        <v>1</v>
      </c>
      <c r="X64" s="53">
        <v>0</v>
      </c>
      <c r="Y64" s="53">
        <v>2</v>
      </c>
      <c r="Z64" s="53">
        <v>0</v>
      </c>
      <c r="AA64" s="53">
        <v>1</v>
      </c>
      <c r="AB64" s="53">
        <v>1</v>
      </c>
      <c r="AC64" s="53">
        <v>0</v>
      </c>
      <c r="AD64" s="53">
        <v>14</v>
      </c>
      <c r="AE64" s="64">
        <v>0</v>
      </c>
      <c r="AF64" s="52">
        <f t="shared" ref="AF64" si="29">G64+H64+I64+J64+K64+L64+M64+N64+O64+P64+Q64+R64+S64+T64+U64+V64+W64+X64+Y64+Z64+AA64+AB64+AC64+AD64</f>
        <v>481</v>
      </c>
      <c r="AG64" s="52">
        <f t="shared" ref="AG64:AG78" si="30">G64+H64+I64+J64+K64+L64+M64+N64+O64+P64+Q64+R64+S64+T64+U64+V64+W64+X64+Y64+Z64+AA64+AB64+AC64</f>
        <v>467</v>
      </c>
    </row>
    <row r="65" spans="1:33" s="53" customFormat="1" ht="15.75" x14ac:dyDescent="0.25">
      <c r="A65" s="51" t="s">
        <v>54</v>
      </c>
      <c r="B65" s="51" t="s">
        <v>55</v>
      </c>
      <c r="C65" s="51" t="s">
        <v>68</v>
      </c>
      <c r="D65" s="51">
        <v>23</v>
      </c>
      <c r="E65" s="51" t="s">
        <v>152</v>
      </c>
      <c r="F65" s="51" t="s">
        <v>153</v>
      </c>
      <c r="G65" s="53">
        <v>5</v>
      </c>
      <c r="H65" s="53">
        <v>258</v>
      </c>
      <c r="I65" s="53">
        <v>2</v>
      </c>
      <c r="J65" s="53">
        <v>1</v>
      </c>
      <c r="K65" s="53">
        <v>1</v>
      </c>
      <c r="L65" s="53">
        <v>5</v>
      </c>
      <c r="M65" s="53">
        <v>0</v>
      </c>
      <c r="N65" s="53">
        <v>6</v>
      </c>
      <c r="O65" s="53">
        <v>1</v>
      </c>
      <c r="P65" s="53">
        <v>3</v>
      </c>
      <c r="Q65" s="53">
        <v>2</v>
      </c>
      <c r="R65" s="53">
        <v>1</v>
      </c>
      <c r="S65" s="53">
        <v>0</v>
      </c>
      <c r="T65" s="53">
        <v>0</v>
      </c>
      <c r="U65" s="53">
        <v>328</v>
      </c>
      <c r="V65" s="53">
        <v>0</v>
      </c>
      <c r="W65" s="53">
        <v>1</v>
      </c>
      <c r="X65" s="53">
        <v>3</v>
      </c>
      <c r="Y65" s="53">
        <v>3</v>
      </c>
      <c r="Z65" s="53">
        <v>1</v>
      </c>
      <c r="AA65" s="53">
        <v>1</v>
      </c>
      <c r="AB65" s="53">
        <v>2</v>
      </c>
      <c r="AC65" s="53">
        <v>3</v>
      </c>
      <c r="AD65" s="53">
        <v>12</v>
      </c>
      <c r="AE65" s="64">
        <v>0</v>
      </c>
      <c r="AF65" s="52">
        <f t="shared" ref="AF65:AF70" si="31">G65+H65+I65+J65+K65+L65+M65+N65+O65+P65+Q65+R65+S65+T65+U65+V65+W65+X65+Y65+Z65+AA65+AB65+AC65+AD65</f>
        <v>639</v>
      </c>
      <c r="AG65" s="52">
        <f t="shared" ref="AG65:AG70" si="32">G65+H65+I65+J65+K65+L65+M65+N65+O65+P65+Q65+R65+S65+T65+U65+V65+W65+X65+Y65+Z65+AA65+AB65+AC65</f>
        <v>627</v>
      </c>
    </row>
    <row r="66" spans="1:33" s="53" customFormat="1" ht="15.75" x14ac:dyDescent="0.25">
      <c r="A66" s="51" t="s">
        <v>54</v>
      </c>
      <c r="B66" s="51" t="s">
        <v>55</v>
      </c>
      <c r="C66" s="51" t="s">
        <v>68</v>
      </c>
      <c r="D66" s="51">
        <v>23</v>
      </c>
      <c r="E66" s="51" t="s">
        <v>154</v>
      </c>
      <c r="F66" s="51" t="s">
        <v>155</v>
      </c>
      <c r="G66" s="53">
        <v>4</v>
      </c>
      <c r="H66" s="53">
        <v>384</v>
      </c>
      <c r="I66" s="53">
        <v>4</v>
      </c>
      <c r="J66" s="53">
        <v>0</v>
      </c>
      <c r="K66" s="53">
        <v>0</v>
      </c>
      <c r="L66" s="53">
        <v>4</v>
      </c>
      <c r="M66" s="53">
        <v>3</v>
      </c>
      <c r="N66" s="53">
        <v>8</v>
      </c>
      <c r="O66" s="53">
        <v>0</v>
      </c>
      <c r="P66" s="53">
        <v>0</v>
      </c>
      <c r="Q66" s="53">
        <v>0</v>
      </c>
      <c r="R66" s="53">
        <v>0</v>
      </c>
      <c r="S66" s="53">
        <v>1</v>
      </c>
      <c r="T66" s="53">
        <v>0</v>
      </c>
      <c r="U66" s="53">
        <v>161</v>
      </c>
      <c r="V66" s="53">
        <v>6</v>
      </c>
      <c r="W66" s="53">
        <v>1</v>
      </c>
      <c r="X66" s="53">
        <v>4</v>
      </c>
      <c r="Y66" s="53">
        <v>1</v>
      </c>
      <c r="Z66" s="53">
        <v>0</v>
      </c>
      <c r="AA66" s="53">
        <v>4</v>
      </c>
      <c r="AB66" s="53">
        <v>2</v>
      </c>
      <c r="AC66" s="53">
        <v>1</v>
      </c>
      <c r="AD66" s="53">
        <v>13</v>
      </c>
      <c r="AE66" s="64">
        <v>0</v>
      </c>
      <c r="AF66" s="52">
        <f t="shared" si="31"/>
        <v>601</v>
      </c>
      <c r="AG66" s="52">
        <f t="shared" si="32"/>
        <v>588</v>
      </c>
    </row>
    <row r="67" spans="1:33" s="53" customFormat="1" ht="15.75" x14ac:dyDescent="0.25">
      <c r="A67" s="51" t="s">
        <v>54</v>
      </c>
      <c r="B67" s="51" t="s">
        <v>55</v>
      </c>
      <c r="C67" s="51" t="s">
        <v>68</v>
      </c>
      <c r="D67" s="51">
        <v>23</v>
      </c>
      <c r="E67" s="51" t="s">
        <v>156</v>
      </c>
      <c r="F67" s="51" t="s">
        <v>157</v>
      </c>
      <c r="G67" s="53">
        <v>1</v>
      </c>
      <c r="H67" s="53">
        <v>140</v>
      </c>
      <c r="I67" s="53">
        <v>2</v>
      </c>
      <c r="J67" s="53">
        <v>0</v>
      </c>
      <c r="K67" s="53">
        <v>1</v>
      </c>
      <c r="L67" s="53">
        <v>0</v>
      </c>
      <c r="M67" s="53">
        <v>0</v>
      </c>
      <c r="N67" s="53">
        <v>3</v>
      </c>
      <c r="O67" s="53">
        <v>0</v>
      </c>
      <c r="P67" s="53">
        <v>1</v>
      </c>
      <c r="Q67" s="53">
        <v>3</v>
      </c>
      <c r="R67" s="53">
        <v>0</v>
      </c>
      <c r="S67" s="53">
        <v>0</v>
      </c>
      <c r="T67" s="53">
        <v>0</v>
      </c>
      <c r="U67" s="53">
        <v>169</v>
      </c>
      <c r="V67" s="53">
        <v>3</v>
      </c>
      <c r="W67" s="53">
        <v>0</v>
      </c>
      <c r="X67" s="53">
        <v>1</v>
      </c>
      <c r="Y67" s="53">
        <v>9</v>
      </c>
      <c r="Z67" s="53">
        <v>1</v>
      </c>
      <c r="AA67" s="53">
        <v>1</v>
      </c>
      <c r="AB67" s="53">
        <v>0</v>
      </c>
      <c r="AC67" s="53">
        <v>0</v>
      </c>
      <c r="AD67" s="53">
        <v>7</v>
      </c>
      <c r="AE67" s="64">
        <v>0</v>
      </c>
      <c r="AF67" s="52">
        <f t="shared" si="31"/>
        <v>342</v>
      </c>
      <c r="AG67" s="52">
        <f t="shared" si="32"/>
        <v>335</v>
      </c>
    </row>
    <row r="68" spans="1:33" s="53" customFormat="1" ht="15.75" x14ac:dyDescent="0.25">
      <c r="A68" s="51" t="s">
        <v>54</v>
      </c>
      <c r="B68" s="51" t="s">
        <v>55</v>
      </c>
      <c r="C68" s="51" t="s">
        <v>68</v>
      </c>
      <c r="D68" s="51">
        <v>23</v>
      </c>
      <c r="E68" s="51" t="s">
        <v>158</v>
      </c>
      <c r="F68" s="51" t="s">
        <v>159</v>
      </c>
      <c r="G68" s="53">
        <v>4</v>
      </c>
      <c r="H68" s="53">
        <v>161</v>
      </c>
      <c r="I68" s="53">
        <v>2</v>
      </c>
      <c r="J68" s="53">
        <v>0</v>
      </c>
      <c r="K68" s="53">
        <v>0</v>
      </c>
      <c r="L68" s="53">
        <v>5</v>
      </c>
      <c r="M68" s="53">
        <v>1</v>
      </c>
      <c r="N68" s="53">
        <v>5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1</v>
      </c>
      <c r="U68" s="53">
        <v>257</v>
      </c>
      <c r="V68" s="53">
        <v>2</v>
      </c>
      <c r="W68" s="53">
        <v>2</v>
      </c>
      <c r="X68" s="53">
        <v>4</v>
      </c>
      <c r="Y68" s="53">
        <v>0</v>
      </c>
      <c r="Z68" s="53">
        <v>0</v>
      </c>
      <c r="AA68" s="53">
        <v>0</v>
      </c>
      <c r="AB68" s="53">
        <v>0</v>
      </c>
      <c r="AC68" s="53">
        <v>2</v>
      </c>
      <c r="AD68" s="53">
        <v>13</v>
      </c>
      <c r="AE68" s="64">
        <v>0</v>
      </c>
      <c r="AF68" s="52">
        <f t="shared" si="31"/>
        <v>459</v>
      </c>
      <c r="AG68" s="52">
        <f t="shared" si="32"/>
        <v>446</v>
      </c>
    </row>
    <row r="69" spans="1:33" s="53" customFormat="1" ht="15.75" x14ac:dyDescent="0.25">
      <c r="A69" s="51" t="s">
        <v>54</v>
      </c>
      <c r="B69" s="51" t="s">
        <v>55</v>
      </c>
      <c r="C69" s="51" t="s">
        <v>68</v>
      </c>
      <c r="D69" s="51">
        <v>23</v>
      </c>
      <c r="E69" s="51" t="s">
        <v>160</v>
      </c>
      <c r="F69" s="51" t="s">
        <v>161</v>
      </c>
      <c r="G69" s="53">
        <v>6</v>
      </c>
      <c r="H69" s="53">
        <v>203</v>
      </c>
      <c r="I69" s="53">
        <v>3</v>
      </c>
      <c r="J69" s="53">
        <v>0</v>
      </c>
      <c r="K69" s="53">
        <v>3</v>
      </c>
      <c r="L69" s="53">
        <v>1</v>
      </c>
      <c r="M69" s="53">
        <v>3</v>
      </c>
      <c r="N69" s="53">
        <v>6</v>
      </c>
      <c r="O69" s="53">
        <v>0</v>
      </c>
      <c r="P69" s="53">
        <v>1</v>
      </c>
      <c r="Q69" s="53">
        <v>1</v>
      </c>
      <c r="R69" s="53">
        <v>2</v>
      </c>
      <c r="S69" s="53">
        <v>0</v>
      </c>
      <c r="T69" s="53">
        <v>2</v>
      </c>
      <c r="U69" s="53">
        <v>230</v>
      </c>
      <c r="V69" s="53">
        <v>2</v>
      </c>
      <c r="W69" s="53">
        <v>5</v>
      </c>
      <c r="X69" s="53">
        <v>3</v>
      </c>
      <c r="Y69" s="53">
        <v>5</v>
      </c>
      <c r="Z69" s="53">
        <v>3</v>
      </c>
      <c r="AA69" s="53">
        <v>3</v>
      </c>
      <c r="AB69" s="53">
        <v>0</v>
      </c>
      <c r="AC69" s="53">
        <v>0</v>
      </c>
      <c r="AD69" s="53">
        <v>12</v>
      </c>
      <c r="AE69" s="64">
        <v>0</v>
      </c>
      <c r="AF69" s="52">
        <f t="shared" si="31"/>
        <v>494</v>
      </c>
      <c r="AG69" s="52">
        <f t="shared" si="32"/>
        <v>482</v>
      </c>
    </row>
    <row r="70" spans="1:33" s="53" customFormat="1" ht="15.75" x14ac:dyDescent="0.25">
      <c r="A70" s="51" t="s">
        <v>54</v>
      </c>
      <c r="B70" s="51" t="s">
        <v>55</v>
      </c>
      <c r="C70" s="51" t="s">
        <v>68</v>
      </c>
      <c r="D70" s="51">
        <v>23</v>
      </c>
      <c r="E70" s="51" t="s">
        <v>162</v>
      </c>
      <c r="F70" s="51" t="s">
        <v>163</v>
      </c>
      <c r="G70" s="53">
        <v>0</v>
      </c>
      <c r="H70" s="53">
        <v>133</v>
      </c>
      <c r="I70" s="53">
        <v>1</v>
      </c>
      <c r="J70" s="53">
        <v>0</v>
      </c>
      <c r="K70" s="53">
        <v>1</v>
      </c>
      <c r="L70" s="53">
        <v>0</v>
      </c>
      <c r="M70" s="53">
        <v>5</v>
      </c>
      <c r="N70" s="53">
        <v>3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228</v>
      </c>
      <c r="V70" s="53">
        <v>2</v>
      </c>
      <c r="W70" s="53">
        <v>0</v>
      </c>
      <c r="X70" s="53">
        <v>2</v>
      </c>
      <c r="Y70" s="53">
        <v>0</v>
      </c>
      <c r="Z70" s="53">
        <v>0</v>
      </c>
      <c r="AA70" s="53">
        <v>1</v>
      </c>
      <c r="AB70" s="53">
        <v>0</v>
      </c>
      <c r="AC70" s="53">
        <v>2</v>
      </c>
      <c r="AD70" s="53">
        <v>26</v>
      </c>
      <c r="AE70" s="64">
        <v>0</v>
      </c>
      <c r="AF70" s="52">
        <f t="shared" si="31"/>
        <v>404</v>
      </c>
      <c r="AG70" s="52">
        <f t="shared" si="32"/>
        <v>378</v>
      </c>
    </row>
    <row r="71" spans="1:33" s="66" customFormat="1" ht="15.75" x14ac:dyDescent="0.25">
      <c r="A71" s="36"/>
      <c r="B71" s="36"/>
      <c r="C71" s="36"/>
      <c r="D71" s="36"/>
      <c r="E71" s="54" t="s">
        <v>780</v>
      </c>
      <c r="F71" s="54" t="s">
        <v>8</v>
      </c>
      <c r="G71" s="54">
        <f>SUM(G64:G70)</f>
        <v>26</v>
      </c>
      <c r="H71" s="54">
        <f t="shared" ref="H71:AG71" si="33">SUM(H64:H70)</f>
        <v>1565</v>
      </c>
      <c r="I71" s="54">
        <f t="shared" si="33"/>
        <v>17</v>
      </c>
      <c r="J71" s="54">
        <f t="shared" si="33"/>
        <v>2</v>
      </c>
      <c r="K71" s="54">
        <f t="shared" si="33"/>
        <v>6</v>
      </c>
      <c r="L71" s="54">
        <f t="shared" si="33"/>
        <v>16</v>
      </c>
      <c r="M71" s="54">
        <f t="shared" si="33"/>
        <v>13</v>
      </c>
      <c r="N71" s="54">
        <f t="shared" si="33"/>
        <v>37</v>
      </c>
      <c r="O71" s="54">
        <f t="shared" si="33"/>
        <v>1</v>
      </c>
      <c r="P71" s="54">
        <f t="shared" si="33"/>
        <v>5</v>
      </c>
      <c r="Q71" s="54">
        <f t="shared" si="33"/>
        <v>7</v>
      </c>
      <c r="R71" s="54">
        <f t="shared" si="33"/>
        <v>3</v>
      </c>
      <c r="S71" s="54">
        <f t="shared" si="33"/>
        <v>2</v>
      </c>
      <c r="T71" s="54">
        <f t="shared" si="33"/>
        <v>5</v>
      </c>
      <c r="U71" s="54">
        <f t="shared" si="33"/>
        <v>1526</v>
      </c>
      <c r="V71" s="54">
        <f t="shared" si="33"/>
        <v>16</v>
      </c>
      <c r="W71" s="54">
        <f t="shared" si="33"/>
        <v>10</v>
      </c>
      <c r="X71" s="54">
        <f t="shared" si="33"/>
        <v>17</v>
      </c>
      <c r="Y71" s="54">
        <f t="shared" si="33"/>
        <v>20</v>
      </c>
      <c r="Z71" s="54">
        <f t="shared" si="33"/>
        <v>5</v>
      </c>
      <c r="AA71" s="54">
        <f t="shared" si="33"/>
        <v>11</v>
      </c>
      <c r="AB71" s="54">
        <f t="shared" si="33"/>
        <v>5</v>
      </c>
      <c r="AC71" s="54">
        <f t="shared" si="33"/>
        <v>8</v>
      </c>
      <c r="AD71" s="54">
        <f t="shared" si="33"/>
        <v>97</v>
      </c>
      <c r="AE71" s="54">
        <f t="shared" si="33"/>
        <v>0</v>
      </c>
      <c r="AF71" s="54">
        <f t="shared" si="33"/>
        <v>3420</v>
      </c>
      <c r="AG71" s="54">
        <f t="shared" si="33"/>
        <v>3323</v>
      </c>
    </row>
    <row r="72" spans="1:33" s="66" customFormat="1" ht="15.75" x14ac:dyDescent="0.25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2"/>
    </row>
    <row r="73" spans="1:33" s="53" customFormat="1" ht="15.75" x14ac:dyDescent="0.25">
      <c r="A73" s="51" t="s">
        <v>54</v>
      </c>
      <c r="B73" s="51" t="s">
        <v>55</v>
      </c>
      <c r="C73" s="51" t="s">
        <v>68</v>
      </c>
      <c r="D73" s="51">
        <v>32</v>
      </c>
      <c r="E73" s="51" t="s">
        <v>164</v>
      </c>
      <c r="F73" s="51" t="s">
        <v>165</v>
      </c>
      <c r="G73" s="53">
        <v>2</v>
      </c>
      <c r="H73" s="53">
        <v>136</v>
      </c>
      <c r="I73" s="53">
        <v>0</v>
      </c>
      <c r="J73" s="53">
        <v>1</v>
      </c>
      <c r="K73" s="53">
        <v>0</v>
      </c>
      <c r="L73" s="53">
        <v>1</v>
      </c>
      <c r="M73" s="53">
        <v>0</v>
      </c>
      <c r="N73" s="53">
        <v>3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193</v>
      </c>
      <c r="V73" s="53">
        <v>2</v>
      </c>
      <c r="W73" s="53">
        <v>0</v>
      </c>
      <c r="X73" s="53">
        <v>0</v>
      </c>
      <c r="Y73" s="53">
        <v>1</v>
      </c>
      <c r="Z73" s="53">
        <v>1</v>
      </c>
      <c r="AA73" s="53">
        <v>0</v>
      </c>
      <c r="AB73" s="53">
        <v>0</v>
      </c>
      <c r="AC73" s="53">
        <v>2</v>
      </c>
      <c r="AD73" s="53">
        <v>4</v>
      </c>
      <c r="AE73" s="64">
        <v>0</v>
      </c>
      <c r="AF73" s="52">
        <f t="shared" ref="AF73" si="34">G73+H73+I73+J73+K73+L73+M73+N73+O73+P73+Q73+R73+S73+T73+U73+V73+W73+X73+Y73+Z73+AA73+AB73+AC73+AD73</f>
        <v>346</v>
      </c>
      <c r="AG73" s="52">
        <f t="shared" si="30"/>
        <v>342</v>
      </c>
    </row>
    <row r="74" spans="1:33" s="53" customFormat="1" ht="15.75" x14ac:dyDescent="0.25">
      <c r="A74" s="51" t="s">
        <v>54</v>
      </c>
      <c r="B74" s="51" t="s">
        <v>55</v>
      </c>
      <c r="C74" s="51" t="s">
        <v>68</v>
      </c>
      <c r="D74" s="51">
        <v>32</v>
      </c>
      <c r="E74" s="51" t="s">
        <v>166</v>
      </c>
      <c r="F74" s="51" t="s">
        <v>167</v>
      </c>
      <c r="G74" s="53">
        <v>3</v>
      </c>
      <c r="H74" s="53">
        <v>156</v>
      </c>
      <c r="I74" s="53">
        <v>1</v>
      </c>
      <c r="J74" s="53">
        <v>0</v>
      </c>
      <c r="K74" s="53">
        <v>0</v>
      </c>
      <c r="L74" s="53">
        <v>1</v>
      </c>
      <c r="M74" s="53">
        <v>0</v>
      </c>
      <c r="N74" s="53">
        <v>5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2</v>
      </c>
      <c r="U74" s="53">
        <v>101</v>
      </c>
      <c r="V74" s="53">
        <v>1</v>
      </c>
      <c r="W74" s="53">
        <v>0</v>
      </c>
      <c r="X74" s="53">
        <v>0</v>
      </c>
      <c r="Y74" s="53">
        <v>1</v>
      </c>
      <c r="Z74" s="53">
        <v>0</v>
      </c>
      <c r="AA74" s="53">
        <v>1</v>
      </c>
      <c r="AB74" s="53">
        <v>0</v>
      </c>
      <c r="AC74" s="53">
        <v>1</v>
      </c>
      <c r="AD74" s="53">
        <v>10</v>
      </c>
      <c r="AE74" s="64">
        <v>0</v>
      </c>
      <c r="AF74" s="52">
        <f t="shared" ref="AF74:AF78" si="35">G74+H74+I74+J74+K74+L74+M74+N74+O74+P74+Q74+R74+S74+T74+U74+V74+W74+X74+Y74+Z74+AA74+AB74+AC74+AD74</f>
        <v>283</v>
      </c>
      <c r="AG74" s="52">
        <f t="shared" si="30"/>
        <v>273</v>
      </c>
    </row>
    <row r="75" spans="1:33" s="53" customFormat="1" ht="15.75" x14ac:dyDescent="0.25">
      <c r="A75" s="51" t="s">
        <v>54</v>
      </c>
      <c r="B75" s="51" t="s">
        <v>55</v>
      </c>
      <c r="C75" s="51" t="s">
        <v>68</v>
      </c>
      <c r="D75" s="51">
        <v>32</v>
      </c>
      <c r="E75" s="51" t="s">
        <v>168</v>
      </c>
      <c r="F75" s="51" t="s">
        <v>169</v>
      </c>
      <c r="G75" s="53">
        <v>0</v>
      </c>
      <c r="H75" s="53">
        <v>224</v>
      </c>
      <c r="I75" s="53">
        <v>1</v>
      </c>
      <c r="J75" s="53">
        <v>0</v>
      </c>
      <c r="K75" s="53">
        <v>0</v>
      </c>
      <c r="L75" s="53">
        <v>1</v>
      </c>
      <c r="M75" s="53">
        <v>1</v>
      </c>
      <c r="N75" s="53">
        <v>1</v>
      </c>
      <c r="O75" s="53">
        <v>0</v>
      </c>
      <c r="P75" s="53">
        <v>0</v>
      </c>
      <c r="Q75" s="53">
        <v>2</v>
      </c>
      <c r="R75" s="53">
        <v>0</v>
      </c>
      <c r="S75" s="53">
        <v>0</v>
      </c>
      <c r="T75" s="53">
        <v>0</v>
      </c>
      <c r="U75" s="53">
        <v>351</v>
      </c>
      <c r="V75" s="53">
        <v>2</v>
      </c>
      <c r="W75" s="53">
        <v>0</v>
      </c>
      <c r="X75" s="53">
        <v>0</v>
      </c>
      <c r="Y75" s="53">
        <v>0</v>
      </c>
      <c r="Z75" s="53">
        <v>0</v>
      </c>
      <c r="AA75" s="53">
        <v>2</v>
      </c>
      <c r="AB75" s="53">
        <v>2</v>
      </c>
      <c r="AC75" s="53">
        <v>2</v>
      </c>
      <c r="AD75" s="53">
        <v>21</v>
      </c>
      <c r="AE75" s="64">
        <v>0</v>
      </c>
      <c r="AF75" s="52">
        <f t="shared" si="35"/>
        <v>610</v>
      </c>
      <c r="AG75" s="52">
        <f t="shared" si="30"/>
        <v>589</v>
      </c>
    </row>
    <row r="76" spans="1:33" s="53" customFormat="1" ht="15.75" x14ac:dyDescent="0.25">
      <c r="A76" s="51" t="s">
        <v>54</v>
      </c>
      <c r="B76" s="51" t="s">
        <v>55</v>
      </c>
      <c r="C76" s="51" t="s">
        <v>68</v>
      </c>
      <c r="D76" s="51">
        <v>32</v>
      </c>
      <c r="E76" s="51" t="s">
        <v>170</v>
      </c>
      <c r="F76" s="51" t="s">
        <v>171</v>
      </c>
      <c r="G76" s="53">
        <v>2</v>
      </c>
      <c r="H76" s="53">
        <v>65</v>
      </c>
      <c r="I76" s="53">
        <v>4</v>
      </c>
      <c r="J76" s="53">
        <v>0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  <c r="P76" s="53">
        <v>0</v>
      </c>
      <c r="Q76" s="53">
        <v>0</v>
      </c>
      <c r="R76" s="53">
        <v>1</v>
      </c>
      <c r="S76" s="53">
        <v>1</v>
      </c>
      <c r="T76" s="53">
        <v>0</v>
      </c>
      <c r="U76" s="53">
        <v>77</v>
      </c>
      <c r="V76" s="53">
        <v>0</v>
      </c>
      <c r="W76" s="53">
        <v>0</v>
      </c>
      <c r="X76" s="53">
        <v>0</v>
      </c>
      <c r="Y76" s="53">
        <v>0</v>
      </c>
      <c r="Z76" s="53">
        <v>2</v>
      </c>
      <c r="AA76" s="53">
        <v>0</v>
      </c>
      <c r="AB76" s="53">
        <v>0</v>
      </c>
      <c r="AC76" s="53">
        <v>1</v>
      </c>
      <c r="AD76" s="53">
        <v>6</v>
      </c>
      <c r="AE76" s="64">
        <v>0</v>
      </c>
      <c r="AF76" s="52">
        <f t="shared" si="35"/>
        <v>160</v>
      </c>
      <c r="AG76" s="52">
        <f t="shared" si="30"/>
        <v>154</v>
      </c>
    </row>
    <row r="77" spans="1:33" s="53" customFormat="1" ht="15.75" x14ac:dyDescent="0.25">
      <c r="A77" s="51" t="s">
        <v>54</v>
      </c>
      <c r="B77" s="51" t="s">
        <v>55</v>
      </c>
      <c r="C77" s="51" t="s">
        <v>68</v>
      </c>
      <c r="D77" s="51">
        <v>32</v>
      </c>
      <c r="E77" s="51" t="s">
        <v>172</v>
      </c>
      <c r="F77" s="51" t="s">
        <v>173</v>
      </c>
      <c r="G77" s="53">
        <v>8</v>
      </c>
      <c r="H77" s="53">
        <v>207</v>
      </c>
      <c r="I77" s="53">
        <v>6</v>
      </c>
      <c r="J77" s="53">
        <v>1</v>
      </c>
      <c r="K77" s="53">
        <v>1</v>
      </c>
      <c r="L77" s="53">
        <v>2</v>
      </c>
      <c r="M77" s="53">
        <v>0</v>
      </c>
      <c r="N77" s="53">
        <v>5</v>
      </c>
      <c r="O77" s="53">
        <v>1</v>
      </c>
      <c r="P77" s="53">
        <v>0</v>
      </c>
      <c r="Q77" s="53">
        <v>0</v>
      </c>
      <c r="R77" s="53">
        <v>0</v>
      </c>
      <c r="S77" s="53">
        <v>3</v>
      </c>
      <c r="T77" s="53">
        <v>5</v>
      </c>
      <c r="U77" s="53">
        <v>299</v>
      </c>
      <c r="V77" s="53">
        <v>1</v>
      </c>
      <c r="W77" s="53">
        <v>0</v>
      </c>
      <c r="X77" s="53">
        <v>0</v>
      </c>
      <c r="Y77" s="53">
        <v>1</v>
      </c>
      <c r="Z77" s="53">
        <v>1</v>
      </c>
      <c r="AA77" s="53">
        <v>0</v>
      </c>
      <c r="AB77" s="53">
        <v>0</v>
      </c>
      <c r="AC77" s="53">
        <v>1</v>
      </c>
      <c r="AD77" s="53">
        <v>18</v>
      </c>
      <c r="AE77" s="64">
        <v>0</v>
      </c>
      <c r="AF77" s="52">
        <f t="shared" si="35"/>
        <v>560</v>
      </c>
      <c r="AG77" s="52">
        <f t="shared" si="30"/>
        <v>542</v>
      </c>
    </row>
    <row r="78" spans="1:33" s="53" customFormat="1" ht="15.75" x14ac:dyDescent="0.25">
      <c r="A78" s="51" t="s">
        <v>54</v>
      </c>
      <c r="B78" s="51" t="s">
        <v>55</v>
      </c>
      <c r="C78" s="51" t="s">
        <v>68</v>
      </c>
      <c r="D78" s="51">
        <v>32</v>
      </c>
      <c r="E78" s="51" t="s">
        <v>174</v>
      </c>
      <c r="F78" s="51" t="s">
        <v>175</v>
      </c>
      <c r="G78" s="53">
        <v>0</v>
      </c>
      <c r="H78" s="53">
        <v>109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1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132</v>
      </c>
      <c r="V78" s="53">
        <v>1</v>
      </c>
      <c r="W78" s="53">
        <v>0</v>
      </c>
      <c r="X78" s="53">
        <v>0</v>
      </c>
      <c r="Y78" s="53">
        <v>2</v>
      </c>
      <c r="Z78" s="53">
        <v>1</v>
      </c>
      <c r="AA78" s="53">
        <v>0</v>
      </c>
      <c r="AB78" s="53">
        <v>0</v>
      </c>
      <c r="AC78" s="53">
        <v>0</v>
      </c>
      <c r="AD78" s="53">
        <v>4</v>
      </c>
      <c r="AE78" s="64">
        <v>0</v>
      </c>
      <c r="AF78" s="52">
        <f t="shared" si="35"/>
        <v>250</v>
      </c>
      <c r="AG78" s="52">
        <f t="shared" si="30"/>
        <v>246</v>
      </c>
    </row>
    <row r="79" spans="1:33" s="36" customFormat="1" ht="15.75" x14ac:dyDescent="0.25">
      <c r="E79" s="54" t="s">
        <v>780</v>
      </c>
      <c r="F79" s="54" t="s">
        <v>8</v>
      </c>
      <c r="G79" s="36">
        <f>SUM(G73:G78)</f>
        <v>15</v>
      </c>
      <c r="H79" s="36">
        <f t="shared" ref="H79:AG79" si="36">SUM(H73:H78)</f>
        <v>897</v>
      </c>
      <c r="I79" s="36">
        <f t="shared" si="36"/>
        <v>12</v>
      </c>
      <c r="J79" s="36">
        <f t="shared" si="36"/>
        <v>2</v>
      </c>
      <c r="K79" s="36">
        <f t="shared" si="36"/>
        <v>1</v>
      </c>
      <c r="L79" s="36">
        <f t="shared" si="36"/>
        <v>5</v>
      </c>
      <c r="M79" s="36">
        <f t="shared" si="36"/>
        <v>2</v>
      </c>
      <c r="N79" s="36">
        <f t="shared" si="36"/>
        <v>15</v>
      </c>
      <c r="O79" s="36">
        <f t="shared" si="36"/>
        <v>1</v>
      </c>
      <c r="P79" s="36">
        <f t="shared" si="36"/>
        <v>0</v>
      </c>
      <c r="Q79" s="36">
        <f t="shared" si="36"/>
        <v>2</v>
      </c>
      <c r="R79" s="36">
        <f t="shared" si="36"/>
        <v>1</v>
      </c>
      <c r="S79" s="36">
        <f t="shared" si="36"/>
        <v>4</v>
      </c>
      <c r="T79" s="36">
        <f t="shared" si="36"/>
        <v>7</v>
      </c>
      <c r="U79" s="36">
        <f t="shared" si="36"/>
        <v>1153</v>
      </c>
      <c r="V79" s="36">
        <f t="shared" si="36"/>
        <v>7</v>
      </c>
      <c r="W79" s="36">
        <f t="shared" si="36"/>
        <v>0</v>
      </c>
      <c r="X79" s="36">
        <f t="shared" si="36"/>
        <v>0</v>
      </c>
      <c r="Y79" s="36">
        <f t="shared" si="36"/>
        <v>5</v>
      </c>
      <c r="Z79" s="36">
        <f t="shared" si="36"/>
        <v>5</v>
      </c>
      <c r="AA79" s="36">
        <f t="shared" si="36"/>
        <v>3</v>
      </c>
      <c r="AB79" s="36">
        <f t="shared" si="36"/>
        <v>2</v>
      </c>
      <c r="AC79" s="36">
        <f t="shared" si="36"/>
        <v>7</v>
      </c>
      <c r="AD79" s="36">
        <f t="shared" si="36"/>
        <v>63</v>
      </c>
      <c r="AE79" s="36">
        <f t="shared" si="36"/>
        <v>0</v>
      </c>
      <c r="AF79" s="36">
        <f t="shared" si="36"/>
        <v>2209</v>
      </c>
      <c r="AG79" s="36">
        <f t="shared" si="36"/>
        <v>2146</v>
      </c>
    </row>
    <row r="80" spans="1:33" s="26" customFormat="1" x14ac:dyDescent="0.3">
      <c r="A80" s="27"/>
      <c r="B80" s="27"/>
      <c r="C80" s="27"/>
      <c r="D80" s="27"/>
      <c r="E80" s="55"/>
      <c r="F80" s="55"/>
      <c r="AE80" s="28"/>
      <c r="AF80" s="28"/>
      <c r="AG80" s="28"/>
    </row>
    <row r="81" spans="1:33" s="60" customFormat="1" x14ac:dyDescent="0.3">
      <c r="D81" s="58"/>
      <c r="E81" s="58" t="s">
        <v>197</v>
      </c>
      <c r="F81" s="58"/>
      <c r="G81" s="58">
        <f>G79+G71+G62+G49+G41+G34+G24+G17+G9</f>
        <v>158</v>
      </c>
      <c r="H81" s="58">
        <f>H79+H71+H62+H49+H41+H34+H24+H17+H9</f>
        <v>8288</v>
      </c>
      <c r="I81" s="58">
        <f t="shared" ref="I81:AF81" si="37">I79+I71+I62+I49+I41+I34+I24+I17+I9</f>
        <v>115</v>
      </c>
      <c r="J81" s="58">
        <f t="shared" si="37"/>
        <v>8</v>
      </c>
      <c r="K81" s="58">
        <f t="shared" si="37"/>
        <v>17</v>
      </c>
      <c r="L81" s="58">
        <f t="shared" si="37"/>
        <v>61</v>
      </c>
      <c r="M81" s="58">
        <f t="shared" si="37"/>
        <v>44</v>
      </c>
      <c r="N81" s="58">
        <f t="shared" si="37"/>
        <v>202</v>
      </c>
      <c r="O81" s="58">
        <f t="shared" si="37"/>
        <v>8</v>
      </c>
      <c r="P81" s="58">
        <f t="shared" si="37"/>
        <v>17</v>
      </c>
      <c r="Q81" s="58">
        <f t="shared" si="37"/>
        <v>20</v>
      </c>
      <c r="R81" s="58">
        <f t="shared" si="37"/>
        <v>9</v>
      </c>
      <c r="S81" s="58">
        <f t="shared" si="37"/>
        <v>16</v>
      </c>
      <c r="T81" s="58">
        <f t="shared" si="37"/>
        <v>48</v>
      </c>
      <c r="U81" s="58">
        <f t="shared" si="37"/>
        <v>13015</v>
      </c>
      <c r="V81" s="58">
        <f t="shared" si="37"/>
        <v>119</v>
      </c>
      <c r="W81" s="58">
        <f t="shared" si="37"/>
        <v>33</v>
      </c>
      <c r="X81" s="58">
        <f t="shared" si="37"/>
        <v>47</v>
      </c>
      <c r="Y81" s="58">
        <f t="shared" si="37"/>
        <v>71</v>
      </c>
      <c r="Z81" s="58">
        <f t="shared" si="37"/>
        <v>39</v>
      </c>
      <c r="AA81" s="58">
        <f t="shared" si="37"/>
        <v>48</v>
      </c>
      <c r="AB81" s="58">
        <f t="shared" si="37"/>
        <v>36</v>
      </c>
      <c r="AC81" s="58">
        <f t="shared" si="37"/>
        <v>58</v>
      </c>
      <c r="AD81" s="58">
        <f t="shared" si="37"/>
        <v>629</v>
      </c>
      <c r="AE81" s="58">
        <f t="shared" si="37"/>
        <v>0</v>
      </c>
      <c r="AF81" s="58">
        <f t="shared" si="37"/>
        <v>23106</v>
      </c>
      <c r="AG81" s="58">
        <f>AG79+AG71+AG62+AG49+AG41+AG34+AG24+AG17+AG9</f>
        <v>22477</v>
      </c>
    </row>
    <row r="82" spans="1:33" s="26" customFormat="1" x14ac:dyDescent="0.3">
      <c r="A82" s="27"/>
      <c r="B82" s="27"/>
      <c r="C82" s="27"/>
      <c r="D82" s="27"/>
      <c r="E82" s="28"/>
      <c r="F82" s="29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14"/>
      <c r="AG82" s="14"/>
    </row>
    <row r="83" spans="1:33" s="26" customFormat="1" ht="15.75" x14ac:dyDescent="0.25">
      <c r="A83" s="24" t="s">
        <v>54</v>
      </c>
      <c r="B83" s="27" t="s">
        <v>176</v>
      </c>
      <c r="C83" s="25" t="s">
        <v>68</v>
      </c>
      <c r="D83" s="25">
        <v>7</v>
      </c>
      <c r="E83" s="25" t="s">
        <v>177</v>
      </c>
      <c r="F83" s="25" t="s">
        <v>178</v>
      </c>
      <c r="G83" s="53">
        <v>3</v>
      </c>
      <c r="H83" s="53">
        <v>295</v>
      </c>
      <c r="I83" s="53">
        <v>0</v>
      </c>
      <c r="J83" s="53">
        <v>0</v>
      </c>
      <c r="K83" s="53">
        <v>0</v>
      </c>
      <c r="L83" s="53">
        <v>1</v>
      </c>
      <c r="M83" s="53">
        <v>2</v>
      </c>
      <c r="N83" s="53">
        <v>3</v>
      </c>
      <c r="O83" s="53">
        <v>1</v>
      </c>
      <c r="P83" s="53">
        <v>1</v>
      </c>
      <c r="Q83" s="53">
        <v>0</v>
      </c>
      <c r="R83" s="53">
        <v>0</v>
      </c>
      <c r="S83" s="53">
        <v>0</v>
      </c>
      <c r="T83" s="53">
        <v>0</v>
      </c>
      <c r="U83" s="53">
        <v>243</v>
      </c>
      <c r="V83" s="53">
        <v>1</v>
      </c>
      <c r="W83" s="53">
        <v>0</v>
      </c>
      <c r="X83" s="53">
        <v>0</v>
      </c>
      <c r="Y83" s="53">
        <v>2</v>
      </c>
      <c r="Z83" s="53">
        <v>0</v>
      </c>
      <c r="AA83" s="53">
        <v>0</v>
      </c>
      <c r="AB83" s="53">
        <v>0</v>
      </c>
      <c r="AC83" s="53">
        <v>0</v>
      </c>
      <c r="AD83" s="53">
        <v>8</v>
      </c>
      <c r="AE83" s="64">
        <v>0</v>
      </c>
      <c r="AF83" s="52">
        <f>G83+H83+I83+J83+K83+L83+M83+N83+O83+P83+Q83+R83+S83+T83+U83+V83+W83+X83+Y83+Z83+AA83+AB83+AC83+AD83</f>
        <v>560</v>
      </c>
      <c r="AG83" s="52">
        <f>G83+H83+I83+J83+K83+L83+M83+N83+O83+P83+Q83+R83+S83+T83+U83+V83+W83+X83+Y83+Z83+AA83+AB83+AC83</f>
        <v>552</v>
      </c>
    </row>
    <row r="84" spans="1:33" s="26" customFormat="1" ht="15.75" x14ac:dyDescent="0.25">
      <c r="A84" s="24" t="s">
        <v>54</v>
      </c>
      <c r="B84" s="27" t="s">
        <v>176</v>
      </c>
      <c r="C84" s="25" t="s">
        <v>68</v>
      </c>
      <c r="D84" s="25">
        <v>7</v>
      </c>
      <c r="E84" s="25" t="s">
        <v>179</v>
      </c>
      <c r="F84" s="25" t="s">
        <v>180</v>
      </c>
      <c r="G84" s="53">
        <v>2</v>
      </c>
      <c r="H84" s="53">
        <v>152</v>
      </c>
      <c r="I84" s="53">
        <v>0</v>
      </c>
      <c r="J84" s="53">
        <v>0</v>
      </c>
      <c r="K84" s="53">
        <v>0</v>
      </c>
      <c r="L84" s="53">
        <v>1</v>
      </c>
      <c r="M84" s="53">
        <v>0</v>
      </c>
      <c r="N84" s="53">
        <v>1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1</v>
      </c>
      <c r="U84" s="53">
        <v>176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1</v>
      </c>
      <c r="AB84" s="53">
        <v>0</v>
      </c>
      <c r="AC84" s="53">
        <v>0</v>
      </c>
      <c r="AD84" s="53">
        <v>1</v>
      </c>
      <c r="AE84" s="64">
        <v>0</v>
      </c>
      <c r="AF84" s="52">
        <f t="shared" ref="AF84:AF87" si="38">G84+H84+I84+J84+K84+L84+M84+N84+O84+P84+Q84+R84+S84+T84+U84+V84+W84+X84+Y84+Z84+AA84+AB84+AC84+AD84</f>
        <v>335</v>
      </c>
      <c r="AG84" s="52">
        <f t="shared" ref="AG84:AG87" si="39">G84+H84+I84+J84+K84+L84+M84+N84+O84+P84+Q84+R84+S84+T84+U84+V84+W84+X84+Y84+Z84+AA84+AB84+AC84</f>
        <v>334</v>
      </c>
    </row>
    <row r="85" spans="1:33" s="26" customFormat="1" ht="15.75" x14ac:dyDescent="0.25">
      <c r="A85" s="24" t="s">
        <v>54</v>
      </c>
      <c r="B85" s="27" t="s">
        <v>176</v>
      </c>
      <c r="C85" s="25" t="s">
        <v>68</v>
      </c>
      <c r="D85" s="25">
        <v>7</v>
      </c>
      <c r="E85" s="25" t="s">
        <v>181</v>
      </c>
      <c r="F85" s="25" t="s">
        <v>182</v>
      </c>
      <c r="G85" s="53">
        <v>1</v>
      </c>
      <c r="H85" s="53">
        <v>196</v>
      </c>
      <c r="I85" s="53">
        <v>0</v>
      </c>
      <c r="J85" s="53">
        <v>0</v>
      </c>
      <c r="K85" s="53">
        <v>0</v>
      </c>
      <c r="L85" s="53">
        <v>1</v>
      </c>
      <c r="M85" s="53">
        <v>1</v>
      </c>
      <c r="N85" s="53">
        <v>2</v>
      </c>
      <c r="O85" s="53">
        <v>0</v>
      </c>
      <c r="P85" s="53">
        <v>1</v>
      </c>
      <c r="Q85" s="53">
        <v>0</v>
      </c>
      <c r="R85" s="53">
        <v>0</v>
      </c>
      <c r="S85" s="53">
        <v>0</v>
      </c>
      <c r="T85" s="53">
        <v>0</v>
      </c>
      <c r="U85" s="53">
        <v>169</v>
      </c>
      <c r="V85" s="53">
        <v>1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7</v>
      </c>
      <c r="AE85" s="64">
        <v>0</v>
      </c>
      <c r="AF85" s="52">
        <f t="shared" si="38"/>
        <v>379</v>
      </c>
      <c r="AG85" s="52">
        <f t="shared" si="39"/>
        <v>372</v>
      </c>
    </row>
    <row r="86" spans="1:33" s="26" customFormat="1" ht="15.75" x14ac:dyDescent="0.25">
      <c r="A86" s="24" t="s">
        <v>54</v>
      </c>
      <c r="B86" s="27" t="s">
        <v>176</v>
      </c>
      <c r="C86" s="25" t="s">
        <v>68</v>
      </c>
      <c r="D86" s="25">
        <v>7</v>
      </c>
      <c r="E86" s="25" t="s">
        <v>183</v>
      </c>
      <c r="F86" s="25" t="s">
        <v>184</v>
      </c>
      <c r="G86" s="53">
        <v>0</v>
      </c>
      <c r="H86" s="53">
        <v>104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2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1</v>
      </c>
      <c r="U86" s="53">
        <v>133</v>
      </c>
      <c r="V86" s="53">
        <v>3</v>
      </c>
      <c r="W86" s="53">
        <v>0</v>
      </c>
      <c r="X86" s="53">
        <v>1</v>
      </c>
      <c r="Y86" s="53">
        <v>0</v>
      </c>
      <c r="Z86" s="53">
        <v>0</v>
      </c>
      <c r="AA86" s="53">
        <v>1</v>
      </c>
      <c r="AB86" s="53">
        <v>0</v>
      </c>
      <c r="AC86" s="53">
        <v>0</v>
      </c>
      <c r="AD86" s="53">
        <v>1</v>
      </c>
      <c r="AE86" s="64">
        <v>0</v>
      </c>
      <c r="AF86" s="52">
        <f t="shared" si="38"/>
        <v>246</v>
      </c>
      <c r="AG86" s="52">
        <f t="shared" si="39"/>
        <v>245</v>
      </c>
    </row>
    <row r="87" spans="1:33" s="26" customFormat="1" ht="15.75" x14ac:dyDescent="0.25">
      <c r="A87" s="24" t="s">
        <v>54</v>
      </c>
      <c r="B87" s="27" t="s">
        <v>176</v>
      </c>
      <c r="C87" s="25" t="s">
        <v>68</v>
      </c>
      <c r="D87" s="25">
        <v>7</v>
      </c>
      <c r="E87" s="25" t="s">
        <v>185</v>
      </c>
      <c r="F87" s="25" t="s">
        <v>186</v>
      </c>
      <c r="G87" s="53">
        <v>0</v>
      </c>
      <c r="H87" s="53">
        <v>187</v>
      </c>
      <c r="I87" s="53">
        <v>1</v>
      </c>
      <c r="J87" s="53">
        <v>0</v>
      </c>
      <c r="K87" s="53">
        <v>0</v>
      </c>
      <c r="L87" s="53">
        <v>2</v>
      </c>
      <c r="M87" s="53">
        <v>1</v>
      </c>
      <c r="N87" s="53">
        <v>4</v>
      </c>
      <c r="O87" s="53">
        <v>0</v>
      </c>
      <c r="P87" s="53">
        <v>0</v>
      </c>
      <c r="Q87" s="53">
        <v>0</v>
      </c>
      <c r="R87" s="53">
        <v>1</v>
      </c>
      <c r="S87" s="53">
        <v>0</v>
      </c>
      <c r="T87" s="53">
        <v>0</v>
      </c>
      <c r="U87" s="53">
        <v>231</v>
      </c>
      <c r="V87" s="53">
        <v>2</v>
      </c>
      <c r="W87" s="53">
        <v>2</v>
      </c>
      <c r="X87" s="53">
        <v>2</v>
      </c>
      <c r="Y87" s="53">
        <v>0</v>
      </c>
      <c r="Z87" s="53">
        <v>0</v>
      </c>
      <c r="AA87" s="53">
        <v>1</v>
      </c>
      <c r="AB87" s="53">
        <v>0</v>
      </c>
      <c r="AC87" s="53">
        <v>0</v>
      </c>
      <c r="AD87" s="53">
        <v>3</v>
      </c>
      <c r="AE87" s="64">
        <v>0</v>
      </c>
      <c r="AF87" s="52">
        <f t="shared" si="38"/>
        <v>437</v>
      </c>
      <c r="AG87" s="52">
        <f t="shared" si="39"/>
        <v>434</v>
      </c>
    </row>
    <row r="88" spans="1:33" s="36" customFormat="1" ht="15.75" x14ac:dyDescent="0.25">
      <c r="E88" s="54" t="s">
        <v>1409</v>
      </c>
      <c r="F88" s="54" t="s">
        <v>8</v>
      </c>
      <c r="G88" s="54">
        <f>SUM(G83:G87)</f>
        <v>6</v>
      </c>
      <c r="H88" s="54">
        <f t="shared" ref="H88:AG88" si="40">SUM(H83:H87)</f>
        <v>934</v>
      </c>
      <c r="I88" s="54">
        <f t="shared" si="40"/>
        <v>1</v>
      </c>
      <c r="J88" s="54">
        <f t="shared" si="40"/>
        <v>0</v>
      </c>
      <c r="K88" s="54">
        <f t="shared" si="40"/>
        <v>0</v>
      </c>
      <c r="L88" s="54">
        <f t="shared" si="40"/>
        <v>5</v>
      </c>
      <c r="M88" s="54">
        <f t="shared" si="40"/>
        <v>4</v>
      </c>
      <c r="N88" s="54">
        <f t="shared" si="40"/>
        <v>12</v>
      </c>
      <c r="O88" s="54">
        <f t="shared" si="40"/>
        <v>1</v>
      </c>
      <c r="P88" s="54">
        <f t="shared" si="40"/>
        <v>2</v>
      </c>
      <c r="Q88" s="54">
        <f t="shared" si="40"/>
        <v>0</v>
      </c>
      <c r="R88" s="54">
        <f t="shared" si="40"/>
        <v>1</v>
      </c>
      <c r="S88" s="54">
        <f t="shared" si="40"/>
        <v>0</v>
      </c>
      <c r="T88" s="54">
        <f t="shared" si="40"/>
        <v>2</v>
      </c>
      <c r="U88" s="54">
        <f t="shared" si="40"/>
        <v>952</v>
      </c>
      <c r="V88" s="54">
        <f t="shared" si="40"/>
        <v>7</v>
      </c>
      <c r="W88" s="54">
        <f t="shared" si="40"/>
        <v>2</v>
      </c>
      <c r="X88" s="54">
        <f t="shared" si="40"/>
        <v>3</v>
      </c>
      <c r="Y88" s="54">
        <f t="shared" si="40"/>
        <v>2</v>
      </c>
      <c r="Z88" s="54">
        <f t="shared" si="40"/>
        <v>0</v>
      </c>
      <c r="AA88" s="54">
        <f t="shared" si="40"/>
        <v>3</v>
      </c>
      <c r="AB88" s="54">
        <f t="shared" si="40"/>
        <v>0</v>
      </c>
      <c r="AC88" s="54">
        <f t="shared" si="40"/>
        <v>0</v>
      </c>
      <c r="AD88" s="54">
        <f t="shared" si="40"/>
        <v>20</v>
      </c>
      <c r="AE88" s="54">
        <f t="shared" si="40"/>
        <v>0</v>
      </c>
      <c r="AF88" s="54">
        <f t="shared" si="40"/>
        <v>1957</v>
      </c>
      <c r="AG88" s="54">
        <f t="shared" si="40"/>
        <v>1937</v>
      </c>
    </row>
    <row r="89" spans="1:33" s="66" customFormat="1" ht="15.75" x14ac:dyDescent="0.25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</row>
    <row r="90" spans="1:33" s="26" customFormat="1" x14ac:dyDescent="0.3">
      <c r="A90" s="24" t="s">
        <v>54</v>
      </c>
      <c r="B90" s="27" t="s">
        <v>176</v>
      </c>
      <c r="C90" s="25" t="s">
        <v>68</v>
      </c>
      <c r="D90" s="25">
        <v>8</v>
      </c>
      <c r="E90" s="25" t="s">
        <v>187</v>
      </c>
      <c r="F90" s="25" t="s">
        <v>188</v>
      </c>
      <c r="G90" s="25">
        <v>1</v>
      </c>
      <c r="H90" s="25">
        <v>66</v>
      </c>
      <c r="I90" s="25">
        <v>0</v>
      </c>
      <c r="J90" s="25">
        <v>0</v>
      </c>
      <c r="K90" s="25">
        <v>0</v>
      </c>
      <c r="L90" s="25">
        <v>0</v>
      </c>
      <c r="M90" s="25">
        <v>1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265</v>
      </c>
      <c r="V90" s="25">
        <v>0</v>
      </c>
      <c r="W90" s="25">
        <v>0</v>
      </c>
      <c r="X90" s="25">
        <v>0</v>
      </c>
      <c r="Y90" s="25">
        <v>2</v>
      </c>
      <c r="Z90" s="25">
        <v>0</v>
      </c>
      <c r="AA90" s="25">
        <v>1</v>
      </c>
      <c r="AB90" s="25">
        <v>0</v>
      </c>
      <c r="AC90" s="25">
        <v>1</v>
      </c>
      <c r="AD90" s="25">
        <v>3</v>
      </c>
      <c r="AE90" s="31">
        <v>0</v>
      </c>
      <c r="AF90" s="14">
        <f t="shared" ref="AF90" si="41">G90+H90+I90+J90+K90+L90+M90+N90+O90+P90+Q90+R90+S90+T90+U90+V90+W90+X90+Y90+Z90+AA90+AB90+AC90+AD90</f>
        <v>340</v>
      </c>
      <c r="AG90" s="14">
        <f t="shared" ref="AG90" si="42">G90+H90+I90+J90+K90+L90+M90+N90+O90+P90+Q90+R90+S90+T90+U90+V90+W90+X90+Y90+Z90+AA90+AB90+AC90</f>
        <v>337</v>
      </c>
    </row>
    <row r="91" spans="1:33" s="26" customFormat="1" x14ac:dyDescent="0.3">
      <c r="A91" s="24" t="s">
        <v>54</v>
      </c>
      <c r="B91" s="27" t="s">
        <v>176</v>
      </c>
      <c r="C91" s="25" t="s">
        <v>68</v>
      </c>
      <c r="D91" s="25">
        <v>8</v>
      </c>
      <c r="E91" s="25" t="s">
        <v>189</v>
      </c>
      <c r="F91" s="25" t="s">
        <v>190</v>
      </c>
      <c r="G91" s="25">
        <v>2</v>
      </c>
      <c r="H91" s="25">
        <v>80</v>
      </c>
      <c r="I91" s="25">
        <v>1</v>
      </c>
      <c r="J91" s="25">
        <v>0</v>
      </c>
      <c r="K91" s="25">
        <v>0</v>
      </c>
      <c r="L91" s="25">
        <v>0</v>
      </c>
      <c r="M91" s="25">
        <v>0</v>
      </c>
      <c r="N91" s="25">
        <v>4</v>
      </c>
      <c r="O91" s="25">
        <v>0</v>
      </c>
      <c r="P91" s="25">
        <v>0</v>
      </c>
      <c r="Q91" s="25">
        <v>0</v>
      </c>
      <c r="R91" s="25">
        <v>1</v>
      </c>
      <c r="S91" s="25">
        <v>0</v>
      </c>
      <c r="T91" s="25">
        <v>0</v>
      </c>
      <c r="U91" s="25">
        <v>202</v>
      </c>
      <c r="V91" s="25">
        <v>1</v>
      </c>
      <c r="W91" s="25">
        <v>0</v>
      </c>
      <c r="X91" s="25">
        <v>0</v>
      </c>
      <c r="Y91" s="25">
        <v>1</v>
      </c>
      <c r="Z91" s="25">
        <v>0</v>
      </c>
      <c r="AA91" s="25">
        <v>0</v>
      </c>
      <c r="AB91" s="25">
        <v>0</v>
      </c>
      <c r="AC91" s="25">
        <v>0</v>
      </c>
      <c r="AD91" s="25">
        <v>1</v>
      </c>
      <c r="AE91" s="31">
        <v>0</v>
      </c>
      <c r="AF91" s="14">
        <f t="shared" ref="AF91:AF94" si="43">G91+H91+I91+J91+K91+L91+M91+N91+O91+P91+Q91+R91+S91+T91+U91+V91+W91+X91+Y91+Z91+AA91+AB91+AC91+AD91</f>
        <v>293</v>
      </c>
      <c r="AG91" s="14">
        <f t="shared" ref="AG91:AG94" si="44">G91+H91+I91+J91+K91+L91+M91+N91+O91+P91+Q91+R91+S91+T91+U91+V91+W91+X91+Y91+Z91+AA91+AB91+AC91</f>
        <v>292</v>
      </c>
    </row>
    <row r="92" spans="1:33" s="26" customFormat="1" x14ac:dyDescent="0.3">
      <c r="A92" s="24" t="s">
        <v>54</v>
      </c>
      <c r="B92" s="27" t="s">
        <v>176</v>
      </c>
      <c r="C92" s="25" t="s">
        <v>68</v>
      </c>
      <c r="D92" s="25">
        <v>8</v>
      </c>
      <c r="E92" s="25" t="s">
        <v>191</v>
      </c>
      <c r="F92" s="25" t="s">
        <v>192</v>
      </c>
      <c r="G92" s="25">
        <v>1</v>
      </c>
      <c r="H92" s="25">
        <v>158</v>
      </c>
      <c r="I92" s="25">
        <v>1</v>
      </c>
      <c r="J92" s="25">
        <v>0</v>
      </c>
      <c r="K92" s="25">
        <v>0</v>
      </c>
      <c r="L92" s="25">
        <v>2</v>
      </c>
      <c r="M92" s="25">
        <v>0</v>
      </c>
      <c r="N92" s="25">
        <v>2</v>
      </c>
      <c r="O92" s="25">
        <v>2</v>
      </c>
      <c r="P92" s="25">
        <v>0</v>
      </c>
      <c r="Q92" s="25">
        <v>0</v>
      </c>
      <c r="R92" s="25">
        <v>1</v>
      </c>
      <c r="S92" s="25">
        <v>0</v>
      </c>
      <c r="T92" s="25">
        <v>0</v>
      </c>
      <c r="U92" s="25">
        <v>254</v>
      </c>
      <c r="V92" s="25">
        <v>0</v>
      </c>
      <c r="W92" s="25">
        <v>1</v>
      </c>
      <c r="X92" s="25">
        <v>0</v>
      </c>
      <c r="Y92" s="25">
        <v>3</v>
      </c>
      <c r="Z92" s="25">
        <v>1</v>
      </c>
      <c r="AA92" s="25">
        <v>0</v>
      </c>
      <c r="AB92" s="25">
        <v>0</v>
      </c>
      <c r="AC92" s="25">
        <v>0</v>
      </c>
      <c r="AD92" s="25">
        <v>3</v>
      </c>
      <c r="AE92" s="31">
        <v>0</v>
      </c>
      <c r="AF92" s="14">
        <f t="shared" si="43"/>
        <v>429</v>
      </c>
      <c r="AG92" s="14">
        <f t="shared" si="44"/>
        <v>426</v>
      </c>
    </row>
    <row r="93" spans="1:33" s="26" customFormat="1" x14ac:dyDescent="0.3">
      <c r="A93" s="24" t="s">
        <v>54</v>
      </c>
      <c r="B93" s="27" t="s">
        <v>176</v>
      </c>
      <c r="C93" s="25" t="s">
        <v>68</v>
      </c>
      <c r="D93" s="25">
        <v>8</v>
      </c>
      <c r="E93" s="25" t="s">
        <v>193</v>
      </c>
      <c r="F93" s="25" t="s">
        <v>194</v>
      </c>
      <c r="G93" s="25">
        <v>1</v>
      </c>
      <c r="H93" s="25">
        <v>96</v>
      </c>
      <c r="I93" s="25">
        <v>2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223</v>
      </c>
      <c r="V93" s="25">
        <v>2</v>
      </c>
      <c r="W93" s="25">
        <v>0</v>
      </c>
      <c r="X93" s="25">
        <v>1</v>
      </c>
      <c r="Y93" s="25">
        <v>1</v>
      </c>
      <c r="Z93" s="25">
        <v>0</v>
      </c>
      <c r="AA93" s="25">
        <v>0</v>
      </c>
      <c r="AB93" s="25">
        <v>0</v>
      </c>
      <c r="AC93" s="25">
        <v>0</v>
      </c>
      <c r="AD93" s="25">
        <v>3</v>
      </c>
      <c r="AE93" s="31">
        <v>0</v>
      </c>
      <c r="AF93" s="14">
        <f t="shared" si="43"/>
        <v>329</v>
      </c>
      <c r="AG93" s="14">
        <f t="shared" si="44"/>
        <v>326</v>
      </c>
    </row>
    <row r="94" spans="1:33" s="26" customFormat="1" x14ac:dyDescent="0.3">
      <c r="A94" s="24" t="s">
        <v>54</v>
      </c>
      <c r="B94" s="27" t="s">
        <v>176</v>
      </c>
      <c r="C94" s="25" t="s">
        <v>68</v>
      </c>
      <c r="D94" s="25">
        <v>8</v>
      </c>
      <c r="E94" s="25" t="s">
        <v>195</v>
      </c>
      <c r="F94" s="25" t="s">
        <v>196</v>
      </c>
      <c r="G94" s="25">
        <v>0</v>
      </c>
      <c r="H94" s="25">
        <v>121</v>
      </c>
      <c r="I94" s="25">
        <v>1</v>
      </c>
      <c r="J94" s="25">
        <v>0</v>
      </c>
      <c r="K94" s="25">
        <v>1</v>
      </c>
      <c r="L94" s="25">
        <v>1</v>
      </c>
      <c r="M94" s="25">
        <v>0</v>
      </c>
      <c r="N94" s="25">
        <v>3</v>
      </c>
      <c r="O94" s="25">
        <v>0</v>
      </c>
      <c r="P94" s="25">
        <v>2</v>
      </c>
      <c r="Q94" s="25">
        <v>0</v>
      </c>
      <c r="R94" s="25">
        <v>0</v>
      </c>
      <c r="S94" s="25">
        <v>0</v>
      </c>
      <c r="T94" s="25">
        <v>1</v>
      </c>
      <c r="U94" s="25">
        <v>196</v>
      </c>
      <c r="V94" s="25">
        <v>1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1</v>
      </c>
      <c r="AD94" s="25">
        <v>5</v>
      </c>
      <c r="AE94" s="31">
        <v>0</v>
      </c>
      <c r="AF94" s="14">
        <f t="shared" si="43"/>
        <v>333</v>
      </c>
      <c r="AG94" s="14">
        <f t="shared" si="44"/>
        <v>328</v>
      </c>
    </row>
    <row r="95" spans="1:33" s="36" customFormat="1" ht="15.75" x14ac:dyDescent="0.25">
      <c r="E95" s="54" t="s">
        <v>1409</v>
      </c>
      <c r="F95" s="54" t="s">
        <v>8</v>
      </c>
      <c r="G95" s="54">
        <f>SUM(G90:G94)</f>
        <v>5</v>
      </c>
      <c r="H95" s="54">
        <f t="shared" ref="H95:AG95" si="45">SUM(H90:H94)</f>
        <v>521</v>
      </c>
      <c r="I95" s="54">
        <f t="shared" si="45"/>
        <v>5</v>
      </c>
      <c r="J95" s="54">
        <f t="shared" si="45"/>
        <v>0</v>
      </c>
      <c r="K95" s="54">
        <f t="shared" si="45"/>
        <v>1</v>
      </c>
      <c r="L95" s="54">
        <f t="shared" si="45"/>
        <v>3</v>
      </c>
      <c r="M95" s="54">
        <f t="shared" si="45"/>
        <v>1</v>
      </c>
      <c r="N95" s="54">
        <f t="shared" si="45"/>
        <v>9</v>
      </c>
      <c r="O95" s="54">
        <f t="shared" si="45"/>
        <v>2</v>
      </c>
      <c r="P95" s="54">
        <f t="shared" si="45"/>
        <v>2</v>
      </c>
      <c r="Q95" s="54">
        <f t="shared" si="45"/>
        <v>0</v>
      </c>
      <c r="R95" s="54">
        <f t="shared" si="45"/>
        <v>2</v>
      </c>
      <c r="S95" s="54">
        <f t="shared" si="45"/>
        <v>0</v>
      </c>
      <c r="T95" s="54">
        <f t="shared" si="45"/>
        <v>1</v>
      </c>
      <c r="U95" s="54">
        <f t="shared" si="45"/>
        <v>1140</v>
      </c>
      <c r="V95" s="54">
        <f t="shared" si="45"/>
        <v>4</v>
      </c>
      <c r="W95" s="54">
        <f t="shared" si="45"/>
        <v>1</v>
      </c>
      <c r="X95" s="54">
        <f t="shared" si="45"/>
        <v>1</v>
      </c>
      <c r="Y95" s="54">
        <f t="shared" si="45"/>
        <v>7</v>
      </c>
      <c r="Z95" s="54">
        <f t="shared" si="45"/>
        <v>1</v>
      </c>
      <c r="AA95" s="54">
        <f t="shared" si="45"/>
        <v>1</v>
      </c>
      <c r="AB95" s="54">
        <f t="shared" si="45"/>
        <v>0</v>
      </c>
      <c r="AC95" s="54">
        <f t="shared" si="45"/>
        <v>2</v>
      </c>
      <c r="AD95" s="54">
        <f t="shared" si="45"/>
        <v>15</v>
      </c>
      <c r="AE95" s="54">
        <f t="shared" si="45"/>
        <v>0</v>
      </c>
      <c r="AF95" s="54">
        <f t="shared" si="45"/>
        <v>1724</v>
      </c>
      <c r="AG95" s="54">
        <f t="shared" si="45"/>
        <v>1709</v>
      </c>
    </row>
    <row r="96" spans="1:33" s="66" customFormat="1" ht="15.75" x14ac:dyDescent="0.25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2"/>
    </row>
    <row r="97" spans="1:33" s="26" customFormat="1" x14ac:dyDescent="0.3">
      <c r="A97" s="24" t="s">
        <v>54</v>
      </c>
      <c r="B97" s="27" t="s">
        <v>176</v>
      </c>
      <c r="C97" s="25" t="s">
        <v>68</v>
      </c>
      <c r="D97" s="25">
        <v>9</v>
      </c>
      <c r="E97" s="25" t="s">
        <v>198</v>
      </c>
      <c r="F97" s="25" t="s">
        <v>199</v>
      </c>
      <c r="G97" s="25">
        <v>0</v>
      </c>
      <c r="H97" s="25">
        <v>104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75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31">
        <v>0</v>
      </c>
      <c r="AF97" s="14">
        <f t="shared" ref="AF97" si="46">G97+H97+I97+J97+K97+L97+M97+N97+O97+P97+Q97+R97+S97+T97+U97+V97+W97+X97+Y97+Z97+AA97+AB97+AC97+AD97</f>
        <v>179</v>
      </c>
      <c r="AG97" s="14">
        <f t="shared" ref="AG97:AG139" si="47">G97+H97+I97+J97+K97+L97+M97+N97+O97+P97+Q97+R97+S97+T97+U97+V97+W97+X97+Y97+Z97+AA97+AB97+AC97</f>
        <v>179</v>
      </c>
    </row>
    <row r="98" spans="1:33" s="26" customFormat="1" x14ac:dyDescent="0.3">
      <c r="A98" s="24" t="s">
        <v>54</v>
      </c>
      <c r="B98" s="27" t="s">
        <v>176</v>
      </c>
      <c r="C98" s="25" t="s">
        <v>68</v>
      </c>
      <c r="D98" s="25">
        <v>9</v>
      </c>
      <c r="E98" s="25" t="s">
        <v>200</v>
      </c>
      <c r="F98" s="25" t="s">
        <v>201</v>
      </c>
      <c r="G98" s="25">
        <v>1</v>
      </c>
      <c r="H98" s="25">
        <v>128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1</v>
      </c>
      <c r="O98" s="25">
        <v>1</v>
      </c>
      <c r="P98" s="25">
        <v>0</v>
      </c>
      <c r="Q98" s="25">
        <v>0</v>
      </c>
      <c r="R98" s="25">
        <v>0</v>
      </c>
      <c r="S98" s="25">
        <v>1</v>
      </c>
      <c r="T98" s="25">
        <v>1</v>
      </c>
      <c r="U98" s="25">
        <v>190</v>
      </c>
      <c r="V98" s="25">
        <v>4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31">
        <v>0</v>
      </c>
      <c r="AF98" s="14">
        <f t="shared" ref="AF98:AF103" si="48">G98+H98+I98+J98+K98+L98+M98+N98+O98+P98+Q98+R98+S98+T98+U98+V98+W98+X98+Y98+Z98+AA98+AB98+AC98+AD98</f>
        <v>327</v>
      </c>
      <c r="AG98" s="14">
        <f t="shared" ref="AG98:AG103" si="49">G98+H98+I98+J98+K98+L98+M98+N98+O98+P98+Q98+R98+S98+T98+U98+V98+W98+X98+Y98+Z98+AA98+AB98+AC98</f>
        <v>327</v>
      </c>
    </row>
    <row r="99" spans="1:33" s="26" customFormat="1" x14ac:dyDescent="0.3">
      <c r="A99" s="24" t="s">
        <v>54</v>
      </c>
      <c r="B99" s="27" t="s">
        <v>176</v>
      </c>
      <c r="C99" s="25" t="s">
        <v>68</v>
      </c>
      <c r="D99" s="25">
        <v>9</v>
      </c>
      <c r="E99" s="25" t="s">
        <v>202</v>
      </c>
      <c r="F99" s="25" t="s">
        <v>203</v>
      </c>
      <c r="G99" s="25">
        <v>1</v>
      </c>
      <c r="H99" s="25">
        <v>36</v>
      </c>
      <c r="I99" s="25">
        <v>1</v>
      </c>
      <c r="J99" s="25">
        <v>0</v>
      </c>
      <c r="K99" s="25">
        <v>1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104</v>
      </c>
      <c r="V99" s="25">
        <v>0</v>
      </c>
      <c r="W99" s="25">
        <v>0</v>
      </c>
      <c r="X99" s="25">
        <v>0</v>
      </c>
      <c r="Y99" s="25">
        <v>1</v>
      </c>
      <c r="Z99" s="25">
        <v>0</v>
      </c>
      <c r="AA99" s="25">
        <v>0</v>
      </c>
      <c r="AB99" s="25">
        <v>0</v>
      </c>
      <c r="AC99" s="25">
        <v>0</v>
      </c>
      <c r="AD99" s="25">
        <v>2</v>
      </c>
      <c r="AE99" s="31">
        <v>0</v>
      </c>
      <c r="AF99" s="14">
        <f t="shared" si="48"/>
        <v>146</v>
      </c>
      <c r="AG99" s="14">
        <f t="shared" si="49"/>
        <v>144</v>
      </c>
    </row>
    <row r="100" spans="1:33" s="26" customFormat="1" x14ac:dyDescent="0.3">
      <c r="A100" s="24" t="s">
        <v>54</v>
      </c>
      <c r="B100" s="27" t="s">
        <v>176</v>
      </c>
      <c r="C100" s="25" t="s">
        <v>68</v>
      </c>
      <c r="D100" s="25">
        <v>9</v>
      </c>
      <c r="E100" s="25" t="s">
        <v>204</v>
      </c>
      <c r="F100" s="25" t="s">
        <v>205</v>
      </c>
      <c r="G100" s="25">
        <v>0</v>
      </c>
      <c r="H100" s="25">
        <v>109</v>
      </c>
      <c r="I100" s="25">
        <v>0</v>
      </c>
      <c r="J100" s="25">
        <v>0</v>
      </c>
      <c r="K100" s="25">
        <v>1</v>
      </c>
      <c r="L100" s="25">
        <v>0</v>
      </c>
      <c r="M100" s="25">
        <v>0</v>
      </c>
      <c r="N100" s="25">
        <v>1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193</v>
      </c>
      <c r="V100" s="25">
        <v>2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1</v>
      </c>
      <c r="AC100" s="25">
        <v>0</v>
      </c>
      <c r="AD100" s="25">
        <v>1</v>
      </c>
      <c r="AE100" s="31">
        <v>0</v>
      </c>
      <c r="AF100" s="14">
        <f t="shared" si="48"/>
        <v>308</v>
      </c>
      <c r="AG100" s="14">
        <f t="shared" si="49"/>
        <v>307</v>
      </c>
    </row>
    <row r="101" spans="1:33" s="27" customFormat="1" x14ac:dyDescent="0.3">
      <c r="A101" s="24" t="s">
        <v>54</v>
      </c>
      <c r="B101" s="27" t="s">
        <v>176</v>
      </c>
      <c r="C101" s="24" t="s">
        <v>68</v>
      </c>
      <c r="D101" s="24">
        <v>9</v>
      </c>
      <c r="E101" s="24" t="s">
        <v>206</v>
      </c>
      <c r="F101" s="24" t="s">
        <v>207</v>
      </c>
      <c r="G101" s="25">
        <v>1</v>
      </c>
      <c r="H101" s="25">
        <v>143</v>
      </c>
      <c r="I101" s="25">
        <v>0</v>
      </c>
      <c r="J101" s="25">
        <v>0</v>
      </c>
      <c r="K101" s="25">
        <v>1</v>
      </c>
      <c r="L101" s="25">
        <v>0</v>
      </c>
      <c r="M101" s="25">
        <v>0</v>
      </c>
      <c r="N101" s="25">
        <v>2</v>
      </c>
      <c r="O101" s="25">
        <v>0</v>
      </c>
      <c r="P101" s="25">
        <v>0</v>
      </c>
      <c r="Q101" s="25">
        <v>1</v>
      </c>
      <c r="R101" s="25">
        <v>0</v>
      </c>
      <c r="S101" s="25">
        <v>0</v>
      </c>
      <c r="T101" s="25">
        <v>0</v>
      </c>
      <c r="U101" s="25">
        <v>147</v>
      </c>
      <c r="V101" s="25">
        <v>0</v>
      </c>
      <c r="W101" s="25">
        <v>0</v>
      </c>
      <c r="X101" s="25">
        <v>0</v>
      </c>
      <c r="Y101" s="25">
        <v>1</v>
      </c>
      <c r="Z101" s="25">
        <v>0</v>
      </c>
      <c r="AA101" s="25">
        <v>0</v>
      </c>
      <c r="AB101" s="25">
        <v>0</v>
      </c>
      <c r="AC101" s="25">
        <v>1</v>
      </c>
      <c r="AD101" s="25">
        <v>1</v>
      </c>
      <c r="AE101" s="31">
        <v>0</v>
      </c>
      <c r="AF101" s="14">
        <f t="shared" si="48"/>
        <v>298</v>
      </c>
      <c r="AG101" s="14">
        <f t="shared" si="49"/>
        <v>297</v>
      </c>
    </row>
    <row r="102" spans="1:33" x14ac:dyDescent="0.3">
      <c r="A102" s="24" t="s">
        <v>54</v>
      </c>
      <c r="B102" s="27" t="s">
        <v>176</v>
      </c>
      <c r="C102" s="25" t="s">
        <v>68</v>
      </c>
      <c r="D102" s="25">
        <v>9</v>
      </c>
      <c r="E102" s="25" t="s">
        <v>208</v>
      </c>
      <c r="F102" s="25" t="s">
        <v>209</v>
      </c>
      <c r="G102" s="25">
        <v>0</v>
      </c>
      <c r="H102" s="25">
        <v>256</v>
      </c>
      <c r="I102" s="25">
        <v>2</v>
      </c>
      <c r="J102" s="25">
        <v>0</v>
      </c>
      <c r="K102" s="25">
        <v>0</v>
      </c>
      <c r="L102" s="25">
        <v>0</v>
      </c>
      <c r="M102" s="25">
        <v>0</v>
      </c>
      <c r="N102" s="25">
        <v>6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1</v>
      </c>
      <c r="U102" s="25">
        <v>278</v>
      </c>
      <c r="V102" s="25">
        <v>1</v>
      </c>
      <c r="W102" s="25">
        <v>0</v>
      </c>
      <c r="X102" s="25">
        <v>0</v>
      </c>
      <c r="Y102" s="25">
        <v>1</v>
      </c>
      <c r="Z102" s="25">
        <v>1</v>
      </c>
      <c r="AA102" s="25">
        <v>0</v>
      </c>
      <c r="AB102" s="25">
        <v>0</v>
      </c>
      <c r="AC102" s="25">
        <v>1</v>
      </c>
      <c r="AD102" s="25">
        <v>6</v>
      </c>
      <c r="AE102" s="31">
        <v>0</v>
      </c>
      <c r="AF102" s="14">
        <f t="shared" si="48"/>
        <v>553</v>
      </c>
      <c r="AG102" s="14">
        <f t="shared" si="49"/>
        <v>547</v>
      </c>
    </row>
    <row r="103" spans="1:33" x14ac:dyDescent="0.3">
      <c r="A103" s="24" t="s">
        <v>54</v>
      </c>
      <c r="B103" s="27" t="s">
        <v>176</v>
      </c>
      <c r="C103" s="25" t="s">
        <v>68</v>
      </c>
      <c r="D103" s="25">
        <v>9</v>
      </c>
      <c r="E103" s="25" t="s">
        <v>210</v>
      </c>
      <c r="F103" s="25" t="s">
        <v>211</v>
      </c>
      <c r="G103" s="25">
        <v>2</v>
      </c>
      <c r="H103" s="25">
        <v>109</v>
      </c>
      <c r="I103" s="25">
        <v>2</v>
      </c>
      <c r="J103" s="25">
        <v>0</v>
      </c>
      <c r="K103" s="25">
        <v>0</v>
      </c>
      <c r="L103" s="25">
        <v>0</v>
      </c>
      <c r="M103" s="25">
        <v>1</v>
      </c>
      <c r="N103" s="25">
        <v>4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301</v>
      </c>
      <c r="V103" s="25">
        <v>1</v>
      </c>
      <c r="W103" s="25">
        <v>0</v>
      </c>
      <c r="X103" s="25">
        <v>0</v>
      </c>
      <c r="Y103" s="25">
        <v>1</v>
      </c>
      <c r="Z103" s="25">
        <v>0</v>
      </c>
      <c r="AA103" s="25">
        <v>0</v>
      </c>
      <c r="AB103" s="25">
        <v>0</v>
      </c>
      <c r="AC103" s="25">
        <v>0</v>
      </c>
      <c r="AD103" s="25">
        <v>3</v>
      </c>
      <c r="AE103" s="31">
        <v>0</v>
      </c>
      <c r="AF103" s="14">
        <f t="shared" si="48"/>
        <v>424</v>
      </c>
      <c r="AG103" s="14">
        <f t="shared" si="49"/>
        <v>421</v>
      </c>
    </row>
    <row r="104" spans="1:33" s="36" customFormat="1" ht="15.75" x14ac:dyDescent="0.25">
      <c r="E104" s="54" t="s">
        <v>780</v>
      </c>
      <c r="F104" s="54" t="s">
        <v>8</v>
      </c>
      <c r="G104" s="54">
        <f>SUM(G97:G103)</f>
        <v>5</v>
      </c>
      <c r="H104" s="54">
        <f t="shared" ref="H104:AG104" si="50">SUM(H97:H103)</f>
        <v>885</v>
      </c>
      <c r="I104" s="54">
        <f t="shared" si="50"/>
        <v>5</v>
      </c>
      <c r="J104" s="54">
        <f t="shared" si="50"/>
        <v>0</v>
      </c>
      <c r="K104" s="54">
        <f t="shared" si="50"/>
        <v>3</v>
      </c>
      <c r="L104" s="54">
        <f t="shared" si="50"/>
        <v>0</v>
      </c>
      <c r="M104" s="54">
        <f t="shared" si="50"/>
        <v>1</v>
      </c>
      <c r="N104" s="54">
        <f t="shared" si="50"/>
        <v>14</v>
      </c>
      <c r="O104" s="54">
        <f t="shared" si="50"/>
        <v>1</v>
      </c>
      <c r="P104" s="54">
        <f t="shared" si="50"/>
        <v>0</v>
      </c>
      <c r="Q104" s="54">
        <f t="shared" si="50"/>
        <v>1</v>
      </c>
      <c r="R104" s="54">
        <f t="shared" si="50"/>
        <v>0</v>
      </c>
      <c r="S104" s="54">
        <f t="shared" si="50"/>
        <v>1</v>
      </c>
      <c r="T104" s="54">
        <f t="shared" si="50"/>
        <v>2</v>
      </c>
      <c r="U104" s="54">
        <f t="shared" si="50"/>
        <v>1288</v>
      </c>
      <c r="V104" s="54">
        <f t="shared" si="50"/>
        <v>8</v>
      </c>
      <c r="W104" s="54">
        <f t="shared" si="50"/>
        <v>0</v>
      </c>
      <c r="X104" s="54">
        <f t="shared" si="50"/>
        <v>0</v>
      </c>
      <c r="Y104" s="54">
        <f t="shared" si="50"/>
        <v>4</v>
      </c>
      <c r="Z104" s="54">
        <f t="shared" si="50"/>
        <v>1</v>
      </c>
      <c r="AA104" s="54">
        <f t="shared" si="50"/>
        <v>0</v>
      </c>
      <c r="AB104" s="54">
        <f t="shared" si="50"/>
        <v>1</v>
      </c>
      <c r="AC104" s="54">
        <f t="shared" si="50"/>
        <v>2</v>
      </c>
      <c r="AD104" s="54">
        <f t="shared" si="50"/>
        <v>13</v>
      </c>
      <c r="AE104" s="54">
        <f t="shared" si="50"/>
        <v>0</v>
      </c>
      <c r="AF104" s="54">
        <f t="shared" si="50"/>
        <v>2235</v>
      </c>
      <c r="AG104" s="54">
        <f t="shared" si="50"/>
        <v>2222</v>
      </c>
    </row>
    <row r="105" spans="1:33" s="66" customFormat="1" ht="15.75" x14ac:dyDescent="0.25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2"/>
    </row>
    <row r="106" spans="1:33" x14ac:dyDescent="0.3">
      <c r="A106" s="24" t="s">
        <v>54</v>
      </c>
      <c r="B106" s="27" t="s">
        <v>176</v>
      </c>
      <c r="C106" s="25" t="s">
        <v>68</v>
      </c>
      <c r="D106" s="25">
        <v>10</v>
      </c>
      <c r="E106" s="25" t="s">
        <v>212</v>
      </c>
      <c r="F106" s="25" t="s">
        <v>213</v>
      </c>
      <c r="G106" s="25">
        <v>2</v>
      </c>
      <c r="H106" s="25">
        <v>158</v>
      </c>
      <c r="I106" s="25">
        <v>1</v>
      </c>
      <c r="J106" s="25">
        <v>0</v>
      </c>
      <c r="K106" s="25">
        <v>0</v>
      </c>
      <c r="L106" s="25">
        <v>0</v>
      </c>
      <c r="M106" s="25">
        <v>0</v>
      </c>
      <c r="N106" s="25">
        <v>6</v>
      </c>
      <c r="O106" s="25">
        <v>0</v>
      </c>
      <c r="P106" s="25">
        <v>1</v>
      </c>
      <c r="Q106" s="25">
        <v>0</v>
      </c>
      <c r="R106" s="25">
        <v>0</v>
      </c>
      <c r="S106" s="25">
        <v>0</v>
      </c>
      <c r="T106" s="25">
        <v>0</v>
      </c>
      <c r="U106" s="25">
        <v>180</v>
      </c>
      <c r="V106" s="25">
        <v>1</v>
      </c>
      <c r="W106" s="25">
        <v>0</v>
      </c>
      <c r="X106" s="25">
        <v>1</v>
      </c>
      <c r="Y106" s="25">
        <v>4</v>
      </c>
      <c r="Z106" s="25">
        <v>1</v>
      </c>
      <c r="AA106" s="25">
        <v>0</v>
      </c>
      <c r="AB106" s="25">
        <v>0</v>
      </c>
      <c r="AC106" s="25">
        <v>0</v>
      </c>
      <c r="AD106" s="25">
        <v>5</v>
      </c>
      <c r="AE106" s="31">
        <v>0</v>
      </c>
      <c r="AF106" s="14">
        <f t="shared" ref="AF106" si="51">G106+H106+I106+J106+K106+L106+M106+N106+O106+P106+Q106+R106+S106+T106+U106+V106+W106+X106+Y106+Z106+AA106+AB106+AC106+AD106</f>
        <v>360</v>
      </c>
      <c r="AG106" s="14">
        <f t="shared" si="47"/>
        <v>355</v>
      </c>
    </row>
    <row r="107" spans="1:33" x14ac:dyDescent="0.3">
      <c r="A107" s="24" t="s">
        <v>54</v>
      </c>
      <c r="B107" s="27" t="s">
        <v>176</v>
      </c>
      <c r="C107" s="25" t="s">
        <v>68</v>
      </c>
      <c r="D107" s="25">
        <v>10</v>
      </c>
      <c r="E107" s="25" t="s">
        <v>214</v>
      </c>
      <c r="F107" s="25" t="s">
        <v>215</v>
      </c>
      <c r="G107" s="25">
        <v>2</v>
      </c>
      <c r="H107" s="25">
        <v>176</v>
      </c>
      <c r="I107" s="25">
        <v>1</v>
      </c>
      <c r="J107" s="25">
        <v>0</v>
      </c>
      <c r="K107" s="25">
        <v>0</v>
      </c>
      <c r="L107" s="25">
        <v>1</v>
      </c>
      <c r="M107" s="25">
        <v>0</v>
      </c>
      <c r="N107" s="25">
        <v>0</v>
      </c>
      <c r="O107" s="25">
        <v>0</v>
      </c>
      <c r="P107" s="25">
        <v>1</v>
      </c>
      <c r="Q107" s="25">
        <v>0</v>
      </c>
      <c r="R107" s="25">
        <v>0</v>
      </c>
      <c r="S107" s="25">
        <v>0</v>
      </c>
      <c r="T107" s="25">
        <v>0</v>
      </c>
      <c r="U107" s="25">
        <v>177</v>
      </c>
      <c r="V107" s="25">
        <v>0</v>
      </c>
      <c r="W107" s="25">
        <v>0</v>
      </c>
      <c r="X107" s="25">
        <v>1</v>
      </c>
      <c r="Y107" s="25">
        <v>3</v>
      </c>
      <c r="Z107" s="25">
        <v>0</v>
      </c>
      <c r="AA107" s="25">
        <v>0</v>
      </c>
      <c r="AB107" s="25">
        <v>0</v>
      </c>
      <c r="AC107" s="25">
        <v>0</v>
      </c>
      <c r="AD107" s="25">
        <v>4</v>
      </c>
      <c r="AE107" s="31">
        <v>0</v>
      </c>
      <c r="AF107" s="14">
        <f t="shared" ref="AF107:AF112" si="52">G107+H107+I107+J107+K107+L107+M107+N107+O107+P107+Q107+R107+S107+T107+U107+V107+W107+X107+Y107+Z107+AA107+AB107+AC107+AD107</f>
        <v>366</v>
      </c>
      <c r="AG107" s="14">
        <f t="shared" ref="AG107:AG112" si="53">G107+H107+I107+J107+K107+L107+M107+N107+O107+P107+Q107+R107+S107+T107+U107+V107+W107+X107+Y107+Z107+AA107+AB107+AC107</f>
        <v>362</v>
      </c>
    </row>
    <row r="108" spans="1:33" s="26" customFormat="1" x14ac:dyDescent="0.3">
      <c r="A108" s="24" t="s">
        <v>54</v>
      </c>
      <c r="B108" s="27" t="s">
        <v>176</v>
      </c>
      <c r="C108" s="25" t="s">
        <v>68</v>
      </c>
      <c r="D108" s="25">
        <v>10</v>
      </c>
      <c r="E108" s="25" t="s">
        <v>216</v>
      </c>
      <c r="F108" s="25" t="s">
        <v>217</v>
      </c>
      <c r="G108" s="25">
        <v>0</v>
      </c>
      <c r="H108" s="25">
        <v>75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184</v>
      </c>
      <c r="V108" s="25">
        <v>1</v>
      </c>
      <c r="W108" s="25">
        <v>0</v>
      </c>
      <c r="X108" s="25">
        <v>1</v>
      </c>
      <c r="Y108" s="25">
        <v>1</v>
      </c>
      <c r="Z108" s="25">
        <v>0</v>
      </c>
      <c r="AA108" s="25">
        <v>0</v>
      </c>
      <c r="AB108" s="25">
        <v>0</v>
      </c>
      <c r="AC108" s="25">
        <v>0</v>
      </c>
      <c r="AD108" s="25">
        <v>3</v>
      </c>
      <c r="AE108" s="31">
        <v>0</v>
      </c>
      <c r="AF108" s="14">
        <f t="shared" si="52"/>
        <v>265</v>
      </c>
      <c r="AG108" s="14">
        <f t="shared" si="53"/>
        <v>262</v>
      </c>
    </row>
    <row r="109" spans="1:33" x14ac:dyDescent="0.3">
      <c r="A109" s="24" t="s">
        <v>54</v>
      </c>
      <c r="B109" s="27" t="s">
        <v>176</v>
      </c>
      <c r="C109" s="25" t="s">
        <v>68</v>
      </c>
      <c r="D109" s="25">
        <v>10</v>
      </c>
      <c r="E109" s="25" t="s">
        <v>218</v>
      </c>
      <c r="F109" s="25" t="s">
        <v>219</v>
      </c>
      <c r="G109" s="25">
        <v>0</v>
      </c>
      <c r="H109" s="25">
        <v>172</v>
      </c>
      <c r="I109" s="25">
        <v>0</v>
      </c>
      <c r="J109" s="25">
        <v>0</v>
      </c>
      <c r="K109" s="25">
        <v>0</v>
      </c>
      <c r="L109" s="25">
        <v>0</v>
      </c>
      <c r="M109" s="25">
        <v>2</v>
      </c>
      <c r="N109" s="25">
        <v>4</v>
      </c>
      <c r="O109" s="25">
        <v>0</v>
      </c>
      <c r="P109" s="25">
        <v>1</v>
      </c>
      <c r="Q109" s="25">
        <v>0</v>
      </c>
      <c r="R109" s="25">
        <v>0</v>
      </c>
      <c r="S109" s="25">
        <v>0</v>
      </c>
      <c r="T109" s="25">
        <v>1</v>
      </c>
      <c r="U109" s="25">
        <v>413</v>
      </c>
      <c r="V109" s="25">
        <v>1</v>
      </c>
      <c r="W109" s="25">
        <v>0</v>
      </c>
      <c r="X109" s="25">
        <v>1</v>
      </c>
      <c r="Y109" s="25">
        <v>0</v>
      </c>
      <c r="Z109" s="25">
        <v>0</v>
      </c>
      <c r="AA109" s="25">
        <v>2</v>
      </c>
      <c r="AB109" s="25">
        <v>2</v>
      </c>
      <c r="AC109" s="25">
        <v>0</v>
      </c>
      <c r="AD109" s="25">
        <v>4</v>
      </c>
      <c r="AE109" s="31">
        <v>0</v>
      </c>
      <c r="AF109" s="14">
        <f t="shared" si="52"/>
        <v>603</v>
      </c>
      <c r="AG109" s="14">
        <f t="shared" si="53"/>
        <v>599</v>
      </c>
    </row>
    <row r="110" spans="1:33" x14ac:dyDescent="0.3">
      <c r="A110" s="24" t="s">
        <v>54</v>
      </c>
      <c r="B110" s="27" t="s">
        <v>176</v>
      </c>
      <c r="C110" s="25" t="s">
        <v>68</v>
      </c>
      <c r="D110" s="25">
        <v>10</v>
      </c>
      <c r="E110" s="25" t="s">
        <v>220</v>
      </c>
      <c r="F110" s="25" t="s">
        <v>221</v>
      </c>
      <c r="G110" s="25">
        <v>1</v>
      </c>
      <c r="H110" s="25">
        <v>102</v>
      </c>
      <c r="I110" s="25">
        <v>1</v>
      </c>
      <c r="J110" s="25">
        <v>0</v>
      </c>
      <c r="K110" s="25">
        <v>0</v>
      </c>
      <c r="L110" s="25">
        <v>0</v>
      </c>
      <c r="M110" s="25">
        <v>2</v>
      </c>
      <c r="N110" s="25">
        <v>1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1</v>
      </c>
      <c r="U110" s="25">
        <v>223</v>
      </c>
      <c r="V110" s="25">
        <v>0</v>
      </c>
      <c r="W110" s="25">
        <v>0</v>
      </c>
      <c r="X110" s="25">
        <v>0</v>
      </c>
      <c r="Y110" s="25">
        <v>1</v>
      </c>
      <c r="Z110" s="25">
        <v>0</v>
      </c>
      <c r="AA110" s="25">
        <v>0</v>
      </c>
      <c r="AB110" s="25">
        <v>1</v>
      </c>
      <c r="AC110" s="25">
        <v>0</v>
      </c>
      <c r="AD110" s="25">
        <v>11</v>
      </c>
      <c r="AE110" s="31">
        <v>0</v>
      </c>
      <c r="AF110" s="14">
        <f t="shared" si="52"/>
        <v>344</v>
      </c>
      <c r="AG110" s="14">
        <f t="shared" si="53"/>
        <v>333</v>
      </c>
    </row>
    <row r="111" spans="1:33" x14ac:dyDescent="0.3">
      <c r="A111" s="24" t="s">
        <v>54</v>
      </c>
      <c r="B111" s="27" t="s">
        <v>176</v>
      </c>
      <c r="C111" s="25" t="s">
        <v>68</v>
      </c>
      <c r="D111" s="25">
        <v>10</v>
      </c>
      <c r="E111" s="25" t="s">
        <v>222</v>
      </c>
      <c r="F111" s="25" t="s">
        <v>223</v>
      </c>
      <c r="G111" s="25">
        <v>2</v>
      </c>
      <c r="H111" s="25">
        <v>137</v>
      </c>
      <c r="I111" s="25">
        <v>2</v>
      </c>
      <c r="J111" s="25">
        <v>1</v>
      </c>
      <c r="K111" s="25">
        <v>0</v>
      </c>
      <c r="L111" s="25">
        <v>0</v>
      </c>
      <c r="M111" s="25">
        <v>0</v>
      </c>
      <c r="N111" s="25">
        <v>2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1</v>
      </c>
      <c r="U111" s="25">
        <v>320</v>
      </c>
      <c r="V111" s="25">
        <v>1</v>
      </c>
      <c r="W111" s="25">
        <v>0</v>
      </c>
      <c r="X111" s="25">
        <v>0</v>
      </c>
      <c r="Y111" s="25">
        <v>0</v>
      </c>
      <c r="Z111" s="25">
        <v>1</v>
      </c>
      <c r="AA111" s="25">
        <v>0</v>
      </c>
      <c r="AB111" s="25">
        <v>3</v>
      </c>
      <c r="AC111" s="25">
        <v>1</v>
      </c>
      <c r="AD111" s="25">
        <v>8</v>
      </c>
      <c r="AE111" s="31">
        <v>0</v>
      </c>
      <c r="AF111" s="14">
        <f t="shared" si="52"/>
        <v>479</v>
      </c>
      <c r="AG111" s="14">
        <f t="shared" si="53"/>
        <v>471</v>
      </c>
    </row>
    <row r="112" spans="1:33" x14ac:dyDescent="0.3">
      <c r="A112" s="24" t="s">
        <v>54</v>
      </c>
      <c r="B112" s="27" t="s">
        <v>176</v>
      </c>
      <c r="C112" s="25" t="s">
        <v>68</v>
      </c>
      <c r="D112" s="25">
        <v>10</v>
      </c>
      <c r="E112" s="25" t="s">
        <v>224</v>
      </c>
      <c r="F112" s="25" t="s">
        <v>225</v>
      </c>
      <c r="G112" s="25">
        <v>1</v>
      </c>
      <c r="H112" s="25">
        <v>122</v>
      </c>
      <c r="I112" s="25">
        <v>4</v>
      </c>
      <c r="J112" s="25">
        <v>0</v>
      </c>
      <c r="K112" s="25">
        <v>0</v>
      </c>
      <c r="L112" s="25">
        <v>0</v>
      </c>
      <c r="M112" s="25">
        <v>0</v>
      </c>
      <c r="N112" s="25">
        <v>5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253</v>
      </c>
      <c r="V112" s="25">
        <v>1</v>
      </c>
      <c r="W112" s="25">
        <v>0</v>
      </c>
      <c r="X112" s="25">
        <v>1</v>
      </c>
      <c r="Y112" s="25">
        <v>1</v>
      </c>
      <c r="Z112" s="25">
        <v>1</v>
      </c>
      <c r="AA112" s="25">
        <v>0</v>
      </c>
      <c r="AB112" s="25">
        <v>3</v>
      </c>
      <c r="AC112" s="25">
        <v>0</v>
      </c>
      <c r="AD112" s="25">
        <v>9</v>
      </c>
      <c r="AE112" s="31">
        <v>0</v>
      </c>
      <c r="AF112" s="14">
        <f t="shared" si="52"/>
        <v>401</v>
      </c>
      <c r="AG112" s="14">
        <f t="shared" si="53"/>
        <v>392</v>
      </c>
    </row>
    <row r="113" spans="1:33" s="36" customFormat="1" ht="15.75" x14ac:dyDescent="0.25">
      <c r="E113" s="54" t="s">
        <v>780</v>
      </c>
      <c r="F113" s="54" t="s">
        <v>8</v>
      </c>
      <c r="G113" s="54">
        <f>SUM(G106:G112)</f>
        <v>8</v>
      </c>
      <c r="H113" s="54">
        <f t="shared" ref="H113:AG113" si="54">SUM(H106:H112)</f>
        <v>942</v>
      </c>
      <c r="I113" s="54">
        <f t="shared" si="54"/>
        <v>9</v>
      </c>
      <c r="J113" s="54">
        <f t="shared" si="54"/>
        <v>1</v>
      </c>
      <c r="K113" s="54">
        <f t="shared" si="54"/>
        <v>0</v>
      </c>
      <c r="L113" s="54">
        <f t="shared" si="54"/>
        <v>1</v>
      </c>
      <c r="M113" s="54">
        <f t="shared" si="54"/>
        <v>4</v>
      </c>
      <c r="N113" s="54">
        <f t="shared" si="54"/>
        <v>18</v>
      </c>
      <c r="O113" s="54">
        <f t="shared" si="54"/>
        <v>0</v>
      </c>
      <c r="P113" s="54">
        <f t="shared" si="54"/>
        <v>3</v>
      </c>
      <c r="Q113" s="54">
        <f t="shared" si="54"/>
        <v>0</v>
      </c>
      <c r="R113" s="54">
        <f t="shared" si="54"/>
        <v>0</v>
      </c>
      <c r="S113" s="54">
        <f t="shared" si="54"/>
        <v>0</v>
      </c>
      <c r="T113" s="54">
        <f t="shared" si="54"/>
        <v>3</v>
      </c>
      <c r="U113" s="54">
        <f t="shared" si="54"/>
        <v>1750</v>
      </c>
      <c r="V113" s="54">
        <f t="shared" si="54"/>
        <v>5</v>
      </c>
      <c r="W113" s="54">
        <f t="shared" si="54"/>
        <v>0</v>
      </c>
      <c r="X113" s="54">
        <f t="shared" si="54"/>
        <v>5</v>
      </c>
      <c r="Y113" s="54">
        <f t="shared" si="54"/>
        <v>10</v>
      </c>
      <c r="Z113" s="54">
        <f t="shared" si="54"/>
        <v>3</v>
      </c>
      <c r="AA113" s="54">
        <f t="shared" si="54"/>
        <v>2</v>
      </c>
      <c r="AB113" s="54">
        <f t="shared" si="54"/>
        <v>9</v>
      </c>
      <c r="AC113" s="54">
        <f t="shared" si="54"/>
        <v>1</v>
      </c>
      <c r="AD113" s="54">
        <f t="shared" si="54"/>
        <v>44</v>
      </c>
      <c r="AE113" s="54">
        <f t="shared" si="54"/>
        <v>0</v>
      </c>
      <c r="AF113" s="54">
        <f t="shared" si="54"/>
        <v>2818</v>
      </c>
      <c r="AG113" s="54">
        <f t="shared" si="54"/>
        <v>2774</v>
      </c>
    </row>
    <row r="114" spans="1:33" s="66" customFormat="1" ht="15.75" x14ac:dyDescent="0.25">
      <c r="A114" s="90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2"/>
    </row>
    <row r="115" spans="1:33" x14ac:dyDescent="0.3">
      <c r="A115" s="24" t="s">
        <v>54</v>
      </c>
      <c r="B115" s="27" t="s">
        <v>176</v>
      </c>
      <c r="C115" s="25" t="s">
        <v>68</v>
      </c>
      <c r="D115" s="25">
        <v>11</v>
      </c>
      <c r="E115" s="25" t="s">
        <v>226</v>
      </c>
      <c r="F115" s="25" t="s">
        <v>227</v>
      </c>
      <c r="G115" s="25">
        <v>0</v>
      </c>
      <c r="H115" s="25">
        <v>128</v>
      </c>
      <c r="I115" s="25">
        <v>1</v>
      </c>
      <c r="J115" s="25">
        <v>0</v>
      </c>
      <c r="K115" s="25">
        <v>0</v>
      </c>
      <c r="L115" s="25">
        <v>0</v>
      </c>
      <c r="M115" s="25">
        <v>0</v>
      </c>
      <c r="N115" s="25">
        <v>1</v>
      </c>
      <c r="O115" s="25">
        <v>0</v>
      </c>
      <c r="P115" s="25">
        <v>1</v>
      </c>
      <c r="Q115" s="25">
        <v>1</v>
      </c>
      <c r="R115" s="25">
        <v>0</v>
      </c>
      <c r="S115" s="25">
        <v>0</v>
      </c>
      <c r="T115" s="25">
        <v>0</v>
      </c>
      <c r="U115" s="25">
        <v>341</v>
      </c>
      <c r="V115" s="25">
        <v>0</v>
      </c>
      <c r="W115" s="25">
        <v>0</v>
      </c>
      <c r="X115" s="25">
        <v>0</v>
      </c>
      <c r="Y115" s="25">
        <v>0</v>
      </c>
      <c r="Z115" s="25">
        <v>1</v>
      </c>
      <c r="AA115" s="25">
        <v>0</v>
      </c>
      <c r="AB115" s="25">
        <v>2</v>
      </c>
      <c r="AC115" s="25">
        <v>1</v>
      </c>
      <c r="AD115" s="25">
        <v>3</v>
      </c>
      <c r="AE115" s="31">
        <v>0</v>
      </c>
      <c r="AF115" s="14">
        <v>480</v>
      </c>
      <c r="AG115" s="14">
        <f t="shared" si="47"/>
        <v>477</v>
      </c>
    </row>
    <row r="116" spans="1:33" x14ac:dyDescent="0.3">
      <c r="A116" s="24" t="s">
        <v>54</v>
      </c>
      <c r="B116" s="27" t="s">
        <v>176</v>
      </c>
      <c r="C116" s="25" t="s">
        <v>68</v>
      </c>
      <c r="D116" s="25">
        <v>11</v>
      </c>
      <c r="E116" s="25" t="s">
        <v>228</v>
      </c>
      <c r="F116" s="25" t="s">
        <v>229</v>
      </c>
      <c r="G116" s="25">
        <v>1</v>
      </c>
      <c r="H116" s="25">
        <v>99</v>
      </c>
      <c r="I116" s="25">
        <v>0</v>
      </c>
      <c r="J116" s="25">
        <v>0</v>
      </c>
      <c r="K116" s="25">
        <v>0</v>
      </c>
      <c r="L116" s="25">
        <v>1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1</v>
      </c>
      <c r="U116" s="25">
        <v>137</v>
      </c>
      <c r="V116" s="25">
        <v>1</v>
      </c>
      <c r="W116" s="25">
        <v>0</v>
      </c>
      <c r="X116" s="25">
        <v>1</v>
      </c>
      <c r="Y116" s="25">
        <v>0</v>
      </c>
      <c r="Z116" s="25">
        <v>0</v>
      </c>
      <c r="AA116" s="25">
        <v>0</v>
      </c>
      <c r="AB116" s="25">
        <v>1</v>
      </c>
      <c r="AC116" s="25">
        <v>0</v>
      </c>
      <c r="AD116" s="25">
        <v>1</v>
      </c>
      <c r="AE116" s="31">
        <v>0</v>
      </c>
      <c r="AF116" s="14">
        <f t="shared" ref="AF116:AF118" si="55">G116+H116+I116+J116+K116+L116+M116+N116+O116+P116+Q116+R116+S116+T116+U116+V116+W116+X116+Y116+Z116+AA116+AB116+AC116+AD116</f>
        <v>243</v>
      </c>
      <c r="AG116" s="14">
        <f t="shared" ref="AG116:AG118" si="56">G116+H116+I116+J116+K116+L116+M116+N116+O116+P116+Q116+R116+S116+T116+U116+V116+W116+X116+Y116+Z116+AA116+AB116+AC116</f>
        <v>242</v>
      </c>
    </row>
    <row r="117" spans="1:33" x14ac:dyDescent="0.3">
      <c r="A117" s="24" t="s">
        <v>54</v>
      </c>
      <c r="B117" s="27" t="s">
        <v>176</v>
      </c>
      <c r="C117" s="25" t="s">
        <v>68</v>
      </c>
      <c r="D117" s="25">
        <v>11</v>
      </c>
      <c r="E117" s="25" t="s">
        <v>230</v>
      </c>
      <c r="F117" s="25" t="s">
        <v>231</v>
      </c>
      <c r="G117" s="25">
        <v>1</v>
      </c>
      <c r="H117" s="25">
        <v>218</v>
      </c>
      <c r="I117" s="25">
        <v>6</v>
      </c>
      <c r="J117" s="25">
        <v>0</v>
      </c>
      <c r="K117" s="25">
        <v>0</v>
      </c>
      <c r="L117" s="25">
        <v>0</v>
      </c>
      <c r="M117" s="25">
        <v>1</v>
      </c>
      <c r="N117" s="25">
        <v>2</v>
      </c>
      <c r="O117" s="25">
        <v>0</v>
      </c>
      <c r="P117" s="25">
        <v>1</v>
      </c>
      <c r="Q117" s="25">
        <v>0</v>
      </c>
      <c r="R117" s="25">
        <v>0</v>
      </c>
      <c r="S117" s="25">
        <v>0</v>
      </c>
      <c r="T117" s="25">
        <v>1</v>
      </c>
      <c r="U117" s="25">
        <v>394</v>
      </c>
      <c r="V117" s="25">
        <v>1</v>
      </c>
      <c r="W117" s="25">
        <v>1</v>
      </c>
      <c r="X117" s="25">
        <v>1</v>
      </c>
      <c r="Y117" s="25">
        <v>0</v>
      </c>
      <c r="Z117" s="25">
        <v>0</v>
      </c>
      <c r="AA117" s="25">
        <v>1</v>
      </c>
      <c r="AB117" s="25">
        <v>1</v>
      </c>
      <c r="AC117" s="25">
        <v>1</v>
      </c>
      <c r="AD117" s="25">
        <v>6</v>
      </c>
      <c r="AE117" s="31">
        <v>0</v>
      </c>
      <c r="AF117" s="14">
        <f t="shared" si="55"/>
        <v>636</v>
      </c>
      <c r="AG117" s="14">
        <f t="shared" si="56"/>
        <v>630</v>
      </c>
    </row>
    <row r="118" spans="1:33" x14ac:dyDescent="0.3">
      <c r="A118" s="24" t="s">
        <v>54</v>
      </c>
      <c r="B118" s="27" t="s">
        <v>176</v>
      </c>
      <c r="C118" s="25" t="s">
        <v>68</v>
      </c>
      <c r="D118" s="25">
        <v>11</v>
      </c>
      <c r="E118" s="25" t="s">
        <v>232</v>
      </c>
      <c r="F118" s="25" t="s">
        <v>233</v>
      </c>
      <c r="G118" s="25">
        <v>1</v>
      </c>
      <c r="H118" s="25">
        <v>127</v>
      </c>
      <c r="I118" s="25">
        <v>0</v>
      </c>
      <c r="J118" s="25">
        <v>0</v>
      </c>
      <c r="K118" s="25">
        <v>2</v>
      </c>
      <c r="L118" s="25">
        <v>0</v>
      </c>
      <c r="M118" s="25">
        <v>6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340</v>
      </c>
      <c r="V118" s="25">
        <v>0</v>
      </c>
      <c r="W118" s="25">
        <v>0</v>
      </c>
      <c r="X118" s="25">
        <v>0</v>
      </c>
      <c r="Y118" s="25">
        <v>2</v>
      </c>
      <c r="Z118" s="25">
        <v>1</v>
      </c>
      <c r="AA118" s="25">
        <v>1</v>
      </c>
      <c r="AB118" s="25">
        <v>0</v>
      </c>
      <c r="AC118" s="25">
        <v>1</v>
      </c>
      <c r="AD118" s="25">
        <v>5</v>
      </c>
      <c r="AE118" s="31">
        <v>0</v>
      </c>
      <c r="AF118" s="14">
        <f t="shared" si="55"/>
        <v>486</v>
      </c>
      <c r="AG118" s="14">
        <f t="shared" si="56"/>
        <v>481</v>
      </c>
    </row>
    <row r="119" spans="1:33" s="36" customFormat="1" ht="15.75" x14ac:dyDescent="0.25">
      <c r="E119" s="54" t="s">
        <v>731</v>
      </c>
      <c r="F119" s="54" t="s">
        <v>8</v>
      </c>
      <c r="G119" s="54">
        <f>SUM(G115:G118)</f>
        <v>3</v>
      </c>
      <c r="H119" s="54">
        <f t="shared" ref="H119:AG119" si="57">SUM(H115:H118)</f>
        <v>572</v>
      </c>
      <c r="I119" s="54">
        <f t="shared" si="57"/>
        <v>7</v>
      </c>
      <c r="J119" s="54">
        <f t="shared" si="57"/>
        <v>0</v>
      </c>
      <c r="K119" s="54">
        <f t="shared" si="57"/>
        <v>2</v>
      </c>
      <c r="L119" s="54">
        <f t="shared" si="57"/>
        <v>1</v>
      </c>
      <c r="M119" s="54">
        <f t="shared" si="57"/>
        <v>7</v>
      </c>
      <c r="N119" s="54">
        <f t="shared" si="57"/>
        <v>3</v>
      </c>
      <c r="O119" s="54">
        <f t="shared" si="57"/>
        <v>0</v>
      </c>
      <c r="P119" s="54">
        <f t="shared" si="57"/>
        <v>2</v>
      </c>
      <c r="Q119" s="54">
        <f t="shared" si="57"/>
        <v>1</v>
      </c>
      <c r="R119" s="54">
        <f t="shared" si="57"/>
        <v>0</v>
      </c>
      <c r="S119" s="54">
        <f t="shared" si="57"/>
        <v>0</v>
      </c>
      <c r="T119" s="54">
        <f t="shared" si="57"/>
        <v>2</v>
      </c>
      <c r="U119" s="54">
        <f t="shared" si="57"/>
        <v>1212</v>
      </c>
      <c r="V119" s="54">
        <f t="shared" si="57"/>
        <v>2</v>
      </c>
      <c r="W119" s="54">
        <f t="shared" si="57"/>
        <v>1</v>
      </c>
      <c r="X119" s="54">
        <f t="shared" si="57"/>
        <v>2</v>
      </c>
      <c r="Y119" s="54">
        <f t="shared" si="57"/>
        <v>2</v>
      </c>
      <c r="Z119" s="54">
        <f t="shared" si="57"/>
        <v>2</v>
      </c>
      <c r="AA119" s="54">
        <f t="shared" si="57"/>
        <v>2</v>
      </c>
      <c r="AB119" s="54">
        <f t="shared" si="57"/>
        <v>4</v>
      </c>
      <c r="AC119" s="54">
        <f t="shared" si="57"/>
        <v>3</v>
      </c>
      <c r="AD119" s="54">
        <f t="shared" si="57"/>
        <v>15</v>
      </c>
      <c r="AE119" s="54">
        <f t="shared" si="57"/>
        <v>0</v>
      </c>
      <c r="AF119" s="54">
        <f t="shared" si="57"/>
        <v>1845</v>
      </c>
      <c r="AG119" s="54">
        <f t="shared" si="57"/>
        <v>1830</v>
      </c>
    </row>
    <row r="120" spans="1:33" s="66" customFormat="1" ht="15.75" x14ac:dyDescent="0.25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2"/>
    </row>
    <row r="121" spans="1:33" x14ac:dyDescent="0.3">
      <c r="A121" s="24" t="s">
        <v>54</v>
      </c>
      <c r="B121" s="27" t="s">
        <v>176</v>
      </c>
      <c r="C121" s="25" t="s">
        <v>68</v>
      </c>
      <c r="D121" s="25">
        <v>12</v>
      </c>
      <c r="E121" s="25" t="s">
        <v>234</v>
      </c>
      <c r="F121" s="25" t="s">
        <v>235</v>
      </c>
      <c r="G121" s="25">
        <v>1</v>
      </c>
      <c r="H121" s="25">
        <v>142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127</v>
      </c>
      <c r="V121" s="25">
        <v>1</v>
      </c>
      <c r="W121" s="25">
        <v>0</v>
      </c>
      <c r="X121" s="25">
        <v>1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2</v>
      </c>
      <c r="AE121" s="31">
        <v>0</v>
      </c>
      <c r="AF121" s="14">
        <f t="shared" ref="AF121" si="58">G121+H121+I121+J121+K121+L121+M121+N121+O121+P121+Q121+R121+S121+T121+U121+V121+W121+X121+Y121+Z121+AA121+AB121+AC121+AD121</f>
        <v>274</v>
      </c>
      <c r="AG121" s="14">
        <f t="shared" si="47"/>
        <v>272</v>
      </c>
    </row>
    <row r="122" spans="1:33" x14ac:dyDescent="0.3">
      <c r="A122" s="24" t="s">
        <v>54</v>
      </c>
      <c r="B122" s="27" t="s">
        <v>176</v>
      </c>
      <c r="C122" s="25" t="s">
        <v>68</v>
      </c>
      <c r="D122" s="25">
        <v>12</v>
      </c>
      <c r="E122" s="25" t="s">
        <v>236</v>
      </c>
      <c r="F122" s="25" t="s">
        <v>237</v>
      </c>
      <c r="G122" s="25">
        <v>1</v>
      </c>
      <c r="H122" s="25">
        <v>106</v>
      </c>
      <c r="I122" s="25">
        <v>0</v>
      </c>
      <c r="J122" s="25">
        <v>0</v>
      </c>
      <c r="K122" s="25">
        <v>0</v>
      </c>
      <c r="L122" s="25">
        <v>1</v>
      </c>
      <c r="M122" s="25">
        <v>0</v>
      </c>
      <c r="N122" s="25">
        <v>1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329</v>
      </c>
      <c r="V122" s="25">
        <v>2</v>
      </c>
      <c r="W122" s="25">
        <v>1</v>
      </c>
      <c r="X122" s="25">
        <v>0</v>
      </c>
      <c r="Y122" s="25">
        <v>0</v>
      </c>
      <c r="Z122" s="25">
        <v>0</v>
      </c>
      <c r="AA122" s="25">
        <v>0</v>
      </c>
      <c r="AB122" s="25">
        <v>1</v>
      </c>
      <c r="AC122" s="25">
        <v>0</v>
      </c>
      <c r="AD122" s="25">
        <v>3</v>
      </c>
      <c r="AE122" s="31">
        <v>0</v>
      </c>
      <c r="AF122" s="14">
        <f t="shared" ref="AF122:AF127" si="59">G122+H122+I122+J122+K122+L122+M122+N122+O122+P122+Q122+R122+S122+T122+U122+V122+W122+X122+Y122+Z122+AA122+AB122+AC122+AD122</f>
        <v>445</v>
      </c>
      <c r="AG122" s="14">
        <f t="shared" ref="AG122:AG127" si="60">G122+H122+I122+J122+K122+L122+M122+N122+O122+P122+Q122+R122+S122+T122+U122+V122+W122+X122+Y122+Z122+AA122+AB122+AC122</f>
        <v>442</v>
      </c>
    </row>
    <row r="123" spans="1:33" x14ac:dyDescent="0.3">
      <c r="A123" s="24" t="s">
        <v>54</v>
      </c>
      <c r="B123" s="27" t="s">
        <v>176</v>
      </c>
      <c r="C123" s="25" t="s">
        <v>68</v>
      </c>
      <c r="D123" s="25">
        <v>12</v>
      </c>
      <c r="E123" s="25" t="s">
        <v>238</v>
      </c>
      <c r="F123" s="25" t="s">
        <v>239</v>
      </c>
      <c r="G123" s="25">
        <v>0</v>
      </c>
      <c r="H123" s="25">
        <v>145</v>
      </c>
      <c r="I123" s="25">
        <v>0</v>
      </c>
      <c r="J123" s="25">
        <v>0</v>
      </c>
      <c r="K123" s="25">
        <v>0</v>
      </c>
      <c r="L123" s="25">
        <v>1</v>
      </c>
      <c r="M123" s="25">
        <v>1</v>
      </c>
      <c r="N123" s="25">
        <v>10</v>
      </c>
      <c r="O123" s="25">
        <v>1</v>
      </c>
      <c r="P123" s="25">
        <v>1</v>
      </c>
      <c r="Q123" s="25">
        <v>0</v>
      </c>
      <c r="R123" s="25">
        <v>0</v>
      </c>
      <c r="S123" s="25">
        <v>0</v>
      </c>
      <c r="T123" s="25">
        <v>1</v>
      </c>
      <c r="U123" s="25">
        <v>296</v>
      </c>
      <c r="V123" s="25">
        <v>3</v>
      </c>
      <c r="W123" s="25">
        <v>1</v>
      </c>
      <c r="X123" s="25">
        <v>2</v>
      </c>
      <c r="Y123" s="25">
        <v>0</v>
      </c>
      <c r="Z123" s="25">
        <v>0</v>
      </c>
      <c r="AA123" s="25">
        <v>1</v>
      </c>
      <c r="AB123" s="25">
        <v>1</v>
      </c>
      <c r="AC123" s="25">
        <v>0</v>
      </c>
      <c r="AD123" s="25">
        <v>16</v>
      </c>
      <c r="AE123" s="31">
        <v>0</v>
      </c>
      <c r="AF123" s="14">
        <f t="shared" si="59"/>
        <v>480</v>
      </c>
      <c r="AG123" s="14">
        <f t="shared" si="60"/>
        <v>464</v>
      </c>
    </row>
    <row r="124" spans="1:33" x14ac:dyDescent="0.3">
      <c r="A124" s="24" t="s">
        <v>54</v>
      </c>
      <c r="B124" s="27" t="s">
        <v>176</v>
      </c>
      <c r="C124" s="25" t="s">
        <v>68</v>
      </c>
      <c r="D124" s="25">
        <v>12</v>
      </c>
      <c r="E124" s="25" t="s">
        <v>25</v>
      </c>
      <c r="F124" s="25" t="s">
        <v>240</v>
      </c>
      <c r="G124" s="25">
        <v>1</v>
      </c>
      <c r="H124" s="25">
        <v>162</v>
      </c>
      <c r="I124" s="25">
        <v>1</v>
      </c>
      <c r="J124" s="25">
        <v>0</v>
      </c>
      <c r="K124" s="25">
        <v>0</v>
      </c>
      <c r="L124" s="25">
        <v>0</v>
      </c>
      <c r="M124" s="25">
        <v>0</v>
      </c>
      <c r="N124" s="25">
        <v>3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222</v>
      </c>
      <c r="V124" s="25">
        <v>0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25">
        <v>0</v>
      </c>
      <c r="AC124" s="25">
        <v>1</v>
      </c>
      <c r="AD124" s="25">
        <v>3</v>
      </c>
      <c r="AE124" s="31">
        <v>0</v>
      </c>
      <c r="AF124" s="14">
        <f t="shared" si="59"/>
        <v>394</v>
      </c>
      <c r="AG124" s="14">
        <f t="shared" si="60"/>
        <v>391</v>
      </c>
    </row>
    <row r="125" spans="1:33" x14ac:dyDescent="0.3">
      <c r="A125" s="24" t="s">
        <v>54</v>
      </c>
      <c r="B125" s="27" t="s">
        <v>176</v>
      </c>
      <c r="C125" s="25" t="s">
        <v>68</v>
      </c>
      <c r="D125" s="25">
        <v>12</v>
      </c>
      <c r="E125" s="25" t="s">
        <v>241</v>
      </c>
      <c r="F125" s="25" t="s">
        <v>242</v>
      </c>
      <c r="G125" s="25">
        <v>0</v>
      </c>
      <c r="H125" s="25">
        <v>35</v>
      </c>
      <c r="I125" s="25">
        <v>0</v>
      </c>
      <c r="J125" s="25">
        <v>0</v>
      </c>
      <c r="K125" s="25">
        <v>0</v>
      </c>
      <c r="L125" s="25">
        <v>2</v>
      </c>
      <c r="M125" s="25">
        <v>0</v>
      </c>
      <c r="N125" s="25">
        <v>2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163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8</v>
      </c>
      <c r="AE125" s="31">
        <v>0</v>
      </c>
      <c r="AF125" s="14">
        <f t="shared" si="59"/>
        <v>210</v>
      </c>
      <c r="AG125" s="14">
        <f t="shared" si="60"/>
        <v>202</v>
      </c>
    </row>
    <row r="126" spans="1:33" x14ac:dyDescent="0.3">
      <c r="A126" s="24" t="s">
        <v>54</v>
      </c>
      <c r="B126" s="27" t="s">
        <v>176</v>
      </c>
      <c r="C126" s="25" t="s">
        <v>68</v>
      </c>
      <c r="D126" s="25">
        <v>12</v>
      </c>
      <c r="E126" s="25" t="s">
        <v>243</v>
      </c>
      <c r="F126" s="25" t="s">
        <v>244</v>
      </c>
      <c r="G126" s="25">
        <v>0</v>
      </c>
      <c r="H126" s="25">
        <v>46</v>
      </c>
      <c r="I126" s="25">
        <v>0</v>
      </c>
      <c r="J126" s="25">
        <v>0</v>
      </c>
      <c r="K126" s="25">
        <v>0</v>
      </c>
      <c r="L126" s="25">
        <v>0</v>
      </c>
      <c r="M126" s="25">
        <v>1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206</v>
      </c>
      <c r="V126" s="25">
        <v>1</v>
      </c>
      <c r="W126" s="25">
        <v>0</v>
      </c>
      <c r="X126" s="25">
        <v>0</v>
      </c>
      <c r="Y126" s="25">
        <v>0</v>
      </c>
      <c r="Z126" s="25">
        <v>0</v>
      </c>
      <c r="AA126" s="25">
        <v>1</v>
      </c>
      <c r="AB126" s="25">
        <v>0</v>
      </c>
      <c r="AC126" s="25">
        <v>1</v>
      </c>
      <c r="AD126" s="25">
        <v>1</v>
      </c>
      <c r="AE126" s="31">
        <v>0</v>
      </c>
      <c r="AF126" s="14">
        <f t="shared" si="59"/>
        <v>257</v>
      </c>
      <c r="AG126" s="14">
        <f t="shared" si="60"/>
        <v>256</v>
      </c>
    </row>
    <row r="127" spans="1:33" x14ac:dyDescent="0.3">
      <c r="A127" s="24" t="s">
        <v>54</v>
      </c>
      <c r="B127" s="27" t="s">
        <v>176</v>
      </c>
      <c r="C127" s="25" t="s">
        <v>68</v>
      </c>
      <c r="D127" s="25">
        <v>12</v>
      </c>
      <c r="E127" s="25" t="s">
        <v>245</v>
      </c>
      <c r="F127" s="25" t="s">
        <v>246</v>
      </c>
      <c r="G127" s="25">
        <v>0</v>
      </c>
      <c r="H127" s="25">
        <v>128</v>
      </c>
      <c r="I127" s="25">
        <v>2</v>
      </c>
      <c r="J127" s="25">
        <v>0</v>
      </c>
      <c r="K127" s="25">
        <v>0</v>
      </c>
      <c r="L127" s="25">
        <v>0</v>
      </c>
      <c r="M127" s="25">
        <v>1</v>
      </c>
      <c r="N127" s="25">
        <v>0</v>
      </c>
      <c r="O127" s="25">
        <v>0</v>
      </c>
      <c r="P127" s="25">
        <v>0</v>
      </c>
      <c r="Q127" s="25">
        <v>1</v>
      </c>
      <c r="R127" s="25">
        <v>0</v>
      </c>
      <c r="S127" s="25">
        <v>0</v>
      </c>
      <c r="T127" s="25">
        <v>0</v>
      </c>
      <c r="U127" s="25">
        <v>169</v>
      </c>
      <c r="V127" s="25">
        <v>1</v>
      </c>
      <c r="W127" s="25">
        <v>0</v>
      </c>
      <c r="X127" s="25">
        <v>1</v>
      </c>
      <c r="Y127" s="25">
        <v>0</v>
      </c>
      <c r="Z127" s="25">
        <v>1</v>
      </c>
      <c r="AA127" s="25">
        <v>1</v>
      </c>
      <c r="AB127" s="25">
        <v>0</v>
      </c>
      <c r="AC127" s="25">
        <v>0</v>
      </c>
      <c r="AD127" s="25">
        <v>6</v>
      </c>
      <c r="AE127" s="31">
        <v>0</v>
      </c>
      <c r="AF127" s="14">
        <f t="shared" si="59"/>
        <v>311</v>
      </c>
      <c r="AG127" s="14">
        <f t="shared" si="60"/>
        <v>305</v>
      </c>
    </row>
    <row r="128" spans="1:33" s="36" customFormat="1" ht="15.75" x14ac:dyDescent="0.25">
      <c r="E128" s="54" t="s">
        <v>955</v>
      </c>
      <c r="F128" s="54" t="s">
        <v>8</v>
      </c>
      <c r="G128" s="54">
        <f>SUM(G121:G127)</f>
        <v>3</v>
      </c>
      <c r="H128" s="54">
        <f t="shared" ref="H128:AG128" si="61">SUM(H121:H127)</f>
        <v>764</v>
      </c>
      <c r="I128" s="54">
        <f t="shared" si="61"/>
        <v>3</v>
      </c>
      <c r="J128" s="54">
        <f t="shared" si="61"/>
        <v>0</v>
      </c>
      <c r="K128" s="54">
        <f t="shared" si="61"/>
        <v>0</v>
      </c>
      <c r="L128" s="54">
        <f t="shared" si="61"/>
        <v>4</v>
      </c>
      <c r="M128" s="54">
        <f t="shared" si="61"/>
        <v>3</v>
      </c>
      <c r="N128" s="54">
        <f t="shared" si="61"/>
        <v>16</v>
      </c>
      <c r="O128" s="54">
        <f t="shared" si="61"/>
        <v>1</v>
      </c>
      <c r="P128" s="54">
        <f t="shared" si="61"/>
        <v>1</v>
      </c>
      <c r="Q128" s="54">
        <f t="shared" si="61"/>
        <v>1</v>
      </c>
      <c r="R128" s="54">
        <f t="shared" si="61"/>
        <v>0</v>
      </c>
      <c r="S128" s="54">
        <f t="shared" si="61"/>
        <v>0</v>
      </c>
      <c r="T128" s="54">
        <f t="shared" si="61"/>
        <v>1</v>
      </c>
      <c r="U128" s="54">
        <f t="shared" si="61"/>
        <v>1512</v>
      </c>
      <c r="V128" s="54">
        <f t="shared" si="61"/>
        <v>8</v>
      </c>
      <c r="W128" s="54">
        <f t="shared" si="61"/>
        <v>2</v>
      </c>
      <c r="X128" s="54">
        <f t="shared" si="61"/>
        <v>4</v>
      </c>
      <c r="Y128" s="54">
        <f t="shared" si="61"/>
        <v>1</v>
      </c>
      <c r="Z128" s="54">
        <f t="shared" si="61"/>
        <v>1</v>
      </c>
      <c r="AA128" s="54">
        <f t="shared" si="61"/>
        <v>3</v>
      </c>
      <c r="AB128" s="54">
        <f t="shared" si="61"/>
        <v>2</v>
      </c>
      <c r="AC128" s="54">
        <f t="shared" si="61"/>
        <v>2</v>
      </c>
      <c r="AD128" s="54">
        <f t="shared" si="61"/>
        <v>39</v>
      </c>
      <c r="AE128" s="54">
        <f t="shared" si="61"/>
        <v>0</v>
      </c>
      <c r="AF128" s="54">
        <f t="shared" si="61"/>
        <v>2371</v>
      </c>
      <c r="AG128" s="54">
        <f t="shared" si="61"/>
        <v>2332</v>
      </c>
    </row>
    <row r="129" spans="1:33" s="66" customFormat="1" ht="15.75" x14ac:dyDescent="0.25">
      <c r="A129" s="90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2"/>
    </row>
    <row r="130" spans="1:33" x14ac:dyDescent="0.3">
      <c r="A130" s="24" t="s">
        <v>54</v>
      </c>
      <c r="B130" s="27" t="s">
        <v>176</v>
      </c>
      <c r="C130" s="25" t="s">
        <v>68</v>
      </c>
      <c r="D130" s="25">
        <v>13</v>
      </c>
      <c r="E130" s="25" t="s">
        <v>247</v>
      </c>
      <c r="F130" s="25" t="s">
        <v>248</v>
      </c>
      <c r="G130" s="25">
        <v>1</v>
      </c>
      <c r="H130" s="25">
        <v>55</v>
      </c>
      <c r="I130" s="25">
        <v>0</v>
      </c>
      <c r="J130" s="25">
        <v>0</v>
      </c>
      <c r="K130" s="25">
        <v>0</v>
      </c>
      <c r="L130" s="25">
        <v>1</v>
      </c>
      <c r="M130" s="25">
        <v>3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1</v>
      </c>
      <c r="T130" s="25">
        <v>1</v>
      </c>
      <c r="U130" s="25">
        <v>150</v>
      </c>
      <c r="V130" s="25">
        <v>0</v>
      </c>
      <c r="W130" s="25">
        <v>0</v>
      </c>
      <c r="X130" s="25">
        <v>0</v>
      </c>
      <c r="Y130" s="25">
        <v>0</v>
      </c>
      <c r="Z130" s="25">
        <v>1</v>
      </c>
      <c r="AA130" s="25">
        <v>0</v>
      </c>
      <c r="AB130" s="25">
        <v>0</v>
      </c>
      <c r="AC130" s="25">
        <v>0</v>
      </c>
      <c r="AD130" s="25">
        <v>7</v>
      </c>
      <c r="AE130" s="31">
        <v>0</v>
      </c>
      <c r="AF130" s="14">
        <f t="shared" ref="AF130" si="62">G130+H130+I130+J130+K130+L130+M130+N130+O130+P130+Q130+R130+S130+T130+U130+V130+W130+X130+Y130+Z130+AA130+AB130+AC130+AD130</f>
        <v>220</v>
      </c>
      <c r="AG130" s="14">
        <f t="shared" si="47"/>
        <v>213</v>
      </c>
    </row>
    <row r="131" spans="1:33" x14ac:dyDescent="0.3">
      <c r="A131" s="24" t="s">
        <v>54</v>
      </c>
      <c r="B131" s="27" t="s">
        <v>176</v>
      </c>
      <c r="C131" s="25" t="s">
        <v>68</v>
      </c>
      <c r="D131" s="25">
        <v>13</v>
      </c>
      <c r="E131" s="25" t="s">
        <v>249</v>
      </c>
      <c r="F131" s="25" t="s">
        <v>250</v>
      </c>
      <c r="G131" s="25">
        <v>0</v>
      </c>
      <c r="H131" s="25">
        <v>107</v>
      </c>
      <c r="I131" s="25">
        <v>2</v>
      </c>
      <c r="J131" s="25">
        <v>0</v>
      </c>
      <c r="K131" s="25">
        <v>1</v>
      </c>
      <c r="L131" s="25">
        <v>0</v>
      </c>
      <c r="M131" s="25">
        <v>0</v>
      </c>
      <c r="N131" s="25">
        <v>1</v>
      </c>
      <c r="O131" s="25">
        <v>1</v>
      </c>
      <c r="P131" s="25">
        <v>1</v>
      </c>
      <c r="Q131" s="25">
        <v>0</v>
      </c>
      <c r="R131" s="25">
        <v>0</v>
      </c>
      <c r="S131" s="25">
        <v>0</v>
      </c>
      <c r="T131" s="25">
        <v>0</v>
      </c>
      <c r="U131" s="25">
        <v>328</v>
      </c>
      <c r="V131" s="25">
        <v>2</v>
      </c>
      <c r="W131" s="25">
        <v>0</v>
      </c>
      <c r="X131" s="25">
        <v>2</v>
      </c>
      <c r="Y131" s="25">
        <v>4</v>
      </c>
      <c r="Z131" s="25">
        <v>0</v>
      </c>
      <c r="AA131" s="25">
        <v>0</v>
      </c>
      <c r="AB131" s="25">
        <v>0</v>
      </c>
      <c r="AC131" s="25">
        <v>0</v>
      </c>
      <c r="AD131" s="25">
        <v>3</v>
      </c>
      <c r="AE131" s="31">
        <v>0</v>
      </c>
      <c r="AF131" s="14">
        <f t="shared" ref="AF131:AF136" si="63">G131+H131+I131+J131+K131+L131+M131+N131+O131+P131+Q131+R131+S131+T131+U131+V131+W131+X131+Y131+Z131+AA131+AB131+AC131+AD131</f>
        <v>452</v>
      </c>
      <c r="AG131" s="14">
        <f t="shared" ref="AG131:AG136" si="64">G131+H131+I131+J131+K131+L131+M131+N131+O131+P131+Q131+R131+S131+T131+U131+V131+W131+X131+Y131+Z131+AA131+AB131+AC131</f>
        <v>449</v>
      </c>
    </row>
    <row r="132" spans="1:33" x14ac:dyDescent="0.3">
      <c r="A132" s="24" t="s">
        <v>54</v>
      </c>
      <c r="B132" s="27" t="s">
        <v>176</v>
      </c>
      <c r="C132" s="25" t="s">
        <v>68</v>
      </c>
      <c r="D132" s="25">
        <v>13</v>
      </c>
      <c r="E132" s="25" t="s">
        <v>251</v>
      </c>
      <c r="F132" s="25" t="s">
        <v>252</v>
      </c>
      <c r="G132" s="25">
        <v>3</v>
      </c>
      <c r="H132" s="25">
        <v>142</v>
      </c>
      <c r="I132" s="25">
        <v>3</v>
      </c>
      <c r="J132" s="25">
        <v>0</v>
      </c>
      <c r="K132" s="25">
        <v>0</v>
      </c>
      <c r="L132" s="25">
        <v>2</v>
      </c>
      <c r="M132" s="25">
        <v>1</v>
      </c>
      <c r="N132" s="25">
        <v>2</v>
      </c>
      <c r="O132" s="25">
        <v>0</v>
      </c>
      <c r="P132" s="25">
        <v>0</v>
      </c>
      <c r="Q132" s="25">
        <v>0</v>
      </c>
      <c r="R132" s="25">
        <v>0</v>
      </c>
      <c r="S132" s="25">
        <v>1</v>
      </c>
      <c r="T132" s="25">
        <v>0</v>
      </c>
      <c r="U132" s="25">
        <v>228</v>
      </c>
      <c r="V132" s="25">
        <v>0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5">
        <v>0</v>
      </c>
      <c r="AC132" s="25">
        <v>0</v>
      </c>
      <c r="AD132" s="25">
        <v>3</v>
      </c>
      <c r="AE132" s="31">
        <v>0</v>
      </c>
      <c r="AF132" s="14">
        <f t="shared" si="63"/>
        <v>387</v>
      </c>
      <c r="AG132" s="14">
        <f t="shared" si="64"/>
        <v>384</v>
      </c>
    </row>
    <row r="133" spans="1:33" x14ac:dyDescent="0.3">
      <c r="A133" s="24" t="s">
        <v>54</v>
      </c>
      <c r="B133" s="27" t="s">
        <v>176</v>
      </c>
      <c r="C133" s="25" t="s">
        <v>68</v>
      </c>
      <c r="D133" s="25">
        <v>13</v>
      </c>
      <c r="E133" s="25" t="s">
        <v>253</v>
      </c>
      <c r="F133" s="25" t="s">
        <v>254</v>
      </c>
      <c r="G133" s="25">
        <v>0</v>
      </c>
      <c r="H133" s="25">
        <v>134</v>
      </c>
      <c r="I133" s="25">
        <v>2</v>
      </c>
      <c r="J133" s="25">
        <v>0</v>
      </c>
      <c r="K133" s="25">
        <v>0</v>
      </c>
      <c r="L133" s="25">
        <v>1</v>
      </c>
      <c r="M133" s="25">
        <v>0</v>
      </c>
      <c r="N133" s="25">
        <v>1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110</v>
      </c>
      <c r="V133" s="25">
        <v>1</v>
      </c>
      <c r="W133" s="25">
        <v>1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2</v>
      </c>
      <c r="AE133" s="31">
        <v>0</v>
      </c>
      <c r="AF133" s="14">
        <f t="shared" si="63"/>
        <v>252</v>
      </c>
      <c r="AG133" s="14">
        <f t="shared" si="64"/>
        <v>250</v>
      </c>
    </row>
    <row r="134" spans="1:33" x14ac:dyDescent="0.3">
      <c r="A134" s="24" t="s">
        <v>54</v>
      </c>
      <c r="B134" s="27" t="s">
        <v>176</v>
      </c>
      <c r="C134" s="25" t="s">
        <v>68</v>
      </c>
      <c r="D134" s="25">
        <v>13</v>
      </c>
      <c r="E134" s="25" t="s">
        <v>255</v>
      </c>
      <c r="F134" s="25" t="s">
        <v>256</v>
      </c>
      <c r="G134" s="25">
        <v>1</v>
      </c>
      <c r="H134" s="25">
        <v>104</v>
      </c>
      <c r="I134" s="25">
        <v>1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213</v>
      </c>
      <c r="V134" s="25">
        <v>0</v>
      </c>
      <c r="W134" s="25">
        <v>0</v>
      </c>
      <c r="X134" s="25">
        <v>0</v>
      </c>
      <c r="Y134" s="25">
        <v>2</v>
      </c>
      <c r="Z134" s="25">
        <v>1</v>
      </c>
      <c r="AA134" s="25">
        <v>0</v>
      </c>
      <c r="AB134" s="25">
        <v>0</v>
      </c>
      <c r="AC134" s="25">
        <v>0</v>
      </c>
      <c r="AD134" s="25">
        <v>6</v>
      </c>
      <c r="AE134" s="31">
        <v>0</v>
      </c>
      <c r="AF134" s="14">
        <f t="shared" si="63"/>
        <v>328</v>
      </c>
      <c r="AG134" s="14">
        <f t="shared" si="64"/>
        <v>322</v>
      </c>
    </row>
    <row r="135" spans="1:33" x14ac:dyDescent="0.3">
      <c r="A135" s="24" t="s">
        <v>54</v>
      </c>
      <c r="B135" s="27" t="s">
        <v>176</v>
      </c>
      <c r="C135" s="25" t="s">
        <v>68</v>
      </c>
      <c r="D135" s="25">
        <v>13</v>
      </c>
      <c r="E135" s="25" t="s">
        <v>257</v>
      </c>
      <c r="F135" s="25" t="s">
        <v>258</v>
      </c>
      <c r="G135" s="25">
        <v>6</v>
      </c>
      <c r="H135" s="25">
        <v>283</v>
      </c>
      <c r="I135" s="25">
        <v>2</v>
      </c>
      <c r="J135" s="25">
        <v>0</v>
      </c>
      <c r="K135" s="25">
        <v>0</v>
      </c>
      <c r="L135" s="25">
        <v>1</v>
      </c>
      <c r="M135" s="25">
        <v>0</v>
      </c>
      <c r="N135" s="25">
        <v>5</v>
      </c>
      <c r="O135" s="25">
        <v>0</v>
      </c>
      <c r="P135" s="25">
        <v>1</v>
      </c>
      <c r="Q135" s="25">
        <v>0</v>
      </c>
      <c r="R135" s="25">
        <v>0</v>
      </c>
      <c r="S135" s="25">
        <v>0</v>
      </c>
      <c r="T135" s="25">
        <v>0</v>
      </c>
      <c r="U135" s="25">
        <v>161</v>
      </c>
      <c r="V135" s="25">
        <v>7</v>
      </c>
      <c r="W135" s="25">
        <v>1</v>
      </c>
      <c r="X135" s="25">
        <v>0</v>
      </c>
      <c r="Y135" s="25">
        <v>4</v>
      </c>
      <c r="Z135" s="25">
        <v>1</v>
      </c>
      <c r="AA135" s="25">
        <v>1</v>
      </c>
      <c r="AB135" s="25">
        <v>0</v>
      </c>
      <c r="AC135" s="25">
        <v>1</v>
      </c>
      <c r="AD135" s="25">
        <v>9</v>
      </c>
      <c r="AE135" s="31">
        <v>0</v>
      </c>
      <c r="AF135" s="14">
        <f t="shared" si="63"/>
        <v>483</v>
      </c>
      <c r="AG135" s="14">
        <f t="shared" si="64"/>
        <v>474</v>
      </c>
    </row>
    <row r="136" spans="1:33" s="26" customFormat="1" x14ac:dyDescent="0.3">
      <c r="A136" s="24" t="s">
        <v>54</v>
      </c>
      <c r="B136" s="27" t="s">
        <v>176</v>
      </c>
      <c r="C136" s="25" t="s">
        <v>68</v>
      </c>
      <c r="D136" s="26">
        <v>13</v>
      </c>
      <c r="E136" s="26" t="s">
        <v>259</v>
      </c>
      <c r="F136" s="26" t="s">
        <v>260</v>
      </c>
      <c r="G136" s="25">
        <v>0</v>
      </c>
      <c r="H136" s="25">
        <v>84</v>
      </c>
      <c r="I136" s="25">
        <v>1</v>
      </c>
      <c r="J136" s="25">
        <v>0</v>
      </c>
      <c r="K136" s="25">
        <v>0</v>
      </c>
      <c r="L136" s="25">
        <v>0</v>
      </c>
      <c r="M136" s="25">
        <v>1</v>
      </c>
      <c r="N136" s="25">
        <v>1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127</v>
      </c>
      <c r="V136" s="25">
        <v>1</v>
      </c>
      <c r="W136" s="25">
        <v>0</v>
      </c>
      <c r="X136" s="25">
        <v>0</v>
      </c>
      <c r="Y136" s="25">
        <v>1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31">
        <v>0</v>
      </c>
      <c r="AF136" s="14">
        <f t="shared" si="63"/>
        <v>216</v>
      </c>
      <c r="AG136" s="14">
        <f t="shared" si="64"/>
        <v>216</v>
      </c>
    </row>
    <row r="137" spans="1:33" s="36" customFormat="1" ht="15.75" x14ac:dyDescent="0.25">
      <c r="E137" s="54" t="s">
        <v>955</v>
      </c>
      <c r="F137" s="54" t="s">
        <v>8</v>
      </c>
      <c r="G137" s="54">
        <f>SUM(G130:G136)</f>
        <v>11</v>
      </c>
      <c r="H137" s="54">
        <f t="shared" ref="H137:AG137" si="65">SUM(H130:H136)</f>
        <v>909</v>
      </c>
      <c r="I137" s="54">
        <f t="shared" si="65"/>
        <v>11</v>
      </c>
      <c r="J137" s="54">
        <f t="shared" si="65"/>
        <v>0</v>
      </c>
      <c r="K137" s="54">
        <f t="shared" si="65"/>
        <v>1</v>
      </c>
      <c r="L137" s="54">
        <f t="shared" si="65"/>
        <v>5</v>
      </c>
      <c r="M137" s="54">
        <f t="shared" si="65"/>
        <v>5</v>
      </c>
      <c r="N137" s="54">
        <f t="shared" si="65"/>
        <v>10</v>
      </c>
      <c r="O137" s="54">
        <f t="shared" si="65"/>
        <v>1</v>
      </c>
      <c r="P137" s="54">
        <f t="shared" si="65"/>
        <v>2</v>
      </c>
      <c r="Q137" s="54">
        <f t="shared" si="65"/>
        <v>0</v>
      </c>
      <c r="R137" s="54">
        <f t="shared" si="65"/>
        <v>0</v>
      </c>
      <c r="S137" s="54">
        <f t="shared" si="65"/>
        <v>2</v>
      </c>
      <c r="T137" s="54">
        <f t="shared" si="65"/>
        <v>1</v>
      </c>
      <c r="U137" s="54">
        <f t="shared" si="65"/>
        <v>1317</v>
      </c>
      <c r="V137" s="54">
        <f t="shared" si="65"/>
        <v>11</v>
      </c>
      <c r="W137" s="54">
        <f t="shared" si="65"/>
        <v>2</v>
      </c>
      <c r="X137" s="54">
        <f t="shared" si="65"/>
        <v>2</v>
      </c>
      <c r="Y137" s="54">
        <f t="shared" si="65"/>
        <v>13</v>
      </c>
      <c r="Z137" s="54">
        <f t="shared" si="65"/>
        <v>3</v>
      </c>
      <c r="AA137" s="54">
        <f t="shared" si="65"/>
        <v>1</v>
      </c>
      <c r="AB137" s="54">
        <f t="shared" si="65"/>
        <v>0</v>
      </c>
      <c r="AC137" s="54">
        <f t="shared" si="65"/>
        <v>1</v>
      </c>
      <c r="AD137" s="54">
        <f t="shared" si="65"/>
        <v>30</v>
      </c>
      <c r="AE137" s="54">
        <f t="shared" si="65"/>
        <v>0</v>
      </c>
      <c r="AF137" s="54">
        <f t="shared" si="65"/>
        <v>2338</v>
      </c>
      <c r="AG137" s="54">
        <f t="shared" si="65"/>
        <v>2308</v>
      </c>
    </row>
    <row r="138" spans="1:33" s="66" customFormat="1" ht="15.75" x14ac:dyDescent="0.25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2"/>
    </row>
    <row r="139" spans="1:33" x14ac:dyDescent="0.3">
      <c r="A139" s="24" t="s">
        <v>54</v>
      </c>
      <c r="B139" s="27" t="s">
        <v>176</v>
      </c>
      <c r="C139" s="25" t="s">
        <v>68</v>
      </c>
      <c r="D139" s="25">
        <v>31</v>
      </c>
      <c r="E139" s="25" t="s">
        <v>261</v>
      </c>
      <c r="F139" s="25" t="s">
        <v>262</v>
      </c>
      <c r="G139" s="25">
        <v>1</v>
      </c>
      <c r="H139" s="25">
        <v>202</v>
      </c>
      <c r="I139" s="25">
        <v>0</v>
      </c>
      <c r="J139" s="25">
        <v>0</v>
      </c>
      <c r="K139" s="25">
        <v>0</v>
      </c>
      <c r="L139" s="25">
        <v>1</v>
      </c>
      <c r="M139" s="25">
        <v>1</v>
      </c>
      <c r="N139" s="25">
        <v>2</v>
      </c>
      <c r="O139" s="25">
        <v>1</v>
      </c>
      <c r="P139" s="25">
        <v>0</v>
      </c>
      <c r="Q139" s="25">
        <v>0</v>
      </c>
      <c r="R139" s="25">
        <v>1</v>
      </c>
      <c r="S139" s="25">
        <v>0</v>
      </c>
      <c r="T139" s="25">
        <v>0</v>
      </c>
      <c r="U139" s="25">
        <v>199</v>
      </c>
      <c r="V139" s="25">
        <v>0</v>
      </c>
      <c r="W139" s="25">
        <v>0</v>
      </c>
      <c r="X139" s="25">
        <v>0</v>
      </c>
      <c r="Y139" s="25">
        <v>1</v>
      </c>
      <c r="Z139" s="25">
        <v>0</v>
      </c>
      <c r="AA139" s="25">
        <v>1</v>
      </c>
      <c r="AB139" s="25">
        <v>0</v>
      </c>
      <c r="AC139" s="25">
        <v>0</v>
      </c>
      <c r="AD139" s="25">
        <v>4</v>
      </c>
      <c r="AE139" s="31">
        <v>0</v>
      </c>
      <c r="AF139" s="14">
        <f t="shared" ref="AF139" si="66">G139+H139+I139+J139+K139+L139+M139+N139+O139+P139+Q139+R139+S139+T139+U139+V139+W139+X139+Y139+Z139+AA139+AB139+AC139+AD139</f>
        <v>414</v>
      </c>
      <c r="AG139" s="14">
        <f t="shared" si="47"/>
        <v>410</v>
      </c>
    </row>
    <row r="140" spans="1:33" x14ac:dyDescent="0.3">
      <c r="A140" s="24" t="s">
        <v>54</v>
      </c>
      <c r="B140" s="27" t="s">
        <v>176</v>
      </c>
      <c r="C140" s="25" t="s">
        <v>68</v>
      </c>
      <c r="D140" s="25">
        <v>31</v>
      </c>
      <c r="E140" s="25" t="s">
        <v>263</v>
      </c>
      <c r="F140" s="25" t="s">
        <v>264</v>
      </c>
      <c r="G140" s="25">
        <v>1</v>
      </c>
      <c r="H140" s="25">
        <v>73</v>
      </c>
      <c r="I140" s="25">
        <v>0</v>
      </c>
      <c r="J140" s="25">
        <v>0</v>
      </c>
      <c r="K140" s="25">
        <v>0</v>
      </c>
      <c r="L140" s="25">
        <v>1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112</v>
      </c>
      <c r="V140" s="25">
        <v>1</v>
      </c>
      <c r="W140" s="25">
        <v>1</v>
      </c>
      <c r="X140" s="25">
        <v>1</v>
      </c>
      <c r="Y140" s="25">
        <v>0</v>
      </c>
      <c r="Z140" s="25">
        <v>0</v>
      </c>
      <c r="AA140" s="25">
        <v>0</v>
      </c>
      <c r="AB140" s="25">
        <v>1</v>
      </c>
      <c r="AC140" s="25">
        <v>0</v>
      </c>
      <c r="AD140" s="25">
        <v>1</v>
      </c>
      <c r="AE140" s="31">
        <v>0</v>
      </c>
      <c r="AF140" s="14">
        <f t="shared" ref="AF140:AF144" si="67">G140+H140+I140+J140+K140+L140+M140+N140+O140+P140+Q140+R140+S140+T140+U140+V140+W140+X140+Y140+Z140+AA140+AB140+AC140+AD140</f>
        <v>192</v>
      </c>
      <c r="AG140" s="14">
        <f t="shared" ref="AG140:AG144" si="68">G140+H140+I140+J140+K140+L140+M140+N140+O140+P140+Q140+R140+S140+T140+U140+V140+W140+X140+Y140+Z140+AA140+AB140+AC140</f>
        <v>191</v>
      </c>
    </row>
    <row r="141" spans="1:33" x14ac:dyDescent="0.3">
      <c r="A141" s="24" t="s">
        <v>54</v>
      </c>
      <c r="B141" s="27" t="s">
        <v>176</v>
      </c>
      <c r="C141" s="25" t="s">
        <v>68</v>
      </c>
      <c r="D141" s="25">
        <v>31</v>
      </c>
      <c r="E141" s="25" t="s">
        <v>265</v>
      </c>
      <c r="F141" s="25" t="s">
        <v>266</v>
      </c>
      <c r="G141" s="25">
        <v>0</v>
      </c>
      <c r="H141" s="25">
        <v>196</v>
      </c>
      <c r="I141" s="25">
        <v>1</v>
      </c>
      <c r="J141" s="25">
        <v>0</v>
      </c>
      <c r="K141" s="25">
        <v>1</v>
      </c>
      <c r="L141" s="25">
        <v>0</v>
      </c>
      <c r="M141" s="25">
        <v>2</v>
      </c>
      <c r="N141" s="25">
        <v>2</v>
      </c>
      <c r="O141" s="25">
        <v>1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318</v>
      </c>
      <c r="V141" s="25">
        <v>4</v>
      </c>
      <c r="W141" s="25">
        <v>0</v>
      </c>
      <c r="X141" s="25">
        <v>3</v>
      </c>
      <c r="Y141" s="25">
        <v>0</v>
      </c>
      <c r="Z141" s="25">
        <v>1</v>
      </c>
      <c r="AA141" s="25">
        <v>2</v>
      </c>
      <c r="AB141" s="25">
        <v>1</v>
      </c>
      <c r="AC141" s="25">
        <v>1</v>
      </c>
      <c r="AD141" s="25">
        <v>3</v>
      </c>
      <c r="AE141" s="31">
        <v>0</v>
      </c>
      <c r="AF141" s="14">
        <f t="shared" si="67"/>
        <v>536</v>
      </c>
      <c r="AG141" s="14">
        <f t="shared" si="68"/>
        <v>533</v>
      </c>
    </row>
    <row r="142" spans="1:33" x14ac:dyDescent="0.3">
      <c r="A142" s="24" t="s">
        <v>54</v>
      </c>
      <c r="B142" s="27" t="s">
        <v>176</v>
      </c>
      <c r="C142" s="25" t="s">
        <v>68</v>
      </c>
      <c r="D142" s="25">
        <v>31</v>
      </c>
      <c r="E142" s="25" t="s">
        <v>267</v>
      </c>
      <c r="F142" s="25" t="s">
        <v>268</v>
      </c>
      <c r="G142" s="25">
        <v>1</v>
      </c>
      <c r="H142" s="25">
        <v>125</v>
      </c>
      <c r="I142" s="25">
        <v>1</v>
      </c>
      <c r="J142" s="25">
        <v>0</v>
      </c>
      <c r="K142" s="25">
        <v>0</v>
      </c>
      <c r="L142" s="25">
        <v>0</v>
      </c>
      <c r="M142" s="25">
        <v>0</v>
      </c>
      <c r="N142" s="25">
        <v>4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198</v>
      </c>
      <c r="V142" s="25">
        <v>1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2</v>
      </c>
      <c r="AE142" s="31">
        <v>0</v>
      </c>
      <c r="AF142" s="14">
        <f t="shared" si="67"/>
        <v>332</v>
      </c>
      <c r="AG142" s="14">
        <f t="shared" si="68"/>
        <v>330</v>
      </c>
    </row>
    <row r="143" spans="1:33" x14ac:dyDescent="0.3">
      <c r="A143" s="24" t="s">
        <v>54</v>
      </c>
      <c r="B143" s="27" t="s">
        <v>176</v>
      </c>
      <c r="C143" s="25" t="s">
        <v>68</v>
      </c>
      <c r="D143" s="25">
        <v>31</v>
      </c>
      <c r="E143" s="25" t="s">
        <v>269</v>
      </c>
      <c r="F143" s="25" t="s">
        <v>270</v>
      </c>
      <c r="G143" s="25">
        <v>1</v>
      </c>
      <c r="H143" s="25">
        <v>58</v>
      </c>
      <c r="I143" s="25">
        <v>0</v>
      </c>
      <c r="J143" s="25">
        <v>0</v>
      </c>
      <c r="K143" s="25">
        <v>0</v>
      </c>
      <c r="L143" s="25">
        <v>0</v>
      </c>
      <c r="M143" s="25">
        <v>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154</v>
      </c>
      <c r="V143" s="25">
        <v>1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1</v>
      </c>
      <c r="AC143" s="25">
        <v>0</v>
      </c>
      <c r="AD143" s="25">
        <v>0</v>
      </c>
      <c r="AE143" s="31">
        <v>0</v>
      </c>
      <c r="AF143" s="14">
        <f t="shared" si="67"/>
        <v>216</v>
      </c>
      <c r="AG143" s="14">
        <f t="shared" si="68"/>
        <v>216</v>
      </c>
    </row>
    <row r="144" spans="1:33" s="26" customFormat="1" x14ac:dyDescent="0.3">
      <c r="A144" s="24" t="s">
        <v>54</v>
      </c>
      <c r="B144" s="27" t="s">
        <v>176</v>
      </c>
      <c r="C144" s="25" t="s">
        <v>68</v>
      </c>
      <c r="D144" s="26">
        <v>31</v>
      </c>
      <c r="E144" s="26" t="s">
        <v>271</v>
      </c>
      <c r="F144" s="26" t="s">
        <v>272</v>
      </c>
      <c r="G144" s="25">
        <v>5</v>
      </c>
      <c r="H144" s="25">
        <v>180</v>
      </c>
      <c r="I144" s="25">
        <v>3</v>
      </c>
      <c r="J144" s="25">
        <v>0</v>
      </c>
      <c r="K144" s="25">
        <v>1</v>
      </c>
      <c r="L144" s="25">
        <v>4</v>
      </c>
      <c r="M144" s="25">
        <v>1</v>
      </c>
      <c r="N144" s="25">
        <v>2</v>
      </c>
      <c r="O144" s="25">
        <v>0</v>
      </c>
      <c r="P144" s="25">
        <v>0</v>
      </c>
      <c r="Q144" s="25">
        <v>0</v>
      </c>
      <c r="R144" s="25">
        <v>0</v>
      </c>
      <c r="S144" s="25">
        <v>1</v>
      </c>
      <c r="T144" s="25">
        <v>0</v>
      </c>
      <c r="U144" s="25">
        <v>227</v>
      </c>
      <c r="V144" s="25">
        <v>6</v>
      </c>
      <c r="W144" s="25">
        <v>1</v>
      </c>
      <c r="X144" s="25">
        <v>1</v>
      </c>
      <c r="Y144" s="25">
        <v>1</v>
      </c>
      <c r="Z144" s="25">
        <v>1</v>
      </c>
      <c r="AA144" s="25">
        <v>0</v>
      </c>
      <c r="AB144" s="25">
        <v>1</v>
      </c>
      <c r="AC144" s="25">
        <v>1</v>
      </c>
      <c r="AD144" s="25">
        <v>11</v>
      </c>
      <c r="AE144" s="31">
        <v>0</v>
      </c>
      <c r="AF144" s="14">
        <f t="shared" si="67"/>
        <v>447</v>
      </c>
      <c r="AG144" s="14">
        <f t="shared" si="68"/>
        <v>436</v>
      </c>
    </row>
    <row r="145" spans="1:33" s="36" customFormat="1" ht="15.75" x14ac:dyDescent="0.25">
      <c r="E145" s="54" t="s">
        <v>867</v>
      </c>
      <c r="F145" s="54" t="s">
        <v>8</v>
      </c>
      <c r="G145" s="54">
        <f>SUM(G139:G144)</f>
        <v>9</v>
      </c>
      <c r="H145" s="54">
        <f t="shared" ref="H145:AG145" si="69">SUM(H139:H144)</f>
        <v>834</v>
      </c>
      <c r="I145" s="54">
        <f t="shared" si="69"/>
        <v>5</v>
      </c>
      <c r="J145" s="54">
        <f t="shared" si="69"/>
        <v>0</v>
      </c>
      <c r="K145" s="54">
        <f t="shared" si="69"/>
        <v>2</v>
      </c>
      <c r="L145" s="54">
        <f t="shared" si="69"/>
        <v>6</v>
      </c>
      <c r="M145" s="54">
        <f t="shared" si="69"/>
        <v>5</v>
      </c>
      <c r="N145" s="54">
        <f t="shared" si="69"/>
        <v>10</v>
      </c>
      <c r="O145" s="54">
        <f t="shared" si="69"/>
        <v>2</v>
      </c>
      <c r="P145" s="54">
        <f t="shared" si="69"/>
        <v>0</v>
      </c>
      <c r="Q145" s="54">
        <f t="shared" si="69"/>
        <v>0</v>
      </c>
      <c r="R145" s="54">
        <f t="shared" si="69"/>
        <v>1</v>
      </c>
      <c r="S145" s="54">
        <f t="shared" si="69"/>
        <v>1</v>
      </c>
      <c r="T145" s="54">
        <f t="shared" si="69"/>
        <v>0</v>
      </c>
      <c r="U145" s="54">
        <f t="shared" si="69"/>
        <v>1208</v>
      </c>
      <c r="V145" s="54">
        <f t="shared" si="69"/>
        <v>13</v>
      </c>
      <c r="W145" s="54">
        <f t="shared" si="69"/>
        <v>2</v>
      </c>
      <c r="X145" s="54">
        <f t="shared" si="69"/>
        <v>5</v>
      </c>
      <c r="Y145" s="54">
        <f t="shared" si="69"/>
        <v>2</v>
      </c>
      <c r="Z145" s="54">
        <f t="shared" si="69"/>
        <v>2</v>
      </c>
      <c r="AA145" s="54">
        <f t="shared" si="69"/>
        <v>3</v>
      </c>
      <c r="AB145" s="54">
        <f t="shared" si="69"/>
        <v>4</v>
      </c>
      <c r="AC145" s="54">
        <f t="shared" si="69"/>
        <v>2</v>
      </c>
      <c r="AD145" s="54">
        <f t="shared" si="69"/>
        <v>21</v>
      </c>
      <c r="AE145" s="54">
        <f t="shared" si="69"/>
        <v>0</v>
      </c>
      <c r="AF145" s="54">
        <f t="shared" si="69"/>
        <v>2137</v>
      </c>
      <c r="AG145" s="54">
        <f t="shared" si="69"/>
        <v>2116</v>
      </c>
    </row>
    <row r="146" spans="1:33" x14ac:dyDescent="0.3">
      <c r="A146" s="24"/>
      <c r="B146" s="24"/>
      <c r="C146" s="24"/>
      <c r="D146" s="24"/>
      <c r="E146" s="24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31"/>
      <c r="AF146" s="14"/>
      <c r="AG146" s="14"/>
    </row>
    <row r="147" spans="1:33" s="60" customFormat="1" x14ac:dyDescent="0.3">
      <c r="D147" s="58"/>
      <c r="E147" s="58" t="s">
        <v>273</v>
      </c>
      <c r="F147" s="58"/>
      <c r="G147" s="58">
        <f>G145+G137+G128+G119+G113+G104+G95+G88</f>
        <v>50</v>
      </c>
      <c r="H147" s="58">
        <f t="shared" ref="H147:AF147" si="70">H145+H137+H128+H119+H113+H104+H95+H88</f>
        <v>6361</v>
      </c>
      <c r="I147" s="58">
        <f t="shared" si="70"/>
        <v>46</v>
      </c>
      <c r="J147" s="58">
        <f t="shared" si="70"/>
        <v>1</v>
      </c>
      <c r="K147" s="58">
        <f>K145+K137+K128+K119+K113+K104+K95+K88</f>
        <v>9</v>
      </c>
      <c r="L147" s="58">
        <f t="shared" si="70"/>
        <v>25</v>
      </c>
      <c r="M147" s="58">
        <f t="shared" si="70"/>
        <v>30</v>
      </c>
      <c r="N147" s="58">
        <f t="shared" si="70"/>
        <v>92</v>
      </c>
      <c r="O147" s="58">
        <f t="shared" si="70"/>
        <v>8</v>
      </c>
      <c r="P147" s="58">
        <f t="shared" si="70"/>
        <v>12</v>
      </c>
      <c r="Q147" s="58">
        <f>Q145+Q137+Q128+Q119+Q113+Q104+Q95+Q88</f>
        <v>3</v>
      </c>
      <c r="R147" s="58">
        <f t="shared" si="70"/>
        <v>4</v>
      </c>
      <c r="S147" s="58">
        <f t="shared" si="70"/>
        <v>4</v>
      </c>
      <c r="T147" s="58">
        <f t="shared" si="70"/>
        <v>12</v>
      </c>
      <c r="U147" s="58">
        <f t="shared" si="70"/>
        <v>10379</v>
      </c>
      <c r="V147" s="58">
        <f t="shared" si="70"/>
        <v>58</v>
      </c>
      <c r="W147" s="58">
        <f t="shared" si="70"/>
        <v>10</v>
      </c>
      <c r="X147" s="58">
        <f>X145+X137+X128+X119+X113+X104+X95+X88</f>
        <v>22</v>
      </c>
      <c r="Y147" s="58">
        <f t="shared" si="70"/>
        <v>41</v>
      </c>
      <c r="Z147" s="58">
        <f t="shared" si="70"/>
        <v>13</v>
      </c>
      <c r="AA147" s="58">
        <f t="shared" si="70"/>
        <v>15</v>
      </c>
      <c r="AB147" s="58">
        <f t="shared" si="70"/>
        <v>20</v>
      </c>
      <c r="AC147" s="58">
        <f t="shared" si="70"/>
        <v>13</v>
      </c>
      <c r="AD147" s="58">
        <f t="shared" si="70"/>
        <v>197</v>
      </c>
      <c r="AE147" s="58">
        <f t="shared" si="70"/>
        <v>0</v>
      </c>
      <c r="AF147" s="58">
        <f t="shared" si="70"/>
        <v>17425</v>
      </c>
      <c r="AG147" s="58">
        <f>AG145+AG137+AG128+AG119+AG113+AG104+AG95+AG88</f>
        <v>17228</v>
      </c>
    </row>
    <row r="148" spans="1:33" ht="18" customHeight="1" x14ac:dyDescent="0.25">
      <c r="A148" s="93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5"/>
    </row>
    <row r="149" spans="1:33" x14ac:dyDescent="0.3">
      <c r="A149" s="24" t="s">
        <v>54</v>
      </c>
      <c r="B149" s="25" t="s">
        <v>288</v>
      </c>
      <c r="C149" s="25" t="s">
        <v>68</v>
      </c>
      <c r="D149" s="25">
        <v>24</v>
      </c>
      <c r="E149" s="25" t="s">
        <v>274</v>
      </c>
      <c r="F149" s="25" t="s">
        <v>275</v>
      </c>
      <c r="G149" s="25">
        <v>0</v>
      </c>
      <c r="H149" s="25">
        <v>50</v>
      </c>
      <c r="I149" s="25">
        <v>0</v>
      </c>
      <c r="J149" s="25">
        <v>0</v>
      </c>
      <c r="K149" s="25">
        <v>0</v>
      </c>
      <c r="L149" s="25">
        <v>1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227</v>
      </c>
      <c r="V149" s="25">
        <v>1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1</v>
      </c>
      <c r="AC149" s="25">
        <v>0</v>
      </c>
      <c r="AD149" s="25">
        <v>2</v>
      </c>
      <c r="AE149" s="31">
        <v>0</v>
      </c>
      <c r="AF149" s="14">
        <f t="shared" ref="AF149" si="71">G149+H149+I149+J149+K149+L149+M149+N149+O149+P149+Q149+R149+S149+T149+U149+V149+W149+X149+Y149+Z149+AA149+AB149+AC149+AD149</f>
        <v>282</v>
      </c>
      <c r="AG149" s="14">
        <f t="shared" ref="AG149" si="72">G149+H149+I149+J149+K149+L149+M149+N149+O149+P149+Q149+R149+S149+T149+U149+V149+W149+X149+Y149+Z149+AA149+AB149+AC149</f>
        <v>280</v>
      </c>
    </row>
    <row r="150" spans="1:33" x14ac:dyDescent="0.3">
      <c r="A150" s="24" t="s">
        <v>54</v>
      </c>
      <c r="B150" s="25" t="s">
        <v>288</v>
      </c>
      <c r="C150" s="25" t="s">
        <v>68</v>
      </c>
      <c r="D150" s="25">
        <v>24</v>
      </c>
      <c r="E150" s="25" t="s">
        <v>276</v>
      </c>
      <c r="F150" s="25" t="s">
        <v>277</v>
      </c>
      <c r="G150" s="25">
        <v>4</v>
      </c>
      <c r="H150" s="25">
        <v>212</v>
      </c>
      <c r="I150" s="25">
        <v>1</v>
      </c>
      <c r="J150" s="25">
        <v>0</v>
      </c>
      <c r="K150" s="25">
        <v>0</v>
      </c>
      <c r="L150" s="25">
        <v>0</v>
      </c>
      <c r="M150" s="25">
        <v>0</v>
      </c>
      <c r="N150" s="25">
        <v>2</v>
      </c>
      <c r="O150" s="25">
        <v>0</v>
      </c>
      <c r="P150" s="25">
        <v>0</v>
      </c>
      <c r="Q150" s="25">
        <v>1</v>
      </c>
      <c r="R150" s="25">
        <v>0</v>
      </c>
      <c r="S150" s="25">
        <v>0</v>
      </c>
      <c r="T150" s="25">
        <v>0</v>
      </c>
      <c r="U150" s="25">
        <v>332</v>
      </c>
      <c r="V150" s="25">
        <v>3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17</v>
      </c>
      <c r="AE150" s="31">
        <v>0</v>
      </c>
      <c r="AF150" s="14">
        <f t="shared" ref="AF150:AF155" si="73">G150+H150+I150+J150+K150+L150+M150+N150+O150+P150+Q150+R150+S150+T150+U150+V150+W150+X150+Y150+Z150+AA150+AB150+AC150+AD150</f>
        <v>572</v>
      </c>
      <c r="AG150" s="14">
        <f t="shared" ref="AG150:AG155" si="74">G150+H150+I150+J150+K150+L150+M150+N150+O150+P150+Q150+R150+S150+T150+U150+V150+W150+X150+Y150+Z150+AA150+AB150+AC150</f>
        <v>555</v>
      </c>
    </row>
    <row r="151" spans="1:33" s="26" customFormat="1" x14ac:dyDescent="0.3">
      <c r="A151" s="24" t="s">
        <v>54</v>
      </c>
      <c r="B151" s="25" t="s">
        <v>288</v>
      </c>
      <c r="C151" s="25" t="s">
        <v>68</v>
      </c>
      <c r="D151" s="25">
        <v>24</v>
      </c>
      <c r="E151" s="25" t="s">
        <v>278</v>
      </c>
      <c r="F151" s="25" t="s">
        <v>279</v>
      </c>
      <c r="G151" s="25">
        <v>7</v>
      </c>
      <c r="H151" s="25">
        <v>377</v>
      </c>
      <c r="I151" s="25">
        <v>2</v>
      </c>
      <c r="J151" s="25">
        <v>0</v>
      </c>
      <c r="K151" s="25">
        <v>0</v>
      </c>
      <c r="L151" s="25">
        <v>0</v>
      </c>
      <c r="M151" s="25">
        <v>2</v>
      </c>
      <c r="N151" s="25">
        <v>8</v>
      </c>
      <c r="O151" s="25">
        <v>0</v>
      </c>
      <c r="P151" s="25">
        <v>1</v>
      </c>
      <c r="Q151" s="25">
        <v>0</v>
      </c>
      <c r="R151" s="25">
        <v>1</v>
      </c>
      <c r="S151" s="25">
        <v>0</v>
      </c>
      <c r="T151" s="25">
        <v>2</v>
      </c>
      <c r="U151" s="25">
        <v>310</v>
      </c>
      <c r="V151" s="25">
        <v>15</v>
      </c>
      <c r="W151" s="25">
        <v>1</v>
      </c>
      <c r="X151" s="25">
        <v>3</v>
      </c>
      <c r="Y151" s="25">
        <v>3</v>
      </c>
      <c r="Z151" s="25">
        <v>0</v>
      </c>
      <c r="AA151" s="25">
        <v>2</v>
      </c>
      <c r="AB151" s="25">
        <v>0</v>
      </c>
      <c r="AC151" s="25">
        <v>3</v>
      </c>
      <c r="AD151" s="25">
        <v>14</v>
      </c>
      <c r="AE151" s="31">
        <v>0</v>
      </c>
      <c r="AF151" s="14">
        <f t="shared" si="73"/>
        <v>751</v>
      </c>
      <c r="AG151" s="14">
        <f t="shared" si="74"/>
        <v>737</v>
      </c>
    </row>
    <row r="152" spans="1:33" x14ac:dyDescent="0.3">
      <c r="A152" s="24" t="s">
        <v>54</v>
      </c>
      <c r="B152" s="25" t="s">
        <v>288</v>
      </c>
      <c r="C152" s="25" t="s">
        <v>68</v>
      </c>
      <c r="D152" s="25">
        <v>24</v>
      </c>
      <c r="E152" s="25" t="s">
        <v>280</v>
      </c>
      <c r="F152" s="25" t="s">
        <v>281</v>
      </c>
      <c r="G152" s="25">
        <v>8</v>
      </c>
      <c r="H152" s="25">
        <v>416</v>
      </c>
      <c r="I152" s="25">
        <v>3</v>
      </c>
      <c r="J152" s="25">
        <v>0</v>
      </c>
      <c r="K152" s="25">
        <v>0</v>
      </c>
      <c r="L152" s="25">
        <v>2</v>
      </c>
      <c r="M152" s="25">
        <v>0</v>
      </c>
      <c r="N152" s="25">
        <v>2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212</v>
      </c>
      <c r="V152" s="25">
        <v>3</v>
      </c>
      <c r="W152" s="25">
        <v>1</v>
      </c>
      <c r="X152" s="25">
        <v>2</v>
      </c>
      <c r="Y152" s="25">
        <v>0</v>
      </c>
      <c r="Z152" s="25">
        <v>1</v>
      </c>
      <c r="AA152" s="25">
        <v>0</v>
      </c>
      <c r="AB152" s="25">
        <v>1</v>
      </c>
      <c r="AC152" s="25">
        <v>0</v>
      </c>
      <c r="AD152" s="25">
        <v>3</v>
      </c>
      <c r="AE152" s="31">
        <v>0</v>
      </c>
      <c r="AF152" s="14">
        <f t="shared" si="73"/>
        <v>654</v>
      </c>
      <c r="AG152" s="14">
        <f t="shared" si="74"/>
        <v>651</v>
      </c>
    </row>
    <row r="153" spans="1:33" x14ac:dyDescent="0.3">
      <c r="A153" s="24" t="s">
        <v>54</v>
      </c>
      <c r="B153" s="25" t="s">
        <v>288</v>
      </c>
      <c r="C153" s="25" t="s">
        <v>68</v>
      </c>
      <c r="D153" s="25">
        <v>24</v>
      </c>
      <c r="E153" s="25" t="s">
        <v>282</v>
      </c>
      <c r="F153" s="25" t="s">
        <v>283</v>
      </c>
      <c r="G153" s="25">
        <v>0</v>
      </c>
      <c r="H153" s="25">
        <v>136</v>
      </c>
      <c r="I153" s="25">
        <v>1</v>
      </c>
      <c r="J153" s="25">
        <v>0</v>
      </c>
      <c r="K153" s="25">
        <v>0</v>
      </c>
      <c r="L153" s="25">
        <v>1</v>
      </c>
      <c r="M153" s="25">
        <v>0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109</v>
      </c>
      <c r="V153" s="25">
        <v>4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5</v>
      </c>
      <c r="AE153" s="31">
        <v>0</v>
      </c>
      <c r="AF153" s="14">
        <f t="shared" si="73"/>
        <v>257</v>
      </c>
      <c r="AG153" s="14">
        <f t="shared" si="74"/>
        <v>252</v>
      </c>
    </row>
    <row r="154" spans="1:33" x14ac:dyDescent="0.3">
      <c r="A154" s="24" t="s">
        <v>54</v>
      </c>
      <c r="B154" s="25" t="s">
        <v>288</v>
      </c>
      <c r="C154" s="25" t="s">
        <v>68</v>
      </c>
      <c r="D154" s="25">
        <v>24</v>
      </c>
      <c r="E154" s="25" t="s">
        <v>284</v>
      </c>
      <c r="F154" s="25" t="s">
        <v>285</v>
      </c>
      <c r="G154" s="25">
        <v>3</v>
      </c>
      <c r="H154" s="25">
        <v>182</v>
      </c>
      <c r="I154" s="25">
        <v>0</v>
      </c>
      <c r="J154" s="25">
        <v>0</v>
      </c>
      <c r="K154" s="25">
        <v>0</v>
      </c>
      <c r="L154" s="25">
        <v>1</v>
      </c>
      <c r="M154" s="25">
        <v>1</v>
      </c>
      <c r="N154" s="25">
        <v>2</v>
      </c>
      <c r="O154" s="25">
        <v>0</v>
      </c>
      <c r="P154" s="25">
        <v>0</v>
      </c>
      <c r="Q154" s="25">
        <v>1</v>
      </c>
      <c r="R154" s="25">
        <v>0</v>
      </c>
      <c r="S154" s="25">
        <v>0</v>
      </c>
      <c r="T154" s="25">
        <v>0</v>
      </c>
      <c r="U154" s="25">
        <v>199</v>
      </c>
      <c r="V154" s="25">
        <v>1</v>
      </c>
      <c r="W154" s="25">
        <v>0</v>
      </c>
      <c r="X154" s="25">
        <v>0</v>
      </c>
      <c r="Y154" s="25">
        <v>1</v>
      </c>
      <c r="Z154" s="25">
        <v>0</v>
      </c>
      <c r="AA154" s="25">
        <v>0</v>
      </c>
      <c r="AB154" s="25">
        <v>1</v>
      </c>
      <c r="AC154" s="25">
        <v>1</v>
      </c>
      <c r="AD154" s="25">
        <v>3</v>
      </c>
      <c r="AE154" s="31">
        <v>0</v>
      </c>
      <c r="AF154" s="14">
        <f t="shared" si="73"/>
        <v>396</v>
      </c>
      <c r="AG154" s="14">
        <f t="shared" si="74"/>
        <v>393</v>
      </c>
    </row>
    <row r="155" spans="1:33" x14ac:dyDescent="0.3">
      <c r="A155" s="24" t="s">
        <v>54</v>
      </c>
      <c r="B155" s="25" t="s">
        <v>288</v>
      </c>
      <c r="C155" s="25" t="s">
        <v>68</v>
      </c>
      <c r="D155" s="25">
        <v>24</v>
      </c>
      <c r="E155" s="25" t="s">
        <v>286</v>
      </c>
      <c r="F155" s="25" t="s">
        <v>287</v>
      </c>
      <c r="G155" s="25">
        <v>2</v>
      </c>
      <c r="H155" s="25">
        <v>70</v>
      </c>
      <c r="I155" s="25">
        <v>2</v>
      </c>
      <c r="J155" s="25">
        <v>0</v>
      </c>
      <c r="K155" s="25">
        <v>0</v>
      </c>
      <c r="L155" s="25">
        <v>1</v>
      </c>
      <c r="M155" s="25">
        <v>0</v>
      </c>
      <c r="N155" s="25">
        <v>1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222</v>
      </c>
      <c r="V155" s="25">
        <v>1</v>
      </c>
      <c r="W155" s="25">
        <v>0</v>
      </c>
      <c r="X155" s="25">
        <v>0</v>
      </c>
      <c r="Y155" s="25">
        <v>1</v>
      </c>
      <c r="Z155" s="25">
        <v>0</v>
      </c>
      <c r="AA155" s="25">
        <v>1</v>
      </c>
      <c r="AB155" s="25">
        <v>0</v>
      </c>
      <c r="AC155" s="25">
        <v>0</v>
      </c>
      <c r="AD155" s="25">
        <v>3</v>
      </c>
      <c r="AE155" s="31">
        <v>0</v>
      </c>
      <c r="AF155" s="14">
        <f t="shared" si="73"/>
        <v>304</v>
      </c>
      <c r="AG155" s="14">
        <f t="shared" si="74"/>
        <v>301</v>
      </c>
    </row>
    <row r="156" spans="1:33" s="36" customFormat="1" ht="15.75" x14ac:dyDescent="0.25">
      <c r="E156" s="54" t="s">
        <v>955</v>
      </c>
      <c r="F156" s="54" t="s">
        <v>8</v>
      </c>
      <c r="G156" s="54">
        <f>SUM(G149:G155)</f>
        <v>24</v>
      </c>
      <c r="H156" s="54">
        <f t="shared" ref="H156:AG156" si="75">SUM(H149:H155)</f>
        <v>1443</v>
      </c>
      <c r="I156" s="54">
        <f t="shared" si="75"/>
        <v>9</v>
      </c>
      <c r="J156" s="54">
        <f t="shared" si="75"/>
        <v>0</v>
      </c>
      <c r="K156" s="54">
        <f t="shared" si="75"/>
        <v>0</v>
      </c>
      <c r="L156" s="54">
        <f t="shared" si="75"/>
        <v>6</v>
      </c>
      <c r="M156" s="54">
        <f t="shared" si="75"/>
        <v>3</v>
      </c>
      <c r="N156" s="54">
        <f t="shared" si="75"/>
        <v>16</v>
      </c>
      <c r="O156" s="54">
        <f t="shared" si="75"/>
        <v>0</v>
      </c>
      <c r="P156" s="54">
        <f t="shared" si="75"/>
        <v>1</v>
      </c>
      <c r="Q156" s="54">
        <f t="shared" si="75"/>
        <v>2</v>
      </c>
      <c r="R156" s="54">
        <f t="shared" si="75"/>
        <v>1</v>
      </c>
      <c r="S156" s="54">
        <f t="shared" si="75"/>
        <v>0</v>
      </c>
      <c r="T156" s="54">
        <f t="shared" si="75"/>
        <v>2</v>
      </c>
      <c r="U156" s="54">
        <f t="shared" si="75"/>
        <v>1611</v>
      </c>
      <c r="V156" s="54">
        <f t="shared" si="75"/>
        <v>28</v>
      </c>
      <c r="W156" s="54">
        <f t="shared" si="75"/>
        <v>2</v>
      </c>
      <c r="X156" s="54">
        <f t="shared" si="75"/>
        <v>5</v>
      </c>
      <c r="Y156" s="54">
        <f t="shared" si="75"/>
        <v>5</v>
      </c>
      <c r="Z156" s="54">
        <f t="shared" si="75"/>
        <v>1</v>
      </c>
      <c r="AA156" s="54">
        <f t="shared" si="75"/>
        <v>3</v>
      </c>
      <c r="AB156" s="54">
        <f t="shared" si="75"/>
        <v>3</v>
      </c>
      <c r="AC156" s="54">
        <f t="shared" si="75"/>
        <v>4</v>
      </c>
      <c r="AD156" s="54">
        <f t="shared" si="75"/>
        <v>47</v>
      </c>
      <c r="AE156" s="54">
        <f t="shared" si="75"/>
        <v>0</v>
      </c>
      <c r="AF156" s="54">
        <f t="shared" si="75"/>
        <v>3216</v>
      </c>
      <c r="AG156" s="54">
        <f t="shared" si="75"/>
        <v>3169</v>
      </c>
    </row>
    <row r="157" spans="1:33" s="26" customFormat="1" ht="18" customHeight="1" x14ac:dyDescent="0.25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9"/>
    </row>
    <row r="158" spans="1:33" x14ac:dyDescent="0.3">
      <c r="A158" s="24" t="s">
        <v>54</v>
      </c>
      <c r="B158" s="25" t="s">
        <v>288</v>
      </c>
      <c r="C158" s="25" t="s">
        <v>68</v>
      </c>
      <c r="D158" s="25">
        <v>25</v>
      </c>
      <c r="E158" s="25" t="s">
        <v>289</v>
      </c>
      <c r="F158" s="25" t="s">
        <v>290</v>
      </c>
      <c r="G158" s="25">
        <v>2</v>
      </c>
      <c r="H158" s="25">
        <v>187</v>
      </c>
      <c r="I158" s="25">
        <v>3</v>
      </c>
      <c r="J158" s="25">
        <v>0</v>
      </c>
      <c r="K158" s="25">
        <v>1</v>
      </c>
      <c r="L158" s="25">
        <v>2</v>
      </c>
      <c r="M158" s="25">
        <v>0</v>
      </c>
      <c r="N158" s="25">
        <v>1</v>
      </c>
      <c r="O158" s="25">
        <v>0</v>
      </c>
      <c r="P158" s="25">
        <v>0</v>
      </c>
      <c r="Q158" s="25">
        <v>0</v>
      </c>
      <c r="R158" s="25">
        <v>1</v>
      </c>
      <c r="S158" s="25">
        <v>0</v>
      </c>
      <c r="T158" s="25">
        <v>0</v>
      </c>
      <c r="U158" s="25">
        <v>220</v>
      </c>
      <c r="V158" s="25">
        <v>0</v>
      </c>
      <c r="W158" s="25">
        <v>1</v>
      </c>
      <c r="X158" s="25">
        <v>0</v>
      </c>
      <c r="Y158" s="25">
        <v>0</v>
      </c>
      <c r="Z158" s="25">
        <v>1</v>
      </c>
      <c r="AA158" s="25">
        <v>1</v>
      </c>
      <c r="AB158" s="25">
        <v>0</v>
      </c>
      <c r="AC158" s="25">
        <v>0</v>
      </c>
      <c r="AD158" s="25">
        <v>6</v>
      </c>
      <c r="AE158" s="31">
        <v>0</v>
      </c>
      <c r="AF158" s="14">
        <f t="shared" ref="AF158" si="76">G158+H158+I158+J158+K158+L158+M158+N158+O158+P158+Q158+R158+S158+T158+U158+V158+W158+X158+Y158+Z158+AA158+AB158+AC158+AD158</f>
        <v>426</v>
      </c>
      <c r="AG158" s="14">
        <f t="shared" ref="AG158" si="77">G158+H158+I158+J158+K158+L158+M158+N158+O158+P158+Q158+R158+S158+T158+U158+V158+W158+X158+Y158+Z158+AA158+AB158+AC158</f>
        <v>420</v>
      </c>
    </row>
    <row r="159" spans="1:33" x14ac:dyDescent="0.3">
      <c r="A159" s="24" t="s">
        <v>54</v>
      </c>
      <c r="B159" s="25" t="s">
        <v>288</v>
      </c>
      <c r="C159" s="25" t="s">
        <v>68</v>
      </c>
      <c r="D159" s="25">
        <v>25</v>
      </c>
      <c r="E159" s="25" t="s">
        <v>291</v>
      </c>
      <c r="F159" s="25" t="s">
        <v>292</v>
      </c>
      <c r="G159" s="25">
        <v>5</v>
      </c>
      <c r="H159" s="25">
        <v>51</v>
      </c>
      <c r="I159" s="25">
        <v>4</v>
      </c>
      <c r="J159" s="25">
        <v>1</v>
      </c>
      <c r="K159" s="25">
        <v>0</v>
      </c>
      <c r="L159" s="25">
        <v>1</v>
      </c>
      <c r="M159" s="25">
        <v>0</v>
      </c>
      <c r="N159" s="25">
        <v>3</v>
      </c>
      <c r="O159" s="25">
        <v>0</v>
      </c>
      <c r="P159" s="25">
        <v>0</v>
      </c>
      <c r="Q159" s="25">
        <v>0</v>
      </c>
      <c r="R159" s="25">
        <v>1</v>
      </c>
      <c r="S159" s="25">
        <v>0</v>
      </c>
      <c r="T159" s="25">
        <v>0</v>
      </c>
      <c r="U159" s="25">
        <v>312</v>
      </c>
      <c r="V159" s="25">
        <v>1</v>
      </c>
      <c r="W159" s="25">
        <v>0</v>
      </c>
      <c r="X159" s="25">
        <v>0</v>
      </c>
      <c r="Y159" s="25">
        <v>0</v>
      </c>
      <c r="Z159" s="25">
        <v>1</v>
      </c>
      <c r="AA159" s="25">
        <v>0</v>
      </c>
      <c r="AB159" s="25">
        <v>0</v>
      </c>
      <c r="AC159" s="25">
        <v>0</v>
      </c>
      <c r="AD159" s="25">
        <v>3</v>
      </c>
      <c r="AE159" s="31">
        <v>0</v>
      </c>
      <c r="AF159" s="14">
        <f t="shared" ref="AF159:AF165" si="78">G159+H159+I159+J159+K159+L159+M159+N159+O159+P159+Q159+R159+S159+T159+U159+V159+W159+X159+Y159+Z159+AA159+AB159+AC159+AD159</f>
        <v>383</v>
      </c>
      <c r="AG159" s="14">
        <f t="shared" ref="AG159:AG165" si="79">G159+H159+I159+J159+K159+L159+M159+N159+O159+P159+Q159+R159+S159+T159+U159+V159+W159+X159+Y159+Z159+AA159+AB159+AC159</f>
        <v>380</v>
      </c>
    </row>
    <row r="160" spans="1:33" s="26" customFormat="1" x14ac:dyDescent="0.3">
      <c r="A160" s="24" t="s">
        <v>54</v>
      </c>
      <c r="B160" s="25" t="s">
        <v>288</v>
      </c>
      <c r="C160" s="25" t="s">
        <v>68</v>
      </c>
      <c r="D160" s="25">
        <v>25</v>
      </c>
      <c r="E160" s="25" t="s">
        <v>293</v>
      </c>
      <c r="F160" s="25" t="s">
        <v>294</v>
      </c>
      <c r="G160" s="25">
        <v>0</v>
      </c>
      <c r="H160" s="25">
        <v>143</v>
      </c>
      <c r="I160" s="25">
        <v>0</v>
      </c>
      <c r="J160" s="25">
        <v>0</v>
      </c>
      <c r="K160" s="25">
        <v>1</v>
      </c>
      <c r="L160" s="25">
        <v>2</v>
      </c>
      <c r="M160" s="25">
        <v>0</v>
      </c>
      <c r="N160" s="25">
        <v>2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241</v>
      </c>
      <c r="V160" s="25">
        <v>4</v>
      </c>
      <c r="W160" s="25">
        <v>2</v>
      </c>
      <c r="X160" s="25">
        <v>2</v>
      </c>
      <c r="Y160" s="25">
        <v>1</v>
      </c>
      <c r="Z160" s="25">
        <v>0</v>
      </c>
      <c r="AA160" s="25">
        <v>0</v>
      </c>
      <c r="AB160" s="25">
        <v>0</v>
      </c>
      <c r="AC160" s="25">
        <v>0</v>
      </c>
      <c r="AD160" s="25">
        <v>7</v>
      </c>
      <c r="AE160" s="31">
        <v>0</v>
      </c>
      <c r="AF160" s="14">
        <f t="shared" si="78"/>
        <v>405</v>
      </c>
      <c r="AG160" s="14">
        <f t="shared" si="79"/>
        <v>398</v>
      </c>
    </row>
    <row r="161" spans="1:33" x14ac:dyDescent="0.3">
      <c r="A161" s="24" t="s">
        <v>54</v>
      </c>
      <c r="B161" s="25" t="s">
        <v>288</v>
      </c>
      <c r="C161" s="25" t="s">
        <v>68</v>
      </c>
      <c r="D161" s="25">
        <v>25</v>
      </c>
      <c r="E161" s="25" t="s">
        <v>295</v>
      </c>
      <c r="F161" s="25" t="s">
        <v>296</v>
      </c>
      <c r="G161" s="25">
        <v>12</v>
      </c>
      <c r="H161" s="25">
        <v>271</v>
      </c>
      <c r="I161" s="25">
        <v>10</v>
      </c>
      <c r="J161" s="25">
        <v>0</v>
      </c>
      <c r="K161" s="25">
        <v>0</v>
      </c>
      <c r="L161" s="25">
        <v>5</v>
      </c>
      <c r="M161" s="25">
        <v>0</v>
      </c>
      <c r="N161" s="25">
        <v>8</v>
      </c>
      <c r="O161" s="25">
        <v>0</v>
      </c>
      <c r="P161" s="25">
        <v>2</v>
      </c>
      <c r="Q161" s="25">
        <v>0</v>
      </c>
      <c r="R161" s="25">
        <v>0</v>
      </c>
      <c r="S161" s="25">
        <v>0</v>
      </c>
      <c r="T161" s="25">
        <v>0</v>
      </c>
      <c r="U161" s="25">
        <v>291</v>
      </c>
      <c r="V161" s="25">
        <v>7</v>
      </c>
      <c r="W161" s="25">
        <v>2</v>
      </c>
      <c r="X161" s="25">
        <v>2</v>
      </c>
      <c r="Y161" s="25">
        <v>2</v>
      </c>
      <c r="Z161" s="25">
        <v>2</v>
      </c>
      <c r="AA161" s="25">
        <v>2</v>
      </c>
      <c r="AB161" s="25">
        <v>2</v>
      </c>
      <c r="AC161" s="25">
        <v>0</v>
      </c>
      <c r="AD161" s="25">
        <v>24</v>
      </c>
      <c r="AE161" s="31">
        <v>0</v>
      </c>
      <c r="AF161" s="14">
        <f t="shared" si="78"/>
        <v>642</v>
      </c>
      <c r="AG161" s="14">
        <f t="shared" si="79"/>
        <v>618</v>
      </c>
    </row>
    <row r="162" spans="1:33" x14ac:dyDescent="0.3">
      <c r="A162" s="24" t="s">
        <v>54</v>
      </c>
      <c r="B162" s="25" t="s">
        <v>288</v>
      </c>
      <c r="C162" s="25" t="s">
        <v>68</v>
      </c>
      <c r="D162" s="25">
        <v>25</v>
      </c>
      <c r="E162" s="25" t="s">
        <v>297</v>
      </c>
      <c r="F162" s="25" t="s">
        <v>298</v>
      </c>
      <c r="G162" s="25">
        <v>0</v>
      </c>
      <c r="H162" s="25">
        <v>89</v>
      </c>
      <c r="I162" s="25">
        <v>2</v>
      </c>
      <c r="J162" s="25">
        <v>1</v>
      </c>
      <c r="K162" s="25">
        <v>0</v>
      </c>
      <c r="L162" s="25">
        <v>0</v>
      </c>
      <c r="M162" s="25">
        <v>1</v>
      </c>
      <c r="N162" s="25">
        <v>4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101</v>
      </c>
      <c r="V162" s="25">
        <v>1</v>
      </c>
      <c r="W162" s="25">
        <v>1</v>
      </c>
      <c r="X162" s="25">
        <v>1</v>
      </c>
      <c r="Y162" s="25">
        <v>0</v>
      </c>
      <c r="Z162" s="25">
        <v>0</v>
      </c>
      <c r="AA162" s="25">
        <v>0</v>
      </c>
      <c r="AB162" s="25">
        <v>2</v>
      </c>
      <c r="AC162" s="25">
        <v>0</v>
      </c>
      <c r="AD162" s="25">
        <v>6</v>
      </c>
      <c r="AE162" s="31">
        <v>0</v>
      </c>
      <c r="AF162" s="14">
        <f t="shared" si="78"/>
        <v>209</v>
      </c>
      <c r="AG162" s="14">
        <f t="shared" si="79"/>
        <v>203</v>
      </c>
    </row>
    <row r="163" spans="1:33" x14ac:dyDescent="0.3">
      <c r="A163" s="24" t="s">
        <v>54</v>
      </c>
      <c r="B163" s="25" t="s">
        <v>288</v>
      </c>
      <c r="C163" s="25" t="s">
        <v>68</v>
      </c>
      <c r="D163" s="25">
        <v>25</v>
      </c>
      <c r="E163" s="25" t="s">
        <v>2857</v>
      </c>
      <c r="F163" s="25" t="s">
        <v>299</v>
      </c>
      <c r="G163" s="25">
        <v>3</v>
      </c>
      <c r="H163" s="25">
        <v>215</v>
      </c>
      <c r="I163" s="25">
        <v>3</v>
      </c>
      <c r="J163" s="25">
        <v>1</v>
      </c>
      <c r="K163" s="25">
        <v>0</v>
      </c>
      <c r="L163" s="25">
        <v>2</v>
      </c>
      <c r="M163" s="25">
        <v>1</v>
      </c>
      <c r="N163" s="25">
        <v>4</v>
      </c>
      <c r="O163" s="25">
        <v>0</v>
      </c>
      <c r="P163" s="25">
        <v>1</v>
      </c>
      <c r="Q163" s="25">
        <v>0</v>
      </c>
      <c r="R163" s="25">
        <v>0</v>
      </c>
      <c r="S163" s="25">
        <v>0</v>
      </c>
      <c r="T163" s="25">
        <v>0</v>
      </c>
      <c r="U163" s="25">
        <v>188</v>
      </c>
      <c r="V163" s="25">
        <v>2</v>
      </c>
      <c r="W163" s="25">
        <v>0</v>
      </c>
      <c r="X163" s="25">
        <v>1</v>
      </c>
      <c r="Y163" s="25">
        <v>0</v>
      </c>
      <c r="Z163" s="25">
        <v>0</v>
      </c>
      <c r="AA163" s="25">
        <v>2</v>
      </c>
      <c r="AB163" s="25">
        <v>0</v>
      </c>
      <c r="AC163" s="25">
        <v>0</v>
      </c>
      <c r="AD163" s="25">
        <v>5</v>
      </c>
      <c r="AE163" s="31">
        <v>0</v>
      </c>
      <c r="AF163" s="14">
        <f t="shared" si="78"/>
        <v>428</v>
      </c>
      <c r="AG163" s="14">
        <f t="shared" si="79"/>
        <v>423</v>
      </c>
    </row>
    <row r="164" spans="1:33" x14ac:dyDescent="0.3">
      <c r="A164" s="24" t="s">
        <v>54</v>
      </c>
      <c r="B164" s="25" t="s">
        <v>288</v>
      </c>
      <c r="C164" s="25" t="s">
        <v>68</v>
      </c>
      <c r="D164" s="25">
        <v>25</v>
      </c>
      <c r="E164" s="25" t="s">
        <v>2858</v>
      </c>
      <c r="F164" s="25" t="s">
        <v>300</v>
      </c>
      <c r="G164" s="25">
        <v>6</v>
      </c>
      <c r="H164" s="25">
        <v>258</v>
      </c>
      <c r="I164" s="25">
        <v>5</v>
      </c>
      <c r="J164" s="25">
        <v>0</v>
      </c>
      <c r="K164" s="25">
        <v>0</v>
      </c>
      <c r="L164" s="25">
        <v>0</v>
      </c>
      <c r="M164" s="25">
        <v>0</v>
      </c>
      <c r="N164" s="25">
        <v>2</v>
      </c>
      <c r="O164" s="25">
        <v>1</v>
      </c>
      <c r="P164" s="25">
        <v>1</v>
      </c>
      <c r="Q164" s="25">
        <v>0</v>
      </c>
      <c r="R164" s="25">
        <v>0</v>
      </c>
      <c r="S164" s="25">
        <v>0</v>
      </c>
      <c r="T164" s="25">
        <v>1</v>
      </c>
      <c r="U164" s="25">
        <v>151</v>
      </c>
      <c r="V164" s="25">
        <v>1</v>
      </c>
      <c r="W164" s="25">
        <v>0</v>
      </c>
      <c r="X164" s="25">
        <v>0</v>
      </c>
      <c r="Y164" s="25">
        <v>2</v>
      </c>
      <c r="Z164" s="25">
        <v>0</v>
      </c>
      <c r="AA164" s="25">
        <v>1</v>
      </c>
      <c r="AB164" s="25">
        <v>0</v>
      </c>
      <c r="AC164" s="25">
        <v>3</v>
      </c>
      <c r="AD164" s="25">
        <v>4</v>
      </c>
      <c r="AE164" s="31">
        <v>0</v>
      </c>
      <c r="AF164" s="14">
        <f t="shared" si="78"/>
        <v>436</v>
      </c>
      <c r="AG164" s="14">
        <f t="shared" si="79"/>
        <v>432</v>
      </c>
    </row>
    <row r="165" spans="1:33" x14ac:dyDescent="0.3">
      <c r="A165" s="24" t="s">
        <v>54</v>
      </c>
      <c r="B165" s="25" t="s">
        <v>288</v>
      </c>
      <c r="C165" s="25" t="s">
        <v>68</v>
      </c>
      <c r="D165" s="25">
        <v>25</v>
      </c>
      <c r="E165" s="25" t="s">
        <v>301</v>
      </c>
      <c r="F165" s="25" t="s">
        <v>302</v>
      </c>
      <c r="G165" s="25">
        <v>1</v>
      </c>
      <c r="H165" s="25">
        <v>122</v>
      </c>
      <c r="I165" s="25">
        <v>1</v>
      </c>
      <c r="J165" s="25">
        <v>0</v>
      </c>
      <c r="K165" s="25">
        <v>0</v>
      </c>
      <c r="L165" s="25">
        <v>2</v>
      </c>
      <c r="M165" s="25">
        <v>0</v>
      </c>
      <c r="N165" s="25">
        <v>13</v>
      </c>
      <c r="O165" s="25">
        <v>1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217</v>
      </c>
      <c r="V165" s="25">
        <v>2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1</v>
      </c>
      <c r="AD165" s="25">
        <v>8</v>
      </c>
      <c r="AE165" s="31">
        <v>0</v>
      </c>
      <c r="AF165" s="14">
        <f t="shared" si="78"/>
        <v>368</v>
      </c>
      <c r="AG165" s="14">
        <f t="shared" si="79"/>
        <v>360</v>
      </c>
    </row>
    <row r="166" spans="1:33" s="36" customFormat="1" ht="15.75" x14ac:dyDescent="0.25">
      <c r="E166" s="54" t="s">
        <v>925</v>
      </c>
      <c r="F166" s="54" t="s">
        <v>8</v>
      </c>
      <c r="G166" s="54">
        <f>SUM(G158:G165)</f>
        <v>29</v>
      </c>
      <c r="H166" s="54">
        <f t="shared" ref="H166:AG166" si="80">SUM(H158:H165)</f>
        <v>1336</v>
      </c>
      <c r="I166" s="54">
        <f t="shared" si="80"/>
        <v>28</v>
      </c>
      <c r="J166" s="54">
        <f t="shared" si="80"/>
        <v>3</v>
      </c>
      <c r="K166" s="54">
        <f t="shared" si="80"/>
        <v>2</v>
      </c>
      <c r="L166" s="54">
        <f t="shared" si="80"/>
        <v>14</v>
      </c>
      <c r="M166" s="54">
        <f t="shared" si="80"/>
        <v>2</v>
      </c>
      <c r="N166" s="54">
        <f t="shared" si="80"/>
        <v>37</v>
      </c>
      <c r="O166" s="54">
        <f t="shared" si="80"/>
        <v>2</v>
      </c>
      <c r="P166" s="54">
        <f t="shared" si="80"/>
        <v>4</v>
      </c>
      <c r="Q166" s="54">
        <f t="shared" si="80"/>
        <v>0</v>
      </c>
      <c r="R166" s="54">
        <f t="shared" si="80"/>
        <v>2</v>
      </c>
      <c r="S166" s="54">
        <f t="shared" si="80"/>
        <v>0</v>
      </c>
      <c r="T166" s="54">
        <f t="shared" si="80"/>
        <v>1</v>
      </c>
      <c r="U166" s="54">
        <f t="shared" si="80"/>
        <v>1721</v>
      </c>
      <c r="V166" s="54">
        <f t="shared" si="80"/>
        <v>18</v>
      </c>
      <c r="W166" s="54">
        <f t="shared" si="80"/>
        <v>6</v>
      </c>
      <c r="X166" s="54">
        <f t="shared" si="80"/>
        <v>6</v>
      </c>
      <c r="Y166" s="54">
        <f t="shared" si="80"/>
        <v>5</v>
      </c>
      <c r="Z166" s="54">
        <f t="shared" si="80"/>
        <v>4</v>
      </c>
      <c r="AA166" s="54">
        <f t="shared" si="80"/>
        <v>6</v>
      </c>
      <c r="AB166" s="54">
        <f t="shared" si="80"/>
        <v>4</v>
      </c>
      <c r="AC166" s="54">
        <f t="shared" si="80"/>
        <v>4</v>
      </c>
      <c r="AD166" s="54">
        <f t="shared" si="80"/>
        <v>63</v>
      </c>
      <c r="AE166" s="54">
        <f t="shared" si="80"/>
        <v>0</v>
      </c>
      <c r="AF166" s="54">
        <f t="shared" si="80"/>
        <v>3297</v>
      </c>
      <c r="AG166" s="54">
        <f t="shared" si="80"/>
        <v>3234</v>
      </c>
    </row>
    <row r="167" spans="1:33" s="26" customFormat="1" ht="18" customHeight="1" x14ac:dyDescent="0.25">
      <c r="A167" s="87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9"/>
    </row>
    <row r="168" spans="1:33" x14ac:dyDescent="0.3">
      <c r="A168" s="24" t="s">
        <v>54</v>
      </c>
      <c r="B168" s="25" t="s">
        <v>288</v>
      </c>
      <c r="C168" s="25" t="s">
        <v>68</v>
      </c>
      <c r="D168" s="25">
        <v>26</v>
      </c>
      <c r="E168" s="25" t="s">
        <v>303</v>
      </c>
      <c r="F168" s="25" t="s">
        <v>304</v>
      </c>
      <c r="G168" s="25">
        <v>7</v>
      </c>
      <c r="H168" s="25">
        <v>147</v>
      </c>
      <c r="I168" s="25">
        <v>3</v>
      </c>
      <c r="J168" s="25">
        <v>0</v>
      </c>
      <c r="K168" s="25">
        <v>1</v>
      </c>
      <c r="L168" s="25">
        <v>3</v>
      </c>
      <c r="M168" s="25">
        <v>2</v>
      </c>
      <c r="N168" s="25">
        <v>5</v>
      </c>
      <c r="O168" s="25">
        <v>1</v>
      </c>
      <c r="P168" s="25">
        <v>1</v>
      </c>
      <c r="Q168" s="25">
        <v>1</v>
      </c>
      <c r="R168" s="25">
        <v>0</v>
      </c>
      <c r="S168" s="25">
        <v>0</v>
      </c>
      <c r="T168" s="25">
        <v>2</v>
      </c>
      <c r="U168" s="25">
        <v>387</v>
      </c>
      <c r="V168" s="25">
        <v>0</v>
      </c>
      <c r="W168" s="25">
        <v>1</v>
      </c>
      <c r="X168" s="25">
        <v>2</v>
      </c>
      <c r="Y168" s="25">
        <v>3</v>
      </c>
      <c r="Z168" s="25">
        <v>1</v>
      </c>
      <c r="AA168" s="25">
        <v>5</v>
      </c>
      <c r="AB168" s="25">
        <v>2</v>
      </c>
      <c r="AC168" s="25">
        <v>1</v>
      </c>
      <c r="AD168" s="25">
        <v>2</v>
      </c>
      <c r="AE168" s="31">
        <v>0</v>
      </c>
      <c r="AF168" s="14">
        <f t="shared" ref="AF168" si="81">G168+H168+I168+J168+K168+L168+M168+N168+O168+P168+Q168+R168+S168+T168+U168+V168+W168+X168+Y168+Z168+AA168+AB168+AC168+AD168</f>
        <v>577</v>
      </c>
      <c r="AG168" s="14">
        <f t="shared" ref="AG168" si="82">G168+H168+I168+J168+K168+L168+M168+N168+O168+P168+Q168+R168+S168+T168+U168+V168+W168+X168+Y168+Z168+AA168+AB168+AC168</f>
        <v>575</v>
      </c>
    </row>
    <row r="169" spans="1:33" x14ac:dyDescent="0.3">
      <c r="A169" s="24" t="s">
        <v>54</v>
      </c>
      <c r="B169" s="25" t="s">
        <v>288</v>
      </c>
      <c r="C169" s="25" t="s">
        <v>68</v>
      </c>
      <c r="D169" s="25">
        <v>26</v>
      </c>
      <c r="E169" s="25" t="s">
        <v>305</v>
      </c>
      <c r="F169" s="25" t="s">
        <v>306</v>
      </c>
      <c r="G169" s="25">
        <v>0</v>
      </c>
      <c r="H169" s="25">
        <v>94</v>
      </c>
      <c r="I169" s="25">
        <v>1</v>
      </c>
      <c r="J169" s="25">
        <v>1</v>
      </c>
      <c r="K169" s="25">
        <v>2</v>
      </c>
      <c r="L169" s="25">
        <v>2</v>
      </c>
      <c r="M169" s="25">
        <v>0</v>
      </c>
      <c r="N169" s="25">
        <v>1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1</v>
      </c>
      <c r="U169" s="25">
        <v>366</v>
      </c>
      <c r="V169" s="25">
        <v>1</v>
      </c>
      <c r="W169" s="25">
        <v>1</v>
      </c>
      <c r="X169" s="25">
        <v>1</v>
      </c>
      <c r="Y169" s="25">
        <v>0</v>
      </c>
      <c r="Z169" s="25">
        <v>0</v>
      </c>
      <c r="AA169" s="25">
        <v>1</v>
      </c>
      <c r="AB169" s="25">
        <v>0</v>
      </c>
      <c r="AC169" s="25">
        <v>1</v>
      </c>
      <c r="AD169" s="25">
        <v>4</v>
      </c>
      <c r="AE169" s="31">
        <v>0</v>
      </c>
      <c r="AF169" s="14">
        <f t="shared" ref="AF169:AF172" si="83">G169+H169+I169+J169+K169+L169+M169+N169+O169+P169+Q169+R169+S169+T169+U169+V169+W169+X169+Y169+Z169+AA169+AB169+AC169+AD169</f>
        <v>477</v>
      </c>
      <c r="AG169" s="14">
        <f t="shared" ref="AG169:AG172" si="84">G169+H169+I169+J169+K169+L169+M169+N169+O169+P169+Q169+R169+S169+T169+U169+V169+W169+X169+Y169+Z169+AA169+AB169+AC169</f>
        <v>473</v>
      </c>
    </row>
    <row r="170" spans="1:33" x14ac:dyDescent="0.3">
      <c r="A170" s="24" t="s">
        <v>54</v>
      </c>
      <c r="B170" s="25" t="s">
        <v>288</v>
      </c>
      <c r="C170" s="25" t="s">
        <v>68</v>
      </c>
      <c r="D170" s="25">
        <v>26</v>
      </c>
      <c r="E170" s="25" t="s">
        <v>307</v>
      </c>
      <c r="F170" s="25" t="s">
        <v>308</v>
      </c>
      <c r="G170" s="25">
        <v>7</v>
      </c>
      <c r="H170" s="25">
        <v>217</v>
      </c>
      <c r="I170" s="25">
        <v>5</v>
      </c>
      <c r="J170" s="25">
        <v>0</v>
      </c>
      <c r="K170" s="25">
        <v>0</v>
      </c>
      <c r="L170" s="25">
        <v>1</v>
      </c>
      <c r="M170" s="25">
        <v>1</v>
      </c>
      <c r="N170" s="25">
        <v>4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3</v>
      </c>
      <c r="U170" s="25">
        <v>558</v>
      </c>
      <c r="V170" s="25">
        <v>3</v>
      </c>
      <c r="W170" s="25">
        <v>1</v>
      </c>
      <c r="X170" s="25">
        <v>1</v>
      </c>
      <c r="Y170" s="25">
        <v>1</v>
      </c>
      <c r="Z170" s="25">
        <v>0</v>
      </c>
      <c r="AA170" s="25">
        <v>0</v>
      </c>
      <c r="AB170" s="25">
        <v>0</v>
      </c>
      <c r="AC170" s="25">
        <v>0</v>
      </c>
      <c r="AD170" s="25">
        <v>14</v>
      </c>
      <c r="AE170" s="31">
        <v>0</v>
      </c>
      <c r="AF170" s="14">
        <f t="shared" si="83"/>
        <v>816</v>
      </c>
      <c r="AG170" s="14">
        <f t="shared" si="84"/>
        <v>802</v>
      </c>
    </row>
    <row r="171" spans="1:33" x14ac:dyDescent="0.3">
      <c r="A171" s="24" t="s">
        <v>54</v>
      </c>
      <c r="B171" s="25" t="s">
        <v>288</v>
      </c>
      <c r="C171" s="25" t="s">
        <v>68</v>
      </c>
      <c r="D171" s="25">
        <v>26</v>
      </c>
      <c r="E171" s="25" t="s">
        <v>309</v>
      </c>
      <c r="F171" s="25" t="s">
        <v>310</v>
      </c>
      <c r="G171" s="25">
        <v>3</v>
      </c>
      <c r="H171" s="25">
        <v>57</v>
      </c>
      <c r="I171" s="25">
        <v>2</v>
      </c>
      <c r="J171" s="25">
        <v>0</v>
      </c>
      <c r="K171" s="25">
        <v>1</v>
      </c>
      <c r="L171" s="25">
        <v>0</v>
      </c>
      <c r="M171" s="25">
        <v>2</v>
      </c>
      <c r="N171" s="25">
        <v>1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351</v>
      </c>
      <c r="V171" s="25">
        <v>0</v>
      </c>
      <c r="W171" s="25">
        <v>1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2</v>
      </c>
      <c r="AE171" s="31">
        <v>0</v>
      </c>
      <c r="AF171" s="14">
        <f t="shared" si="83"/>
        <v>420</v>
      </c>
      <c r="AG171" s="14">
        <f t="shared" si="84"/>
        <v>418</v>
      </c>
    </row>
    <row r="172" spans="1:33" x14ac:dyDescent="0.3">
      <c r="A172" s="24" t="s">
        <v>54</v>
      </c>
      <c r="B172" s="25" t="s">
        <v>288</v>
      </c>
      <c r="C172" s="25" t="s">
        <v>68</v>
      </c>
      <c r="D172" s="25">
        <v>26</v>
      </c>
      <c r="E172" s="25" t="s">
        <v>311</v>
      </c>
      <c r="F172" s="25" t="s">
        <v>312</v>
      </c>
      <c r="G172" s="25">
        <v>0</v>
      </c>
      <c r="H172" s="25">
        <v>76</v>
      </c>
      <c r="I172" s="25">
        <v>2</v>
      </c>
      <c r="J172" s="25">
        <v>0</v>
      </c>
      <c r="K172" s="25">
        <v>0</v>
      </c>
      <c r="L172" s="25">
        <v>1</v>
      </c>
      <c r="M172" s="25">
        <v>0</v>
      </c>
      <c r="N172" s="25">
        <v>4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378</v>
      </c>
      <c r="V172" s="25">
        <v>1</v>
      </c>
      <c r="W172" s="25">
        <v>0</v>
      </c>
      <c r="X172" s="25">
        <v>0</v>
      </c>
      <c r="Y172" s="25">
        <v>0</v>
      </c>
      <c r="Z172" s="25">
        <v>1</v>
      </c>
      <c r="AA172" s="25">
        <v>0</v>
      </c>
      <c r="AB172" s="25">
        <v>0</v>
      </c>
      <c r="AC172" s="25">
        <v>0</v>
      </c>
      <c r="AD172" s="25">
        <v>7</v>
      </c>
      <c r="AE172" s="31">
        <v>0</v>
      </c>
      <c r="AF172" s="14">
        <f t="shared" si="83"/>
        <v>470</v>
      </c>
      <c r="AG172" s="14">
        <f t="shared" si="84"/>
        <v>463</v>
      </c>
    </row>
    <row r="173" spans="1:33" s="36" customFormat="1" ht="15.75" x14ac:dyDescent="0.25">
      <c r="E173" s="54" t="s">
        <v>740</v>
      </c>
      <c r="F173" s="54" t="s">
        <v>8</v>
      </c>
      <c r="G173" s="54">
        <f>SUM(G168:G172)</f>
        <v>17</v>
      </c>
      <c r="H173" s="54">
        <f t="shared" ref="H173:AG173" si="85">SUM(H168:H172)</f>
        <v>591</v>
      </c>
      <c r="I173" s="54">
        <f t="shared" si="85"/>
        <v>13</v>
      </c>
      <c r="J173" s="54">
        <f t="shared" si="85"/>
        <v>1</v>
      </c>
      <c r="K173" s="54">
        <f t="shared" si="85"/>
        <v>4</v>
      </c>
      <c r="L173" s="54">
        <f t="shared" si="85"/>
        <v>7</v>
      </c>
      <c r="M173" s="54">
        <f t="shared" si="85"/>
        <v>5</v>
      </c>
      <c r="N173" s="54">
        <f t="shared" si="85"/>
        <v>15</v>
      </c>
      <c r="O173" s="54">
        <f t="shared" si="85"/>
        <v>1</v>
      </c>
      <c r="P173" s="54">
        <f t="shared" si="85"/>
        <v>1</v>
      </c>
      <c r="Q173" s="54">
        <f t="shared" si="85"/>
        <v>1</v>
      </c>
      <c r="R173" s="54">
        <f t="shared" si="85"/>
        <v>0</v>
      </c>
      <c r="S173" s="54">
        <f t="shared" si="85"/>
        <v>0</v>
      </c>
      <c r="T173" s="54">
        <f t="shared" si="85"/>
        <v>6</v>
      </c>
      <c r="U173" s="54">
        <f t="shared" si="85"/>
        <v>2040</v>
      </c>
      <c r="V173" s="54">
        <f t="shared" si="85"/>
        <v>5</v>
      </c>
      <c r="W173" s="54">
        <f t="shared" si="85"/>
        <v>4</v>
      </c>
      <c r="X173" s="54">
        <f t="shared" si="85"/>
        <v>4</v>
      </c>
      <c r="Y173" s="54">
        <f t="shared" si="85"/>
        <v>4</v>
      </c>
      <c r="Z173" s="54">
        <f t="shared" si="85"/>
        <v>2</v>
      </c>
      <c r="AA173" s="54">
        <f t="shared" si="85"/>
        <v>6</v>
      </c>
      <c r="AB173" s="54">
        <f t="shared" si="85"/>
        <v>2</v>
      </c>
      <c r="AC173" s="54">
        <f t="shared" si="85"/>
        <v>2</v>
      </c>
      <c r="AD173" s="54">
        <f t="shared" si="85"/>
        <v>29</v>
      </c>
      <c r="AE173" s="54">
        <f t="shared" si="85"/>
        <v>0</v>
      </c>
      <c r="AF173" s="54">
        <f t="shared" si="85"/>
        <v>2760</v>
      </c>
      <c r="AG173" s="54">
        <f t="shared" si="85"/>
        <v>2731</v>
      </c>
    </row>
    <row r="174" spans="1:33" s="26" customFormat="1" ht="18" customHeight="1" x14ac:dyDescent="0.25">
      <c r="A174" s="87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9"/>
    </row>
    <row r="175" spans="1:33" x14ac:dyDescent="0.3">
      <c r="A175" s="24" t="s">
        <v>54</v>
      </c>
      <c r="B175" s="25" t="s">
        <v>288</v>
      </c>
      <c r="C175" s="25" t="s">
        <v>68</v>
      </c>
      <c r="D175" s="25">
        <v>27</v>
      </c>
      <c r="E175" s="25" t="s">
        <v>2859</v>
      </c>
      <c r="F175" s="25" t="s">
        <v>313</v>
      </c>
      <c r="G175" s="25">
        <v>1</v>
      </c>
      <c r="H175" s="25">
        <v>107</v>
      </c>
      <c r="I175" s="25">
        <v>0</v>
      </c>
      <c r="J175" s="25">
        <v>0</v>
      </c>
      <c r="K175" s="25">
        <v>0</v>
      </c>
      <c r="L175" s="25">
        <v>1</v>
      </c>
      <c r="M175" s="25">
        <v>0</v>
      </c>
      <c r="N175" s="25">
        <v>2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321</v>
      </c>
      <c r="V175" s="25">
        <v>0</v>
      </c>
      <c r="W175" s="25">
        <v>1</v>
      </c>
      <c r="X175" s="25">
        <v>0</v>
      </c>
      <c r="Y175" s="25">
        <v>0</v>
      </c>
      <c r="Z175" s="25">
        <v>2</v>
      </c>
      <c r="AA175" s="25">
        <v>1</v>
      </c>
      <c r="AB175" s="25">
        <v>0</v>
      </c>
      <c r="AC175" s="25">
        <v>1</v>
      </c>
      <c r="AD175" s="25">
        <v>9</v>
      </c>
      <c r="AE175" s="31">
        <v>0</v>
      </c>
      <c r="AF175" s="14">
        <f t="shared" ref="AF175" si="86">G175+H175+I175+J175+K175+L175+M175+N175+O175+P175+Q175+R175+S175+T175+U175+V175+W175+X175+Y175+Z175+AA175+AB175+AC175+AD175</f>
        <v>446</v>
      </c>
      <c r="AG175" s="14">
        <f t="shared" ref="AG175" si="87">G175+H175+I175+J175+K175+L175+M175+N175+O175+P175+Q175+R175+S175+T175+U175+V175+W175+X175+Y175+Z175+AA175+AB175+AC175</f>
        <v>437</v>
      </c>
    </row>
    <row r="176" spans="1:33" x14ac:dyDescent="0.3">
      <c r="A176" s="24" t="s">
        <v>54</v>
      </c>
      <c r="B176" s="25" t="s">
        <v>288</v>
      </c>
      <c r="C176" s="25" t="s">
        <v>68</v>
      </c>
      <c r="D176" s="25">
        <v>27</v>
      </c>
      <c r="E176" s="25" t="s">
        <v>2860</v>
      </c>
      <c r="F176" s="25" t="s">
        <v>314</v>
      </c>
      <c r="G176" s="25">
        <v>2</v>
      </c>
      <c r="H176" s="25">
        <v>97</v>
      </c>
      <c r="I176" s="25">
        <v>0</v>
      </c>
      <c r="J176" s="25">
        <v>0</v>
      </c>
      <c r="K176" s="25">
        <v>0</v>
      </c>
      <c r="L176" s="25">
        <v>2</v>
      </c>
      <c r="M176" s="25">
        <v>0</v>
      </c>
      <c r="N176" s="25">
        <v>3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1</v>
      </c>
      <c r="U176" s="25">
        <v>333</v>
      </c>
      <c r="V176" s="25">
        <v>1</v>
      </c>
      <c r="W176" s="25">
        <v>0</v>
      </c>
      <c r="X176" s="25">
        <v>1</v>
      </c>
      <c r="Y176" s="25">
        <v>1</v>
      </c>
      <c r="Z176" s="25">
        <v>0</v>
      </c>
      <c r="AA176" s="25">
        <v>0</v>
      </c>
      <c r="AB176" s="25">
        <v>0</v>
      </c>
      <c r="AC176" s="25">
        <v>1</v>
      </c>
      <c r="AD176" s="25">
        <v>8</v>
      </c>
      <c r="AE176" s="31">
        <v>0</v>
      </c>
      <c r="AF176" s="14">
        <f t="shared" ref="AF176:AF181" si="88">G176+H176+I176+J176+K176+L176+M176+N176+O176+P176+Q176+R176+S176+T176+U176+V176+W176+X176+Y176+Z176+AA176+AB176+AC176+AD176</f>
        <v>450</v>
      </c>
      <c r="AG176" s="14">
        <f t="shared" ref="AG176:AG181" si="89">G176+H176+I176+J176+K176+L176+M176+N176+O176+P176+Q176+R176+S176+T176+U176+V176+W176+X176+Y176+Z176+AA176+AB176+AC176</f>
        <v>442</v>
      </c>
    </row>
    <row r="177" spans="1:33" x14ac:dyDescent="0.3">
      <c r="A177" s="24" t="s">
        <v>54</v>
      </c>
      <c r="B177" s="25" t="s">
        <v>288</v>
      </c>
      <c r="C177" s="25" t="s">
        <v>68</v>
      </c>
      <c r="D177" s="25">
        <v>27</v>
      </c>
      <c r="E177" s="25" t="s">
        <v>315</v>
      </c>
      <c r="F177" s="25" t="s">
        <v>316</v>
      </c>
      <c r="G177" s="25">
        <v>1</v>
      </c>
      <c r="H177" s="25">
        <v>133</v>
      </c>
      <c r="I177" s="25">
        <v>2</v>
      </c>
      <c r="J177" s="25">
        <v>0</v>
      </c>
      <c r="K177" s="25">
        <v>0</v>
      </c>
      <c r="L177" s="25">
        <v>0</v>
      </c>
      <c r="M177" s="25">
        <v>1</v>
      </c>
      <c r="N177" s="25">
        <v>3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1</v>
      </c>
      <c r="U177" s="25">
        <v>194</v>
      </c>
      <c r="V177" s="25">
        <v>1</v>
      </c>
      <c r="W177" s="25">
        <v>0</v>
      </c>
      <c r="X177" s="25">
        <v>2</v>
      </c>
      <c r="Y177" s="25">
        <v>0</v>
      </c>
      <c r="Z177" s="25">
        <v>1</v>
      </c>
      <c r="AA177" s="25">
        <v>1</v>
      </c>
      <c r="AB177" s="25">
        <v>1</v>
      </c>
      <c r="AC177" s="25">
        <v>0</v>
      </c>
      <c r="AD177" s="25">
        <v>12</v>
      </c>
      <c r="AE177" s="31">
        <v>0</v>
      </c>
      <c r="AF177" s="14">
        <f t="shared" si="88"/>
        <v>353</v>
      </c>
      <c r="AG177" s="14">
        <f t="shared" si="89"/>
        <v>341</v>
      </c>
    </row>
    <row r="178" spans="1:33" x14ac:dyDescent="0.3">
      <c r="A178" s="24" t="s">
        <v>54</v>
      </c>
      <c r="B178" s="25" t="s">
        <v>288</v>
      </c>
      <c r="C178" s="25" t="s">
        <v>68</v>
      </c>
      <c r="D178" s="25">
        <v>27</v>
      </c>
      <c r="E178" s="25" t="s">
        <v>2861</v>
      </c>
      <c r="F178" s="25" t="s">
        <v>317</v>
      </c>
      <c r="G178" s="25">
        <v>4</v>
      </c>
      <c r="H178" s="25">
        <v>152</v>
      </c>
      <c r="I178" s="25">
        <v>1</v>
      </c>
      <c r="J178" s="25">
        <v>0</v>
      </c>
      <c r="K178" s="25">
        <v>0</v>
      </c>
      <c r="L178" s="25">
        <v>0</v>
      </c>
      <c r="M178" s="25">
        <v>0</v>
      </c>
      <c r="N178" s="25">
        <v>3</v>
      </c>
      <c r="O178" s="25">
        <v>0</v>
      </c>
      <c r="P178" s="25">
        <v>1</v>
      </c>
      <c r="Q178" s="25">
        <v>0</v>
      </c>
      <c r="R178" s="25">
        <v>0</v>
      </c>
      <c r="S178" s="25">
        <v>1</v>
      </c>
      <c r="T178" s="25">
        <v>0</v>
      </c>
      <c r="U178" s="25">
        <v>355</v>
      </c>
      <c r="V178" s="25">
        <v>2</v>
      </c>
      <c r="W178" s="25">
        <v>0</v>
      </c>
      <c r="X178" s="25">
        <v>1</v>
      </c>
      <c r="Y178" s="25">
        <v>0</v>
      </c>
      <c r="Z178" s="25">
        <v>1</v>
      </c>
      <c r="AA178" s="25">
        <v>0</v>
      </c>
      <c r="AB178" s="25">
        <v>1</v>
      </c>
      <c r="AC178" s="25">
        <v>0</v>
      </c>
      <c r="AD178" s="25">
        <v>5</v>
      </c>
      <c r="AE178" s="31">
        <v>0</v>
      </c>
      <c r="AF178" s="14">
        <f t="shared" si="88"/>
        <v>527</v>
      </c>
      <c r="AG178" s="14">
        <f t="shared" si="89"/>
        <v>522</v>
      </c>
    </row>
    <row r="179" spans="1:33" x14ac:dyDescent="0.3">
      <c r="A179" s="24" t="s">
        <v>54</v>
      </c>
      <c r="B179" s="25" t="s">
        <v>288</v>
      </c>
      <c r="C179" s="25" t="s">
        <v>68</v>
      </c>
      <c r="D179" s="25">
        <v>27</v>
      </c>
      <c r="E179" s="25" t="s">
        <v>2862</v>
      </c>
      <c r="F179" s="25" t="s">
        <v>318</v>
      </c>
      <c r="G179" s="25">
        <v>4</v>
      </c>
      <c r="H179" s="25">
        <v>130</v>
      </c>
      <c r="I179" s="25">
        <v>0</v>
      </c>
      <c r="J179" s="25">
        <v>0</v>
      </c>
      <c r="K179" s="25">
        <v>0</v>
      </c>
      <c r="L179" s="25">
        <v>2</v>
      </c>
      <c r="M179" s="25">
        <v>0</v>
      </c>
      <c r="N179" s="25">
        <v>1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1</v>
      </c>
      <c r="U179" s="25">
        <v>377</v>
      </c>
      <c r="V179" s="25">
        <v>1</v>
      </c>
      <c r="W179" s="25">
        <v>0</v>
      </c>
      <c r="X179" s="25">
        <v>1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7</v>
      </c>
      <c r="AE179" s="31">
        <v>0</v>
      </c>
      <c r="AF179" s="14">
        <f t="shared" si="88"/>
        <v>524</v>
      </c>
      <c r="AG179" s="14">
        <f t="shared" si="89"/>
        <v>517</v>
      </c>
    </row>
    <row r="180" spans="1:33" s="26" customFormat="1" x14ac:dyDescent="0.3">
      <c r="A180" s="24" t="s">
        <v>54</v>
      </c>
      <c r="B180" s="25" t="s">
        <v>288</v>
      </c>
      <c r="C180" s="25" t="s">
        <v>68</v>
      </c>
      <c r="D180" s="26">
        <v>27</v>
      </c>
      <c r="E180" s="26" t="s">
        <v>319</v>
      </c>
      <c r="F180" s="26" t="s">
        <v>320</v>
      </c>
      <c r="G180" s="25">
        <v>2</v>
      </c>
      <c r="H180" s="25">
        <v>171</v>
      </c>
      <c r="I180" s="25">
        <v>1</v>
      </c>
      <c r="J180" s="25">
        <v>0</v>
      </c>
      <c r="K180" s="25">
        <v>0</v>
      </c>
      <c r="L180" s="25">
        <v>1</v>
      </c>
      <c r="M180" s="25">
        <v>1</v>
      </c>
      <c r="N180" s="25">
        <v>2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1</v>
      </c>
      <c r="U180" s="25">
        <v>341</v>
      </c>
      <c r="V180" s="25">
        <v>2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12</v>
      </c>
      <c r="AE180" s="31">
        <v>0</v>
      </c>
      <c r="AF180" s="14">
        <f t="shared" si="88"/>
        <v>534</v>
      </c>
      <c r="AG180" s="14">
        <f t="shared" si="89"/>
        <v>522</v>
      </c>
    </row>
    <row r="181" spans="1:33" x14ac:dyDescent="0.3">
      <c r="A181" s="24" t="s">
        <v>54</v>
      </c>
      <c r="B181" s="25" t="s">
        <v>288</v>
      </c>
      <c r="C181" s="25" t="s">
        <v>68</v>
      </c>
      <c r="D181" s="25">
        <v>27</v>
      </c>
      <c r="E181" s="25" t="s">
        <v>321</v>
      </c>
      <c r="F181" s="25" t="s">
        <v>322</v>
      </c>
      <c r="G181" s="25">
        <v>2</v>
      </c>
      <c r="H181" s="25">
        <v>81</v>
      </c>
      <c r="I181" s="25">
        <v>1</v>
      </c>
      <c r="J181" s="25">
        <v>0</v>
      </c>
      <c r="K181" s="25">
        <v>0</v>
      </c>
      <c r="L181" s="25">
        <v>0</v>
      </c>
      <c r="M181" s="25">
        <v>0</v>
      </c>
      <c r="N181" s="25">
        <v>1</v>
      </c>
      <c r="O181" s="25">
        <v>0</v>
      </c>
      <c r="P181" s="25">
        <v>0</v>
      </c>
      <c r="Q181" s="25">
        <v>0</v>
      </c>
      <c r="R181" s="25">
        <v>1</v>
      </c>
      <c r="S181" s="25">
        <v>0</v>
      </c>
      <c r="T181" s="25">
        <v>0</v>
      </c>
      <c r="U181" s="25">
        <v>49</v>
      </c>
      <c r="V181" s="25">
        <v>0</v>
      </c>
      <c r="W181" s="25">
        <v>0</v>
      </c>
      <c r="X181" s="25">
        <v>0</v>
      </c>
      <c r="Y181" s="25">
        <v>1</v>
      </c>
      <c r="Z181" s="25">
        <v>0</v>
      </c>
      <c r="AA181" s="25">
        <v>0</v>
      </c>
      <c r="AB181" s="25">
        <v>0</v>
      </c>
      <c r="AC181" s="25">
        <v>0</v>
      </c>
      <c r="AD181" s="25">
        <v>5</v>
      </c>
      <c r="AE181" s="31">
        <v>0</v>
      </c>
      <c r="AF181" s="14">
        <f t="shared" si="88"/>
        <v>141</v>
      </c>
      <c r="AG181" s="14">
        <f t="shared" si="89"/>
        <v>136</v>
      </c>
    </row>
    <row r="182" spans="1:33" s="36" customFormat="1" ht="15.75" x14ac:dyDescent="0.25">
      <c r="E182" s="54" t="s">
        <v>955</v>
      </c>
      <c r="F182" s="54" t="s">
        <v>8</v>
      </c>
      <c r="G182" s="54">
        <f>SUM(G175:G181)</f>
        <v>16</v>
      </c>
      <c r="H182" s="54">
        <f t="shared" ref="H182:AG182" si="90">SUM(H175:H181)</f>
        <v>871</v>
      </c>
      <c r="I182" s="54">
        <f t="shared" si="90"/>
        <v>5</v>
      </c>
      <c r="J182" s="54">
        <f t="shared" si="90"/>
        <v>0</v>
      </c>
      <c r="K182" s="54">
        <f t="shared" si="90"/>
        <v>0</v>
      </c>
      <c r="L182" s="54">
        <f t="shared" si="90"/>
        <v>6</v>
      </c>
      <c r="M182" s="54">
        <f t="shared" si="90"/>
        <v>2</v>
      </c>
      <c r="N182" s="54">
        <f t="shared" si="90"/>
        <v>15</v>
      </c>
      <c r="O182" s="54">
        <f t="shared" si="90"/>
        <v>0</v>
      </c>
      <c r="P182" s="54">
        <f t="shared" si="90"/>
        <v>1</v>
      </c>
      <c r="Q182" s="54">
        <f t="shared" si="90"/>
        <v>0</v>
      </c>
      <c r="R182" s="54">
        <f t="shared" si="90"/>
        <v>1</v>
      </c>
      <c r="S182" s="54">
        <f t="shared" si="90"/>
        <v>1</v>
      </c>
      <c r="T182" s="54">
        <f t="shared" si="90"/>
        <v>4</v>
      </c>
      <c r="U182" s="54">
        <f t="shared" si="90"/>
        <v>1970</v>
      </c>
      <c r="V182" s="54">
        <f t="shared" si="90"/>
        <v>7</v>
      </c>
      <c r="W182" s="54">
        <f t="shared" si="90"/>
        <v>1</v>
      </c>
      <c r="X182" s="54">
        <f t="shared" si="90"/>
        <v>5</v>
      </c>
      <c r="Y182" s="54">
        <f t="shared" si="90"/>
        <v>2</v>
      </c>
      <c r="Z182" s="54">
        <f t="shared" si="90"/>
        <v>4</v>
      </c>
      <c r="AA182" s="54">
        <f t="shared" si="90"/>
        <v>2</v>
      </c>
      <c r="AB182" s="54">
        <f t="shared" si="90"/>
        <v>2</v>
      </c>
      <c r="AC182" s="54">
        <f t="shared" si="90"/>
        <v>2</v>
      </c>
      <c r="AD182" s="54">
        <f t="shared" si="90"/>
        <v>58</v>
      </c>
      <c r="AE182" s="54">
        <f t="shared" si="90"/>
        <v>0</v>
      </c>
      <c r="AF182" s="54">
        <f t="shared" si="90"/>
        <v>2975</v>
      </c>
      <c r="AG182" s="54">
        <f t="shared" si="90"/>
        <v>2917</v>
      </c>
    </row>
    <row r="183" spans="1:33" s="26" customFormat="1" ht="18" customHeight="1" x14ac:dyDescent="0.25">
      <c r="A183" s="8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9"/>
    </row>
    <row r="184" spans="1:33" x14ac:dyDescent="0.3">
      <c r="A184" s="24" t="s">
        <v>54</v>
      </c>
      <c r="B184" s="25" t="s">
        <v>288</v>
      </c>
      <c r="C184" s="25" t="s">
        <v>68</v>
      </c>
      <c r="D184" s="25">
        <v>28</v>
      </c>
      <c r="E184" s="25" t="s">
        <v>323</v>
      </c>
      <c r="F184" s="25" t="s">
        <v>324</v>
      </c>
      <c r="G184" s="25">
        <v>0</v>
      </c>
      <c r="H184" s="25">
        <v>130</v>
      </c>
      <c r="I184" s="25">
        <v>0</v>
      </c>
      <c r="J184" s="25">
        <v>0</v>
      </c>
      <c r="K184" s="25">
        <v>0</v>
      </c>
      <c r="L184" s="25">
        <v>2</v>
      </c>
      <c r="M184" s="25">
        <v>0</v>
      </c>
      <c r="N184" s="25">
        <v>0</v>
      </c>
      <c r="O184" s="25">
        <v>0</v>
      </c>
      <c r="P184" s="25">
        <v>1</v>
      </c>
      <c r="Q184" s="25">
        <v>0</v>
      </c>
      <c r="R184" s="25">
        <v>0</v>
      </c>
      <c r="S184" s="25">
        <v>0</v>
      </c>
      <c r="T184" s="25">
        <v>0</v>
      </c>
      <c r="U184" s="25">
        <v>230</v>
      </c>
      <c r="V184" s="25">
        <v>2</v>
      </c>
      <c r="W184" s="25">
        <v>0</v>
      </c>
      <c r="X184" s="25">
        <v>1</v>
      </c>
      <c r="Y184" s="25">
        <v>0</v>
      </c>
      <c r="Z184" s="25">
        <v>0</v>
      </c>
      <c r="AA184" s="25">
        <v>0</v>
      </c>
      <c r="AB184" s="25">
        <v>1</v>
      </c>
      <c r="AC184" s="25">
        <v>1</v>
      </c>
      <c r="AD184" s="25">
        <v>5</v>
      </c>
      <c r="AE184" s="31">
        <v>0</v>
      </c>
      <c r="AF184" s="14">
        <f t="shared" ref="AF184" si="91">G184+H184+I184+J184+K184+L184+M184+N184+O184+P184+Q184+R184+S184+T184+U184+V184+W184+X184+Y184+Z184+AA184+AB184+AC184+AD184</f>
        <v>373</v>
      </c>
      <c r="AG184" s="14">
        <f t="shared" ref="AG184" si="92">G184+H184+I184+J184+K184+L184+M184+N184+O184+P184+Q184+R184+S184+T184+U184+V184+W184+X184+Y184+Z184+AA184+AB184+AC184</f>
        <v>368</v>
      </c>
    </row>
    <row r="185" spans="1:33" x14ac:dyDescent="0.3">
      <c r="A185" s="24" t="s">
        <v>54</v>
      </c>
      <c r="B185" s="25" t="s">
        <v>288</v>
      </c>
      <c r="C185" s="25" t="s">
        <v>68</v>
      </c>
      <c r="D185" s="25">
        <v>28</v>
      </c>
      <c r="E185" s="25" t="s">
        <v>2863</v>
      </c>
      <c r="F185" s="25" t="s">
        <v>325</v>
      </c>
      <c r="G185" s="25">
        <v>5</v>
      </c>
      <c r="H185" s="25">
        <v>259</v>
      </c>
      <c r="I185" s="25">
        <v>0</v>
      </c>
      <c r="J185" s="25">
        <v>0</v>
      </c>
      <c r="K185" s="25">
        <v>0</v>
      </c>
      <c r="L185" s="25">
        <v>1</v>
      </c>
      <c r="M185" s="25">
        <v>1</v>
      </c>
      <c r="N185" s="25">
        <v>3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253</v>
      </c>
      <c r="V185" s="25">
        <v>5</v>
      </c>
      <c r="W185" s="25">
        <v>0</v>
      </c>
      <c r="X185" s="25">
        <v>1</v>
      </c>
      <c r="Y185" s="25">
        <v>0</v>
      </c>
      <c r="Z185" s="25">
        <v>1</v>
      </c>
      <c r="AA185" s="25">
        <v>0</v>
      </c>
      <c r="AB185" s="25">
        <v>0</v>
      </c>
      <c r="AC185" s="25">
        <v>0</v>
      </c>
      <c r="AD185" s="25">
        <v>10</v>
      </c>
      <c r="AE185" s="31">
        <v>0</v>
      </c>
      <c r="AF185" s="14">
        <f t="shared" ref="AF185:AF191" si="93">G185+H185+I185+J185+K185+L185+M185+N185+O185+P185+Q185+R185+S185+T185+U185+V185+W185+X185+Y185+Z185+AA185+AB185+AC185+AD185</f>
        <v>539</v>
      </c>
      <c r="AG185" s="14">
        <f t="shared" ref="AG185:AG191" si="94">G185+H185+I185+J185+K185+L185+M185+N185+O185+P185+Q185+R185+S185+T185+U185+V185+W185+X185+Y185+Z185+AA185+AB185+AC185</f>
        <v>529</v>
      </c>
    </row>
    <row r="186" spans="1:33" x14ac:dyDescent="0.3">
      <c r="A186" s="24" t="s">
        <v>54</v>
      </c>
      <c r="B186" s="25" t="s">
        <v>288</v>
      </c>
      <c r="C186" s="25" t="s">
        <v>68</v>
      </c>
      <c r="D186" s="25">
        <v>28</v>
      </c>
      <c r="E186" s="25" t="s">
        <v>2864</v>
      </c>
      <c r="F186" s="25" t="s">
        <v>326</v>
      </c>
      <c r="G186" s="25">
        <v>3</v>
      </c>
      <c r="H186" s="25">
        <v>269</v>
      </c>
      <c r="I186" s="25">
        <v>1</v>
      </c>
      <c r="J186" s="25">
        <v>0</v>
      </c>
      <c r="K186" s="25">
        <v>0</v>
      </c>
      <c r="L186" s="25">
        <v>4</v>
      </c>
      <c r="M186" s="25">
        <v>0</v>
      </c>
      <c r="N186" s="25">
        <v>3</v>
      </c>
      <c r="O186" s="25">
        <v>1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242</v>
      </c>
      <c r="V186" s="25">
        <v>1</v>
      </c>
      <c r="W186" s="25">
        <v>0</v>
      </c>
      <c r="X186" s="25">
        <v>1</v>
      </c>
      <c r="Y186" s="25">
        <v>0</v>
      </c>
      <c r="Z186" s="25">
        <v>0</v>
      </c>
      <c r="AA186" s="25">
        <v>0</v>
      </c>
      <c r="AB186" s="25">
        <v>0</v>
      </c>
      <c r="AC186" s="25">
        <v>1</v>
      </c>
      <c r="AD186" s="25">
        <v>3</v>
      </c>
      <c r="AE186" s="31">
        <v>0</v>
      </c>
      <c r="AF186" s="14">
        <f t="shared" si="93"/>
        <v>529</v>
      </c>
      <c r="AG186" s="14">
        <f t="shared" si="94"/>
        <v>526</v>
      </c>
    </row>
    <row r="187" spans="1:33" x14ac:dyDescent="0.3">
      <c r="A187" s="24" t="s">
        <v>54</v>
      </c>
      <c r="B187" s="25" t="s">
        <v>288</v>
      </c>
      <c r="C187" s="25" t="s">
        <v>68</v>
      </c>
      <c r="D187" s="25">
        <v>28</v>
      </c>
      <c r="E187" s="25" t="s">
        <v>327</v>
      </c>
      <c r="F187" s="25" t="s">
        <v>328</v>
      </c>
      <c r="G187" s="25">
        <v>3</v>
      </c>
      <c r="H187" s="25">
        <v>231</v>
      </c>
      <c r="I187" s="25">
        <v>1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1</v>
      </c>
      <c r="R187" s="25">
        <v>0</v>
      </c>
      <c r="S187" s="25">
        <v>0</v>
      </c>
      <c r="T187" s="25">
        <v>0</v>
      </c>
      <c r="U187" s="25">
        <v>88</v>
      </c>
      <c r="V187" s="25">
        <v>3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2</v>
      </c>
      <c r="AC187" s="25">
        <v>0</v>
      </c>
      <c r="AD187" s="25">
        <v>5</v>
      </c>
      <c r="AE187" s="31">
        <v>0</v>
      </c>
      <c r="AF187" s="14">
        <f t="shared" si="93"/>
        <v>334</v>
      </c>
      <c r="AG187" s="14">
        <f t="shared" si="94"/>
        <v>329</v>
      </c>
    </row>
    <row r="188" spans="1:33" s="26" customFormat="1" x14ac:dyDescent="0.3">
      <c r="A188" s="24" t="s">
        <v>54</v>
      </c>
      <c r="B188" s="25" t="s">
        <v>288</v>
      </c>
      <c r="C188" s="25" t="s">
        <v>68</v>
      </c>
      <c r="D188" s="26">
        <v>28</v>
      </c>
      <c r="E188" s="26" t="s">
        <v>329</v>
      </c>
      <c r="F188" s="26" t="s">
        <v>330</v>
      </c>
      <c r="G188" s="25">
        <v>3</v>
      </c>
      <c r="H188" s="25">
        <v>275</v>
      </c>
      <c r="I188" s="25">
        <v>1</v>
      </c>
      <c r="J188" s="25">
        <v>1</v>
      </c>
      <c r="K188" s="25">
        <v>1</v>
      </c>
      <c r="L188" s="25">
        <v>1</v>
      </c>
      <c r="M188" s="25">
        <v>0</v>
      </c>
      <c r="N188" s="25">
        <v>3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261</v>
      </c>
      <c r="V188" s="25">
        <v>6</v>
      </c>
      <c r="W188" s="25">
        <v>0</v>
      </c>
      <c r="X188" s="25">
        <v>0</v>
      </c>
      <c r="Y188" s="25">
        <v>0</v>
      </c>
      <c r="Z188" s="25">
        <v>2</v>
      </c>
      <c r="AA188" s="25">
        <v>0</v>
      </c>
      <c r="AB188" s="25">
        <v>1</v>
      </c>
      <c r="AC188" s="25">
        <v>0</v>
      </c>
      <c r="AD188" s="25">
        <v>8</v>
      </c>
      <c r="AE188" s="31">
        <v>0</v>
      </c>
      <c r="AF188" s="14">
        <f t="shared" si="93"/>
        <v>563</v>
      </c>
      <c r="AG188" s="14">
        <f t="shared" si="94"/>
        <v>555</v>
      </c>
    </row>
    <row r="189" spans="1:33" x14ac:dyDescent="0.3">
      <c r="A189" s="24" t="s">
        <v>54</v>
      </c>
      <c r="B189" s="25" t="s">
        <v>288</v>
      </c>
      <c r="C189" s="25" t="s">
        <v>68</v>
      </c>
      <c r="D189" s="25">
        <v>28</v>
      </c>
      <c r="E189" s="25" t="s">
        <v>331</v>
      </c>
      <c r="F189" s="25" t="s">
        <v>332</v>
      </c>
      <c r="G189" s="25">
        <v>0</v>
      </c>
      <c r="H189" s="25">
        <v>216</v>
      </c>
      <c r="I189" s="25">
        <v>1</v>
      </c>
      <c r="J189" s="25">
        <v>0</v>
      </c>
      <c r="K189" s="25">
        <v>0</v>
      </c>
      <c r="L189" s="25">
        <v>2</v>
      </c>
      <c r="M189" s="25">
        <v>0</v>
      </c>
      <c r="N189" s="25">
        <v>7</v>
      </c>
      <c r="O189" s="25">
        <v>0</v>
      </c>
      <c r="P189" s="25">
        <v>0</v>
      </c>
      <c r="Q189" s="25">
        <v>1</v>
      </c>
      <c r="R189" s="25">
        <v>0</v>
      </c>
      <c r="S189" s="25">
        <v>0</v>
      </c>
      <c r="T189" s="25">
        <v>2</v>
      </c>
      <c r="U189" s="25">
        <v>455</v>
      </c>
      <c r="V189" s="25">
        <v>2</v>
      </c>
      <c r="W189" s="25">
        <v>0</v>
      </c>
      <c r="X189" s="25">
        <v>1</v>
      </c>
      <c r="Y189" s="25">
        <v>1</v>
      </c>
      <c r="Z189" s="25">
        <v>1</v>
      </c>
      <c r="AA189" s="25">
        <v>2</v>
      </c>
      <c r="AB189" s="25">
        <v>0</v>
      </c>
      <c r="AC189" s="25">
        <v>1</v>
      </c>
      <c r="AD189" s="25">
        <v>17</v>
      </c>
      <c r="AE189" s="31">
        <v>0</v>
      </c>
      <c r="AF189" s="14">
        <f t="shared" si="93"/>
        <v>709</v>
      </c>
      <c r="AG189" s="14">
        <f t="shared" si="94"/>
        <v>692</v>
      </c>
    </row>
    <row r="190" spans="1:33" x14ac:dyDescent="0.3">
      <c r="A190" s="24" t="s">
        <v>54</v>
      </c>
      <c r="B190" s="25" t="s">
        <v>288</v>
      </c>
      <c r="C190" s="25" t="s">
        <v>68</v>
      </c>
      <c r="D190" s="25">
        <v>28</v>
      </c>
      <c r="E190" s="25" t="s">
        <v>333</v>
      </c>
      <c r="F190" s="25" t="s">
        <v>334</v>
      </c>
      <c r="G190" s="25">
        <v>1</v>
      </c>
      <c r="H190" s="25">
        <v>109</v>
      </c>
      <c r="I190" s="25">
        <v>1</v>
      </c>
      <c r="J190" s="25">
        <v>1</v>
      </c>
      <c r="K190" s="25">
        <v>0</v>
      </c>
      <c r="L190" s="25">
        <v>0</v>
      </c>
      <c r="M190" s="25">
        <v>0</v>
      </c>
      <c r="N190" s="25">
        <v>1</v>
      </c>
      <c r="O190" s="25">
        <v>0</v>
      </c>
      <c r="P190" s="25">
        <v>0</v>
      </c>
      <c r="Q190" s="25">
        <v>1</v>
      </c>
      <c r="R190" s="25">
        <v>0</v>
      </c>
      <c r="S190" s="25">
        <v>0</v>
      </c>
      <c r="T190" s="25">
        <v>0</v>
      </c>
      <c r="U190" s="25">
        <v>92</v>
      </c>
      <c r="V190" s="25">
        <v>6</v>
      </c>
      <c r="W190" s="25">
        <v>0</v>
      </c>
      <c r="X190" s="25">
        <v>1</v>
      </c>
      <c r="Y190" s="25">
        <v>0</v>
      </c>
      <c r="Z190" s="25">
        <v>0</v>
      </c>
      <c r="AA190" s="25">
        <v>0</v>
      </c>
      <c r="AB190" s="25">
        <v>1</v>
      </c>
      <c r="AC190" s="25">
        <v>0</v>
      </c>
      <c r="AD190" s="25">
        <v>8</v>
      </c>
      <c r="AE190" s="31">
        <v>0</v>
      </c>
      <c r="AF190" s="14">
        <f t="shared" si="93"/>
        <v>222</v>
      </c>
      <c r="AG190" s="14">
        <f t="shared" si="94"/>
        <v>214</v>
      </c>
    </row>
    <row r="191" spans="1:33" x14ac:dyDescent="0.3">
      <c r="A191" s="24" t="s">
        <v>54</v>
      </c>
      <c r="B191" s="25" t="s">
        <v>288</v>
      </c>
      <c r="C191" s="25" t="s">
        <v>68</v>
      </c>
      <c r="D191" s="25">
        <v>28</v>
      </c>
      <c r="E191" s="25" t="s">
        <v>335</v>
      </c>
      <c r="F191" s="25" t="s">
        <v>336</v>
      </c>
      <c r="G191" s="25">
        <v>4</v>
      </c>
      <c r="H191" s="25">
        <v>119</v>
      </c>
      <c r="I191" s="25">
        <v>4</v>
      </c>
      <c r="J191" s="25">
        <v>0</v>
      </c>
      <c r="K191" s="25">
        <v>0</v>
      </c>
      <c r="L191" s="25">
        <v>1</v>
      </c>
      <c r="M191" s="25">
        <v>1</v>
      </c>
      <c r="N191" s="25">
        <v>7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2</v>
      </c>
      <c r="U191" s="25">
        <v>188</v>
      </c>
      <c r="V191" s="25">
        <v>3</v>
      </c>
      <c r="W191" s="25">
        <v>0</v>
      </c>
      <c r="X191" s="25">
        <v>2</v>
      </c>
      <c r="Y191" s="25">
        <v>0</v>
      </c>
      <c r="Z191" s="25">
        <v>1</v>
      </c>
      <c r="AA191" s="25">
        <v>0</v>
      </c>
      <c r="AB191" s="25">
        <v>2</v>
      </c>
      <c r="AC191" s="25">
        <v>1</v>
      </c>
      <c r="AD191" s="25">
        <v>19</v>
      </c>
      <c r="AE191" s="31">
        <v>0</v>
      </c>
      <c r="AF191" s="14">
        <f t="shared" si="93"/>
        <v>354</v>
      </c>
      <c r="AG191" s="14">
        <f t="shared" si="94"/>
        <v>335</v>
      </c>
    </row>
    <row r="192" spans="1:33" s="36" customFormat="1" ht="15.75" x14ac:dyDescent="0.25">
      <c r="E192" s="54" t="s">
        <v>925</v>
      </c>
      <c r="F192" s="54" t="s">
        <v>8</v>
      </c>
      <c r="G192" s="54">
        <f>SUM(G184:G191)</f>
        <v>19</v>
      </c>
      <c r="H192" s="54">
        <f t="shared" ref="H192:AG192" si="95">SUM(H184:H191)</f>
        <v>1608</v>
      </c>
      <c r="I192" s="54">
        <f t="shared" si="95"/>
        <v>9</v>
      </c>
      <c r="J192" s="54">
        <f t="shared" si="95"/>
        <v>2</v>
      </c>
      <c r="K192" s="54">
        <f t="shared" si="95"/>
        <v>1</v>
      </c>
      <c r="L192" s="54">
        <f t="shared" si="95"/>
        <v>11</v>
      </c>
      <c r="M192" s="54">
        <f t="shared" si="95"/>
        <v>2</v>
      </c>
      <c r="N192" s="54">
        <f t="shared" si="95"/>
        <v>24</v>
      </c>
      <c r="O192" s="54">
        <f t="shared" si="95"/>
        <v>1</v>
      </c>
      <c r="P192" s="54">
        <f t="shared" si="95"/>
        <v>1</v>
      </c>
      <c r="Q192" s="54">
        <f t="shared" si="95"/>
        <v>3</v>
      </c>
      <c r="R192" s="54">
        <f t="shared" si="95"/>
        <v>0</v>
      </c>
      <c r="S192" s="54">
        <f t="shared" si="95"/>
        <v>0</v>
      </c>
      <c r="T192" s="54">
        <f t="shared" si="95"/>
        <v>4</v>
      </c>
      <c r="U192" s="54">
        <f t="shared" si="95"/>
        <v>1809</v>
      </c>
      <c r="V192" s="54">
        <f t="shared" si="95"/>
        <v>28</v>
      </c>
      <c r="W192" s="54">
        <f t="shared" si="95"/>
        <v>0</v>
      </c>
      <c r="X192" s="54">
        <f t="shared" si="95"/>
        <v>7</v>
      </c>
      <c r="Y192" s="54">
        <f t="shared" si="95"/>
        <v>1</v>
      </c>
      <c r="Z192" s="54">
        <f t="shared" si="95"/>
        <v>5</v>
      </c>
      <c r="AA192" s="54">
        <f t="shared" si="95"/>
        <v>2</v>
      </c>
      <c r="AB192" s="54">
        <f t="shared" si="95"/>
        <v>7</v>
      </c>
      <c r="AC192" s="54">
        <f t="shared" si="95"/>
        <v>4</v>
      </c>
      <c r="AD192" s="54">
        <f t="shared" si="95"/>
        <v>75</v>
      </c>
      <c r="AE192" s="54">
        <f t="shared" si="95"/>
        <v>0</v>
      </c>
      <c r="AF192" s="54">
        <f t="shared" si="95"/>
        <v>3623</v>
      </c>
      <c r="AG192" s="54">
        <f t="shared" si="95"/>
        <v>3548</v>
      </c>
    </row>
    <row r="193" spans="1:33" s="26" customFormat="1" ht="18" customHeight="1" x14ac:dyDescent="0.25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9"/>
    </row>
    <row r="194" spans="1:33" x14ac:dyDescent="0.3">
      <c r="A194" s="24" t="s">
        <v>54</v>
      </c>
      <c r="B194" s="25" t="s">
        <v>288</v>
      </c>
      <c r="C194" s="25" t="s">
        <v>68</v>
      </c>
      <c r="D194" s="25">
        <v>29</v>
      </c>
      <c r="E194" s="25" t="s">
        <v>337</v>
      </c>
      <c r="F194" s="25" t="s">
        <v>338</v>
      </c>
      <c r="G194" s="25">
        <v>5</v>
      </c>
      <c r="H194" s="25">
        <v>162</v>
      </c>
      <c r="I194" s="25">
        <v>7</v>
      </c>
      <c r="J194" s="25">
        <v>0</v>
      </c>
      <c r="K194" s="25">
        <v>1</v>
      </c>
      <c r="L194" s="25">
        <v>4</v>
      </c>
      <c r="M194" s="25">
        <v>0</v>
      </c>
      <c r="N194" s="25">
        <v>7</v>
      </c>
      <c r="O194" s="25">
        <v>0</v>
      </c>
      <c r="P194" s="25">
        <v>0</v>
      </c>
      <c r="Q194" s="25">
        <v>0</v>
      </c>
      <c r="R194" s="25">
        <v>0</v>
      </c>
      <c r="S194" s="25">
        <v>1</v>
      </c>
      <c r="T194" s="25">
        <v>1</v>
      </c>
      <c r="U194" s="25">
        <v>416</v>
      </c>
      <c r="V194" s="25">
        <v>5</v>
      </c>
      <c r="W194" s="25">
        <v>0</v>
      </c>
      <c r="X194" s="25">
        <v>0</v>
      </c>
      <c r="Y194" s="25">
        <v>0</v>
      </c>
      <c r="Z194" s="25">
        <v>1</v>
      </c>
      <c r="AA194" s="25">
        <v>0</v>
      </c>
      <c r="AB194" s="25">
        <v>0</v>
      </c>
      <c r="AC194" s="25">
        <v>3</v>
      </c>
      <c r="AD194" s="25">
        <v>7</v>
      </c>
      <c r="AE194" s="31">
        <v>0</v>
      </c>
      <c r="AF194" s="14">
        <f t="shared" ref="AF194" si="96">G194+H194+I194+J194+K194+L194+M194+N194+O194+P194+Q194+R194+S194+T194+U194+V194+W194+X194+Y194+Z194+AA194+AB194+AC194+AD194</f>
        <v>620</v>
      </c>
      <c r="AG194" s="14">
        <f t="shared" ref="AG194" si="97">G194+H194+I194+J194+K194+L194+M194+N194+O194+P194+Q194+R194+S194+T194+U194+V194+W194+X194+Y194+Z194+AA194+AB194+AC194</f>
        <v>613</v>
      </c>
    </row>
    <row r="195" spans="1:33" x14ac:dyDescent="0.3">
      <c r="A195" s="24" t="s">
        <v>54</v>
      </c>
      <c r="B195" s="25" t="s">
        <v>288</v>
      </c>
      <c r="C195" s="25" t="s">
        <v>68</v>
      </c>
      <c r="D195" s="25">
        <v>29</v>
      </c>
      <c r="E195" s="25" t="s">
        <v>339</v>
      </c>
      <c r="F195" s="25" t="s">
        <v>340</v>
      </c>
      <c r="G195" s="25">
        <v>1</v>
      </c>
      <c r="H195" s="25">
        <v>315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4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264</v>
      </c>
      <c r="V195" s="25">
        <v>1</v>
      </c>
      <c r="W195" s="25">
        <v>0</v>
      </c>
      <c r="X195" s="25">
        <v>4</v>
      </c>
      <c r="Y195" s="25">
        <v>0</v>
      </c>
      <c r="Z195" s="25">
        <v>0</v>
      </c>
      <c r="AA195" s="25">
        <v>1</v>
      </c>
      <c r="AB195" s="25">
        <v>1</v>
      </c>
      <c r="AC195" s="25">
        <v>0</v>
      </c>
      <c r="AD195" s="25">
        <v>14</v>
      </c>
      <c r="AE195" s="31">
        <v>0</v>
      </c>
      <c r="AF195" s="14">
        <f t="shared" ref="AF195:AF201" si="98">G195+H195+I195+J195+K195+L195+M195+N195+O195+P195+Q195+R195+S195+T195+U195+V195+W195+X195+Y195+Z195+AA195+AB195+AC195+AD195</f>
        <v>605</v>
      </c>
      <c r="AG195" s="14">
        <f t="shared" ref="AG195:AG201" si="99">G195+H195+I195+J195+K195+L195+M195+N195+O195+P195+Q195+R195+S195+T195+U195+V195+W195+X195+Y195+Z195+AA195+AB195+AC195</f>
        <v>591</v>
      </c>
    </row>
    <row r="196" spans="1:33" x14ac:dyDescent="0.3">
      <c r="A196" s="24" t="s">
        <v>54</v>
      </c>
      <c r="B196" s="25" t="s">
        <v>288</v>
      </c>
      <c r="C196" s="25" t="s">
        <v>68</v>
      </c>
      <c r="D196" s="25">
        <v>29</v>
      </c>
      <c r="E196" s="25" t="s">
        <v>341</v>
      </c>
      <c r="F196" s="25" t="s">
        <v>342</v>
      </c>
      <c r="G196" s="25">
        <v>3</v>
      </c>
      <c r="H196" s="25">
        <v>114</v>
      </c>
      <c r="I196" s="25">
        <v>1</v>
      </c>
      <c r="J196" s="25">
        <v>1</v>
      </c>
      <c r="K196" s="25">
        <v>0</v>
      </c>
      <c r="L196" s="25">
        <v>1</v>
      </c>
      <c r="M196" s="25">
        <v>0</v>
      </c>
      <c r="N196" s="25">
        <v>5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207</v>
      </c>
      <c r="V196" s="25">
        <v>0</v>
      </c>
      <c r="W196" s="25">
        <v>1</v>
      </c>
      <c r="X196" s="25">
        <v>0</v>
      </c>
      <c r="Y196" s="25">
        <v>0</v>
      </c>
      <c r="Z196" s="25">
        <v>1</v>
      </c>
      <c r="AA196" s="25">
        <v>0</v>
      </c>
      <c r="AB196" s="25">
        <v>1</v>
      </c>
      <c r="AC196" s="25">
        <v>1</v>
      </c>
      <c r="AD196" s="25">
        <v>4</v>
      </c>
      <c r="AE196" s="31">
        <v>0</v>
      </c>
      <c r="AF196" s="14">
        <f t="shared" si="98"/>
        <v>340</v>
      </c>
      <c r="AG196" s="14">
        <f t="shared" si="99"/>
        <v>336</v>
      </c>
    </row>
    <row r="197" spans="1:33" x14ac:dyDescent="0.3">
      <c r="A197" s="24" t="s">
        <v>54</v>
      </c>
      <c r="B197" s="25" t="s">
        <v>288</v>
      </c>
      <c r="C197" s="25" t="s">
        <v>68</v>
      </c>
      <c r="D197" s="25">
        <v>29</v>
      </c>
      <c r="E197" s="25" t="s">
        <v>343</v>
      </c>
      <c r="F197" s="25" t="s">
        <v>344</v>
      </c>
      <c r="G197" s="25">
        <v>3</v>
      </c>
      <c r="H197" s="25">
        <v>159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5</v>
      </c>
      <c r="O197" s="25">
        <v>1</v>
      </c>
      <c r="P197" s="25">
        <v>0</v>
      </c>
      <c r="Q197" s="25">
        <v>2</v>
      </c>
      <c r="R197" s="25">
        <v>1</v>
      </c>
      <c r="S197" s="25">
        <v>0</v>
      </c>
      <c r="T197" s="25">
        <v>0</v>
      </c>
      <c r="U197" s="25">
        <v>282</v>
      </c>
      <c r="V197" s="25">
        <v>1</v>
      </c>
      <c r="W197" s="25">
        <v>0</v>
      </c>
      <c r="X197" s="25">
        <v>1</v>
      </c>
      <c r="Y197" s="25">
        <v>1</v>
      </c>
      <c r="Z197" s="25">
        <v>0</v>
      </c>
      <c r="AA197" s="25">
        <v>1</v>
      </c>
      <c r="AB197" s="25">
        <v>1</v>
      </c>
      <c r="AC197" s="25">
        <v>1</v>
      </c>
      <c r="AD197" s="25">
        <v>3</v>
      </c>
      <c r="AE197" s="31">
        <v>0</v>
      </c>
      <c r="AF197" s="14">
        <f t="shared" si="98"/>
        <v>462</v>
      </c>
      <c r="AG197" s="14">
        <f t="shared" si="99"/>
        <v>459</v>
      </c>
    </row>
    <row r="198" spans="1:33" x14ac:dyDescent="0.3">
      <c r="A198" s="24" t="s">
        <v>54</v>
      </c>
      <c r="B198" s="25" t="s">
        <v>288</v>
      </c>
      <c r="C198" s="25" t="s">
        <v>68</v>
      </c>
      <c r="D198" s="25">
        <v>29</v>
      </c>
      <c r="E198" s="25" t="s">
        <v>345</v>
      </c>
      <c r="F198" s="25" t="s">
        <v>346</v>
      </c>
      <c r="G198" s="25">
        <v>5</v>
      </c>
      <c r="H198" s="25">
        <v>281</v>
      </c>
      <c r="I198" s="25">
        <v>1</v>
      </c>
      <c r="J198" s="25">
        <v>0</v>
      </c>
      <c r="K198" s="25">
        <v>0</v>
      </c>
      <c r="L198" s="25">
        <v>2</v>
      </c>
      <c r="M198" s="25">
        <v>0</v>
      </c>
      <c r="N198" s="25">
        <v>4</v>
      </c>
      <c r="O198" s="25">
        <v>0</v>
      </c>
      <c r="P198" s="25">
        <v>0</v>
      </c>
      <c r="Q198" s="25">
        <v>1</v>
      </c>
      <c r="R198" s="25">
        <v>0</v>
      </c>
      <c r="S198" s="25">
        <v>1</v>
      </c>
      <c r="T198" s="25">
        <v>0</v>
      </c>
      <c r="U198" s="25">
        <v>208</v>
      </c>
      <c r="V198" s="25">
        <v>0</v>
      </c>
      <c r="W198" s="25">
        <v>0</v>
      </c>
      <c r="X198" s="25">
        <v>2</v>
      </c>
      <c r="Y198" s="25">
        <v>1</v>
      </c>
      <c r="Z198" s="25">
        <v>1</v>
      </c>
      <c r="AA198" s="25">
        <v>0</v>
      </c>
      <c r="AB198" s="25">
        <v>0</v>
      </c>
      <c r="AC198" s="25">
        <v>0</v>
      </c>
      <c r="AD198" s="25">
        <v>2</v>
      </c>
      <c r="AE198" s="31">
        <v>0</v>
      </c>
      <c r="AF198" s="14">
        <f t="shared" si="98"/>
        <v>509</v>
      </c>
      <c r="AG198" s="14">
        <f t="shared" si="99"/>
        <v>507</v>
      </c>
    </row>
    <row r="199" spans="1:33" s="26" customFormat="1" x14ac:dyDescent="0.3">
      <c r="A199" s="24" t="s">
        <v>54</v>
      </c>
      <c r="B199" s="25" t="s">
        <v>288</v>
      </c>
      <c r="C199" s="25" t="s">
        <v>68</v>
      </c>
      <c r="D199" s="26">
        <v>29</v>
      </c>
      <c r="E199" s="26" t="s">
        <v>347</v>
      </c>
      <c r="F199" s="26" t="s">
        <v>348</v>
      </c>
      <c r="G199" s="25">
        <v>1</v>
      </c>
      <c r="H199" s="25">
        <v>150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3</v>
      </c>
      <c r="O199" s="25">
        <v>0</v>
      </c>
      <c r="P199" s="25">
        <v>1</v>
      </c>
      <c r="Q199" s="25">
        <v>0</v>
      </c>
      <c r="R199" s="25">
        <v>0</v>
      </c>
      <c r="S199" s="25">
        <v>0</v>
      </c>
      <c r="T199" s="25">
        <v>0</v>
      </c>
      <c r="U199" s="25">
        <v>273</v>
      </c>
      <c r="V199" s="25">
        <v>1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1</v>
      </c>
      <c r="AC199" s="25">
        <v>0</v>
      </c>
      <c r="AD199" s="25">
        <v>5</v>
      </c>
      <c r="AE199" s="31">
        <v>0</v>
      </c>
      <c r="AF199" s="14">
        <f t="shared" si="98"/>
        <v>435</v>
      </c>
      <c r="AG199" s="14">
        <f t="shared" si="99"/>
        <v>430</v>
      </c>
    </row>
    <row r="200" spans="1:33" x14ac:dyDescent="0.3">
      <c r="A200" s="24" t="s">
        <v>54</v>
      </c>
      <c r="B200" s="25" t="s">
        <v>288</v>
      </c>
      <c r="C200" s="25" t="s">
        <v>68</v>
      </c>
      <c r="D200" s="25">
        <v>29</v>
      </c>
      <c r="E200" s="25" t="s">
        <v>349</v>
      </c>
      <c r="F200" s="25" t="s">
        <v>350</v>
      </c>
      <c r="G200" s="25">
        <v>0</v>
      </c>
      <c r="H200" s="25">
        <v>92</v>
      </c>
      <c r="I200" s="25">
        <v>0</v>
      </c>
      <c r="J200" s="25">
        <v>0</v>
      </c>
      <c r="K200" s="25">
        <v>0</v>
      </c>
      <c r="L200" s="25">
        <v>1</v>
      </c>
      <c r="M200" s="25">
        <v>0</v>
      </c>
      <c r="N200" s="25">
        <v>4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1</v>
      </c>
      <c r="U200" s="25">
        <v>135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2</v>
      </c>
      <c r="AC200" s="25">
        <v>0</v>
      </c>
      <c r="AD200" s="25">
        <v>2</v>
      </c>
      <c r="AE200" s="31">
        <v>0</v>
      </c>
      <c r="AF200" s="14">
        <f t="shared" si="98"/>
        <v>237</v>
      </c>
      <c r="AG200" s="14">
        <f t="shared" si="99"/>
        <v>235</v>
      </c>
    </row>
    <row r="201" spans="1:33" x14ac:dyDescent="0.3">
      <c r="A201" s="24" t="s">
        <v>54</v>
      </c>
      <c r="B201" s="25" t="s">
        <v>288</v>
      </c>
      <c r="C201" s="25" t="s">
        <v>68</v>
      </c>
      <c r="D201" s="25">
        <v>29</v>
      </c>
      <c r="E201" s="25" t="s">
        <v>351</v>
      </c>
      <c r="F201" s="25" t="s">
        <v>352</v>
      </c>
      <c r="G201" s="25">
        <v>2</v>
      </c>
      <c r="H201" s="25">
        <v>78</v>
      </c>
      <c r="I201" s="25">
        <v>2</v>
      </c>
      <c r="J201" s="25">
        <v>0</v>
      </c>
      <c r="K201" s="25">
        <v>0</v>
      </c>
      <c r="L201" s="25">
        <v>0</v>
      </c>
      <c r="M201" s="25">
        <v>0</v>
      </c>
      <c r="N201" s="25">
        <v>1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159</v>
      </c>
      <c r="V201" s="25">
        <v>2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5</v>
      </c>
      <c r="AE201" s="31">
        <v>0</v>
      </c>
      <c r="AF201" s="14">
        <f t="shared" si="98"/>
        <v>249</v>
      </c>
      <c r="AG201" s="14">
        <f t="shared" si="99"/>
        <v>244</v>
      </c>
    </row>
    <row r="202" spans="1:33" s="36" customFormat="1" ht="15.75" x14ac:dyDescent="0.25">
      <c r="E202" s="54" t="s">
        <v>925</v>
      </c>
      <c r="F202" s="54" t="s">
        <v>8</v>
      </c>
      <c r="G202" s="54">
        <f>SUM(G194:G201)</f>
        <v>20</v>
      </c>
      <c r="H202" s="54">
        <f t="shared" ref="H202:AG202" si="100">SUM(H194:H201)</f>
        <v>1351</v>
      </c>
      <c r="I202" s="54">
        <f t="shared" si="100"/>
        <v>11</v>
      </c>
      <c r="J202" s="54">
        <f t="shared" si="100"/>
        <v>1</v>
      </c>
      <c r="K202" s="54">
        <f t="shared" si="100"/>
        <v>1</v>
      </c>
      <c r="L202" s="54">
        <f t="shared" si="100"/>
        <v>8</v>
      </c>
      <c r="M202" s="54">
        <f t="shared" si="100"/>
        <v>0</v>
      </c>
      <c r="N202" s="54">
        <f t="shared" si="100"/>
        <v>33</v>
      </c>
      <c r="O202" s="54">
        <f t="shared" si="100"/>
        <v>1</v>
      </c>
      <c r="P202" s="54">
        <f t="shared" si="100"/>
        <v>1</v>
      </c>
      <c r="Q202" s="54">
        <f t="shared" si="100"/>
        <v>3</v>
      </c>
      <c r="R202" s="54">
        <f t="shared" si="100"/>
        <v>1</v>
      </c>
      <c r="S202" s="54">
        <f t="shared" si="100"/>
        <v>2</v>
      </c>
      <c r="T202" s="54">
        <f t="shared" si="100"/>
        <v>2</v>
      </c>
      <c r="U202" s="54">
        <f t="shared" si="100"/>
        <v>1944</v>
      </c>
      <c r="V202" s="54">
        <f t="shared" si="100"/>
        <v>10</v>
      </c>
      <c r="W202" s="54">
        <f t="shared" si="100"/>
        <v>1</v>
      </c>
      <c r="X202" s="54">
        <f t="shared" si="100"/>
        <v>7</v>
      </c>
      <c r="Y202" s="54">
        <f t="shared" si="100"/>
        <v>2</v>
      </c>
      <c r="Z202" s="54">
        <f t="shared" si="100"/>
        <v>3</v>
      </c>
      <c r="AA202" s="54">
        <f t="shared" si="100"/>
        <v>2</v>
      </c>
      <c r="AB202" s="54">
        <f t="shared" si="100"/>
        <v>6</v>
      </c>
      <c r="AC202" s="54">
        <f t="shared" si="100"/>
        <v>5</v>
      </c>
      <c r="AD202" s="54">
        <f t="shared" si="100"/>
        <v>42</v>
      </c>
      <c r="AE202" s="54">
        <f t="shared" si="100"/>
        <v>0</v>
      </c>
      <c r="AF202" s="54">
        <f t="shared" si="100"/>
        <v>3457</v>
      </c>
      <c r="AG202" s="54">
        <f t="shared" si="100"/>
        <v>3415</v>
      </c>
    </row>
    <row r="203" spans="1:33" ht="15" x14ac:dyDescent="0.25">
      <c r="A203" s="87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9"/>
    </row>
    <row r="204" spans="1:33" x14ac:dyDescent="0.3">
      <c r="A204" s="24" t="s">
        <v>54</v>
      </c>
      <c r="B204" s="25" t="s">
        <v>288</v>
      </c>
      <c r="C204" s="25" t="s">
        <v>68</v>
      </c>
      <c r="D204" s="25">
        <v>30</v>
      </c>
      <c r="E204" s="25" t="s">
        <v>353</v>
      </c>
      <c r="F204" s="25" t="s">
        <v>354</v>
      </c>
      <c r="G204" s="26">
        <v>3</v>
      </c>
      <c r="H204" s="26">
        <v>125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2</v>
      </c>
      <c r="O204" s="26">
        <v>1</v>
      </c>
      <c r="P204" s="26">
        <v>0</v>
      </c>
      <c r="Q204" s="26">
        <v>0</v>
      </c>
      <c r="R204" s="26">
        <v>1</v>
      </c>
      <c r="S204" s="26">
        <v>0</v>
      </c>
      <c r="T204" s="26">
        <v>0</v>
      </c>
      <c r="U204" s="26">
        <v>32</v>
      </c>
      <c r="V204" s="26">
        <v>7</v>
      </c>
      <c r="W204" s="26">
        <v>0</v>
      </c>
      <c r="X204" s="26">
        <v>1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2</v>
      </c>
      <c r="AE204" s="31">
        <v>0</v>
      </c>
      <c r="AF204" s="14">
        <f t="shared" ref="AF204" si="101">G204+H204+I204+J204+K204+L204+M204+N204+O204+P204+Q204+R204+S204+T204+U204+V204+W204+X204+Y204+Z204+AA204+AB204+AC204+AD204</f>
        <v>174</v>
      </c>
      <c r="AG204" s="14">
        <f t="shared" ref="AG204" si="102">G204+H204+I204+J204+K204+L204+M204+N204+O204+P204+Q204+R204+S204+T204+U204+V204+W204+X204+Y204+Z204+AA204+AB204+AC204</f>
        <v>172</v>
      </c>
    </row>
    <row r="205" spans="1:33" x14ac:dyDescent="0.3">
      <c r="A205" s="24" t="s">
        <v>54</v>
      </c>
      <c r="B205" s="25" t="s">
        <v>288</v>
      </c>
      <c r="C205" s="25" t="s">
        <v>68</v>
      </c>
      <c r="D205" s="25">
        <v>30</v>
      </c>
      <c r="E205" s="25" t="s">
        <v>355</v>
      </c>
      <c r="F205" s="25" t="s">
        <v>356</v>
      </c>
      <c r="G205" s="26">
        <v>0</v>
      </c>
      <c r="H205" s="26">
        <v>173</v>
      </c>
      <c r="I205" s="26">
        <v>0</v>
      </c>
      <c r="J205" s="26">
        <v>0</v>
      </c>
      <c r="K205" s="26">
        <v>0</v>
      </c>
      <c r="L205" s="26">
        <v>1</v>
      </c>
      <c r="M205" s="26">
        <v>0</v>
      </c>
      <c r="N205" s="26">
        <v>1</v>
      </c>
      <c r="O205" s="26">
        <v>1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115</v>
      </c>
      <c r="V205" s="26">
        <v>0</v>
      </c>
      <c r="W205" s="26">
        <v>1</v>
      </c>
      <c r="X205" s="26">
        <v>0</v>
      </c>
      <c r="Y205" s="26">
        <v>0</v>
      </c>
      <c r="Z205" s="26">
        <v>0</v>
      </c>
      <c r="AA205" s="26">
        <v>1</v>
      </c>
      <c r="AB205" s="26">
        <v>0</v>
      </c>
      <c r="AC205" s="26">
        <v>0</v>
      </c>
      <c r="AD205" s="26">
        <v>5</v>
      </c>
      <c r="AE205" s="31">
        <v>0</v>
      </c>
      <c r="AF205" s="14">
        <f t="shared" ref="AF205:AF207" si="103">G205+H205+I205+J205+K205+L205+M205+N205+O205+P205+Q205+R205+S205+T205+U205+V205+W205+X205+Y205+Z205+AA205+AB205+AC205+AD205</f>
        <v>298</v>
      </c>
      <c r="AG205" s="14">
        <f t="shared" ref="AG205:AG207" si="104">G205+H205+I205+J205+K205+L205+M205+N205+O205+P205+Q205+R205+S205+T205+U205+V205+W205+X205+Y205+Z205+AA205+AB205+AC205</f>
        <v>293</v>
      </c>
    </row>
    <row r="206" spans="1:33" x14ac:dyDescent="0.3">
      <c r="A206" s="24" t="s">
        <v>54</v>
      </c>
      <c r="B206" s="25" t="s">
        <v>288</v>
      </c>
      <c r="C206" s="25" t="s">
        <v>68</v>
      </c>
      <c r="D206" s="25">
        <v>30</v>
      </c>
      <c r="E206" s="25" t="s">
        <v>357</v>
      </c>
      <c r="F206" s="25" t="s">
        <v>358</v>
      </c>
      <c r="G206" s="26">
        <v>2</v>
      </c>
      <c r="H206" s="26">
        <v>473</v>
      </c>
      <c r="I206" s="26">
        <v>1</v>
      </c>
      <c r="J206" s="26">
        <v>1</v>
      </c>
      <c r="K206" s="26">
        <v>0</v>
      </c>
      <c r="L206" s="26">
        <v>2</v>
      </c>
      <c r="M206" s="26">
        <v>0</v>
      </c>
      <c r="N206" s="26">
        <v>8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1</v>
      </c>
      <c r="U206" s="26">
        <v>222</v>
      </c>
      <c r="V206" s="26">
        <v>12</v>
      </c>
      <c r="W206" s="26">
        <v>1</v>
      </c>
      <c r="X206" s="26">
        <v>2</v>
      </c>
      <c r="Y206" s="26">
        <v>1</v>
      </c>
      <c r="Z206" s="26">
        <v>0</v>
      </c>
      <c r="AA206" s="26">
        <v>0</v>
      </c>
      <c r="AB206" s="26">
        <v>1</v>
      </c>
      <c r="AC206" s="26">
        <v>0</v>
      </c>
      <c r="AD206" s="26">
        <v>17</v>
      </c>
      <c r="AE206" s="31">
        <v>0</v>
      </c>
      <c r="AF206" s="14">
        <f t="shared" si="103"/>
        <v>744</v>
      </c>
      <c r="AG206" s="14">
        <f t="shared" si="104"/>
        <v>727</v>
      </c>
    </row>
    <row r="207" spans="1:33" x14ac:dyDescent="0.3">
      <c r="A207" s="24" t="s">
        <v>54</v>
      </c>
      <c r="B207" s="25" t="s">
        <v>288</v>
      </c>
      <c r="C207" s="25" t="s">
        <v>68</v>
      </c>
      <c r="D207" s="25">
        <v>30</v>
      </c>
      <c r="E207" s="25" t="s">
        <v>359</v>
      </c>
      <c r="F207" s="25" t="s">
        <v>360</v>
      </c>
      <c r="G207" s="26">
        <v>3</v>
      </c>
      <c r="H207" s="26">
        <v>273</v>
      </c>
      <c r="I207" s="26">
        <v>0</v>
      </c>
      <c r="J207" s="26">
        <v>0</v>
      </c>
      <c r="K207" s="26">
        <v>1</v>
      </c>
      <c r="L207" s="26">
        <v>1</v>
      </c>
      <c r="M207" s="26">
        <v>0</v>
      </c>
      <c r="N207" s="26">
        <v>5</v>
      </c>
      <c r="O207" s="26">
        <v>0</v>
      </c>
      <c r="P207" s="26">
        <v>1</v>
      </c>
      <c r="Q207" s="26">
        <v>0</v>
      </c>
      <c r="R207" s="26">
        <v>0</v>
      </c>
      <c r="S207" s="26">
        <v>1</v>
      </c>
      <c r="T207" s="26">
        <v>0</v>
      </c>
      <c r="U207" s="26">
        <v>120</v>
      </c>
      <c r="V207" s="26">
        <v>9</v>
      </c>
      <c r="W207" s="26">
        <v>0</v>
      </c>
      <c r="X207" s="26">
        <v>1</v>
      </c>
      <c r="Y207" s="26">
        <v>0</v>
      </c>
      <c r="Z207" s="26">
        <v>0</v>
      </c>
      <c r="AA207" s="26">
        <v>1</v>
      </c>
      <c r="AB207" s="26">
        <v>1</v>
      </c>
      <c r="AC207" s="26">
        <v>0</v>
      </c>
      <c r="AD207" s="26">
        <v>13</v>
      </c>
      <c r="AE207" s="31">
        <v>0</v>
      </c>
      <c r="AF207" s="14">
        <f t="shared" si="103"/>
        <v>430</v>
      </c>
      <c r="AG207" s="14">
        <f t="shared" si="104"/>
        <v>417</v>
      </c>
    </row>
    <row r="208" spans="1:33" s="36" customFormat="1" ht="15.75" x14ac:dyDescent="0.25">
      <c r="E208" s="54" t="s">
        <v>731</v>
      </c>
      <c r="F208" s="54" t="s">
        <v>8</v>
      </c>
      <c r="G208" s="54">
        <f>SUM(G204:G207)</f>
        <v>8</v>
      </c>
      <c r="H208" s="54">
        <f t="shared" ref="H208:AG208" si="105">SUM(H204:H207)</f>
        <v>1044</v>
      </c>
      <c r="I208" s="54">
        <f t="shared" si="105"/>
        <v>1</v>
      </c>
      <c r="J208" s="54">
        <f t="shared" si="105"/>
        <v>1</v>
      </c>
      <c r="K208" s="54">
        <f t="shared" si="105"/>
        <v>1</v>
      </c>
      <c r="L208" s="54">
        <f t="shared" si="105"/>
        <v>4</v>
      </c>
      <c r="M208" s="54">
        <f t="shared" si="105"/>
        <v>0</v>
      </c>
      <c r="N208" s="54">
        <f t="shared" si="105"/>
        <v>16</v>
      </c>
      <c r="O208" s="54">
        <f t="shared" si="105"/>
        <v>2</v>
      </c>
      <c r="P208" s="54">
        <f t="shared" si="105"/>
        <v>1</v>
      </c>
      <c r="Q208" s="54">
        <f t="shared" si="105"/>
        <v>0</v>
      </c>
      <c r="R208" s="54">
        <f t="shared" si="105"/>
        <v>1</v>
      </c>
      <c r="S208" s="54">
        <f t="shared" si="105"/>
        <v>1</v>
      </c>
      <c r="T208" s="54">
        <f t="shared" si="105"/>
        <v>1</v>
      </c>
      <c r="U208" s="54">
        <f t="shared" si="105"/>
        <v>489</v>
      </c>
      <c r="V208" s="54">
        <f t="shared" si="105"/>
        <v>28</v>
      </c>
      <c r="W208" s="54">
        <f t="shared" si="105"/>
        <v>2</v>
      </c>
      <c r="X208" s="54">
        <f t="shared" si="105"/>
        <v>4</v>
      </c>
      <c r="Y208" s="54">
        <f t="shared" si="105"/>
        <v>1</v>
      </c>
      <c r="Z208" s="54">
        <f t="shared" si="105"/>
        <v>0</v>
      </c>
      <c r="AA208" s="54">
        <f t="shared" si="105"/>
        <v>2</v>
      </c>
      <c r="AB208" s="54">
        <f t="shared" si="105"/>
        <v>2</v>
      </c>
      <c r="AC208" s="54">
        <f t="shared" si="105"/>
        <v>0</v>
      </c>
      <c r="AD208" s="54">
        <f t="shared" si="105"/>
        <v>37</v>
      </c>
      <c r="AE208" s="54">
        <f t="shared" si="105"/>
        <v>0</v>
      </c>
      <c r="AF208" s="54">
        <f t="shared" si="105"/>
        <v>1646</v>
      </c>
      <c r="AG208" s="54">
        <f t="shared" si="105"/>
        <v>1609</v>
      </c>
    </row>
    <row r="209" spans="1:33" ht="15" x14ac:dyDescent="0.25">
      <c r="A209" s="87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9"/>
    </row>
    <row r="210" spans="1:33" x14ac:dyDescent="0.3">
      <c r="A210" s="24" t="s">
        <v>54</v>
      </c>
      <c r="B210" s="25" t="s">
        <v>288</v>
      </c>
      <c r="C210" s="25" t="s">
        <v>68</v>
      </c>
      <c r="D210" s="25">
        <v>33</v>
      </c>
      <c r="E210" s="25" t="s">
        <v>361</v>
      </c>
      <c r="F210" s="25" t="s">
        <v>362</v>
      </c>
      <c r="G210" s="25">
        <v>1</v>
      </c>
      <c r="H210" s="25">
        <v>473</v>
      </c>
      <c r="I210" s="25">
        <v>7</v>
      </c>
      <c r="J210" s="25">
        <v>0</v>
      </c>
      <c r="K210" s="25">
        <v>0</v>
      </c>
      <c r="L210" s="25">
        <v>1</v>
      </c>
      <c r="M210" s="25">
        <v>1</v>
      </c>
      <c r="N210" s="25">
        <v>10</v>
      </c>
      <c r="O210" s="25">
        <v>0</v>
      </c>
      <c r="P210" s="25">
        <v>0</v>
      </c>
      <c r="Q210" s="25">
        <v>0</v>
      </c>
      <c r="R210" s="25">
        <v>0</v>
      </c>
      <c r="S210" s="25">
        <v>1</v>
      </c>
      <c r="T210" s="25">
        <v>2</v>
      </c>
      <c r="U210" s="25">
        <v>206</v>
      </c>
      <c r="V210" s="25">
        <v>2</v>
      </c>
      <c r="W210" s="25">
        <v>0</v>
      </c>
      <c r="X210" s="25">
        <v>2</v>
      </c>
      <c r="Y210" s="25">
        <v>0</v>
      </c>
      <c r="Z210" s="25">
        <v>0</v>
      </c>
      <c r="AA210" s="25">
        <v>0</v>
      </c>
      <c r="AB210" s="25">
        <v>0</v>
      </c>
      <c r="AC210" s="25">
        <v>1</v>
      </c>
      <c r="AD210" s="25">
        <v>10</v>
      </c>
      <c r="AE210" s="31">
        <v>0</v>
      </c>
      <c r="AF210" s="14">
        <f t="shared" ref="AF210" si="106">G210+H210+I210+J210+K210+L210+M210+N210+O210+P210+Q210+R210+S210+T210+U210+V210+W210+X210+Y210+Z210+AA210+AB210+AC210+AD210</f>
        <v>717</v>
      </c>
      <c r="AG210" s="14">
        <f t="shared" ref="AG210" si="107">G210+H210+I210+J210+K210+L210+M210+N210+O210+P210+Q210+R210+S210+T210+U210+V210+W210+X210+Y210+Z210+AA210+AB210+AC210</f>
        <v>707</v>
      </c>
    </row>
    <row r="211" spans="1:33" x14ac:dyDescent="0.3">
      <c r="A211" s="24" t="s">
        <v>54</v>
      </c>
      <c r="B211" s="25" t="s">
        <v>288</v>
      </c>
      <c r="C211" s="25" t="s">
        <v>68</v>
      </c>
      <c r="D211" s="25">
        <v>33</v>
      </c>
      <c r="E211" s="25" t="s">
        <v>363</v>
      </c>
      <c r="F211" s="25" t="s">
        <v>364</v>
      </c>
      <c r="G211" s="26">
        <v>2</v>
      </c>
      <c r="H211" s="26">
        <v>139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5</v>
      </c>
      <c r="O211" s="26">
        <v>0</v>
      </c>
      <c r="P211" s="26">
        <v>0</v>
      </c>
      <c r="Q211" s="26">
        <v>0</v>
      </c>
      <c r="R211" s="26">
        <v>1</v>
      </c>
      <c r="S211" s="26">
        <v>0</v>
      </c>
      <c r="T211" s="26">
        <v>1</v>
      </c>
      <c r="U211" s="26">
        <v>23</v>
      </c>
      <c r="V211" s="26">
        <v>1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31">
        <v>0</v>
      </c>
      <c r="AF211" s="14">
        <f t="shared" ref="AF211:AF215" si="108">G211+H211+I211+J211+K211+L211+M211+N211+O211+P211+Q211+R211+S211+T211+U211+V211+W211+X211+Y211+Z211+AA211+AB211+AC211+AD211</f>
        <v>172</v>
      </c>
      <c r="AG211" s="14">
        <f t="shared" ref="AG211:AG215" si="109">G211+H211+I211+J211+K211+L211+M211+N211+O211+P211+Q211+R211+S211+T211+U211+V211+W211+X211+Y211+Z211+AA211+AB211+AC211</f>
        <v>172</v>
      </c>
    </row>
    <row r="212" spans="1:33" x14ac:dyDescent="0.3">
      <c r="A212" s="24" t="s">
        <v>54</v>
      </c>
      <c r="B212" s="25" t="s">
        <v>288</v>
      </c>
      <c r="C212" s="25" t="s">
        <v>68</v>
      </c>
      <c r="D212" s="25">
        <v>33</v>
      </c>
      <c r="E212" s="25" t="s">
        <v>365</v>
      </c>
      <c r="F212" s="25" t="s">
        <v>366</v>
      </c>
      <c r="G212" s="26">
        <v>0</v>
      </c>
      <c r="H212" s="26">
        <v>60</v>
      </c>
      <c r="I212" s="26">
        <v>1</v>
      </c>
      <c r="J212" s="26">
        <v>0</v>
      </c>
      <c r="K212" s="26">
        <v>0</v>
      </c>
      <c r="L212" s="26">
        <v>1</v>
      </c>
      <c r="M212" s="26">
        <v>0</v>
      </c>
      <c r="N212" s="26">
        <v>3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135</v>
      </c>
      <c r="V212" s="26">
        <v>0</v>
      </c>
      <c r="W212" s="26">
        <v>0</v>
      </c>
      <c r="X212" s="26">
        <v>1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2</v>
      </c>
      <c r="AE212" s="31">
        <v>0</v>
      </c>
      <c r="AF212" s="14">
        <f t="shared" si="108"/>
        <v>203</v>
      </c>
      <c r="AG212" s="14">
        <f t="shared" si="109"/>
        <v>201</v>
      </c>
    </row>
    <row r="213" spans="1:33" x14ac:dyDescent="0.3">
      <c r="A213" s="24" t="s">
        <v>54</v>
      </c>
      <c r="B213" s="25" t="s">
        <v>288</v>
      </c>
      <c r="C213" s="25" t="s">
        <v>68</v>
      </c>
      <c r="D213" s="25">
        <v>33</v>
      </c>
      <c r="E213" s="25" t="s">
        <v>2865</v>
      </c>
      <c r="F213" s="25" t="s">
        <v>367</v>
      </c>
      <c r="G213" s="26">
        <v>3</v>
      </c>
      <c r="H213" s="26">
        <v>532</v>
      </c>
      <c r="I213" s="26">
        <v>5</v>
      </c>
      <c r="J213" s="26">
        <v>0</v>
      </c>
      <c r="K213" s="26">
        <v>0</v>
      </c>
      <c r="L213" s="26">
        <v>1</v>
      </c>
      <c r="M213" s="26">
        <v>0</v>
      </c>
      <c r="N213" s="26">
        <v>3</v>
      </c>
      <c r="O213" s="26">
        <v>2</v>
      </c>
      <c r="P213" s="26">
        <v>0</v>
      </c>
      <c r="Q213" s="26">
        <v>0</v>
      </c>
      <c r="R213" s="26">
        <v>0</v>
      </c>
      <c r="S213" s="26">
        <v>0</v>
      </c>
      <c r="T213" s="26">
        <v>1</v>
      </c>
      <c r="U213" s="26">
        <v>196</v>
      </c>
      <c r="V213" s="26">
        <v>6</v>
      </c>
      <c r="W213" s="26">
        <v>0</v>
      </c>
      <c r="X213" s="26">
        <v>2</v>
      </c>
      <c r="Y213" s="26">
        <v>0</v>
      </c>
      <c r="Z213" s="26">
        <v>2</v>
      </c>
      <c r="AA213" s="26">
        <v>0</v>
      </c>
      <c r="AB213" s="26">
        <v>2</v>
      </c>
      <c r="AC213" s="26">
        <v>0</v>
      </c>
      <c r="AD213" s="26">
        <v>13</v>
      </c>
      <c r="AE213" s="31">
        <v>0</v>
      </c>
      <c r="AF213" s="14">
        <f t="shared" si="108"/>
        <v>768</v>
      </c>
      <c r="AG213" s="14">
        <f t="shared" si="109"/>
        <v>755</v>
      </c>
    </row>
    <row r="214" spans="1:33" x14ac:dyDescent="0.3">
      <c r="A214" s="24" t="s">
        <v>54</v>
      </c>
      <c r="B214" s="25" t="s">
        <v>288</v>
      </c>
      <c r="C214" s="25" t="s">
        <v>68</v>
      </c>
      <c r="D214" s="25">
        <v>33</v>
      </c>
      <c r="E214" s="25" t="s">
        <v>2866</v>
      </c>
      <c r="F214" s="25" t="s">
        <v>368</v>
      </c>
      <c r="G214" s="26">
        <v>1</v>
      </c>
      <c r="H214" s="26">
        <v>528</v>
      </c>
      <c r="I214" s="26">
        <v>4</v>
      </c>
      <c r="J214" s="26">
        <v>0</v>
      </c>
      <c r="K214" s="26">
        <v>0</v>
      </c>
      <c r="L214" s="26">
        <v>1</v>
      </c>
      <c r="M214" s="26">
        <v>1</v>
      </c>
      <c r="N214" s="26">
        <v>5</v>
      </c>
      <c r="O214" s="26">
        <v>0</v>
      </c>
      <c r="P214" s="26">
        <v>2</v>
      </c>
      <c r="Q214" s="26">
        <v>1</v>
      </c>
      <c r="R214" s="26">
        <v>0</v>
      </c>
      <c r="S214" s="26">
        <v>0</v>
      </c>
      <c r="T214" s="26">
        <v>0</v>
      </c>
      <c r="U214" s="26">
        <v>209</v>
      </c>
      <c r="V214" s="26">
        <v>3</v>
      </c>
      <c r="W214" s="26">
        <v>0</v>
      </c>
      <c r="X214" s="26">
        <v>2</v>
      </c>
      <c r="Y214" s="26">
        <v>2</v>
      </c>
      <c r="Z214" s="26">
        <v>1</v>
      </c>
      <c r="AA214" s="26">
        <v>0</v>
      </c>
      <c r="AB214" s="26">
        <v>0</v>
      </c>
      <c r="AC214" s="26">
        <v>0</v>
      </c>
      <c r="AD214" s="26">
        <v>3</v>
      </c>
      <c r="AE214" s="31">
        <v>0</v>
      </c>
      <c r="AF214" s="14">
        <f t="shared" si="108"/>
        <v>763</v>
      </c>
      <c r="AG214" s="14">
        <f t="shared" si="109"/>
        <v>760</v>
      </c>
    </row>
    <row r="215" spans="1:33" x14ac:dyDescent="0.3">
      <c r="A215" s="24" t="s">
        <v>54</v>
      </c>
      <c r="B215" s="25" t="s">
        <v>288</v>
      </c>
      <c r="C215" s="25" t="s">
        <v>68</v>
      </c>
      <c r="D215" s="25">
        <v>33</v>
      </c>
      <c r="E215" s="25" t="s">
        <v>369</v>
      </c>
      <c r="F215" s="25" t="s">
        <v>370</v>
      </c>
      <c r="G215" s="26">
        <v>1</v>
      </c>
      <c r="H215" s="26">
        <v>252</v>
      </c>
      <c r="I215" s="26">
        <v>2</v>
      </c>
      <c r="J215" s="26">
        <v>0</v>
      </c>
      <c r="K215" s="26">
        <v>0</v>
      </c>
      <c r="L215" s="26">
        <v>0</v>
      </c>
      <c r="M215" s="26">
        <v>0</v>
      </c>
      <c r="N215" s="26">
        <v>7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62</v>
      </c>
      <c r="V215" s="26">
        <v>1</v>
      </c>
      <c r="W215" s="26">
        <v>0</v>
      </c>
      <c r="X215" s="26">
        <v>0</v>
      </c>
      <c r="Y215" s="26">
        <v>3</v>
      </c>
      <c r="Z215" s="26">
        <v>0</v>
      </c>
      <c r="AA215" s="26">
        <v>0</v>
      </c>
      <c r="AB215" s="26">
        <v>0</v>
      </c>
      <c r="AC215" s="26">
        <v>1</v>
      </c>
      <c r="AD215" s="26">
        <v>10</v>
      </c>
      <c r="AE215" s="31">
        <v>0</v>
      </c>
      <c r="AF215" s="14">
        <f t="shared" si="108"/>
        <v>339</v>
      </c>
      <c r="AG215" s="14">
        <f t="shared" si="109"/>
        <v>329</v>
      </c>
    </row>
    <row r="216" spans="1:33" s="36" customFormat="1" ht="15.75" x14ac:dyDescent="0.25">
      <c r="E216" s="54" t="s">
        <v>867</v>
      </c>
      <c r="F216" s="54" t="s">
        <v>8</v>
      </c>
      <c r="G216" s="54">
        <f>SUM(G210:G215)</f>
        <v>8</v>
      </c>
      <c r="H216" s="54">
        <f t="shared" ref="H216:AG216" si="110">SUM(H210:H215)</f>
        <v>1984</v>
      </c>
      <c r="I216" s="54">
        <f t="shared" si="110"/>
        <v>19</v>
      </c>
      <c r="J216" s="54">
        <f t="shared" si="110"/>
        <v>0</v>
      </c>
      <c r="K216" s="54">
        <f t="shared" si="110"/>
        <v>0</v>
      </c>
      <c r="L216" s="54">
        <f t="shared" si="110"/>
        <v>4</v>
      </c>
      <c r="M216" s="54">
        <f t="shared" si="110"/>
        <v>2</v>
      </c>
      <c r="N216" s="54">
        <f t="shared" si="110"/>
        <v>33</v>
      </c>
      <c r="O216" s="54">
        <f t="shared" si="110"/>
        <v>2</v>
      </c>
      <c r="P216" s="54">
        <f t="shared" si="110"/>
        <v>2</v>
      </c>
      <c r="Q216" s="54">
        <f t="shared" si="110"/>
        <v>1</v>
      </c>
      <c r="R216" s="54">
        <f t="shared" si="110"/>
        <v>1</v>
      </c>
      <c r="S216" s="54">
        <f t="shared" si="110"/>
        <v>1</v>
      </c>
      <c r="T216" s="54">
        <f t="shared" si="110"/>
        <v>4</v>
      </c>
      <c r="U216" s="54">
        <f t="shared" si="110"/>
        <v>831</v>
      </c>
      <c r="V216" s="54">
        <f t="shared" si="110"/>
        <v>13</v>
      </c>
      <c r="W216" s="54">
        <f t="shared" si="110"/>
        <v>0</v>
      </c>
      <c r="X216" s="54">
        <f t="shared" si="110"/>
        <v>7</v>
      </c>
      <c r="Y216" s="54">
        <f t="shared" si="110"/>
        <v>5</v>
      </c>
      <c r="Z216" s="54">
        <f t="shared" si="110"/>
        <v>3</v>
      </c>
      <c r="AA216" s="54">
        <f t="shared" si="110"/>
        <v>0</v>
      </c>
      <c r="AB216" s="54">
        <f t="shared" si="110"/>
        <v>2</v>
      </c>
      <c r="AC216" s="54">
        <f t="shared" si="110"/>
        <v>2</v>
      </c>
      <c r="AD216" s="54">
        <f t="shared" si="110"/>
        <v>38</v>
      </c>
      <c r="AE216" s="54">
        <f t="shared" si="110"/>
        <v>0</v>
      </c>
      <c r="AF216" s="54">
        <f t="shared" si="110"/>
        <v>2962</v>
      </c>
      <c r="AG216" s="54">
        <f t="shared" si="110"/>
        <v>2924</v>
      </c>
    </row>
    <row r="217" spans="1:33" x14ac:dyDescent="0.3">
      <c r="A217" s="24"/>
      <c r="D217" s="27"/>
      <c r="E217" s="27"/>
      <c r="F217" s="27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31"/>
      <c r="AF217" s="14"/>
      <c r="AG217" s="14"/>
    </row>
    <row r="218" spans="1:33" s="60" customFormat="1" x14ac:dyDescent="0.3">
      <c r="D218" s="58" t="s">
        <v>371</v>
      </c>
      <c r="E218" s="58"/>
      <c r="F218" s="58"/>
      <c r="G218" s="58">
        <f>G216+G208+G202+G192+G182+G173+G166+G156</f>
        <v>141</v>
      </c>
      <c r="H218" s="58">
        <f>H216+H208+H202+H192+H182+H173+H166+H156</f>
        <v>10228</v>
      </c>
      <c r="I218" s="58">
        <f t="shared" ref="I218:AG218" si="111">I216+I208+I202+I192+I182+I173+I166+I156</f>
        <v>95</v>
      </c>
      <c r="J218" s="58">
        <f>J216+J208+J202+J192+J182+J173+J166+J156</f>
        <v>8</v>
      </c>
      <c r="K218" s="58">
        <f t="shared" si="111"/>
        <v>9</v>
      </c>
      <c r="L218" s="58">
        <f>L216+L208+L202+L192+L182+L173+L166+L156</f>
        <v>60</v>
      </c>
      <c r="M218" s="58">
        <f t="shared" si="111"/>
        <v>16</v>
      </c>
      <c r="N218" s="58">
        <f t="shared" si="111"/>
        <v>189</v>
      </c>
      <c r="O218" s="58">
        <f t="shared" si="111"/>
        <v>9</v>
      </c>
      <c r="P218" s="58">
        <f t="shared" si="111"/>
        <v>12</v>
      </c>
      <c r="Q218" s="58">
        <f t="shared" si="111"/>
        <v>10</v>
      </c>
      <c r="R218" s="58">
        <f>R216+R208+R202+R192+R182+R173+R166+R156</f>
        <v>7</v>
      </c>
      <c r="S218" s="58">
        <f t="shared" si="111"/>
        <v>5</v>
      </c>
      <c r="T218" s="58">
        <f t="shared" si="111"/>
        <v>24</v>
      </c>
      <c r="U218" s="58">
        <f t="shared" si="111"/>
        <v>12415</v>
      </c>
      <c r="V218" s="58">
        <f t="shared" si="111"/>
        <v>137</v>
      </c>
      <c r="W218" s="58">
        <f t="shared" si="111"/>
        <v>16</v>
      </c>
      <c r="X218" s="58">
        <f t="shared" si="111"/>
        <v>45</v>
      </c>
      <c r="Y218" s="58">
        <f t="shared" si="111"/>
        <v>25</v>
      </c>
      <c r="Z218" s="58">
        <f t="shared" si="111"/>
        <v>22</v>
      </c>
      <c r="AA218" s="58">
        <f t="shared" si="111"/>
        <v>23</v>
      </c>
      <c r="AB218" s="58">
        <f t="shared" si="111"/>
        <v>28</v>
      </c>
      <c r="AC218" s="58">
        <f t="shared" si="111"/>
        <v>23</v>
      </c>
      <c r="AD218" s="58">
        <f t="shared" si="111"/>
        <v>389</v>
      </c>
      <c r="AE218" s="58">
        <f t="shared" si="111"/>
        <v>0</v>
      </c>
      <c r="AF218" s="58">
        <f t="shared" si="111"/>
        <v>23936</v>
      </c>
      <c r="AG218" s="58">
        <f t="shared" si="111"/>
        <v>23547</v>
      </c>
    </row>
    <row r="219" spans="1:33" x14ac:dyDescent="0.3">
      <c r="A219" s="24"/>
      <c r="B219" s="24"/>
      <c r="C219" s="24"/>
      <c r="D219" s="24"/>
      <c r="E219" s="24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31"/>
      <c r="AF219" s="14"/>
      <c r="AG219" s="14"/>
    </row>
    <row r="220" spans="1:33" x14ac:dyDescent="0.3">
      <c r="A220" s="24" t="s">
        <v>54</v>
      </c>
      <c r="B220" s="25" t="s">
        <v>423</v>
      </c>
      <c r="C220" s="25" t="s">
        <v>68</v>
      </c>
      <c r="D220" s="25">
        <v>1</v>
      </c>
      <c r="E220" s="25" t="s">
        <v>372</v>
      </c>
      <c r="F220" s="25" t="s">
        <v>373</v>
      </c>
      <c r="G220" s="26">
        <v>1</v>
      </c>
      <c r="H220" s="26">
        <v>164</v>
      </c>
      <c r="I220" s="26">
        <v>2</v>
      </c>
      <c r="J220" s="26">
        <v>0</v>
      </c>
      <c r="K220" s="26">
        <v>0</v>
      </c>
      <c r="L220" s="26">
        <v>0</v>
      </c>
      <c r="M220" s="26">
        <v>1</v>
      </c>
      <c r="N220" s="26">
        <v>4</v>
      </c>
      <c r="O220" s="26">
        <v>1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124</v>
      </c>
      <c r="V220" s="26">
        <v>2</v>
      </c>
      <c r="W220" s="26">
        <v>0</v>
      </c>
      <c r="X220" s="26">
        <v>1</v>
      </c>
      <c r="Y220" s="26">
        <v>1</v>
      </c>
      <c r="Z220" s="26">
        <v>0</v>
      </c>
      <c r="AA220" s="26">
        <v>1</v>
      </c>
      <c r="AB220" s="26">
        <v>2</v>
      </c>
      <c r="AC220" s="26">
        <v>0</v>
      </c>
      <c r="AD220" s="26">
        <v>4</v>
      </c>
      <c r="AE220" s="31">
        <v>0</v>
      </c>
      <c r="AF220" s="14">
        <f t="shared" ref="AF220" si="112">G220+H220+I220+J220+K220+L220+M220+N220+O220+P220+Q220+R220+S220+T220+U220+V220+W220+X220+Y220+Z220+AA220+AB220+AC220+AD220</f>
        <v>308</v>
      </c>
      <c r="AG220" s="14">
        <f t="shared" ref="AG220" si="113">G220+H220+I220+J220+K220+L220+M220+N220+O220+P220+Q220+R220+S220+T220+U220+V220+W220+X220+Y220+Z220+AA220+AB220+AC220</f>
        <v>304</v>
      </c>
    </row>
    <row r="221" spans="1:33" x14ac:dyDescent="0.3">
      <c r="A221" s="24" t="s">
        <v>54</v>
      </c>
      <c r="B221" s="25" t="s">
        <v>423</v>
      </c>
      <c r="C221" s="25" t="s">
        <v>68</v>
      </c>
      <c r="D221" s="25">
        <v>1</v>
      </c>
      <c r="E221" s="25" t="s">
        <v>374</v>
      </c>
      <c r="F221" s="25" t="s">
        <v>375</v>
      </c>
      <c r="G221" s="26">
        <v>0</v>
      </c>
      <c r="H221" s="26">
        <v>77</v>
      </c>
      <c r="I221" s="26">
        <v>0</v>
      </c>
      <c r="J221" s="26">
        <v>0</v>
      </c>
      <c r="K221" s="26">
        <v>0</v>
      </c>
      <c r="L221" s="26">
        <v>2</v>
      </c>
      <c r="M221" s="26">
        <v>0</v>
      </c>
      <c r="N221" s="26">
        <v>1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224</v>
      </c>
      <c r="V221" s="26">
        <v>2</v>
      </c>
      <c r="W221" s="26">
        <v>0</v>
      </c>
      <c r="X221" s="26">
        <v>2</v>
      </c>
      <c r="Y221" s="26">
        <v>1</v>
      </c>
      <c r="Z221" s="26">
        <v>0</v>
      </c>
      <c r="AA221" s="26">
        <v>0</v>
      </c>
      <c r="AB221" s="26">
        <v>0</v>
      </c>
      <c r="AC221" s="26">
        <v>1</v>
      </c>
      <c r="AD221" s="26">
        <v>3</v>
      </c>
      <c r="AE221" s="31">
        <v>0</v>
      </c>
      <c r="AF221" s="14">
        <f t="shared" ref="AF221:AF225" si="114">G221+H221+I221+J221+K221+L221+M221+N221+O221+P221+Q221+R221+S221+T221+U221+V221+W221+X221+Y221+Z221+AA221+AB221+AC221+AD221</f>
        <v>313</v>
      </c>
      <c r="AG221" s="14">
        <f t="shared" ref="AG221:AG225" si="115">G221+H221+I221+J221+K221+L221+M221+N221+O221+P221+Q221+R221+S221+T221+U221+V221+W221+X221+Y221+Z221+AA221+AB221+AC221</f>
        <v>310</v>
      </c>
    </row>
    <row r="222" spans="1:33" x14ac:dyDescent="0.3">
      <c r="A222" s="24" t="s">
        <v>54</v>
      </c>
      <c r="B222" s="25" t="s">
        <v>423</v>
      </c>
      <c r="C222" s="25" t="s">
        <v>68</v>
      </c>
      <c r="D222" s="25">
        <v>1</v>
      </c>
      <c r="E222" s="25" t="s">
        <v>18</v>
      </c>
      <c r="F222" s="25" t="s">
        <v>376</v>
      </c>
      <c r="G222" s="26">
        <v>1</v>
      </c>
      <c r="H222" s="26">
        <v>119</v>
      </c>
      <c r="I222" s="26">
        <v>1</v>
      </c>
      <c r="J222" s="26">
        <v>0</v>
      </c>
      <c r="K222" s="26">
        <v>1</v>
      </c>
      <c r="L222" s="26">
        <v>1</v>
      </c>
      <c r="M222" s="26">
        <v>0</v>
      </c>
      <c r="N222" s="26">
        <v>1</v>
      </c>
      <c r="O222" s="26">
        <v>1</v>
      </c>
      <c r="P222" s="26">
        <v>1</v>
      </c>
      <c r="Q222" s="26">
        <v>0</v>
      </c>
      <c r="R222" s="26">
        <v>0</v>
      </c>
      <c r="S222" s="26">
        <v>0</v>
      </c>
      <c r="T222" s="26">
        <v>1</v>
      </c>
      <c r="U222" s="26">
        <v>134</v>
      </c>
      <c r="V222" s="26">
        <v>1</v>
      </c>
      <c r="W222" s="26">
        <v>0</v>
      </c>
      <c r="X222" s="26">
        <v>1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5</v>
      </c>
      <c r="AE222" s="31">
        <v>0</v>
      </c>
      <c r="AF222" s="14">
        <f t="shared" si="114"/>
        <v>268</v>
      </c>
      <c r="AG222" s="14">
        <f t="shared" si="115"/>
        <v>263</v>
      </c>
    </row>
    <row r="223" spans="1:33" x14ac:dyDescent="0.3">
      <c r="A223" s="24" t="s">
        <v>54</v>
      </c>
      <c r="B223" s="25" t="s">
        <v>423</v>
      </c>
      <c r="C223" s="25" t="s">
        <v>68</v>
      </c>
      <c r="D223" s="25">
        <v>1</v>
      </c>
      <c r="E223" s="25" t="s">
        <v>377</v>
      </c>
      <c r="F223" s="25" t="s">
        <v>378</v>
      </c>
      <c r="G223" s="26">
        <v>1</v>
      </c>
      <c r="H223" s="26">
        <v>137</v>
      </c>
      <c r="I223" s="26">
        <v>0</v>
      </c>
      <c r="J223" s="26">
        <v>0</v>
      </c>
      <c r="K223" s="26">
        <v>0</v>
      </c>
      <c r="L223" s="26">
        <v>0</v>
      </c>
      <c r="M223" s="26">
        <v>1</v>
      </c>
      <c r="N223" s="26">
        <v>4</v>
      </c>
      <c r="O223" s="26">
        <v>0</v>
      </c>
      <c r="P223" s="26">
        <v>0</v>
      </c>
      <c r="Q223" s="26">
        <v>0</v>
      </c>
      <c r="R223" s="26">
        <v>1</v>
      </c>
      <c r="S223" s="26">
        <v>0</v>
      </c>
      <c r="T223" s="26">
        <v>1</v>
      </c>
      <c r="U223" s="26">
        <v>142</v>
      </c>
      <c r="V223" s="26">
        <v>3</v>
      </c>
      <c r="W223" s="26">
        <v>1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6</v>
      </c>
      <c r="AE223" s="31">
        <v>0</v>
      </c>
      <c r="AF223" s="14">
        <f t="shared" si="114"/>
        <v>297</v>
      </c>
      <c r="AG223" s="14">
        <f t="shared" si="115"/>
        <v>291</v>
      </c>
    </row>
    <row r="224" spans="1:33" x14ac:dyDescent="0.3">
      <c r="A224" s="24" t="s">
        <v>54</v>
      </c>
      <c r="B224" s="25" t="s">
        <v>423</v>
      </c>
      <c r="C224" s="25" t="s">
        <v>68</v>
      </c>
      <c r="D224" s="25">
        <v>1</v>
      </c>
      <c r="E224" s="25" t="s">
        <v>379</v>
      </c>
      <c r="F224" s="25" t="s">
        <v>380</v>
      </c>
      <c r="G224" s="26">
        <v>1</v>
      </c>
      <c r="H224" s="26">
        <v>163</v>
      </c>
      <c r="I224" s="26">
        <v>1</v>
      </c>
      <c r="J224" s="26">
        <v>0</v>
      </c>
      <c r="K224" s="26">
        <v>0</v>
      </c>
      <c r="L224" s="26">
        <v>0</v>
      </c>
      <c r="M224" s="26">
        <v>0</v>
      </c>
      <c r="N224" s="26">
        <v>3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232</v>
      </c>
      <c r="V224" s="26">
        <v>1</v>
      </c>
      <c r="W224" s="26">
        <v>0</v>
      </c>
      <c r="X224" s="26">
        <v>1</v>
      </c>
      <c r="Y224" s="26">
        <v>1</v>
      </c>
      <c r="Z224" s="26">
        <v>0</v>
      </c>
      <c r="AA224" s="26">
        <v>0</v>
      </c>
      <c r="AB224" s="26">
        <v>0</v>
      </c>
      <c r="AC224" s="26">
        <v>0</v>
      </c>
      <c r="AD224" s="26">
        <v>5</v>
      </c>
      <c r="AE224" s="31">
        <v>0</v>
      </c>
      <c r="AF224" s="14">
        <f t="shared" si="114"/>
        <v>408</v>
      </c>
      <c r="AG224" s="14">
        <f t="shared" si="115"/>
        <v>403</v>
      </c>
    </row>
    <row r="225" spans="1:33" x14ac:dyDescent="0.3">
      <c r="A225" s="24" t="s">
        <v>54</v>
      </c>
      <c r="B225" s="25" t="s">
        <v>423</v>
      </c>
      <c r="C225" s="25" t="s">
        <v>68</v>
      </c>
      <c r="D225" s="25">
        <v>1</v>
      </c>
      <c r="E225" s="25" t="s">
        <v>381</v>
      </c>
      <c r="F225" s="25" t="s">
        <v>382</v>
      </c>
      <c r="G225" s="26">
        <v>0</v>
      </c>
      <c r="H225" s="26">
        <v>117</v>
      </c>
      <c r="I225" s="26">
        <v>0</v>
      </c>
      <c r="J225" s="26">
        <v>0</v>
      </c>
      <c r="K225" s="26">
        <v>1</v>
      </c>
      <c r="L225" s="26">
        <v>0</v>
      </c>
      <c r="M225" s="26">
        <v>1</v>
      </c>
      <c r="N225" s="26">
        <v>5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147</v>
      </c>
      <c r="V225" s="26">
        <v>2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1</v>
      </c>
      <c r="AC225" s="26"/>
      <c r="AD225" s="26">
        <v>3</v>
      </c>
      <c r="AE225" s="31">
        <v>0</v>
      </c>
      <c r="AF225" s="14">
        <f t="shared" si="114"/>
        <v>277</v>
      </c>
      <c r="AG225" s="14">
        <f t="shared" si="115"/>
        <v>274</v>
      </c>
    </row>
    <row r="226" spans="1:33" s="36" customFormat="1" ht="15.75" x14ac:dyDescent="0.25">
      <c r="E226" s="54" t="s">
        <v>867</v>
      </c>
      <c r="F226" s="54" t="s">
        <v>8</v>
      </c>
      <c r="G226" s="54">
        <f>SUM(G220:G225)</f>
        <v>4</v>
      </c>
      <c r="H226" s="54">
        <f t="shared" ref="H226:AG226" si="116">SUM(H220:H225)</f>
        <v>777</v>
      </c>
      <c r="I226" s="54">
        <f t="shared" si="116"/>
        <v>4</v>
      </c>
      <c r="J226" s="54">
        <f t="shared" si="116"/>
        <v>0</v>
      </c>
      <c r="K226" s="54">
        <f t="shared" si="116"/>
        <v>2</v>
      </c>
      <c r="L226" s="54">
        <f t="shared" si="116"/>
        <v>3</v>
      </c>
      <c r="M226" s="54">
        <f t="shared" si="116"/>
        <v>3</v>
      </c>
      <c r="N226" s="54">
        <f t="shared" si="116"/>
        <v>18</v>
      </c>
      <c r="O226" s="54">
        <f t="shared" si="116"/>
        <v>2</v>
      </c>
      <c r="P226" s="54">
        <f t="shared" si="116"/>
        <v>1</v>
      </c>
      <c r="Q226" s="54">
        <f t="shared" si="116"/>
        <v>0</v>
      </c>
      <c r="R226" s="54">
        <f t="shared" si="116"/>
        <v>1</v>
      </c>
      <c r="S226" s="54">
        <f t="shared" si="116"/>
        <v>0</v>
      </c>
      <c r="T226" s="54">
        <f t="shared" si="116"/>
        <v>2</v>
      </c>
      <c r="U226" s="54">
        <f t="shared" si="116"/>
        <v>1003</v>
      </c>
      <c r="V226" s="54">
        <f t="shared" si="116"/>
        <v>11</v>
      </c>
      <c r="W226" s="54">
        <f t="shared" si="116"/>
        <v>1</v>
      </c>
      <c r="X226" s="54">
        <f t="shared" si="116"/>
        <v>5</v>
      </c>
      <c r="Y226" s="54">
        <f t="shared" si="116"/>
        <v>3</v>
      </c>
      <c r="Z226" s="54">
        <f t="shared" si="116"/>
        <v>0</v>
      </c>
      <c r="AA226" s="54">
        <f t="shared" si="116"/>
        <v>1</v>
      </c>
      <c r="AB226" s="54">
        <f t="shared" si="116"/>
        <v>3</v>
      </c>
      <c r="AC226" s="54">
        <f t="shared" si="116"/>
        <v>1</v>
      </c>
      <c r="AD226" s="54">
        <f t="shared" si="116"/>
        <v>26</v>
      </c>
      <c r="AE226" s="54">
        <f t="shared" si="116"/>
        <v>0</v>
      </c>
      <c r="AF226" s="54">
        <f>SUM(AF220:AF225)</f>
        <v>1871</v>
      </c>
      <c r="AG226" s="54">
        <f t="shared" si="116"/>
        <v>1845</v>
      </c>
    </row>
    <row r="227" spans="1:33" ht="15" x14ac:dyDescent="0.25">
      <c r="A227" s="87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9"/>
    </row>
    <row r="228" spans="1:33" x14ac:dyDescent="0.3">
      <c r="A228" s="24" t="s">
        <v>54</v>
      </c>
      <c r="B228" s="25" t="s">
        <v>423</v>
      </c>
      <c r="C228" s="25" t="s">
        <v>68</v>
      </c>
      <c r="D228" s="25">
        <v>2</v>
      </c>
      <c r="E228" s="25" t="s">
        <v>383</v>
      </c>
      <c r="F228" s="25" t="s">
        <v>384</v>
      </c>
      <c r="G228" s="25">
        <v>5</v>
      </c>
      <c r="H228" s="25">
        <v>142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105</v>
      </c>
      <c r="V228" s="25">
        <v>5</v>
      </c>
      <c r="W228" s="25">
        <v>0</v>
      </c>
      <c r="X228" s="25">
        <v>2</v>
      </c>
      <c r="Y228" s="25">
        <v>0</v>
      </c>
      <c r="Z228" s="25">
        <v>0</v>
      </c>
      <c r="AA228" s="25">
        <v>0</v>
      </c>
      <c r="AB228" s="25">
        <v>1</v>
      </c>
      <c r="AC228" s="25">
        <v>0</v>
      </c>
      <c r="AD228" s="25">
        <v>10</v>
      </c>
      <c r="AE228" s="31">
        <v>0</v>
      </c>
      <c r="AF228" s="14">
        <f t="shared" ref="AF228" si="117">G228+H228+I228+J228+K228+L228+M228+N228+O228+P228+Q228+R228+S228+T228+U228+V228+W228+X228+Y228+Z228+AA228+AB228+AC228+AD228</f>
        <v>270</v>
      </c>
      <c r="AG228" s="14">
        <f t="shared" ref="AG228" si="118">G228+H228+I228+J228+K228+L228+M228+N228+O228+P228+Q228+R228+S228+T228+U228+V228+W228+X228+Y228+Z228+AA228+AB228+AC228</f>
        <v>260</v>
      </c>
    </row>
    <row r="229" spans="1:33" x14ac:dyDescent="0.3">
      <c r="A229" s="24" t="s">
        <v>54</v>
      </c>
      <c r="B229" s="25" t="s">
        <v>423</v>
      </c>
      <c r="C229" s="25" t="s">
        <v>68</v>
      </c>
      <c r="D229" s="25">
        <v>2</v>
      </c>
      <c r="E229" s="25" t="s">
        <v>385</v>
      </c>
      <c r="F229" s="25" t="s">
        <v>386</v>
      </c>
      <c r="G229" s="26">
        <v>1</v>
      </c>
      <c r="H229" s="26">
        <v>224</v>
      </c>
      <c r="I229" s="26">
        <v>0</v>
      </c>
      <c r="J229" s="26">
        <v>0</v>
      </c>
      <c r="K229" s="26">
        <v>0</v>
      </c>
      <c r="L229" s="26">
        <v>1</v>
      </c>
      <c r="M229" s="26">
        <v>0</v>
      </c>
      <c r="N229" s="26">
        <v>2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167</v>
      </c>
      <c r="V229" s="26">
        <v>3</v>
      </c>
      <c r="W229" s="26">
        <v>1</v>
      </c>
      <c r="X229" s="26">
        <v>0</v>
      </c>
      <c r="Y229" s="26">
        <v>0</v>
      </c>
      <c r="Z229" s="26">
        <v>0</v>
      </c>
      <c r="AA229" s="26">
        <v>1</v>
      </c>
      <c r="AB229" s="26">
        <v>1</v>
      </c>
      <c r="AC229" s="26">
        <v>2</v>
      </c>
      <c r="AD229" s="26">
        <v>6</v>
      </c>
      <c r="AE229" s="31">
        <v>0</v>
      </c>
      <c r="AF229" s="14">
        <f t="shared" ref="AF229:AF232" si="119">G229+H229+I229+J229+K229+L229+M229+N229+O229+P229+Q229+R229+S229+T229+U229+V229+W229+X229+Y229+Z229+AA229+AB229+AC229+AD229</f>
        <v>409</v>
      </c>
      <c r="AG229" s="14">
        <f t="shared" ref="AG229:AG232" si="120">G229+H229+I229+J229+K229+L229+M229+N229+O229+P229+Q229+R229+S229+T229+U229+V229+W229+X229+Y229+Z229+AA229+AB229+AC229</f>
        <v>403</v>
      </c>
    </row>
    <row r="230" spans="1:33" x14ac:dyDescent="0.3">
      <c r="A230" s="24" t="s">
        <v>54</v>
      </c>
      <c r="B230" s="25" t="s">
        <v>423</v>
      </c>
      <c r="C230" s="25" t="s">
        <v>68</v>
      </c>
      <c r="D230" s="25">
        <v>2</v>
      </c>
      <c r="E230" s="25" t="s">
        <v>387</v>
      </c>
      <c r="F230" s="25" t="s">
        <v>388</v>
      </c>
      <c r="G230" s="26">
        <v>1</v>
      </c>
      <c r="H230" s="26">
        <v>223</v>
      </c>
      <c r="I230" s="26">
        <v>1</v>
      </c>
      <c r="J230" s="26">
        <v>0</v>
      </c>
      <c r="K230" s="26">
        <v>0</v>
      </c>
      <c r="L230" s="26">
        <v>0</v>
      </c>
      <c r="M230" s="26">
        <v>0</v>
      </c>
      <c r="N230" s="26">
        <v>3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127</v>
      </c>
      <c r="V230" s="26">
        <v>3</v>
      </c>
      <c r="W230" s="26">
        <v>1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5</v>
      </c>
      <c r="AE230" s="31">
        <v>0</v>
      </c>
      <c r="AF230" s="14">
        <f t="shared" si="119"/>
        <v>364</v>
      </c>
      <c r="AG230" s="14">
        <f t="shared" si="120"/>
        <v>359</v>
      </c>
    </row>
    <row r="231" spans="1:33" x14ac:dyDescent="0.3">
      <c r="A231" s="24" t="s">
        <v>54</v>
      </c>
      <c r="B231" s="25" t="s">
        <v>423</v>
      </c>
      <c r="C231" s="25" t="s">
        <v>68</v>
      </c>
      <c r="D231" s="25">
        <v>2</v>
      </c>
      <c r="E231" s="25" t="s">
        <v>19</v>
      </c>
      <c r="F231" s="25" t="s">
        <v>389</v>
      </c>
      <c r="G231" s="26">
        <v>0</v>
      </c>
      <c r="H231" s="26">
        <v>188</v>
      </c>
      <c r="I231" s="26">
        <v>4</v>
      </c>
      <c r="J231" s="26">
        <v>0</v>
      </c>
      <c r="K231" s="26">
        <v>0</v>
      </c>
      <c r="L231" s="26">
        <v>0</v>
      </c>
      <c r="M231" s="26">
        <v>0</v>
      </c>
      <c r="N231" s="26">
        <v>5</v>
      </c>
      <c r="O231" s="26">
        <v>1</v>
      </c>
      <c r="P231" s="26">
        <v>0</v>
      </c>
      <c r="Q231" s="26">
        <v>0</v>
      </c>
      <c r="R231" s="26">
        <v>1</v>
      </c>
      <c r="S231" s="26">
        <v>0</v>
      </c>
      <c r="T231" s="26">
        <v>0</v>
      </c>
      <c r="U231" s="26">
        <v>138</v>
      </c>
      <c r="V231" s="26">
        <v>1</v>
      </c>
      <c r="W231" s="26">
        <v>2</v>
      </c>
      <c r="X231" s="26">
        <v>0</v>
      </c>
      <c r="Y231" s="26">
        <v>1</v>
      </c>
      <c r="Z231" s="26">
        <v>0</v>
      </c>
      <c r="AA231" s="26">
        <v>0</v>
      </c>
      <c r="AB231" s="26">
        <v>1</v>
      </c>
      <c r="AC231" s="26">
        <v>0</v>
      </c>
      <c r="AD231" s="26">
        <v>6</v>
      </c>
      <c r="AE231" s="31">
        <v>0</v>
      </c>
      <c r="AF231" s="14">
        <f t="shared" si="119"/>
        <v>348</v>
      </c>
      <c r="AG231" s="14">
        <f t="shared" si="120"/>
        <v>342</v>
      </c>
    </row>
    <row r="232" spans="1:33" x14ac:dyDescent="0.3">
      <c r="A232" s="24" t="s">
        <v>54</v>
      </c>
      <c r="B232" s="25" t="s">
        <v>423</v>
      </c>
      <c r="C232" s="25" t="s">
        <v>68</v>
      </c>
      <c r="D232" s="25">
        <v>2</v>
      </c>
      <c r="E232" s="25" t="s">
        <v>390</v>
      </c>
      <c r="F232" s="25" t="s">
        <v>391</v>
      </c>
      <c r="G232" s="26">
        <v>2</v>
      </c>
      <c r="H232" s="26">
        <v>157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1</v>
      </c>
      <c r="O232" s="26">
        <v>0</v>
      </c>
      <c r="P232" s="26">
        <v>0</v>
      </c>
      <c r="Q232" s="26">
        <v>0</v>
      </c>
      <c r="R232" s="26">
        <v>1</v>
      </c>
      <c r="S232" s="26">
        <v>0</v>
      </c>
      <c r="T232" s="26">
        <v>0</v>
      </c>
      <c r="U232" s="26">
        <v>119</v>
      </c>
      <c r="V232" s="26">
        <v>1</v>
      </c>
      <c r="W232" s="26">
        <v>0</v>
      </c>
      <c r="X232" s="26">
        <v>0</v>
      </c>
      <c r="Y232" s="26">
        <v>1</v>
      </c>
      <c r="Z232" s="26">
        <v>0</v>
      </c>
      <c r="AA232" s="26">
        <v>0</v>
      </c>
      <c r="AB232" s="26">
        <v>0</v>
      </c>
      <c r="AC232" s="26">
        <v>0</v>
      </c>
      <c r="AD232" s="26">
        <v>3</v>
      </c>
      <c r="AE232" s="31">
        <v>0</v>
      </c>
      <c r="AF232" s="14">
        <f t="shared" si="119"/>
        <v>285</v>
      </c>
      <c r="AG232" s="14">
        <f t="shared" si="120"/>
        <v>282</v>
      </c>
    </row>
    <row r="233" spans="1:33" s="36" customFormat="1" ht="15.75" x14ac:dyDescent="0.25">
      <c r="E233" s="54" t="s">
        <v>740</v>
      </c>
      <c r="F233" s="54" t="s">
        <v>8</v>
      </c>
      <c r="G233" s="54">
        <f>SUM(G228:G232)</f>
        <v>9</v>
      </c>
      <c r="H233" s="54">
        <f t="shared" ref="H233:AG233" si="121">SUM(H228:H232)</f>
        <v>934</v>
      </c>
      <c r="I233" s="54">
        <f t="shared" si="121"/>
        <v>5</v>
      </c>
      <c r="J233" s="54">
        <f t="shared" si="121"/>
        <v>0</v>
      </c>
      <c r="K233" s="54">
        <f t="shared" si="121"/>
        <v>0</v>
      </c>
      <c r="L233" s="54">
        <f t="shared" si="121"/>
        <v>1</v>
      </c>
      <c r="M233" s="54">
        <f t="shared" si="121"/>
        <v>0</v>
      </c>
      <c r="N233" s="54">
        <f t="shared" si="121"/>
        <v>11</v>
      </c>
      <c r="O233" s="54">
        <f t="shared" si="121"/>
        <v>1</v>
      </c>
      <c r="P233" s="54">
        <f t="shared" si="121"/>
        <v>0</v>
      </c>
      <c r="Q233" s="54">
        <f t="shared" si="121"/>
        <v>0</v>
      </c>
      <c r="R233" s="54">
        <f t="shared" si="121"/>
        <v>2</v>
      </c>
      <c r="S233" s="54">
        <f t="shared" si="121"/>
        <v>0</v>
      </c>
      <c r="T233" s="54">
        <f t="shared" si="121"/>
        <v>0</v>
      </c>
      <c r="U233" s="54">
        <f t="shared" si="121"/>
        <v>656</v>
      </c>
      <c r="V233" s="54">
        <f t="shared" si="121"/>
        <v>13</v>
      </c>
      <c r="W233" s="54">
        <f t="shared" si="121"/>
        <v>4</v>
      </c>
      <c r="X233" s="54">
        <f t="shared" si="121"/>
        <v>2</v>
      </c>
      <c r="Y233" s="54">
        <f t="shared" si="121"/>
        <v>2</v>
      </c>
      <c r="Z233" s="54">
        <f t="shared" si="121"/>
        <v>0</v>
      </c>
      <c r="AA233" s="54">
        <f t="shared" si="121"/>
        <v>1</v>
      </c>
      <c r="AB233" s="54">
        <f t="shared" si="121"/>
        <v>3</v>
      </c>
      <c r="AC233" s="54">
        <f t="shared" si="121"/>
        <v>2</v>
      </c>
      <c r="AD233" s="54">
        <f t="shared" si="121"/>
        <v>30</v>
      </c>
      <c r="AE233" s="54">
        <f t="shared" si="121"/>
        <v>0</v>
      </c>
      <c r="AF233" s="54">
        <f t="shared" si="121"/>
        <v>1676</v>
      </c>
      <c r="AG233" s="54">
        <f t="shared" si="121"/>
        <v>1646</v>
      </c>
    </row>
    <row r="234" spans="1:33" ht="15" x14ac:dyDescent="0.25">
      <c r="A234" s="87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9"/>
    </row>
    <row r="235" spans="1:33" x14ac:dyDescent="0.3">
      <c r="A235" s="24" t="s">
        <v>54</v>
      </c>
      <c r="B235" s="25" t="s">
        <v>423</v>
      </c>
      <c r="C235" s="25" t="s">
        <v>68</v>
      </c>
      <c r="D235" s="25">
        <v>3</v>
      </c>
      <c r="E235" s="25" t="s">
        <v>392</v>
      </c>
      <c r="F235" s="25" t="s">
        <v>393</v>
      </c>
      <c r="G235" s="26">
        <v>3</v>
      </c>
      <c r="H235" s="26">
        <v>290</v>
      </c>
      <c r="I235" s="26">
        <v>0</v>
      </c>
      <c r="J235" s="26">
        <v>0</v>
      </c>
      <c r="K235" s="26">
        <v>0</v>
      </c>
      <c r="L235" s="26">
        <v>0</v>
      </c>
      <c r="M235" s="26">
        <v>2</v>
      </c>
      <c r="N235" s="26">
        <v>9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1</v>
      </c>
      <c r="U235" s="26">
        <v>263</v>
      </c>
      <c r="V235" s="26">
        <v>1</v>
      </c>
      <c r="W235" s="26">
        <v>0</v>
      </c>
      <c r="X235" s="26">
        <v>1</v>
      </c>
      <c r="Y235" s="26">
        <v>1</v>
      </c>
      <c r="Z235" s="26">
        <v>2</v>
      </c>
      <c r="AA235" s="26">
        <v>0</v>
      </c>
      <c r="AB235" s="26">
        <v>0</v>
      </c>
      <c r="AC235" s="26">
        <v>2</v>
      </c>
      <c r="AD235" s="26">
        <v>1</v>
      </c>
      <c r="AE235" s="31">
        <v>0</v>
      </c>
      <c r="AF235" s="14">
        <f t="shared" ref="AF235" si="122">G235+H235+I235+J235+K235+L235+M235+N235+O235+P235+Q235+R235+S235+T235+U235+V235+W235+X235+Y235+Z235+AA235+AB235+AC235+AD235</f>
        <v>576</v>
      </c>
      <c r="AG235" s="14">
        <f t="shared" ref="AG235" si="123">G235+H235+I235+J235+K235+L235+M235+N235+O235+P235+Q235+R235+S235+T235+U235+V235+W235+X235+Y235+Z235+AA235+AB235+AC235</f>
        <v>575</v>
      </c>
    </row>
    <row r="236" spans="1:33" x14ac:dyDescent="0.3">
      <c r="A236" s="24" t="s">
        <v>54</v>
      </c>
      <c r="B236" s="25" t="s">
        <v>423</v>
      </c>
      <c r="C236" s="25" t="s">
        <v>68</v>
      </c>
      <c r="D236" s="25">
        <v>3</v>
      </c>
      <c r="E236" s="25" t="s">
        <v>394</v>
      </c>
      <c r="F236" s="25" t="s">
        <v>395</v>
      </c>
      <c r="G236" s="26">
        <v>1</v>
      </c>
      <c r="H236" s="26">
        <v>224</v>
      </c>
      <c r="I236" s="26">
        <v>1</v>
      </c>
      <c r="J236" s="26">
        <v>0</v>
      </c>
      <c r="K236" s="26">
        <v>0</v>
      </c>
      <c r="L236" s="26">
        <v>0</v>
      </c>
      <c r="M236" s="26">
        <v>0</v>
      </c>
      <c r="N236" s="26">
        <v>3</v>
      </c>
      <c r="O236" s="26">
        <v>1</v>
      </c>
      <c r="P236" s="26">
        <v>0</v>
      </c>
      <c r="Q236" s="26">
        <v>0</v>
      </c>
      <c r="R236" s="26">
        <v>0</v>
      </c>
      <c r="S236" s="26">
        <v>0</v>
      </c>
      <c r="T236" s="26">
        <v>2</v>
      </c>
      <c r="U236" s="26">
        <v>331</v>
      </c>
      <c r="V236" s="26">
        <v>5</v>
      </c>
      <c r="W236" s="26">
        <v>0</v>
      </c>
      <c r="X236" s="26">
        <v>0</v>
      </c>
      <c r="Y236" s="26">
        <v>1</v>
      </c>
      <c r="Z236" s="26">
        <v>1</v>
      </c>
      <c r="AA236" s="26">
        <v>0</v>
      </c>
      <c r="AB236" s="26">
        <v>0</v>
      </c>
      <c r="AC236" s="26">
        <v>0</v>
      </c>
      <c r="AD236" s="26">
        <v>1</v>
      </c>
      <c r="AE236" s="31">
        <v>0</v>
      </c>
      <c r="AF236" s="14">
        <f t="shared" ref="AF236:AF238" si="124">G236+H236+I236+J236+K236+L236+M236+N236+O236+P236+Q236+R236+S236+T236+U236+V236+W236+X236+Y236+Z236+AA236+AB236+AC236+AD236</f>
        <v>571</v>
      </c>
      <c r="AG236" s="14">
        <f t="shared" ref="AG236:AG238" si="125">G236+H236+I236+J236+K236+L236+M236+N236+O236+P236+Q236+R236+S236+T236+U236+V236+W236+X236+Y236+Z236+AA236+AB236+AC236</f>
        <v>570</v>
      </c>
    </row>
    <row r="237" spans="1:33" x14ac:dyDescent="0.3">
      <c r="A237" s="24" t="s">
        <v>54</v>
      </c>
      <c r="B237" s="25" t="s">
        <v>423</v>
      </c>
      <c r="C237" s="25" t="s">
        <v>68</v>
      </c>
      <c r="D237" s="25">
        <v>3</v>
      </c>
      <c r="E237" s="25" t="s">
        <v>396</v>
      </c>
      <c r="F237" s="25" t="s">
        <v>397</v>
      </c>
      <c r="G237" s="38">
        <v>1</v>
      </c>
      <c r="H237" s="38">
        <v>301</v>
      </c>
      <c r="I237" s="38">
        <v>0</v>
      </c>
      <c r="J237" s="38">
        <v>0</v>
      </c>
      <c r="K237" s="38">
        <v>0</v>
      </c>
      <c r="L237" s="38">
        <v>1</v>
      </c>
      <c r="M237" s="38">
        <v>0</v>
      </c>
      <c r="N237" s="38">
        <v>5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268</v>
      </c>
      <c r="V237" s="38">
        <v>2</v>
      </c>
      <c r="W237" s="38">
        <v>1</v>
      </c>
      <c r="X237" s="38">
        <v>0</v>
      </c>
      <c r="Y237" s="38">
        <v>0</v>
      </c>
      <c r="Z237" s="38">
        <v>2</v>
      </c>
      <c r="AA237" s="38">
        <v>0</v>
      </c>
      <c r="AB237" s="38">
        <v>1</v>
      </c>
      <c r="AC237" s="38">
        <v>1</v>
      </c>
      <c r="AD237" s="38">
        <v>3</v>
      </c>
      <c r="AE237" s="25">
        <v>0</v>
      </c>
      <c r="AF237" s="14">
        <f t="shared" si="124"/>
        <v>586</v>
      </c>
      <c r="AG237" s="14">
        <f t="shared" si="125"/>
        <v>583</v>
      </c>
    </row>
    <row r="238" spans="1:33" x14ac:dyDescent="0.3">
      <c r="A238" s="24" t="s">
        <v>54</v>
      </c>
      <c r="B238" s="25" t="s">
        <v>423</v>
      </c>
      <c r="C238" s="25" t="s">
        <v>68</v>
      </c>
      <c r="D238" s="25">
        <v>3</v>
      </c>
      <c r="E238" s="25" t="s">
        <v>398</v>
      </c>
      <c r="F238" s="25" t="s">
        <v>399</v>
      </c>
      <c r="G238" s="25">
        <v>3</v>
      </c>
      <c r="H238" s="25">
        <v>227</v>
      </c>
      <c r="I238" s="25">
        <v>4</v>
      </c>
      <c r="J238" s="25">
        <v>1</v>
      </c>
      <c r="K238" s="25">
        <v>0</v>
      </c>
      <c r="L238" s="25">
        <v>0</v>
      </c>
      <c r="M238" s="25">
        <v>0</v>
      </c>
      <c r="N238" s="25">
        <v>4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179</v>
      </c>
      <c r="V238" s="25">
        <v>4</v>
      </c>
      <c r="W238" s="25">
        <v>0</v>
      </c>
      <c r="X238" s="25">
        <v>1</v>
      </c>
      <c r="Y238" s="25">
        <v>2</v>
      </c>
      <c r="Z238" s="25">
        <v>0</v>
      </c>
      <c r="AA238" s="25">
        <v>0</v>
      </c>
      <c r="AB238" s="25">
        <v>0</v>
      </c>
      <c r="AC238" s="25">
        <v>0</v>
      </c>
      <c r="AD238" s="25">
        <v>6</v>
      </c>
      <c r="AE238" s="31">
        <v>0</v>
      </c>
      <c r="AF238" s="14">
        <f t="shared" si="124"/>
        <v>431</v>
      </c>
      <c r="AG238" s="14">
        <f t="shared" si="125"/>
        <v>425</v>
      </c>
    </row>
    <row r="239" spans="1:33" s="36" customFormat="1" ht="15.75" x14ac:dyDescent="0.25">
      <c r="E239" s="54" t="s">
        <v>731</v>
      </c>
      <c r="F239" s="54" t="s">
        <v>8</v>
      </c>
      <c r="G239" s="54">
        <f>SUM(G235:G238)</f>
        <v>8</v>
      </c>
      <c r="H239" s="54">
        <f t="shared" ref="H239:AG239" si="126">SUM(H235:H238)</f>
        <v>1042</v>
      </c>
      <c r="I239" s="54">
        <f t="shared" si="126"/>
        <v>5</v>
      </c>
      <c r="J239" s="54">
        <f t="shared" si="126"/>
        <v>1</v>
      </c>
      <c r="K239" s="54">
        <f t="shared" si="126"/>
        <v>0</v>
      </c>
      <c r="L239" s="54">
        <f t="shared" si="126"/>
        <v>1</v>
      </c>
      <c r="M239" s="54">
        <f t="shared" si="126"/>
        <v>2</v>
      </c>
      <c r="N239" s="54">
        <f t="shared" si="126"/>
        <v>21</v>
      </c>
      <c r="O239" s="54">
        <f t="shared" si="126"/>
        <v>1</v>
      </c>
      <c r="P239" s="54">
        <f t="shared" si="126"/>
        <v>0</v>
      </c>
      <c r="Q239" s="54">
        <f t="shared" si="126"/>
        <v>0</v>
      </c>
      <c r="R239" s="54">
        <f t="shared" si="126"/>
        <v>0</v>
      </c>
      <c r="S239" s="54">
        <f t="shared" si="126"/>
        <v>0</v>
      </c>
      <c r="T239" s="54">
        <f t="shared" si="126"/>
        <v>3</v>
      </c>
      <c r="U239" s="54">
        <f t="shared" si="126"/>
        <v>1041</v>
      </c>
      <c r="V239" s="54">
        <f t="shared" si="126"/>
        <v>12</v>
      </c>
      <c r="W239" s="54">
        <f t="shared" si="126"/>
        <v>1</v>
      </c>
      <c r="X239" s="54">
        <f t="shared" si="126"/>
        <v>2</v>
      </c>
      <c r="Y239" s="54">
        <f t="shared" si="126"/>
        <v>4</v>
      </c>
      <c r="Z239" s="54">
        <f t="shared" si="126"/>
        <v>5</v>
      </c>
      <c r="AA239" s="54">
        <f t="shared" si="126"/>
        <v>0</v>
      </c>
      <c r="AB239" s="54">
        <f t="shared" si="126"/>
        <v>1</v>
      </c>
      <c r="AC239" s="54">
        <f t="shared" si="126"/>
        <v>3</v>
      </c>
      <c r="AD239" s="54">
        <f t="shared" si="126"/>
        <v>11</v>
      </c>
      <c r="AE239" s="54">
        <f t="shared" si="126"/>
        <v>0</v>
      </c>
      <c r="AF239" s="54">
        <f t="shared" si="126"/>
        <v>2164</v>
      </c>
      <c r="AG239" s="54">
        <f t="shared" si="126"/>
        <v>2153</v>
      </c>
    </row>
    <row r="240" spans="1:33" ht="15" x14ac:dyDescent="0.25">
      <c r="A240" s="87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9"/>
    </row>
    <row r="241" spans="1:33" x14ac:dyDescent="0.3">
      <c r="A241" s="24" t="s">
        <v>54</v>
      </c>
      <c r="B241" s="25" t="s">
        <v>423</v>
      </c>
      <c r="C241" s="25" t="s">
        <v>68</v>
      </c>
      <c r="D241" s="25">
        <v>4</v>
      </c>
      <c r="E241" s="25" t="s">
        <v>400</v>
      </c>
      <c r="F241" s="25" t="s">
        <v>401</v>
      </c>
      <c r="G241" s="26">
        <v>1</v>
      </c>
      <c r="H241" s="26">
        <v>209</v>
      </c>
      <c r="I241" s="26">
        <v>3</v>
      </c>
      <c r="J241" s="26">
        <v>0</v>
      </c>
      <c r="K241" s="26">
        <v>1</v>
      </c>
      <c r="L241" s="26">
        <v>0</v>
      </c>
      <c r="M241" s="26">
        <v>1</v>
      </c>
      <c r="N241" s="26">
        <v>4</v>
      </c>
      <c r="O241" s="26">
        <v>0</v>
      </c>
      <c r="P241" s="26">
        <v>0</v>
      </c>
      <c r="Q241" s="26">
        <v>0</v>
      </c>
      <c r="R241" s="26">
        <v>1</v>
      </c>
      <c r="S241" s="26">
        <v>0</v>
      </c>
      <c r="T241" s="26">
        <v>0</v>
      </c>
      <c r="U241" s="26">
        <v>290</v>
      </c>
      <c r="V241" s="26">
        <v>7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1</v>
      </c>
      <c r="AD241" s="26">
        <v>4</v>
      </c>
      <c r="AE241" s="31">
        <v>0</v>
      </c>
      <c r="AF241" s="14">
        <f t="shared" ref="AF241" si="127">G241+H241+I241+J241+K241+L241+M241+N241+O241+P241+Q241+R241+S241+T241+U241+V241+W241+X241+Y241+Z241+AA241+AB241+AC241+AD241</f>
        <v>522</v>
      </c>
      <c r="AG241" s="14">
        <f t="shared" ref="AG241" si="128">G241+H241+I241+J241+K241+L241+M241+N241+O241+P241+Q241+R241+S241+T241+U241+V241+W241+X241+Y241+Z241+AA241+AB241+AC241</f>
        <v>518</v>
      </c>
    </row>
    <row r="242" spans="1:33" x14ac:dyDescent="0.3">
      <c r="A242" s="24" t="s">
        <v>54</v>
      </c>
      <c r="B242" s="25" t="s">
        <v>423</v>
      </c>
      <c r="C242" s="25" t="s">
        <v>68</v>
      </c>
      <c r="D242" s="25">
        <v>4</v>
      </c>
      <c r="E242" s="25" t="s">
        <v>402</v>
      </c>
      <c r="F242" s="25" t="s">
        <v>403</v>
      </c>
      <c r="G242" s="26">
        <v>0</v>
      </c>
      <c r="H242" s="26">
        <v>192</v>
      </c>
      <c r="I242" s="26">
        <v>3</v>
      </c>
      <c r="J242" s="26">
        <v>0</v>
      </c>
      <c r="K242" s="26">
        <v>0</v>
      </c>
      <c r="L242" s="26">
        <v>1</v>
      </c>
      <c r="M242" s="26">
        <v>1</v>
      </c>
      <c r="N242" s="26">
        <v>3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165</v>
      </c>
      <c r="V242" s="26">
        <v>1</v>
      </c>
      <c r="W242" s="26">
        <v>0</v>
      </c>
      <c r="X242" s="26">
        <v>1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31">
        <v>0</v>
      </c>
      <c r="AF242" s="14">
        <f t="shared" ref="AF242:AF245" si="129">G242+H242+I242+J242+K242+L242+M242+N242+O242+P242+Q242+R242+S242+T242+U242+V242+W242+X242+Y242+Z242+AA242+AB242+AC242+AD242</f>
        <v>367</v>
      </c>
      <c r="AG242" s="14">
        <f t="shared" ref="AG242:AG245" si="130">G242+H242+I242+J242+K242+L242+M242+N242+O242+P242+Q242+R242+S242+T242+U242+V242+W242+X242+Y242+Z242+AA242+AB242+AC242</f>
        <v>367</v>
      </c>
    </row>
    <row r="243" spans="1:33" x14ac:dyDescent="0.3">
      <c r="A243" s="24" t="s">
        <v>54</v>
      </c>
      <c r="B243" s="25" t="s">
        <v>423</v>
      </c>
      <c r="C243" s="25" t="s">
        <v>68</v>
      </c>
      <c r="D243" s="25">
        <v>4</v>
      </c>
      <c r="E243" s="25" t="s">
        <v>404</v>
      </c>
      <c r="F243" s="25" t="s">
        <v>405</v>
      </c>
      <c r="G243" s="26">
        <v>2</v>
      </c>
      <c r="H243" s="26">
        <v>178</v>
      </c>
      <c r="I243" s="26">
        <v>1</v>
      </c>
      <c r="J243" s="26">
        <v>0</v>
      </c>
      <c r="K243" s="26">
        <v>0</v>
      </c>
      <c r="L243" s="26">
        <v>1</v>
      </c>
      <c r="M243" s="26">
        <v>0</v>
      </c>
      <c r="N243" s="26">
        <v>2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109</v>
      </c>
      <c r="V243" s="26">
        <v>2</v>
      </c>
      <c r="W243" s="26">
        <v>0</v>
      </c>
      <c r="X243" s="26">
        <v>1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2</v>
      </c>
      <c r="AE243" s="31">
        <v>0</v>
      </c>
      <c r="AF243" s="14">
        <f t="shared" si="129"/>
        <v>298</v>
      </c>
      <c r="AG243" s="14">
        <f t="shared" si="130"/>
        <v>296</v>
      </c>
    </row>
    <row r="244" spans="1:33" x14ac:dyDescent="0.3">
      <c r="A244" s="24" t="s">
        <v>54</v>
      </c>
      <c r="B244" s="25" t="s">
        <v>423</v>
      </c>
      <c r="C244" s="25" t="s">
        <v>68</v>
      </c>
      <c r="D244" s="25">
        <v>4</v>
      </c>
      <c r="E244" s="25" t="s">
        <v>406</v>
      </c>
      <c r="F244" s="25" t="s">
        <v>407</v>
      </c>
      <c r="G244" s="26">
        <v>3</v>
      </c>
      <c r="H244" s="26">
        <v>156</v>
      </c>
      <c r="I244" s="26">
        <v>1</v>
      </c>
      <c r="J244" s="26">
        <v>0</v>
      </c>
      <c r="K244" s="26">
        <v>0</v>
      </c>
      <c r="L244" s="26">
        <v>1</v>
      </c>
      <c r="M244" s="26">
        <v>0</v>
      </c>
      <c r="N244" s="26">
        <v>1</v>
      </c>
      <c r="O244" s="26">
        <v>0</v>
      </c>
      <c r="P244" s="26">
        <v>1</v>
      </c>
      <c r="Q244" s="26">
        <v>1</v>
      </c>
      <c r="R244" s="26">
        <v>0</v>
      </c>
      <c r="S244" s="26">
        <v>0</v>
      </c>
      <c r="T244" s="26">
        <v>0</v>
      </c>
      <c r="U244" s="26">
        <v>245</v>
      </c>
      <c r="V244" s="26">
        <v>5</v>
      </c>
      <c r="W244" s="26">
        <v>0</v>
      </c>
      <c r="X244" s="26">
        <v>1</v>
      </c>
      <c r="Y244" s="26">
        <v>0</v>
      </c>
      <c r="Z244" s="26">
        <v>0</v>
      </c>
      <c r="AA244" s="26">
        <v>0</v>
      </c>
      <c r="AB244" s="26">
        <v>1</v>
      </c>
      <c r="AC244" s="26">
        <v>0</v>
      </c>
      <c r="AD244" s="26">
        <v>3</v>
      </c>
      <c r="AE244" s="31">
        <v>0</v>
      </c>
      <c r="AF244" s="14">
        <f t="shared" si="129"/>
        <v>419</v>
      </c>
      <c r="AG244" s="14">
        <f t="shared" si="130"/>
        <v>416</v>
      </c>
    </row>
    <row r="245" spans="1:33" x14ac:dyDescent="0.3">
      <c r="A245" s="24" t="s">
        <v>54</v>
      </c>
      <c r="B245" s="25" t="s">
        <v>423</v>
      </c>
      <c r="C245" s="25" t="s">
        <v>68</v>
      </c>
      <c r="D245" s="25">
        <v>4</v>
      </c>
      <c r="E245" s="25" t="s">
        <v>408</v>
      </c>
      <c r="F245" s="25" t="s">
        <v>409</v>
      </c>
      <c r="G245" s="26">
        <v>3</v>
      </c>
      <c r="H245" s="26">
        <v>321</v>
      </c>
      <c r="I245" s="26">
        <v>1</v>
      </c>
      <c r="J245" s="26">
        <v>1</v>
      </c>
      <c r="K245" s="26">
        <v>1</v>
      </c>
      <c r="L245" s="26">
        <v>2</v>
      </c>
      <c r="M245" s="26">
        <v>0</v>
      </c>
      <c r="N245" s="26">
        <v>5</v>
      </c>
      <c r="O245" s="26">
        <v>0</v>
      </c>
      <c r="P245" s="26">
        <v>0</v>
      </c>
      <c r="Q245" s="26">
        <v>1</v>
      </c>
      <c r="R245" s="26">
        <v>0</v>
      </c>
      <c r="S245" s="26">
        <v>0</v>
      </c>
      <c r="T245" s="26">
        <v>0</v>
      </c>
      <c r="U245" s="26">
        <v>243</v>
      </c>
      <c r="V245" s="26">
        <v>8</v>
      </c>
      <c r="W245" s="26">
        <v>1</v>
      </c>
      <c r="X245" s="26">
        <v>1</v>
      </c>
      <c r="Y245" s="26">
        <v>0</v>
      </c>
      <c r="Z245" s="26">
        <v>1</v>
      </c>
      <c r="AA245" s="26">
        <v>0</v>
      </c>
      <c r="AB245" s="26">
        <v>1</v>
      </c>
      <c r="AC245" s="26">
        <v>1</v>
      </c>
      <c r="AD245" s="26">
        <v>7</v>
      </c>
      <c r="AE245" s="31">
        <v>0</v>
      </c>
      <c r="AF245" s="14">
        <f t="shared" si="129"/>
        <v>598</v>
      </c>
      <c r="AG245" s="14">
        <f t="shared" si="130"/>
        <v>591</v>
      </c>
    </row>
    <row r="246" spans="1:33" s="36" customFormat="1" ht="15.75" x14ac:dyDescent="0.25">
      <c r="E246" s="54" t="s">
        <v>740</v>
      </c>
      <c r="F246" s="54" t="s">
        <v>8</v>
      </c>
      <c r="G246" s="54">
        <f>SUM(G241:G245)</f>
        <v>9</v>
      </c>
      <c r="H246" s="54">
        <f t="shared" ref="H246:AG246" si="131">SUM(H241:H245)</f>
        <v>1056</v>
      </c>
      <c r="I246" s="54">
        <f t="shared" si="131"/>
        <v>9</v>
      </c>
      <c r="J246" s="54">
        <f t="shared" si="131"/>
        <v>1</v>
      </c>
      <c r="K246" s="54">
        <f t="shared" si="131"/>
        <v>2</v>
      </c>
      <c r="L246" s="54">
        <f t="shared" si="131"/>
        <v>5</v>
      </c>
      <c r="M246" s="54">
        <f t="shared" si="131"/>
        <v>2</v>
      </c>
      <c r="N246" s="54">
        <f t="shared" si="131"/>
        <v>15</v>
      </c>
      <c r="O246" s="54">
        <f t="shared" si="131"/>
        <v>0</v>
      </c>
      <c r="P246" s="54">
        <f t="shared" si="131"/>
        <v>1</v>
      </c>
      <c r="Q246" s="54">
        <f t="shared" si="131"/>
        <v>2</v>
      </c>
      <c r="R246" s="54">
        <f t="shared" si="131"/>
        <v>1</v>
      </c>
      <c r="S246" s="54">
        <f t="shared" si="131"/>
        <v>0</v>
      </c>
      <c r="T246" s="54">
        <f t="shared" si="131"/>
        <v>0</v>
      </c>
      <c r="U246" s="54">
        <f t="shared" si="131"/>
        <v>1052</v>
      </c>
      <c r="V246" s="54">
        <f t="shared" si="131"/>
        <v>23</v>
      </c>
      <c r="W246" s="54">
        <f t="shared" si="131"/>
        <v>1</v>
      </c>
      <c r="X246" s="54">
        <f t="shared" si="131"/>
        <v>4</v>
      </c>
      <c r="Y246" s="54">
        <f t="shared" si="131"/>
        <v>0</v>
      </c>
      <c r="Z246" s="54">
        <f t="shared" si="131"/>
        <v>1</v>
      </c>
      <c r="AA246" s="54">
        <f t="shared" si="131"/>
        <v>0</v>
      </c>
      <c r="AB246" s="54">
        <f t="shared" si="131"/>
        <v>2</v>
      </c>
      <c r="AC246" s="54">
        <f t="shared" si="131"/>
        <v>2</v>
      </c>
      <c r="AD246" s="54">
        <f t="shared" si="131"/>
        <v>16</v>
      </c>
      <c r="AE246" s="54">
        <f t="shared" si="131"/>
        <v>0</v>
      </c>
      <c r="AF246" s="54">
        <f t="shared" si="131"/>
        <v>2204</v>
      </c>
      <c r="AG246" s="54">
        <f t="shared" si="131"/>
        <v>2188</v>
      </c>
    </row>
    <row r="247" spans="1:33" ht="15" x14ac:dyDescent="0.25">
      <c r="A247" s="87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9"/>
    </row>
    <row r="248" spans="1:33" x14ac:dyDescent="0.3">
      <c r="A248" s="24" t="s">
        <v>54</v>
      </c>
      <c r="B248" s="25" t="s">
        <v>423</v>
      </c>
      <c r="C248" s="25" t="s">
        <v>68</v>
      </c>
      <c r="D248" s="25">
        <v>5</v>
      </c>
      <c r="E248" s="25" t="s">
        <v>410</v>
      </c>
      <c r="F248" s="25" t="s">
        <v>411</v>
      </c>
      <c r="G248" s="25">
        <v>2</v>
      </c>
      <c r="H248" s="25">
        <v>368</v>
      </c>
      <c r="I248" s="25">
        <v>3</v>
      </c>
      <c r="J248" s="25">
        <v>1</v>
      </c>
      <c r="K248" s="25">
        <v>0</v>
      </c>
      <c r="L248" s="25">
        <v>0</v>
      </c>
      <c r="M248" s="25">
        <v>0</v>
      </c>
      <c r="N248" s="25">
        <v>8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1</v>
      </c>
      <c r="U248" s="25">
        <v>192</v>
      </c>
      <c r="V248" s="25">
        <v>2</v>
      </c>
      <c r="W248" s="25">
        <v>0</v>
      </c>
      <c r="X248" s="25">
        <v>1</v>
      </c>
      <c r="Y248" s="25">
        <v>2</v>
      </c>
      <c r="Z248" s="25">
        <v>0</v>
      </c>
      <c r="AA248" s="25">
        <v>1</v>
      </c>
      <c r="AB248" s="25">
        <v>0</v>
      </c>
      <c r="AC248" s="25">
        <v>0</v>
      </c>
      <c r="AD248" s="25">
        <v>2</v>
      </c>
      <c r="AE248" s="31">
        <v>0</v>
      </c>
      <c r="AF248" s="14">
        <f t="shared" ref="AF248" si="132">G248+H248+I248+J248+K248+L248+M248+N248+O248+P248+Q248+R248+S248+T248+U248+V248+W248+X248+Y248+Z248+AA248+AB248+AC248+AD248</f>
        <v>583</v>
      </c>
      <c r="AG248" s="14">
        <f t="shared" ref="AG248" si="133">G248+H248+I248+J248+K248+L248+M248+N248+O248+P248+Q248+R248+S248+T248+U248+V248+W248+X248+Y248+Z248+AA248+AB248+AC248</f>
        <v>581</v>
      </c>
    </row>
    <row r="249" spans="1:33" x14ac:dyDescent="0.3">
      <c r="A249" s="24" t="s">
        <v>54</v>
      </c>
      <c r="B249" s="25" t="s">
        <v>423</v>
      </c>
      <c r="C249" s="25" t="s">
        <v>68</v>
      </c>
      <c r="D249" s="25">
        <v>5</v>
      </c>
      <c r="E249" s="25" t="s">
        <v>412</v>
      </c>
      <c r="F249" s="25" t="s">
        <v>413</v>
      </c>
      <c r="G249" s="26">
        <v>0</v>
      </c>
      <c r="H249" s="26">
        <v>237</v>
      </c>
      <c r="I249" s="26">
        <v>1</v>
      </c>
      <c r="J249" s="26">
        <v>1</v>
      </c>
      <c r="K249" s="26">
        <v>1</v>
      </c>
      <c r="L249" s="26">
        <v>1</v>
      </c>
      <c r="M249" s="26">
        <v>0</v>
      </c>
      <c r="N249" s="26">
        <v>9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161</v>
      </c>
      <c r="V249" s="26">
        <v>5</v>
      </c>
      <c r="W249" s="26">
        <v>1</v>
      </c>
      <c r="X249" s="26">
        <v>1</v>
      </c>
      <c r="Y249" s="26">
        <v>2</v>
      </c>
      <c r="Z249" s="26">
        <v>1</v>
      </c>
      <c r="AA249" s="26">
        <v>0</v>
      </c>
      <c r="AB249" s="26">
        <v>2</v>
      </c>
      <c r="AC249" s="26">
        <v>0</v>
      </c>
      <c r="AD249" s="26">
        <v>11</v>
      </c>
      <c r="AE249" s="31">
        <v>0</v>
      </c>
      <c r="AF249" s="14">
        <f t="shared" ref="AF249:AF254" si="134">G249+H249+I249+J249+K249+L249+M249+N249+O249+P249+Q249+R249+S249+T249+U249+V249+W249+X249+Y249+Z249+AA249+AB249+AC249+AD249</f>
        <v>434</v>
      </c>
      <c r="AG249" s="14">
        <f t="shared" ref="AG249:AG254" si="135">G249+H249+I249+J249+K249+L249+M249+N249+O249+P249+Q249+R249+S249+T249+U249+V249+W249+X249+Y249+Z249+AA249+AB249+AC249</f>
        <v>423</v>
      </c>
    </row>
    <row r="250" spans="1:33" x14ac:dyDescent="0.3">
      <c r="A250" s="24" t="s">
        <v>54</v>
      </c>
      <c r="B250" s="25" t="s">
        <v>423</v>
      </c>
      <c r="C250" s="25" t="s">
        <v>68</v>
      </c>
      <c r="D250" s="25">
        <v>5</v>
      </c>
      <c r="E250" s="25" t="s">
        <v>414</v>
      </c>
      <c r="F250" s="25" t="s">
        <v>415</v>
      </c>
      <c r="G250" s="26">
        <v>4</v>
      </c>
      <c r="H250" s="26">
        <v>177</v>
      </c>
      <c r="I250" s="26">
        <v>3</v>
      </c>
      <c r="J250" s="26">
        <v>1</v>
      </c>
      <c r="K250" s="26">
        <v>0</v>
      </c>
      <c r="L250" s="26">
        <v>1</v>
      </c>
      <c r="M250" s="26">
        <v>2</v>
      </c>
      <c r="N250" s="26">
        <v>3</v>
      </c>
      <c r="O250" s="26">
        <v>1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260</v>
      </c>
      <c r="V250" s="26">
        <v>2</v>
      </c>
      <c r="W250" s="26">
        <v>0</v>
      </c>
      <c r="X250" s="26">
        <v>0</v>
      </c>
      <c r="Y250" s="26">
        <v>1</v>
      </c>
      <c r="Z250" s="26">
        <v>0</v>
      </c>
      <c r="AA250" s="26">
        <v>0</v>
      </c>
      <c r="AB250" s="26">
        <v>0</v>
      </c>
      <c r="AC250" s="26">
        <v>1</v>
      </c>
      <c r="AD250" s="26">
        <v>9</v>
      </c>
      <c r="AE250" s="31">
        <v>0</v>
      </c>
      <c r="AF250" s="14">
        <f t="shared" si="134"/>
        <v>465</v>
      </c>
      <c r="AG250" s="14">
        <f t="shared" si="135"/>
        <v>456</v>
      </c>
    </row>
    <row r="251" spans="1:33" x14ac:dyDescent="0.3">
      <c r="A251" s="24" t="s">
        <v>54</v>
      </c>
      <c r="B251" s="25" t="s">
        <v>423</v>
      </c>
      <c r="C251" s="25" t="s">
        <v>68</v>
      </c>
      <c r="D251" s="25">
        <v>5</v>
      </c>
      <c r="E251" s="25" t="s">
        <v>416</v>
      </c>
      <c r="F251" s="25" t="s">
        <v>417</v>
      </c>
      <c r="G251" s="26">
        <v>0</v>
      </c>
      <c r="H251" s="26">
        <v>125</v>
      </c>
      <c r="I251" s="26">
        <v>0</v>
      </c>
      <c r="J251" s="26">
        <v>0</v>
      </c>
      <c r="K251" s="26">
        <v>1</v>
      </c>
      <c r="L251" s="26">
        <v>1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1</v>
      </c>
      <c r="U251" s="26">
        <v>102</v>
      </c>
      <c r="V251" s="26">
        <v>2</v>
      </c>
      <c r="W251" s="26">
        <v>0</v>
      </c>
      <c r="X251" s="26">
        <v>0</v>
      </c>
      <c r="Y251" s="26">
        <v>0</v>
      </c>
      <c r="Z251" s="26">
        <v>0</v>
      </c>
      <c r="AA251" s="26">
        <v>1</v>
      </c>
      <c r="AB251" s="26">
        <v>0</v>
      </c>
      <c r="AC251" s="26">
        <v>0</v>
      </c>
      <c r="AD251" s="26">
        <v>6</v>
      </c>
      <c r="AE251" s="31">
        <v>0</v>
      </c>
      <c r="AF251" s="14">
        <f t="shared" si="134"/>
        <v>239</v>
      </c>
      <c r="AG251" s="14">
        <f t="shared" si="135"/>
        <v>233</v>
      </c>
    </row>
    <row r="252" spans="1:33" x14ac:dyDescent="0.3">
      <c r="A252" s="24" t="s">
        <v>54</v>
      </c>
      <c r="B252" s="25" t="s">
        <v>423</v>
      </c>
      <c r="C252" s="25" t="s">
        <v>68</v>
      </c>
      <c r="D252" s="25">
        <v>5</v>
      </c>
      <c r="E252" s="25" t="s">
        <v>418</v>
      </c>
      <c r="F252" s="25" t="s">
        <v>419</v>
      </c>
      <c r="G252" s="26">
        <v>1</v>
      </c>
      <c r="H252" s="26">
        <v>198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1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44</v>
      </c>
      <c r="V252" s="26">
        <v>0</v>
      </c>
      <c r="W252" s="26">
        <v>0</v>
      </c>
      <c r="X252" s="26">
        <v>1</v>
      </c>
      <c r="Y252" s="26">
        <v>0</v>
      </c>
      <c r="Z252" s="26">
        <v>0</v>
      </c>
      <c r="AA252" s="26">
        <v>1</v>
      </c>
      <c r="AB252" s="26">
        <v>0</v>
      </c>
      <c r="AC252" s="26">
        <v>0</v>
      </c>
      <c r="AD252" s="26">
        <v>0</v>
      </c>
      <c r="AE252" s="31">
        <v>0</v>
      </c>
      <c r="AF252" s="14">
        <f t="shared" si="134"/>
        <v>246</v>
      </c>
      <c r="AG252" s="14">
        <f t="shared" si="135"/>
        <v>246</v>
      </c>
    </row>
    <row r="253" spans="1:33" x14ac:dyDescent="0.3">
      <c r="A253" s="24" t="s">
        <v>54</v>
      </c>
      <c r="B253" s="25" t="s">
        <v>423</v>
      </c>
      <c r="C253" s="25" t="s">
        <v>68</v>
      </c>
      <c r="D253" s="25">
        <v>5</v>
      </c>
      <c r="E253" s="25" t="s">
        <v>23</v>
      </c>
      <c r="F253" s="25" t="s">
        <v>420</v>
      </c>
      <c r="G253" s="26">
        <v>8</v>
      </c>
      <c r="H253" s="26">
        <v>248</v>
      </c>
      <c r="I253" s="26">
        <v>4</v>
      </c>
      <c r="J253" s="26">
        <v>0</v>
      </c>
      <c r="K253" s="26">
        <v>1</v>
      </c>
      <c r="L253" s="26">
        <v>1</v>
      </c>
      <c r="M253" s="26">
        <v>2</v>
      </c>
      <c r="N253" s="26">
        <v>7</v>
      </c>
      <c r="O253" s="26">
        <v>0</v>
      </c>
      <c r="P253" s="26">
        <v>2</v>
      </c>
      <c r="Q253" s="26">
        <v>0</v>
      </c>
      <c r="R253" s="26">
        <v>0</v>
      </c>
      <c r="S253" s="26">
        <v>0</v>
      </c>
      <c r="T253" s="26">
        <v>2</v>
      </c>
      <c r="U253" s="26">
        <v>276</v>
      </c>
      <c r="V253" s="26">
        <v>3</v>
      </c>
      <c r="W253" s="26">
        <v>1</v>
      </c>
      <c r="X253" s="26">
        <v>0</v>
      </c>
      <c r="Y253" s="26">
        <v>0</v>
      </c>
      <c r="Z253" s="26">
        <v>0</v>
      </c>
      <c r="AA253" s="26">
        <v>1</v>
      </c>
      <c r="AB253" s="26">
        <v>2</v>
      </c>
      <c r="AC253" s="26">
        <v>0</v>
      </c>
      <c r="AD253" s="26">
        <v>2</v>
      </c>
      <c r="AE253" s="31">
        <v>0</v>
      </c>
      <c r="AF253" s="14">
        <f t="shared" si="134"/>
        <v>560</v>
      </c>
      <c r="AG253" s="14">
        <f t="shared" si="135"/>
        <v>558</v>
      </c>
    </row>
    <row r="254" spans="1:33" x14ac:dyDescent="0.3">
      <c r="A254" s="24" t="s">
        <v>54</v>
      </c>
      <c r="B254" s="25" t="s">
        <v>423</v>
      </c>
      <c r="C254" s="25" t="s">
        <v>68</v>
      </c>
      <c r="D254" s="25">
        <v>5</v>
      </c>
      <c r="E254" s="25" t="s">
        <v>421</v>
      </c>
      <c r="F254" s="25" t="s">
        <v>422</v>
      </c>
      <c r="G254" s="26">
        <v>2</v>
      </c>
      <c r="H254" s="26">
        <v>234</v>
      </c>
      <c r="I254" s="26">
        <v>2</v>
      </c>
      <c r="J254" s="26">
        <v>0</v>
      </c>
      <c r="K254" s="26">
        <v>1</v>
      </c>
      <c r="L254" s="26">
        <v>0</v>
      </c>
      <c r="M254" s="26">
        <v>0</v>
      </c>
      <c r="N254" s="26">
        <v>1</v>
      </c>
      <c r="O254" s="26">
        <v>1</v>
      </c>
      <c r="P254" s="26">
        <v>0</v>
      </c>
      <c r="Q254" s="26">
        <v>0</v>
      </c>
      <c r="R254" s="26">
        <v>0</v>
      </c>
      <c r="S254" s="26">
        <v>0</v>
      </c>
      <c r="T254" s="26">
        <v>2</v>
      </c>
      <c r="U254" s="26">
        <v>420</v>
      </c>
      <c r="V254" s="26">
        <v>2</v>
      </c>
      <c r="W254" s="26">
        <v>0</v>
      </c>
      <c r="X254" s="26">
        <v>1</v>
      </c>
      <c r="Y254" s="26">
        <v>1</v>
      </c>
      <c r="Z254" s="26">
        <v>1</v>
      </c>
      <c r="AA254" s="26">
        <v>1</v>
      </c>
      <c r="AB254" s="26">
        <v>1</v>
      </c>
      <c r="AC254" s="26">
        <v>0</v>
      </c>
      <c r="AD254" s="26">
        <v>6</v>
      </c>
      <c r="AE254" s="31">
        <v>0</v>
      </c>
      <c r="AF254" s="14">
        <f t="shared" si="134"/>
        <v>676</v>
      </c>
      <c r="AG254" s="14">
        <f t="shared" si="135"/>
        <v>670</v>
      </c>
    </row>
    <row r="255" spans="1:33" s="36" customFormat="1" ht="15.75" x14ac:dyDescent="0.25">
      <c r="E255" s="54" t="s">
        <v>955</v>
      </c>
      <c r="F255" s="54" t="s">
        <v>8</v>
      </c>
      <c r="G255" s="54">
        <f>SUM(G248:G254)</f>
        <v>17</v>
      </c>
      <c r="H255" s="54">
        <f t="shared" ref="H255:AF255" si="136">SUM(H248:H254)</f>
        <v>1587</v>
      </c>
      <c r="I255" s="54">
        <f t="shared" si="136"/>
        <v>13</v>
      </c>
      <c r="J255" s="54">
        <f t="shared" si="136"/>
        <v>3</v>
      </c>
      <c r="K255" s="54">
        <f t="shared" si="136"/>
        <v>4</v>
      </c>
      <c r="L255" s="54">
        <f t="shared" si="136"/>
        <v>4</v>
      </c>
      <c r="M255" s="54">
        <f t="shared" si="136"/>
        <v>4</v>
      </c>
      <c r="N255" s="54">
        <f t="shared" si="136"/>
        <v>29</v>
      </c>
      <c r="O255" s="54">
        <f t="shared" si="136"/>
        <v>2</v>
      </c>
      <c r="P255" s="54">
        <f t="shared" si="136"/>
        <v>2</v>
      </c>
      <c r="Q255" s="54">
        <f t="shared" si="136"/>
        <v>0</v>
      </c>
      <c r="R255" s="54">
        <f t="shared" si="136"/>
        <v>0</v>
      </c>
      <c r="S255" s="54">
        <f t="shared" si="136"/>
        <v>0</v>
      </c>
      <c r="T255" s="54">
        <f t="shared" si="136"/>
        <v>6</v>
      </c>
      <c r="U255" s="54">
        <f t="shared" si="136"/>
        <v>1455</v>
      </c>
      <c r="V255" s="54">
        <f t="shared" si="136"/>
        <v>16</v>
      </c>
      <c r="W255" s="54">
        <f t="shared" si="136"/>
        <v>2</v>
      </c>
      <c r="X255" s="54">
        <f t="shared" si="136"/>
        <v>4</v>
      </c>
      <c r="Y255" s="54">
        <f t="shared" si="136"/>
        <v>6</v>
      </c>
      <c r="Z255" s="54">
        <f t="shared" si="136"/>
        <v>2</v>
      </c>
      <c r="AA255" s="54">
        <f t="shared" si="136"/>
        <v>5</v>
      </c>
      <c r="AB255" s="54">
        <f t="shared" si="136"/>
        <v>5</v>
      </c>
      <c r="AC255" s="54">
        <f t="shared" si="136"/>
        <v>1</v>
      </c>
      <c r="AD255" s="54">
        <f t="shared" si="136"/>
        <v>36</v>
      </c>
      <c r="AE255" s="54">
        <f t="shared" si="136"/>
        <v>0</v>
      </c>
      <c r="AF255" s="54">
        <f t="shared" si="136"/>
        <v>3203</v>
      </c>
      <c r="AG255" s="54">
        <f>SUM(AG248:AG254)</f>
        <v>3167</v>
      </c>
    </row>
    <row r="256" spans="1:33" ht="15" x14ac:dyDescent="0.25">
      <c r="A256" s="87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9"/>
    </row>
    <row r="257" spans="1:33" x14ac:dyDescent="0.3">
      <c r="A257" s="24" t="s">
        <v>54</v>
      </c>
      <c r="B257" s="25" t="s">
        <v>423</v>
      </c>
      <c r="C257" s="25" t="s">
        <v>68</v>
      </c>
      <c r="D257" s="25">
        <v>6</v>
      </c>
      <c r="E257" s="25" t="s">
        <v>424</v>
      </c>
      <c r="F257" s="25" t="s">
        <v>425</v>
      </c>
      <c r="G257" s="25">
        <v>2</v>
      </c>
      <c r="H257" s="25">
        <v>132</v>
      </c>
      <c r="I257" s="25">
        <v>2</v>
      </c>
      <c r="J257" s="25">
        <v>0</v>
      </c>
      <c r="K257" s="25">
        <v>0</v>
      </c>
      <c r="L257" s="25">
        <v>0</v>
      </c>
      <c r="M257" s="25">
        <v>1</v>
      </c>
      <c r="N257" s="25">
        <v>1</v>
      </c>
      <c r="O257" s="25">
        <v>0</v>
      </c>
      <c r="P257" s="25">
        <v>1</v>
      </c>
      <c r="Q257" s="25">
        <v>0</v>
      </c>
      <c r="R257" s="25">
        <v>0</v>
      </c>
      <c r="S257" s="25">
        <v>0</v>
      </c>
      <c r="T257" s="25">
        <v>1</v>
      </c>
      <c r="U257" s="25">
        <v>182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1</v>
      </c>
      <c r="AB257" s="25">
        <v>0</v>
      </c>
      <c r="AC257" s="25">
        <v>1</v>
      </c>
      <c r="AD257" s="25">
        <v>4</v>
      </c>
      <c r="AE257" s="31">
        <v>0</v>
      </c>
      <c r="AF257" s="14">
        <f t="shared" ref="AF257" si="137">G257+H257+I257+J257+K257+L257+M257+N257+O257+P257+Q257+R257+S257+T257+U257+V257+W257+X257+Y257+Z257+AA257+AB257+AC257+AD257</f>
        <v>328</v>
      </c>
      <c r="AG257" s="14">
        <f t="shared" ref="AG257" si="138">G257+H257+I257+J257+K257+L257+M257+N257+O257+P257+Q257+R257+S257+T257+U257+V257+W257+X257+Y257+Z257+AA257+AB257+AC257</f>
        <v>324</v>
      </c>
    </row>
    <row r="258" spans="1:33" x14ac:dyDescent="0.3">
      <c r="A258" s="24" t="s">
        <v>54</v>
      </c>
      <c r="B258" s="25" t="s">
        <v>423</v>
      </c>
      <c r="C258" s="25" t="s">
        <v>68</v>
      </c>
      <c r="D258" s="25">
        <v>6</v>
      </c>
      <c r="E258" s="25" t="s">
        <v>426</v>
      </c>
      <c r="F258" s="25" t="s">
        <v>427</v>
      </c>
      <c r="G258" s="26">
        <v>1</v>
      </c>
      <c r="H258" s="26">
        <v>188</v>
      </c>
      <c r="I258" s="26">
        <v>1</v>
      </c>
      <c r="J258" s="26">
        <v>0</v>
      </c>
      <c r="K258" s="26">
        <v>0</v>
      </c>
      <c r="L258" s="26">
        <v>0</v>
      </c>
      <c r="M258" s="26">
        <v>2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117</v>
      </c>
      <c r="V258" s="26">
        <v>0</v>
      </c>
      <c r="W258" s="26">
        <v>1</v>
      </c>
      <c r="X258" s="26">
        <v>0</v>
      </c>
      <c r="Y258" s="26">
        <v>1</v>
      </c>
      <c r="Z258" s="26">
        <v>0</v>
      </c>
      <c r="AA258" s="26">
        <v>0</v>
      </c>
      <c r="AB258" s="26">
        <v>0</v>
      </c>
      <c r="AC258" s="26">
        <v>0</v>
      </c>
      <c r="AD258" s="26">
        <v>5</v>
      </c>
      <c r="AE258" s="31">
        <v>0</v>
      </c>
      <c r="AF258" s="14">
        <f t="shared" ref="AF258:AF263" si="139">G258+H258+I258+J258+K258+L258+M258+N258+O258+P258+Q258+R258+S258+T258+U258+V258+W258+X258+Y258+Z258+AA258+AB258+AC258+AD258</f>
        <v>316</v>
      </c>
      <c r="AG258" s="14">
        <f t="shared" ref="AG258:AG263" si="140">G258+H258+I258+J258+K258+L258+M258+N258+O258+P258+Q258+R258+S258+T258+U258+V258+W258+X258+Y258+Z258+AA258+AB258+AC258</f>
        <v>311</v>
      </c>
    </row>
    <row r="259" spans="1:33" x14ac:dyDescent="0.3">
      <c r="A259" s="24" t="s">
        <v>54</v>
      </c>
      <c r="B259" s="25" t="s">
        <v>423</v>
      </c>
      <c r="C259" s="25" t="s">
        <v>68</v>
      </c>
      <c r="D259" s="25">
        <v>6</v>
      </c>
      <c r="E259" s="25" t="s">
        <v>428</v>
      </c>
      <c r="F259" s="25" t="s">
        <v>429</v>
      </c>
      <c r="G259" s="26">
        <v>3</v>
      </c>
      <c r="H259" s="26">
        <v>309</v>
      </c>
      <c r="I259" s="26">
        <v>2</v>
      </c>
      <c r="J259" s="26">
        <v>0</v>
      </c>
      <c r="K259" s="26">
        <v>1</v>
      </c>
      <c r="L259" s="26">
        <v>2</v>
      </c>
      <c r="M259" s="26">
        <v>0</v>
      </c>
      <c r="N259" s="26">
        <v>3</v>
      </c>
      <c r="O259" s="26">
        <v>0</v>
      </c>
      <c r="P259" s="26">
        <v>0</v>
      </c>
      <c r="Q259" s="26">
        <v>0</v>
      </c>
      <c r="R259" s="26">
        <v>0</v>
      </c>
      <c r="S259" s="26">
        <v>1</v>
      </c>
      <c r="T259" s="26">
        <v>0</v>
      </c>
      <c r="U259" s="26">
        <v>213</v>
      </c>
      <c r="V259" s="26">
        <v>2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2</v>
      </c>
      <c r="AD259" s="26">
        <v>4</v>
      </c>
      <c r="AE259" s="31">
        <v>0</v>
      </c>
      <c r="AF259" s="14">
        <f t="shared" si="139"/>
        <v>542</v>
      </c>
      <c r="AG259" s="14">
        <f t="shared" si="140"/>
        <v>538</v>
      </c>
    </row>
    <row r="260" spans="1:33" s="26" customFormat="1" x14ac:dyDescent="0.3">
      <c r="A260" s="24" t="s">
        <v>54</v>
      </c>
      <c r="B260" s="25" t="s">
        <v>423</v>
      </c>
      <c r="C260" s="25" t="s">
        <v>68</v>
      </c>
      <c r="D260" s="26">
        <v>6</v>
      </c>
      <c r="E260" s="26" t="s">
        <v>430</v>
      </c>
      <c r="F260" s="26" t="s">
        <v>431</v>
      </c>
      <c r="G260" s="26">
        <v>1</v>
      </c>
      <c r="H260" s="26">
        <v>141</v>
      </c>
      <c r="I260" s="26">
        <v>1</v>
      </c>
      <c r="J260" s="26">
        <v>0</v>
      </c>
      <c r="K260" s="26">
        <v>0</v>
      </c>
      <c r="L260" s="26">
        <v>0</v>
      </c>
      <c r="M260" s="26">
        <v>0</v>
      </c>
      <c r="N260" s="26">
        <v>2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157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1</v>
      </c>
      <c r="AD260" s="26">
        <v>5</v>
      </c>
      <c r="AE260" s="31">
        <v>0</v>
      </c>
      <c r="AF260" s="14">
        <f t="shared" si="139"/>
        <v>308</v>
      </c>
      <c r="AG260" s="14">
        <f t="shared" si="140"/>
        <v>303</v>
      </c>
    </row>
    <row r="261" spans="1:33" x14ac:dyDescent="0.3">
      <c r="A261" s="24" t="s">
        <v>54</v>
      </c>
      <c r="B261" s="25" t="s">
        <v>423</v>
      </c>
      <c r="C261" s="25" t="s">
        <v>68</v>
      </c>
      <c r="D261" s="25">
        <v>6</v>
      </c>
      <c r="E261" s="25" t="s">
        <v>432</v>
      </c>
      <c r="F261" s="25" t="s">
        <v>433</v>
      </c>
      <c r="G261" s="26">
        <v>1</v>
      </c>
      <c r="H261" s="26">
        <v>215</v>
      </c>
      <c r="I261" s="26">
        <v>0</v>
      </c>
      <c r="J261" s="26">
        <v>0</v>
      </c>
      <c r="K261" s="26">
        <v>0</v>
      </c>
      <c r="L261" s="26">
        <v>0</v>
      </c>
      <c r="M261" s="26">
        <v>1</v>
      </c>
      <c r="N261" s="26">
        <v>2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74</v>
      </c>
      <c r="V261" s="26">
        <v>0</v>
      </c>
      <c r="W261" s="26">
        <v>0</v>
      </c>
      <c r="X261" s="26">
        <v>2</v>
      </c>
      <c r="Y261" s="26">
        <v>0</v>
      </c>
      <c r="Z261" s="26">
        <v>0</v>
      </c>
      <c r="AA261" s="26">
        <v>0</v>
      </c>
      <c r="AB261" s="26">
        <v>0</v>
      </c>
      <c r="AC261" s="26">
        <v>1</v>
      </c>
      <c r="AD261" s="26">
        <v>4</v>
      </c>
      <c r="AE261" s="31">
        <v>0</v>
      </c>
      <c r="AF261" s="14">
        <f t="shared" si="139"/>
        <v>300</v>
      </c>
      <c r="AG261" s="14">
        <f t="shared" si="140"/>
        <v>296</v>
      </c>
    </row>
    <row r="262" spans="1:33" x14ac:dyDescent="0.3">
      <c r="A262" s="24" t="s">
        <v>54</v>
      </c>
      <c r="B262" s="25" t="s">
        <v>423</v>
      </c>
      <c r="C262" s="25" t="s">
        <v>68</v>
      </c>
      <c r="D262" s="25">
        <v>6</v>
      </c>
      <c r="E262" s="25" t="s">
        <v>434</v>
      </c>
      <c r="F262" s="25" t="s">
        <v>435</v>
      </c>
      <c r="G262" s="26">
        <v>5</v>
      </c>
      <c r="H262" s="26">
        <v>461</v>
      </c>
      <c r="I262" s="26">
        <v>1</v>
      </c>
      <c r="J262" s="26">
        <v>0</v>
      </c>
      <c r="K262" s="26">
        <v>0</v>
      </c>
      <c r="L262" s="26">
        <v>0</v>
      </c>
      <c r="M262" s="26">
        <v>2</v>
      </c>
      <c r="N262" s="26">
        <v>8</v>
      </c>
      <c r="O262" s="26">
        <v>0</v>
      </c>
      <c r="P262" s="26">
        <v>1</v>
      </c>
      <c r="Q262" s="26">
        <v>0</v>
      </c>
      <c r="R262" s="26">
        <v>1</v>
      </c>
      <c r="S262" s="26">
        <v>0</v>
      </c>
      <c r="T262" s="26">
        <v>2</v>
      </c>
      <c r="U262" s="26">
        <v>291</v>
      </c>
      <c r="V262" s="26">
        <v>4</v>
      </c>
      <c r="W262" s="26">
        <v>1</v>
      </c>
      <c r="X262" s="26">
        <v>2</v>
      </c>
      <c r="Y262" s="26">
        <v>2</v>
      </c>
      <c r="Z262" s="26">
        <v>1</v>
      </c>
      <c r="AA262" s="26">
        <v>1</v>
      </c>
      <c r="AB262" s="26">
        <v>1</v>
      </c>
      <c r="AC262" s="26">
        <v>3</v>
      </c>
      <c r="AD262" s="26">
        <v>11</v>
      </c>
      <c r="AE262" s="31">
        <v>0</v>
      </c>
      <c r="AF262" s="14">
        <f t="shared" si="139"/>
        <v>798</v>
      </c>
      <c r="AG262" s="14">
        <f t="shared" si="140"/>
        <v>787</v>
      </c>
    </row>
    <row r="263" spans="1:33" x14ac:dyDescent="0.3">
      <c r="A263" s="24" t="s">
        <v>54</v>
      </c>
      <c r="B263" s="25" t="s">
        <v>423</v>
      </c>
      <c r="C263" s="25" t="s">
        <v>68</v>
      </c>
      <c r="D263" s="25">
        <v>6</v>
      </c>
      <c r="E263" s="25" t="s">
        <v>436</v>
      </c>
      <c r="F263" s="25" t="s">
        <v>437</v>
      </c>
      <c r="G263" s="26">
        <v>1</v>
      </c>
      <c r="H263" s="26">
        <v>163</v>
      </c>
      <c r="I263" s="26">
        <v>1</v>
      </c>
      <c r="J263" s="26">
        <v>0</v>
      </c>
      <c r="K263" s="26">
        <v>1</v>
      </c>
      <c r="L263" s="26">
        <v>0</v>
      </c>
      <c r="M263" s="26">
        <v>1</v>
      </c>
      <c r="N263" s="26">
        <v>6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199</v>
      </c>
      <c r="V263" s="26">
        <v>0</v>
      </c>
      <c r="W263" s="26">
        <v>0</v>
      </c>
      <c r="X263" s="26">
        <v>1</v>
      </c>
      <c r="Y263" s="26">
        <v>1</v>
      </c>
      <c r="Z263" s="26">
        <v>0</v>
      </c>
      <c r="AA263" s="26">
        <v>0</v>
      </c>
      <c r="AB263" s="26">
        <v>0</v>
      </c>
      <c r="AC263" s="26">
        <v>1</v>
      </c>
      <c r="AD263" s="26">
        <v>6</v>
      </c>
      <c r="AE263" s="31">
        <v>0</v>
      </c>
      <c r="AF263" s="14">
        <f t="shared" si="139"/>
        <v>381</v>
      </c>
      <c r="AG263" s="14">
        <f t="shared" si="140"/>
        <v>375</v>
      </c>
    </row>
    <row r="264" spans="1:33" s="36" customFormat="1" ht="15.75" x14ac:dyDescent="0.25">
      <c r="E264" s="54" t="s">
        <v>955</v>
      </c>
      <c r="F264" s="54" t="s">
        <v>8</v>
      </c>
      <c r="G264" s="54">
        <f>SUM(G257:G263)</f>
        <v>14</v>
      </c>
      <c r="H264" s="54">
        <f t="shared" ref="H264:AE264" si="141">SUM(H257:H263)</f>
        <v>1609</v>
      </c>
      <c r="I264" s="54">
        <f t="shared" si="141"/>
        <v>8</v>
      </c>
      <c r="J264" s="54">
        <f t="shared" si="141"/>
        <v>0</v>
      </c>
      <c r="K264" s="54">
        <f t="shared" si="141"/>
        <v>2</v>
      </c>
      <c r="L264" s="54">
        <f t="shared" si="141"/>
        <v>2</v>
      </c>
      <c r="M264" s="54">
        <f t="shared" si="141"/>
        <v>7</v>
      </c>
      <c r="N264" s="54">
        <f t="shared" si="141"/>
        <v>22</v>
      </c>
      <c r="O264" s="54">
        <f t="shared" si="141"/>
        <v>0</v>
      </c>
      <c r="P264" s="54">
        <f t="shared" si="141"/>
        <v>2</v>
      </c>
      <c r="Q264" s="54">
        <f t="shared" si="141"/>
        <v>0</v>
      </c>
      <c r="R264" s="54">
        <f t="shared" si="141"/>
        <v>1</v>
      </c>
      <c r="S264" s="54">
        <f t="shared" si="141"/>
        <v>1</v>
      </c>
      <c r="T264" s="54">
        <f t="shared" si="141"/>
        <v>3</v>
      </c>
      <c r="U264" s="54">
        <f t="shared" si="141"/>
        <v>1233</v>
      </c>
      <c r="V264" s="54">
        <f t="shared" si="141"/>
        <v>6</v>
      </c>
      <c r="W264" s="54">
        <f t="shared" si="141"/>
        <v>2</v>
      </c>
      <c r="X264" s="54">
        <f t="shared" si="141"/>
        <v>5</v>
      </c>
      <c r="Y264" s="54">
        <f t="shared" si="141"/>
        <v>4</v>
      </c>
      <c r="Z264" s="54">
        <f t="shared" si="141"/>
        <v>1</v>
      </c>
      <c r="AA264" s="54">
        <f t="shared" si="141"/>
        <v>2</v>
      </c>
      <c r="AB264" s="54">
        <f t="shared" si="141"/>
        <v>1</v>
      </c>
      <c r="AC264" s="54">
        <f t="shared" si="141"/>
        <v>9</v>
      </c>
      <c r="AD264" s="54">
        <f t="shared" si="141"/>
        <v>39</v>
      </c>
      <c r="AE264" s="54">
        <f t="shared" si="141"/>
        <v>0</v>
      </c>
      <c r="AF264" s="54">
        <f>SUM(AF257:AF263)</f>
        <v>2973</v>
      </c>
      <c r="AG264" s="54">
        <f>SUM(AG257:AG263)</f>
        <v>2934</v>
      </c>
    </row>
    <row r="265" spans="1:33" ht="15" x14ac:dyDescent="0.25">
      <c r="A265" s="87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9"/>
    </row>
    <row r="266" spans="1:33" x14ac:dyDescent="0.3">
      <c r="A266" s="24" t="s">
        <v>54</v>
      </c>
      <c r="B266" s="25" t="s">
        <v>423</v>
      </c>
      <c r="C266" s="25" t="s">
        <v>68</v>
      </c>
      <c r="D266" s="25">
        <v>14</v>
      </c>
      <c r="E266" s="25" t="s">
        <v>438</v>
      </c>
      <c r="F266" s="25" t="s">
        <v>439</v>
      </c>
      <c r="G266" s="25">
        <v>0</v>
      </c>
      <c r="H266" s="25">
        <v>221</v>
      </c>
      <c r="I266" s="25">
        <v>2</v>
      </c>
      <c r="J266" s="25">
        <v>0</v>
      </c>
      <c r="K266" s="25">
        <v>0</v>
      </c>
      <c r="L266" s="25">
        <v>1</v>
      </c>
      <c r="M266" s="25">
        <v>1</v>
      </c>
      <c r="N266" s="25">
        <v>5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247</v>
      </c>
      <c r="V266" s="25">
        <v>3</v>
      </c>
      <c r="W266" s="25">
        <v>1</v>
      </c>
      <c r="X266" s="25">
        <v>2</v>
      </c>
      <c r="Y266" s="25">
        <v>2</v>
      </c>
      <c r="Z266" s="25">
        <v>0</v>
      </c>
      <c r="AA266" s="25">
        <v>0</v>
      </c>
      <c r="AB266" s="25">
        <v>0</v>
      </c>
      <c r="AC266" s="25">
        <v>1</v>
      </c>
      <c r="AD266" s="25">
        <v>1</v>
      </c>
      <c r="AE266" s="31">
        <v>0</v>
      </c>
      <c r="AF266" s="14">
        <f t="shared" ref="AF266" si="142">G266+H266+I266+J266+K266+L266+M266+N266+O266+P266+Q266+R266+S266+T266+U266+V266+W266+X266+Y266+Z266+AA266+AB266+AC266+AD266</f>
        <v>487</v>
      </c>
      <c r="AG266" s="14">
        <f t="shared" ref="AG266" si="143">G266+H266+I266+J266+K266+L266+M266+N266+O266+P266+Q266+R266+S266+T266+U266+V266+W266+X266+Y266+Z266+AA266+AB266+AC266</f>
        <v>486</v>
      </c>
    </row>
    <row r="267" spans="1:33" x14ac:dyDescent="0.3">
      <c r="A267" s="24" t="s">
        <v>54</v>
      </c>
      <c r="B267" s="25" t="s">
        <v>423</v>
      </c>
      <c r="C267" s="25" t="s">
        <v>68</v>
      </c>
      <c r="D267" s="25">
        <v>14</v>
      </c>
      <c r="E267" s="25" t="s">
        <v>440</v>
      </c>
      <c r="F267" s="25" t="s">
        <v>441</v>
      </c>
      <c r="G267" s="26">
        <v>6</v>
      </c>
      <c r="H267" s="26">
        <v>339</v>
      </c>
      <c r="I267" s="26">
        <v>3</v>
      </c>
      <c r="J267" s="26">
        <v>1</v>
      </c>
      <c r="K267" s="26">
        <v>0</v>
      </c>
      <c r="L267" s="26">
        <v>0</v>
      </c>
      <c r="M267" s="26">
        <v>1</v>
      </c>
      <c r="N267" s="26">
        <v>7</v>
      </c>
      <c r="O267" s="26">
        <v>0</v>
      </c>
      <c r="P267" s="26">
        <v>1</v>
      </c>
      <c r="Q267" s="26">
        <v>0</v>
      </c>
      <c r="R267" s="26">
        <v>1</v>
      </c>
      <c r="S267" s="26">
        <v>0</v>
      </c>
      <c r="T267" s="26">
        <v>0</v>
      </c>
      <c r="U267" s="26">
        <v>276</v>
      </c>
      <c r="V267" s="26">
        <v>7</v>
      </c>
      <c r="W267" s="26">
        <v>1</v>
      </c>
      <c r="X267" s="26">
        <v>2</v>
      </c>
      <c r="Y267" s="26">
        <v>1</v>
      </c>
      <c r="Z267" s="26">
        <v>0</v>
      </c>
      <c r="AA267" s="26">
        <v>1</v>
      </c>
      <c r="AB267" s="26">
        <v>1</v>
      </c>
      <c r="AC267" s="26">
        <v>1</v>
      </c>
      <c r="AD267" s="26">
        <v>9</v>
      </c>
      <c r="AE267" s="31">
        <v>0</v>
      </c>
      <c r="AF267" s="14">
        <f t="shared" ref="AF267:AF274" si="144">G267+H267+I267+J267+K267+L267+M267+N267+O267+P267+Q267+R267+S267+T267+U267+V267+W267+X267+Y267+Z267+AA267+AB267+AC267+AD267</f>
        <v>658</v>
      </c>
      <c r="AG267" s="14">
        <f t="shared" ref="AG267:AG274" si="145">G267+H267+I267+J267+K267+L267+M267+N267+O267+P267+Q267+R267+S267+T267+U267+V267+W267+X267+Y267+Z267+AA267+AB267+AC267</f>
        <v>649</v>
      </c>
    </row>
    <row r="268" spans="1:33" x14ac:dyDescent="0.3">
      <c r="A268" s="24" t="s">
        <v>54</v>
      </c>
      <c r="B268" s="25" t="s">
        <v>423</v>
      </c>
      <c r="C268" s="25" t="s">
        <v>68</v>
      </c>
      <c r="D268" s="25">
        <v>14</v>
      </c>
      <c r="E268" s="25" t="s">
        <v>2867</v>
      </c>
      <c r="F268" s="25" t="s">
        <v>442</v>
      </c>
      <c r="G268" s="26">
        <v>4</v>
      </c>
      <c r="H268" s="26">
        <v>200</v>
      </c>
      <c r="I268" s="26">
        <v>0</v>
      </c>
      <c r="J268" s="26">
        <v>1</v>
      </c>
      <c r="K268" s="26">
        <v>1</v>
      </c>
      <c r="L268" s="26">
        <v>0</v>
      </c>
      <c r="M268" s="26">
        <v>0</v>
      </c>
      <c r="N268" s="26">
        <v>1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273</v>
      </c>
      <c r="V268" s="26">
        <v>5</v>
      </c>
      <c r="W268" s="26">
        <v>1</v>
      </c>
      <c r="X268" s="26">
        <v>0</v>
      </c>
      <c r="Y268" s="26">
        <v>1</v>
      </c>
      <c r="Z268" s="26">
        <v>0</v>
      </c>
      <c r="AA268" s="26">
        <v>3</v>
      </c>
      <c r="AB268" s="26">
        <v>4</v>
      </c>
      <c r="AC268" s="26">
        <v>2</v>
      </c>
      <c r="AD268" s="26">
        <v>9</v>
      </c>
      <c r="AE268" s="31">
        <v>0</v>
      </c>
      <c r="AF268" s="14">
        <f t="shared" si="144"/>
        <v>505</v>
      </c>
      <c r="AG268" s="14">
        <f t="shared" si="145"/>
        <v>496</v>
      </c>
    </row>
    <row r="269" spans="1:33" x14ac:dyDescent="0.3">
      <c r="A269" s="24" t="s">
        <v>54</v>
      </c>
      <c r="B269" s="25" t="s">
        <v>423</v>
      </c>
      <c r="C269" s="25" t="s">
        <v>68</v>
      </c>
      <c r="D269" s="25">
        <v>14</v>
      </c>
      <c r="E269" s="25" t="s">
        <v>2868</v>
      </c>
      <c r="F269" s="25" t="s">
        <v>443</v>
      </c>
      <c r="G269" s="26">
        <v>3</v>
      </c>
      <c r="H269" s="26">
        <v>205</v>
      </c>
      <c r="I269" s="26">
        <v>4</v>
      </c>
      <c r="J269" s="26">
        <v>0</v>
      </c>
      <c r="K269" s="26">
        <v>1</v>
      </c>
      <c r="L269" s="26">
        <v>1</v>
      </c>
      <c r="M269" s="26">
        <v>0</v>
      </c>
      <c r="N269" s="26">
        <v>2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269</v>
      </c>
      <c r="V269" s="26">
        <v>3</v>
      </c>
      <c r="W269" s="26">
        <v>0</v>
      </c>
      <c r="X269" s="26">
        <v>2</v>
      </c>
      <c r="Y269" s="26">
        <v>1</v>
      </c>
      <c r="Z269" s="26">
        <v>0</v>
      </c>
      <c r="AA269" s="26">
        <v>0</v>
      </c>
      <c r="AB269" s="26">
        <v>1</v>
      </c>
      <c r="AC269" s="26">
        <v>0</v>
      </c>
      <c r="AD269" s="26">
        <v>9</v>
      </c>
      <c r="AE269" s="31">
        <v>0</v>
      </c>
      <c r="AF269" s="14">
        <f t="shared" si="144"/>
        <v>501</v>
      </c>
      <c r="AG269" s="14">
        <f t="shared" si="145"/>
        <v>492</v>
      </c>
    </row>
    <row r="270" spans="1:33" x14ac:dyDescent="0.3">
      <c r="A270" s="24" t="s">
        <v>54</v>
      </c>
      <c r="B270" s="25" t="s">
        <v>423</v>
      </c>
      <c r="C270" s="25" t="s">
        <v>68</v>
      </c>
      <c r="D270" s="25">
        <v>14</v>
      </c>
      <c r="E270" s="25" t="s">
        <v>444</v>
      </c>
      <c r="F270" s="25" t="s">
        <v>445</v>
      </c>
      <c r="G270" s="26">
        <v>3</v>
      </c>
      <c r="H270" s="26">
        <v>324</v>
      </c>
      <c r="I270" s="26">
        <v>2</v>
      </c>
      <c r="J270" s="26">
        <v>0</v>
      </c>
      <c r="K270" s="26">
        <v>1</v>
      </c>
      <c r="L270" s="26">
        <v>0</v>
      </c>
      <c r="M270" s="26">
        <v>0</v>
      </c>
      <c r="N270" s="26">
        <v>1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234</v>
      </c>
      <c r="V270" s="26">
        <v>1</v>
      </c>
      <c r="W270" s="26">
        <v>0</v>
      </c>
      <c r="X270" s="26">
        <v>0</v>
      </c>
      <c r="Y270" s="26">
        <v>2</v>
      </c>
      <c r="Z270" s="26">
        <v>0</v>
      </c>
      <c r="AA270" s="26">
        <v>0</v>
      </c>
      <c r="AB270" s="26">
        <v>0</v>
      </c>
      <c r="AC270" s="26">
        <v>0</v>
      </c>
      <c r="AD270" s="26">
        <v>2</v>
      </c>
      <c r="AE270" s="31">
        <v>0</v>
      </c>
      <c r="AF270" s="14">
        <f t="shared" si="144"/>
        <v>570</v>
      </c>
      <c r="AG270" s="14">
        <f t="shared" si="145"/>
        <v>568</v>
      </c>
    </row>
    <row r="271" spans="1:33" x14ac:dyDescent="0.3">
      <c r="A271" s="24" t="s">
        <v>54</v>
      </c>
      <c r="B271" s="25" t="s">
        <v>423</v>
      </c>
      <c r="C271" s="25" t="s">
        <v>68</v>
      </c>
      <c r="D271" s="25">
        <v>14</v>
      </c>
      <c r="E271" s="25" t="s">
        <v>2869</v>
      </c>
      <c r="F271" s="25" t="s">
        <v>446</v>
      </c>
      <c r="G271" s="26">
        <v>1</v>
      </c>
      <c r="H271" s="26">
        <v>358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2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218</v>
      </c>
      <c r="V271" s="26">
        <v>0</v>
      </c>
      <c r="W271" s="26">
        <v>0</v>
      </c>
      <c r="X271" s="26">
        <v>0</v>
      </c>
      <c r="Y271" s="26">
        <v>1</v>
      </c>
      <c r="Z271" s="26">
        <v>0</v>
      </c>
      <c r="AA271" s="26">
        <v>0</v>
      </c>
      <c r="AB271" s="26">
        <v>0</v>
      </c>
      <c r="AC271" s="26">
        <v>0</v>
      </c>
      <c r="AD271" s="26">
        <v>6</v>
      </c>
      <c r="AE271" s="31">
        <v>0</v>
      </c>
      <c r="AF271" s="14">
        <f t="shared" si="144"/>
        <v>586</v>
      </c>
      <c r="AG271" s="14">
        <f t="shared" si="145"/>
        <v>580</v>
      </c>
    </row>
    <row r="272" spans="1:33" s="26" customFormat="1" x14ac:dyDescent="0.3">
      <c r="A272" s="27" t="s">
        <v>54</v>
      </c>
      <c r="B272" s="26" t="s">
        <v>423</v>
      </c>
      <c r="C272" s="26" t="s">
        <v>68</v>
      </c>
      <c r="D272" s="26">
        <v>14</v>
      </c>
      <c r="E272" s="26" t="s">
        <v>2870</v>
      </c>
      <c r="F272" s="26" t="s">
        <v>447</v>
      </c>
      <c r="G272" s="26">
        <v>1</v>
      </c>
      <c r="H272" s="26">
        <v>366</v>
      </c>
      <c r="I272" s="26">
        <v>0</v>
      </c>
      <c r="J272" s="26">
        <v>1</v>
      </c>
      <c r="K272" s="26">
        <v>0</v>
      </c>
      <c r="L272" s="26">
        <v>1</v>
      </c>
      <c r="M272" s="26">
        <v>1</v>
      </c>
      <c r="N272" s="26">
        <v>1</v>
      </c>
      <c r="O272" s="26">
        <v>1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237</v>
      </c>
      <c r="V272" s="26">
        <v>0</v>
      </c>
      <c r="W272" s="26">
        <v>0</v>
      </c>
      <c r="X272" s="26">
        <v>0</v>
      </c>
      <c r="Y272" s="26">
        <v>2</v>
      </c>
      <c r="Z272" s="26">
        <v>0</v>
      </c>
      <c r="AA272" s="26">
        <v>0</v>
      </c>
      <c r="AB272" s="26">
        <v>0</v>
      </c>
      <c r="AC272" s="26">
        <v>0</v>
      </c>
      <c r="AD272" s="26">
        <v>4</v>
      </c>
      <c r="AE272" s="31">
        <v>0</v>
      </c>
      <c r="AF272" s="14">
        <f t="shared" si="144"/>
        <v>615</v>
      </c>
      <c r="AG272" s="14">
        <f t="shared" si="145"/>
        <v>611</v>
      </c>
    </row>
    <row r="273" spans="1:44" s="46" customFormat="1" x14ac:dyDescent="0.3">
      <c r="A273" s="46" t="s">
        <v>54</v>
      </c>
      <c r="B273" s="46" t="s">
        <v>423</v>
      </c>
      <c r="C273" s="46" t="s">
        <v>68</v>
      </c>
      <c r="D273" s="46">
        <v>14</v>
      </c>
      <c r="E273" s="46" t="s">
        <v>2871</v>
      </c>
      <c r="F273" s="46" t="s">
        <v>448</v>
      </c>
      <c r="G273" s="25">
        <v>0</v>
      </c>
      <c r="H273" s="25">
        <v>324</v>
      </c>
      <c r="I273" s="25">
        <v>0</v>
      </c>
      <c r="J273" s="25">
        <v>0</v>
      </c>
      <c r="K273" s="25">
        <v>0</v>
      </c>
      <c r="L273" s="25">
        <v>1</v>
      </c>
      <c r="M273" s="25">
        <v>1</v>
      </c>
      <c r="N273" s="25">
        <v>2</v>
      </c>
      <c r="O273" s="25">
        <v>0</v>
      </c>
      <c r="P273" s="25">
        <v>1</v>
      </c>
      <c r="Q273" s="25">
        <v>1</v>
      </c>
      <c r="R273" s="25">
        <v>0</v>
      </c>
      <c r="S273" s="25">
        <v>0</v>
      </c>
      <c r="T273" s="25">
        <v>0</v>
      </c>
      <c r="U273" s="25">
        <v>203</v>
      </c>
      <c r="V273" s="25">
        <v>0</v>
      </c>
      <c r="W273" s="25">
        <v>0</v>
      </c>
      <c r="X273" s="25">
        <v>0</v>
      </c>
      <c r="Y273" s="25">
        <v>0</v>
      </c>
      <c r="Z273" s="25">
        <v>1</v>
      </c>
      <c r="AA273" s="25">
        <v>0</v>
      </c>
      <c r="AB273" s="25">
        <v>0</v>
      </c>
      <c r="AC273" s="25">
        <v>0</v>
      </c>
      <c r="AD273" s="25">
        <v>11</v>
      </c>
      <c r="AE273" s="31">
        <v>0</v>
      </c>
      <c r="AF273" s="14">
        <f t="shared" si="144"/>
        <v>545</v>
      </c>
      <c r="AG273" s="14">
        <f t="shared" si="145"/>
        <v>534</v>
      </c>
    </row>
    <row r="274" spans="1:44" x14ac:dyDescent="0.3">
      <c r="A274" s="24" t="s">
        <v>54</v>
      </c>
      <c r="B274" s="25" t="s">
        <v>423</v>
      </c>
      <c r="C274" s="25" t="s">
        <v>68</v>
      </c>
      <c r="D274" s="25">
        <v>14</v>
      </c>
      <c r="E274" s="25" t="s">
        <v>2872</v>
      </c>
      <c r="F274" s="25" t="s">
        <v>449</v>
      </c>
      <c r="G274" s="26">
        <v>0</v>
      </c>
      <c r="H274" s="26">
        <v>328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2</v>
      </c>
      <c r="R274" s="26">
        <v>0</v>
      </c>
      <c r="S274" s="26">
        <v>1</v>
      </c>
      <c r="T274" s="26">
        <v>1</v>
      </c>
      <c r="U274" s="26">
        <v>183</v>
      </c>
      <c r="V274" s="26">
        <v>0</v>
      </c>
      <c r="W274" s="26">
        <v>0</v>
      </c>
      <c r="X274" s="26"/>
      <c r="Y274" s="26">
        <v>0</v>
      </c>
      <c r="Z274" s="26">
        <v>0</v>
      </c>
      <c r="AA274" s="26">
        <v>1</v>
      </c>
      <c r="AB274" s="26">
        <v>0</v>
      </c>
      <c r="AC274" s="26">
        <v>0</v>
      </c>
      <c r="AD274" s="26">
        <v>9</v>
      </c>
      <c r="AE274" s="31">
        <v>0</v>
      </c>
      <c r="AF274" s="14">
        <f t="shared" si="144"/>
        <v>525</v>
      </c>
      <c r="AG274" s="14">
        <f t="shared" si="145"/>
        <v>516</v>
      </c>
    </row>
    <row r="275" spans="1:44" s="36" customFormat="1" ht="15.75" x14ac:dyDescent="0.25">
      <c r="E275" s="54" t="s">
        <v>908</v>
      </c>
      <c r="F275" s="54" t="s">
        <v>8</v>
      </c>
      <c r="G275" s="54">
        <f>SUM(G266:G274)</f>
        <v>18</v>
      </c>
      <c r="H275" s="54">
        <f t="shared" ref="H275:AG275" si="146">SUM(H266:H274)</f>
        <v>2665</v>
      </c>
      <c r="I275" s="54">
        <f t="shared" si="146"/>
        <v>11</v>
      </c>
      <c r="J275" s="54">
        <f t="shared" si="146"/>
        <v>3</v>
      </c>
      <c r="K275" s="54">
        <f t="shared" si="146"/>
        <v>3</v>
      </c>
      <c r="L275" s="54">
        <f t="shared" si="146"/>
        <v>4</v>
      </c>
      <c r="M275" s="54">
        <f>SUM(M266:M274)</f>
        <v>4</v>
      </c>
      <c r="N275" s="54">
        <f t="shared" si="146"/>
        <v>21</v>
      </c>
      <c r="O275" s="54">
        <f t="shared" si="146"/>
        <v>1</v>
      </c>
      <c r="P275" s="54">
        <f t="shared" si="146"/>
        <v>2</v>
      </c>
      <c r="Q275" s="54">
        <f t="shared" si="146"/>
        <v>3</v>
      </c>
      <c r="R275" s="54">
        <f t="shared" si="146"/>
        <v>1</v>
      </c>
      <c r="S275" s="54">
        <f t="shared" si="146"/>
        <v>1</v>
      </c>
      <c r="T275" s="54">
        <f t="shared" si="146"/>
        <v>1</v>
      </c>
      <c r="U275" s="54">
        <f t="shared" si="146"/>
        <v>2140</v>
      </c>
      <c r="V275" s="54">
        <f t="shared" si="146"/>
        <v>19</v>
      </c>
      <c r="W275" s="54">
        <f t="shared" si="146"/>
        <v>3</v>
      </c>
      <c r="X275" s="54">
        <f t="shared" si="146"/>
        <v>6</v>
      </c>
      <c r="Y275" s="54">
        <f t="shared" si="146"/>
        <v>10</v>
      </c>
      <c r="Z275" s="54">
        <f t="shared" si="146"/>
        <v>1</v>
      </c>
      <c r="AA275" s="54">
        <f t="shared" si="146"/>
        <v>5</v>
      </c>
      <c r="AB275" s="54">
        <f t="shared" si="146"/>
        <v>6</v>
      </c>
      <c r="AC275" s="54">
        <f t="shared" si="146"/>
        <v>4</v>
      </c>
      <c r="AD275" s="54">
        <f t="shared" si="146"/>
        <v>60</v>
      </c>
      <c r="AE275" s="54">
        <f t="shared" si="146"/>
        <v>0</v>
      </c>
      <c r="AF275" s="54">
        <f t="shared" si="146"/>
        <v>4992</v>
      </c>
      <c r="AG275" s="54">
        <f t="shared" si="146"/>
        <v>4932</v>
      </c>
    </row>
    <row r="276" spans="1:44" ht="15" x14ac:dyDescent="0.25">
      <c r="A276" s="87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9"/>
    </row>
    <row r="277" spans="1:44" s="26" customFormat="1" x14ac:dyDescent="0.3">
      <c r="A277" s="24" t="s">
        <v>54</v>
      </c>
      <c r="B277" s="25" t="s">
        <v>423</v>
      </c>
      <c r="C277" s="25" t="s">
        <v>68</v>
      </c>
      <c r="D277" s="25">
        <v>15</v>
      </c>
      <c r="E277" s="25" t="s">
        <v>450</v>
      </c>
      <c r="F277" s="25" t="s">
        <v>451</v>
      </c>
      <c r="G277" s="25">
        <v>3</v>
      </c>
      <c r="H277" s="25">
        <v>170</v>
      </c>
      <c r="I277" s="25">
        <v>1</v>
      </c>
      <c r="J277" s="25">
        <v>0</v>
      </c>
      <c r="K277" s="25">
        <v>1</v>
      </c>
      <c r="L277" s="25">
        <v>3</v>
      </c>
      <c r="M277" s="25">
        <v>1</v>
      </c>
      <c r="N277" s="25">
        <v>3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258</v>
      </c>
      <c r="V277" s="25">
        <v>5</v>
      </c>
      <c r="W277" s="25">
        <v>0</v>
      </c>
      <c r="X277" s="25">
        <v>0</v>
      </c>
      <c r="Y277" s="25">
        <v>5</v>
      </c>
      <c r="Z277" s="25">
        <v>0</v>
      </c>
      <c r="AA277" s="25">
        <v>2</v>
      </c>
      <c r="AB277" s="25">
        <v>2</v>
      </c>
      <c r="AC277" s="25">
        <v>1</v>
      </c>
      <c r="AD277" s="25">
        <v>12</v>
      </c>
      <c r="AE277" s="31">
        <v>0</v>
      </c>
      <c r="AF277" s="14">
        <f t="shared" ref="AF277" si="147">G277+H277+I277+J277+K277+L277+M277+N277+O277+P277+Q277+R277+S277+T277+U277+V277+W277+X277+Y277+Z277+AA277+AB277+AC277+AD277</f>
        <v>467</v>
      </c>
      <c r="AG277" s="14">
        <f t="shared" ref="AG277" si="148">G277+H277+I277+J277+K277+L277+M277+N277+O277+P277+Q277+R277+S277+T277+U277+V277+W277+X277+Y277+Z277+AA277+AB277+AC277</f>
        <v>455</v>
      </c>
    </row>
    <row r="278" spans="1:44" x14ac:dyDescent="0.3">
      <c r="A278" s="24" t="s">
        <v>54</v>
      </c>
      <c r="B278" s="25" t="s">
        <v>423</v>
      </c>
      <c r="C278" s="25" t="s">
        <v>68</v>
      </c>
      <c r="D278" s="25">
        <v>15</v>
      </c>
      <c r="E278" s="25" t="s">
        <v>9</v>
      </c>
      <c r="F278" s="25" t="s">
        <v>452</v>
      </c>
      <c r="G278" s="26">
        <v>7</v>
      </c>
      <c r="H278" s="26">
        <v>247</v>
      </c>
      <c r="I278" s="26">
        <v>3</v>
      </c>
      <c r="J278" s="26">
        <v>0</v>
      </c>
      <c r="K278" s="26">
        <v>1</v>
      </c>
      <c r="L278" s="26">
        <v>1</v>
      </c>
      <c r="M278" s="26">
        <v>0</v>
      </c>
      <c r="N278" s="26">
        <v>4</v>
      </c>
      <c r="O278" s="26">
        <v>1</v>
      </c>
      <c r="P278" s="26">
        <v>0</v>
      </c>
      <c r="Q278" s="26">
        <v>0</v>
      </c>
      <c r="R278" s="26">
        <v>2</v>
      </c>
      <c r="S278" s="26">
        <v>0</v>
      </c>
      <c r="T278" s="26">
        <v>3</v>
      </c>
      <c r="U278" s="26">
        <v>272</v>
      </c>
      <c r="V278" s="26">
        <v>5</v>
      </c>
      <c r="W278" s="26">
        <v>0</v>
      </c>
      <c r="X278" s="26">
        <v>3</v>
      </c>
      <c r="Y278" s="26">
        <v>2</v>
      </c>
      <c r="Z278" s="26">
        <v>0</v>
      </c>
      <c r="AA278" s="26">
        <v>1</v>
      </c>
      <c r="AB278" s="26">
        <v>1</v>
      </c>
      <c r="AC278" s="26">
        <v>0</v>
      </c>
      <c r="AD278" s="26">
        <v>20</v>
      </c>
      <c r="AE278" s="31">
        <v>0</v>
      </c>
      <c r="AF278" s="14">
        <f t="shared" ref="AF278:AF282" si="149">G278+H278+I278+J278+K278+L278+M278+N278+O278+P278+Q278+R278+S278+T278+U278+V278+W278+X278+Y278+Z278+AA278+AB278+AC278+AD278</f>
        <v>573</v>
      </c>
      <c r="AG278" s="14">
        <f t="shared" ref="AG278:AG282" si="150">G278+H278+I278+J278+K278+L278+M278+N278+O278+P278+Q278+R278+S278+T278+U278+V278+W278+X278+Y278+Z278+AA278+AB278+AC278</f>
        <v>553</v>
      </c>
    </row>
    <row r="279" spans="1:44" x14ac:dyDescent="0.3">
      <c r="A279" s="24" t="s">
        <v>54</v>
      </c>
      <c r="B279" s="25" t="s">
        <v>423</v>
      </c>
      <c r="C279" s="25" t="s">
        <v>68</v>
      </c>
      <c r="D279" s="25">
        <v>15</v>
      </c>
      <c r="E279" s="25" t="s">
        <v>453</v>
      </c>
      <c r="F279" s="25" t="s">
        <v>454</v>
      </c>
      <c r="G279" s="26">
        <v>3</v>
      </c>
      <c r="H279" s="26">
        <v>279</v>
      </c>
      <c r="I279" s="26">
        <v>2</v>
      </c>
      <c r="J279" s="26">
        <v>0</v>
      </c>
      <c r="K279" s="26">
        <v>0</v>
      </c>
      <c r="L279" s="26">
        <v>3</v>
      </c>
      <c r="M279" s="26">
        <v>0</v>
      </c>
      <c r="N279" s="26">
        <v>8</v>
      </c>
      <c r="O279" s="26">
        <v>0</v>
      </c>
      <c r="P279" s="26">
        <v>0</v>
      </c>
      <c r="Q279" s="26">
        <v>0</v>
      </c>
      <c r="R279" s="26">
        <v>1</v>
      </c>
      <c r="S279" s="26">
        <v>0</v>
      </c>
      <c r="T279" s="26">
        <v>2</v>
      </c>
      <c r="U279" s="26">
        <v>430</v>
      </c>
      <c r="V279" s="26">
        <v>8</v>
      </c>
      <c r="W279" s="26">
        <v>1</v>
      </c>
      <c r="X279" s="26">
        <v>1</v>
      </c>
      <c r="Y279" s="26">
        <v>2</v>
      </c>
      <c r="Z279" s="26">
        <v>3</v>
      </c>
      <c r="AA279" s="26">
        <v>1</v>
      </c>
      <c r="AB279" s="26">
        <v>1</v>
      </c>
      <c r="AC279" s="26">
        <v>2</v>
      </c>
      <c r="AD279" s="26">
        <v>12</v>
      </c>
      <c r="AE279" s="31">
        <v>0</v>
      </c>
      <c r="AF279" s="14">
        <f t="shared" si="149"/>
        <v>759</v>
      </c>
      <c r="AG279" s="14">
        <f t="shared" si="150"/>
        <v>747</v>
      </c>
    </row>
    <row r="280" spans="1:44" x14ac:dyDescent="0.3">
      <c r="A280" s="24" t="s">
        <v>54</v>
      </c>
      <c r="B280" s="25" t="s">
        <v>423</v>
      </c>
      <c r="C280" s="25" t="s">
        <v>68</v>
      </c>
      <c r="D280" s="25">
        <v>15</v>
      </c>
      <c r="E280" s="25" t="s">
        <v>455</v>
      </c>
      <c r="F280" s="25" t="s">
        <v>456</v>
      </c>
      <c r="G280" s="26">
        <v>6</v>
      </c>
      <c r="H280" s="26">
        <v>104</v>
      </c>
      <c r="I280" s="26">
        <v>3</v>
      </c>
      <c r="J280" s="26">
        <v>0</v>
      </c>
      <c r="K280" s="26">
        <v>1</v>
      </c>
      <c r="L280" s="26">
        <v>0</v>
      </c>
      <c r="M280" s="26">
        <v>1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295</v>
      </c>
      <c r="V280" s="26">
        <v>2</v>
      </c>
      <c r="W280" s="26">
        <v>0</v>
      </c>
      <c r="X280" s="26">
        <v>0</v>
      </c>
      <c r="Y280" s="26">
        <v>5</v>
      </c>
      <c r="Z280" s="26">
        <v>1</v>
      </c>
      <c r="AA280" s="26">
        <v>0</v>
      </c>
      <c r="AB280" s="26">
        <v>0</v>
      </c>
      <c r="AC280" s="26">
        <v>1</v>
      </c>
      <c r="AD280" s="26">
        <v>13</v>
      </c>
      <c r="AE280" s="31">
        <v>0</v>
      </c>
      <c r="AF280" s="14">
        <f t="shared" si="149"/>
        <v>432</v>
      </c>
      <c r="AG280" s="14">
        <f t="shared" si="150"/>
        <v>419</v>
      </c>
    </row>
    <row r="281" spans="1:44" x14ac:dyDescent="0.3">
      <c r="A281" s="24" t="s">
        <v>54</v>
      </c>
      <c r="B281" s="25" t="s">
        <v>423</v>
      </c>
      <c r="C281" s="25" t="s">
        <v>68</v>
      </c>
      <c r="D281" s="25">
        <v>15</v>
      </c>
      <c r="E281" s="25" t="s">
        <v>457</v>
      </c>
      <c r="F281" s="25" t="s">
        <v>458</v>
      </c>
      <c r="G281" s="26">
        <v>5</v>
      </c>
      <c r="H281" s="26">
        <v>145</v>
      </c>
      <c r="I281" s="26">
        <v>0</v>
      </c>
      <c r="J281" s="26">
        <v>0</v>
      </c>
      <c r="K281" s="26">
        <v>1</v>
      </c>
      <c r="L281" s="26">
        <v>3</v>
      </c>
      <c r="M281" s="26">
        <v>3</v>
      </c>
      <c r="N281" s="26">
        <v>3</v>
      </c>
      <c r="O281" s="26">
        <v>0</v>
      </c>
      <c r="P281" s="26">
        <v>3</v>
      </c>
      <c r="Q281" s="26">
        <v>0</v>
      </c>
      <c r="R281" s="26">
        <v>0</v>
      </c>
      <c r="S281" s="26">
        <v>0</v>
      </c>
      <c r="T281" s="26">
        <v>0</v>
      </c>
      <c r="U281" s="26">
        <v>259</v>
      </c>
      <c r="V281" s="26">
        <v>1</v>
      </c>
      <c r="W281" s="26">
        <v>0</v>
      </c>
      <c r="X281" s="26">
        <v>1</v>
      </c>
      <c r="Y281" s="26">
        <v>0</v>
      </c>
      <c r="Z281" s="26">
        <v>1</v>
      </c>
      <c r="AA281" s="26">
        <v>0</v>
      </c>
      <c r="AB281" s="26">
        <v>1</v>
      </c>
      <c r="AC281" s="26">
        <v>0</v>
      </c>
      <c r="AD281" s="26">
        <v>12</v>
      </c>
      <c r="AE281" s="31">
        <v>0</v>
      </c>
      <c r="AF281" s="14">
        <f t="shared" si="149"/>
        <v>438</v>
      </c>
      <c r="AG281" s="14">
        <f t="shared" si="150"/>
        <v>426</v>
      </c>
    </row>
    <row r="282" spans="1:44" s="26" customFormat="1" x14ac:dyDescent="0.3">
      <c r="A282" s="24" t="s">
        <v>54</v>
      </c>
      <c r="B282" s="25" t="s">
        <v>423</v>
      </c>
      <c r="C282" s="25" t="s">
        <v>68</v>
      </c>
      <c r="D282" s="26">
        <v>15</v>
      </c>
      <c r="E282" s="26" t="s">
        <v>459</v>
      </c>
      <c r="F282" s="26" t="s">
        <v>460</v>
      </c>
      <c r="G282" s="26">
        <v>6</v>
      </c>
      <c r="H282" s="26">
        <v>125</v>
      </c>
      <c r="I282" s="26">
        <v>1</v>
      </c>
      <c r="J282" s="26">
        <v>0</v>
      </c>
      <c r="K282" s="26">
        <v>0</v>
      </c>
      <c r="L282" s="26">
        <v>1</v>
      </c>
      <c r="M282" s="26">
        <v>0</v>
      </c>
      <c r="N282" s="26">
        <v>4</v>
      </c>
      <c r="O282" s="26">
        <v>0</v>
      </c>
      <c r="P282" s="26">
        <v>1</v>
      </c>
      <c r="Q282" s="26">
        <v>1</v>
      </c>
      <c r="R282" s="26">
        <v>0</v>
      </c>
      <c r="S282" s="26">
        <v>0</v>
      </c>
      <c r="T282" s="26">
        <v>0</v>
      </c>
      <c r="U282" s="26">
        <v>382</v>
      </c>
      <c r="V282" s="26">
        <v>3</v>
      </c>
      <c r="W282" s="26">
        <v>1</v>
      </c>
      <c r="X282" s="26">
        <v>1</v>
      </c>
      <c r="Y282" s="26">
        <v>0</v>
      </c>
      <c r="Z282" s="26">
        <v>2</v>
      </c>
      <c r="AA282" s="26">
        <v>1</v>
      </c>
      <c r="AB282" s="26">
        <v>2</v>
      </c>
      <c r="AC282" s="26">
        <v>0</v>
      </c>
      <c r="AD282" s="26">
        <v>13</v>
      </c>
      <c r="AE282" s="31">
        <v>0</v>
      </c>
      <c r="AF282" s="14">
        <f t="shared" si="149"/>
        <v>544</v>
      </c>
      <c r="AG282" s="14">
        <f t="shared" si="150"/>
        <v>531</v>
      </c>
    </row>
    <row r="283" spans="1:44" s="36" customFormat="1" ht="15.75" x14ac:dyDescent="0.25">
      <c r="E283" s="54" t="s">
        <v>867</v>
      </c>
      <c r="F283" s="54" t="s">
        <v>8</v>
      </c>
      <c r="G283" s="54">
        <f>SUM(G277:G282)</f>
        <v>30</v>
      </c>
      <c r="H283" s="54">
        <f t="shared" ref="H283:AG283" si="151">SUM(H277:H282)</f>
        <v>1070</v>
      </c>
      <c r="I283" s="54">
        <f t="shared" si="151"/>
        <v>10</v>
      </c>
      <c r="J283" s="54">
        <f t="shared" si="151"/>
        <v>0</v>
      </c>
      <c r="K283" s="54">
        <f t="shared" si="151"/>
        <v>4</v>
      </c>
      <c r="L283" s="54">
        <f t="shared" si="151"/>
        <v>11</v>
      </c>
      <c r="M283" s="54">
        <f t="shared" si="151"/>
        <v>5</v>
      </c>
      <c r="N283" s="54">
        <f t="shared" si="151"/>
        <v>22</v>
      </c>
      <c r="O283" s="54">
        <f t="shared" si="151"/>
        <v>1</v>
      </c>
      <c r="P283" s="54">
        <f t="shared" si="151"/>
        <v>4</v>
      </c>
      <c r="Q283" s="54">
        <f t="shared" si="151"/>
        <v>1</v>
      </c>
      <c r="R283" s="54">
        <f t="shared" si="151"/>
        <v>3</v>
      </c>
      <c r="S283" s="54">
        <f t="shared" si="151"/>
        <v>0</v>
      </c>
      <c r="T283" s="54">
        <f t="shared" si="151"/>
        <v>5</v>
      </c>
      <c r="U283" s="54">
        <f t="shared" si="151"/>
        <v>1896</v>
      </c>
      <c r="V283" s="54">
        <f t="shared" si="151"/>
        <v>24</v>
      </c>
      <c r="W283" s="54">
        <f t="shared" si="151"/>
        <v>2</v>
      </c>
      <c r="X283" s="54">
        <f t="shared" si="151"/>
        <v>6</v>
      </c>
      <c r="Y283" s="54">
        <f t="shared" si="151"/>
        <v>14</v>
      </c>
      <c r="Z283" s="54">
        <f t="shared" si="151"/>
        <v>7</v>
      </c>
      <c r="AA283" s="54">
        <f t="shared" si="151"/>
        <v>5</v>
      </c>
      <c r="AB283" s="54">
        <f t="shared" si="151"/>
        <v>7</v>
      </c>
      <c r="AC283" s="54">
        <f t="shared" si="151"/>
        <v>4</v>
      </c>
      <c r="AD283" s="54">
        <f t="shared" si="151"/>
        <v>82</v>
      </c>
      <c r="AE283" s="54">
        <f t="shared" si="151"/>
        <v>0</v>
      </c>
      <c r="AF283" s="54">
        <f t="shared" si="151"/>
        <v>3213</v>
      </c>
      <c r="AG283" s="54">
        <f t="shared" si="151"/>
        <v>3131</v>
      </c>
    </row>
    <row r="284" spans="1:44" x14ac:dyDescent="0.3">
      <c r="A284" s="24"/>
      <c r="B284" s="24"/>
      <c r="C284" s="24"/>
      <c r="D284" s="24"/>
      <c r="E284" s="24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31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</row>
    <row r="285" spans="1:44" s="60" customFormat="1" x14ac:dyDescent="0.3">
      <c r="D285" s="58"/>
      <c r="E285" s="58" t="s">
        <v>3020</v>
      </c>
      <c r="F285" s="58"/>
      <c r="G285" s="58">
        <f t="shared" ref="G285:AG285" si="152">G283+G275+G264+G255+G246+G239+G233+G226</f>
        <v>109</v>
      </c>
      <c r="H285" s="58">
        <f t="shared" si="152"/>
        <v>10740</v>
      </c>
      <c r="I285" s="58">
        <f t="shared" si="152"/>
        <v>65</v>
      </c>
      <c r="J285" s="58">
        <f t="shared" si="152"/>
        <v>8</v>
      </c>
      <c r="K285" s="58">
        <f t="shared" si="152"/>
        <v>17</v>
      </c>
      <c r="L285" s="58">
        <f t="shared" si="152"/>
        <v>31</v>
      </c>
      <c r="M285" s="58">
        <f t="shared" si="152"/>
        <v>27</v>
      </c>
      <c r="N285" s="58">
        <f t="shared" si="152"/>
        <v>159</v>
      </c>
      <c r="O285" s="58">
        <f t="shared" si="152"/>
        <v>8</v>
      </c>
      <c r="P285" s="58">
        <f t="shared" si="152"/>
        <v>12</v>
      </c>
      <c r="Q285" s="58">
        <f t="shared" si="152"/>
        <v>6</v>
      </c>
      <c r="R285" s="58">
        <f t="shared" si="152"/>
        <v>9</v>
      </c>
      <c r="S285" s="58">
        <f t="shared" si="152"/>
        <v>2</v>
      </c>
      <c r="T285" s="58">
        <f t="shared" si="152"/>
        <v>20</v>
      </c>
      <c r="U285" s="58">
        <f t="shared" si="152"/>
        <v>10476</v>
      </c>
      <c r="V285" s="58">
        <f t="shared" si="152"/>
        <v>124</v>
      </c>
      <c r="W285" s="58">
        <f t="shared" si="152"/>
        <v>16</v>
      </c>
      <c r="X285" s="58">
        <f t="shared" si="152"/>
        <v>34</v>
      </c>
      <c r="Y285" s="58">
        <f t="shared" si="152"/>
        <v>43</v>
      </c>
      <c r="Z285" s="58">
        <f t="shared" si="152"/>
        <v>17</v>
      </c>
      <c r="AA285" s="58">
        <f t="shared" si="152"/>
        <v>19</v>
      </c>
      <c r="AB285" s="58">
        <f t="shared" si="152"/>
        <v>28</v>
      </c>
      <c r="AC285" s="58">
        <f t="shared" si="152"/>
        <v>26</v>
      </c>
      <c r="AD285" s="58">
        <f t="shared" si="152"/>
        <v>300</v>
      </c>
      <c r="AE285" s="58">
        <f t="shared" si="152"/>
        <v>0</v>
      </c>
      <c r="AF285" s="58">
        <f t="shared" si="152"/>
        <v>22296</v>
      </c>
      <c r="AG285" s="58">
        <f t="shared" si="152"/>
        <v>21996</v>
      </c>
    </row>
    <row r="286" spans="1:44" x14ac:dyDescent="0.3">
      <c r="A286" s="24"/>
      <c r="B286" s="24"/>
      <c r="C286" s="24"/>
      <c r="D286" s="24"/>
      <c r="E286" s="24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31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</row>
    <row r="287" spans="1:44" x14ac:dyDescent="0.3">
      <c r="A287" s="30"/>
      <c r="B287" s="30"/>
      <c r="C287" s="30"/>
      <c r="D287" s="30"/>
      <c r="E287" s="30"/>
      <c r="F287" s="30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1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</row>
    <row r="288" spans="1:44" x14ac:dyDescent="0.3">
      <c r="A288" s="24"/>
      <c r="B288" s="24"/>
      <c r="C288" s="24"/>
      <c r="D288" s="24"/>
      <c r="E288" s="24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31"/>
    </row>
    <row r="289" spans="1:33" x14ac:dyDescent="0.3">
      <c r="A289" s="25" t="s">
        <v>479</v>
      </c>
      <c r="B289" s="25" t="s">
        <v>478</v>
      </c>
      <c r="C289" s="25" t="s">
        <v>477</v>
      </c>
      <c r="D289" s="25">
        <v>1</v>
      </c>
      <c r="E289" s="25" t="s">
        <v>461</v>
      </c>
      <c r="F289" s="25" t="s">
        <v>462</v>
      </c>
      <c r="G289" s="25">
        <v>0</v>
      </c>
      <c r="H289" s="25">
        <v>180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2</v>
      </c>
      <c r="O289" s="25">
        <v>1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195</v>
      </c>
      <c r="V289" s="25">
        <v>2</v>
      </c>
      <c r="W289" s="25">
        <v>0</v>
      </c>
      <c r="X289" s="25">
        <v>0</v>
      </c>
      <c r="Y289" s="25">
        <v>2</v>
      </c>
      <c r="Z289" s="25">
        <v>0</v>
      </c>
      <c r="AA289" s="25">
        <v>0</v>
      </c>
      <c r="AB289" s="25">
        <v>0</v>
      </c>
      <c r="AC289" s="25">
        <v>0</v>
      </c>
      <c r="AD289" s="25">
        <v>6</v>
      </c>
      <c r="AE289" s="31">
        <v>0</v>
      </c>
      <c r="AF289" s="14">
        <f t="shared" ref="AF289" si="153">G289+H289+I289+J289+K289+L289+M289+N289+O289+P289+Q289+R289+S289+T289+U289+V289+W289+X289+Y289+Z289+AA289+AB289+AC289+AD289</f>
        <v>388</v>
      </c>
      <c r="AG289" s="14">
        <f t="shared" ref="AG289" si="154">G289+H289+I289+J289+K289+L289+M289+N289+O289+P289+Q289+R289+S289+T289+U289+V289+W289+X289+Y289+Z289+AA289+AB289+AC289</f>
        <v>382</v>
      </c>
    </row>
    <row r="290" spans="1:33" x14ac:dyDescent="0.3">
      <c r="A290" s="25" t="s">
        <v>479</v>
      </c>
      <c r="B290" s="25" t="s">
        <v>478</v>
      </c>
      <c r="C290" s="25" t="s">
        <v>477</v>
      </c>
      <c r="D290" s="25">
        <v>1</v>
      </c>
      <c r="E290" s="25" t="s">
        <v>463</v>
      </c>
      <c r="F290" s="25" t="s">
        <v>464</v>
      </c>
      <c r="G290" s="26">
        <v>0</v>
      </c>
      <c r="H290" s="26">
        <v>20</v>
      </c>
      <c r="I290" s="26">
        <v>2</v>
      </c>
      <c r="J290" s="26">
        <v>0</v>
      </c>
      <c r="K290" s="26">
        <v>0</v>
      </c>
      <c r="L290" s="26">
        <v>0</v>
      </c>
      <c r="M290" s="26">
        <v>0</v>
      </c>
      <c r="N290" s="26">
        <v>1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108</v>
      </c>
      <c r="V290" s="26">
        <v>1</v>
      </c>
      <c r="W290" s="26">
        <v>0</v>
      </c>
      <c r="X290" s="26">
        <v>0</v>
      </c>
      <c r="Y290" s="26">
        <v>1</v>
      </c>
      <c r="Z290" s="26">
        <v>0</v>
      </c>
      <c r="AA290" s="26">
        <v>0</v>
      </c>
      <c r="AB290" s="26">
        <v>0</v>
      </c>
      <c r="AC290" s="26">
        <v>0</v>
      </c>
      <c r="AD290" s="26">
        <v>3</v>
      </c>
      <c r="AE290" s="31">
        <v>0</v>
      </c>
      <c r="AF290" s="14">
        <f t="shared" ref="AF290:AF296" si="155">G290+H290+I290+J290+K290+L290+M290+N290+O290+P290+Q290+R290+S290+T290+U290+V290+W290+X290+Y290+Z290+AA290+AB290+AC290+AD290</f>
        <v>136</v>
      </c>
      <c r="AG290" s="14">
        <f t="shared" ref="AG290:AG296" si="156">G290+H290+I290+J290+K290+L290+M290+N290+O290+P290+Q290+R290+S290+T290+U290+V290+W290+X290+Y290+Z290+AA290+AB290+AC290</f>
        <v>133</v>
      </c>
    </row>
    <row r="291" spans="1:33" x14ac:dyDescent="0.3">
      <c r="A291" s="25" t="s">
        <v>479</v>
      </c>
      <c r="B291" s="25" t="s">
        <v>478</v>
      </c>
      <c r="C291" s="25" t="s">
        <v>477</v>
      </c>
      <c r="D291" s="25">
        <v>1</v>
      </c>
      <c r="E291" s="25" t="s">
        <v>465</v>
      </c>
      <c r="F291" s="25" t="s">
        <v>466</v>
      </c>
      <c r="G291" s="26">
        <v>0</v>
      </c>
      <c r="H291" s="26">
        <v>13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1</v>
      </c>
      <c r="O291" s="26">
        <v>0</v>
      </c>
      <c r="P291" s="26">
        <v>0</v>
      </c>
      <c r="Q291" s="26">
        <v>0</v>
      </c>
      <c r="R291" s="26">
        <v>0</v>
      </c>
      <c r="S291" s="26">
        <v>1</v>
      </c>
      <c r="T291" s="26">
        <v>0</v>
      </c>
      <c r="U291" s="26">
        <v>162</v>
      </c>
      <c r="V291" s="26">
        <v>0</v>
      </c>
      <c r="W291" s="26">
        <v>0</v>
      </c>
      <c r="X291" s="26">
        <v>0</v>
      </c>
      <c r="Y291" s="26">
        <v>1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31">
        <v>0</v>
      </c>
      <c r="AF291" s="14">
        <f t="shared" si="155"/>
        <v>178</v>
      </c>
      <c r="AG291" s="14">
        <f t="shared" si="156"/>
        <v>178</v>
      </c>
    </row>
    <row r="292" spans="1:33" s="26" customFormat="1" x14ac:dyDescent="0.3">
      <c r="A292" s="25" t="s">
        <v>479</v>
      </c>
      <c r="B292" s="25" t="s">
        <v>478</v>
      </c>
      <c r="C292" s="25" t="s">
        <v>477</v>
      </c>
      <c r="D292" s="26">
        <v>1</v>
      </c>
      <c r="E292" s="26" t="s">
        <v>467</v>
      </c>
      <c r="F292" s="26" t="s">
        <v>468</v>
      </c>
      <c r="G292" s="26">
        <v>0</v>
      </c>
      <c r="H292" s="26">
        <v>20</v>
      </c>
      <c r="I292" s="26">
        <v>1</v>
      </c>
      <c r="J292" s="26">
        <v>0</v>
      </c>
      <c r="K292" s="26">
        <v>1</v>
      </c>
      <c r="L292" s="26">
        <v>0</v>
      </c>
      <c r="M292" s="26">
        <v>0</v>
      </c>
      <c r="N292" s="26">
        <v>1</v>
      </c>
      <c r="O292" s="26">
        <v>1</v>
      </c>
      <c r="P292" s="26">
        <v>0</v>
      </c>
      <c r="Q292" s="26">
        <v>0</v>
      </c>
      <c r="R292" s="26">
        <v>0</v>
      </c>
      <c r="S292" s="26">
        <v>0</v>
      </c>
      <c r="T292" s="26">
        <v>1</v>
      </c>
      <c r="U292" s="26">
        <v>230</v>
      </c>
      <c r="V292" s="26">
        <v>0</v>
      </c>
      <c r="W292" s="26">
        <v>0</v>
      </c>
      <c r="X292" s="26">
        <v>0</v>
      </c>
      <c r="Y292" s="26">
        <v>1</v>
      </c>
      <c r="Z292" s="26">
        <v>1</v>
      </c>
      <c r="AA292" s="26">
        <v>0</v>
      </c>
      <c r="AB292" s="26">
        <v>0</v>
      </c>
      <c r="AC292" s="26">
        <v>0</v>
      </c>
      <c r="AD292" s="26">
        <v>2</v>
      </c>
      <c r="AE292" s="31">
        <v>0</v>
      </c>
      <c r="AF292" s="14">
        <f t="shared" si="155"/>
        <v>259</v>
      </c>
      <c r="AG292" s="14">
        <f t="shared" si="156"/>
        <v>257</v>
      </c>
    </row>
    <row r="293" spans="1:33" x14ac:dyDescent="0.3">
      <c r="A293" s="25" t="s">
        <v>479</v>
      </c>
      <c r="B293" s="25" t="s">
        <v>478</v>
      </c>
      <c r="C293" s="25" t="s">
        <v>477</v>
      </c>
      <c r="D293" s="25">
        <v>1</v>
      </c>
      <c r="E293" s="25" t="s">
        <v>469</v>
      </c>
      <c r="F293" s="25" t="s">
        <v>470</v>
      </c>
      <c r="G293" s="26">
        <v>0</v>
      </c>
      <c r="H293" s="26">
        <v>3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2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110</v>
      </c>
      <c r="V293" s="26">
        <v>1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2</v>
      </c>
      <c r="AE293" s="31">
        <v>0</v>
      </c>
      <c r="AF293" s="14">
        <f t="shared" si="155"/>
        <v>118</v>
      </c>
      <c r="AG293" s="14">
        <f t="shared" si="156"/>
        <v>116</v>
      </c>
    </row>
    <row r="294" spans="1:33" x14ac:dyDescent="0.3">
      <c r="A294" s="25" t="s">
        <v>479</v>
      </c>
      <c r="B294" s="25" t="s">
        <v>478</v>
      </c>
      <c r="C294" s="25" t="s">
        <v>477</v>
      </c>
      <c r="D294" s="25">
        <v>1</v>
      </c>
      <c r="E294" s="25" t="s">
        <v>471</v>
      </c>
      <c r="F294" s="25" t="s">
        <v>472</v>
      </c>
      <c r="G294" s="26">
        <v>2</v>
      </c>
      <c r="H294" s="26">
        <v>30</v>
      </c>
      <c r="I294" s="26">
        <v>1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1</v>
      </c>
      <c r="T294" s="26">
        <v>0</v>
      </c>
      <c r="U294" s="26">
        <v>179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5</v>
      </c>
      <c r="AE294" s="31">
        <v>0</v>
      </c>
      <c r="AF294" s="14">
        <f t="shared" si="155"/>
        <v>218</v>
      </c>
      <c r="AG294" s="14">
        <f t="shared" si="156"/>
        <v>213</v>
      </c>
    </row>
    <row r="295" spans="1:33" x14ac:dyDescent="0.3">
      <c r="A295" s="25" t="s">
        <v>479</v>
      </c>
      <c r="B295" s="25" t="s">
        <v>478</v>
      </c>
      <c r="C295" s="25" t="s">
        <v>477</v>
      </c>
      <c r="D295" s="25">
        <v>1</v>
      </c>
      <c r="E295" s="25" t="s">
        <v>473</v>
      </c>
      <c r="F295" s="25" t="s">
        <v>474</v>
      </c>
      <c r="G295" s="25">
        <v>0</v>
      </c>
      <c r="H295" s="25">
        <v>1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3</v>
      </c>
      <c r="U295" s="25">
        <v>54</v>
      </c>
      <c r="V295" s="25">
        <v>0</v>
      </c>
      <c r="W295" s="25">
        <v>0</v>
      </c>
      <c r="X295" s="25">
        <v>0</v>
      </c>
      <c r="Y295" s="25">
        <v>1</v>
      </c>
      <c r="Z295" s="25">
        <v>0</v>
      </c>
      <c r="AA295" s="25">
        <v>0</v>
      </c>
      <c r="AB295" s="25">
        <v>0</v>
      </c>
      <c r="AC295" s="25">
        <v>1</v>
      </c>
      <c r="AD295" s="25">
        <v>2</v>
      </c>
      <c r="AE295" s="31">
        <v>0</v>
      </c>
      <c r="AF295" s="14">
        <f t="shared" si="155"/>
        <v>62</v>
      </c>
      <c r="AG295" s="14">
        <f t="shared" si="156"/>
        <v>60</v>
      </c>
    </row>
    <row r="296" spans="1:33" x14ac:dyDescent="0.3">
      <c r="A296" s="25" t="s">
        <v>479</v>
      </c>
      <c r="B296" s="25" t="s">
        <v>478</v>
      </c>
      <c r="C296" s="25" t="s">
        <v>477</v>
      </c>
      <c r="D296" s="25">
        <v>1</v>
      </c>
      <c r="E296" s="25" t="s">
        <v>475</v>
      </c>
      <c r="F296" s="25" t="s">
        <v>476</v>
      </c>
      <c r="G296" s="26">
        <v>0</v>
      </c>
      <c r="H296" s="26">
        <v>44</v>
      </c>
      <c r="I296" s="26">
        <v>0</v>
      </c>
      <c r="J296" s="26">
        <v>1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2</v>
      </c>
      <c r="U296" s="26">
        <v>422</v>
      </c>
      <c r="V296" s="26">
        <v>0</v>
      </c>
      <c r="W296" s="26">
        <v>0</v>
      </c>
      <c r="X296" s="26">
        <v>0</v>
      </c>
      <c r="Y296" s="26">
        <v>0</v>
      </c>
      <c r="Z296" s="26">
        <v>1</v>
      </c>
      <c r="AA296" s="26">
        <v>0</v>
      </c>
      <c r="AB296" s="26">
        <v>0</v>
      </c>
      <c r="AC296" s="26">
        <v>0</v>
      </c>
      <c r="AD296" s="26">
        <v>2</v>
      </c>
      <c r="AE296" s="31">
        <v>0</v>
      </c>
      <c r="AF296" s="14">
        <f t="shared" si="155"/>
        <v>472</v>
      </c>
      <c r="AG296" s="14">
        <f t="shared" si="156"/>
        <v>470</v>
      </c>
    </row>
    <row r="297" spans="1:33" s="36" customFormat="1" ht="15.75" x14ac:dyDescent="0.25">
      <c r="E297" s="54" t="s">
        <v>925</v>
      </c>
      <c r="F297" s="54" t="s">
        <v>8</v>
      </c>
      <c r="G297" s="54">
        <f>SUM(G289:G296)</f>
        <v>2</v>
      </c>
      <c r="H297" s="54">
        <f t="shared" ref="H297:AG297" si="157">SUM(H289:H296)</f>
        <v>311</v>
      </c>
      <c r="I297" s="54">
        <f t="shared" si="157"/>
        <v>4</v>
      </c>
      <c r="J297" s="54">
        <f t="shared" si="157"/>
        <v>1</v>
      </c>
      <c r="K297" s="54">
        <f t="shared" si="157"/>
        <v>1</v>
      </c>
      <c r="L297" s="54">
        <f t="shared" si="157"/>
        <v>0</v>
      </c>
      <c r="M297" s="54">
        <f t="shared" si="157"/>
        <v>0</v>
      </c>
      <c r="N297" s="54">
        <f t="shared" si="157"/>
        <v>7</v>
      </c>
      <c r="O297" s="54">
        <f t="shared" si="157"/>
        <v>2</v>
      </c>
      <c r="P297" s="54">
        <f t="shared" si="157"/>
        <v>0</v>
      </c>
      <c r="Q297" s="54">
        <f t="shared" si="157"/>
        <v>0</v>
      </c>
      <c r="R297" s="54">
        <f t="shared" si="157"/>
        <v>0</v>
      </c>
      <c r="S297" s="54">
        <f t="shared" si="157"/>
        <v>2</v>
      </c>
      <c r="T297" s="54">
        <f t="shared" si="157"/>
        <v>6</v>
      </c>
      <c r="U297" s="54">
        <f t="shared" si="157"/>
        <v>1460</v>
      </c>
      <c r="V297" s="54">
        <f t="shared" si="157"/>
        <v>4</v>
      </c>
      <c r="W297" s="54">
        <f t="shared" si="157"/>
        <v>0</v>
      </c>
      <c r="X297" s="54">
        <f t="shared" si="157"/>
        <v>0</v>
      </c>
      <c r="Y297" s="54">
        <f t="shared" si="157"/>
        <v>6</v>
      </c>
      <c r="Z297" s="54">
        <f t="shared" si="157"/>
        <v>2</v>
      </c>
      <c r="AA297" s="54">
        <f t="shared" si="157"/>
        <v>0</v>
      </c>
      <c r="AB297" s="54">
        <f t="shared" si="157"/>
        <v>0</v>
      </c>
      <c r="AC297" s="54">
        <f t="shared" si="157"/>
        <v>1</v>
      </c>
      <c r="AD297" s="54">
        <f t="shared" si="157"/>
        <v>22</v>
      </c>
      <c r="AE297" s="54">
        <f t="shared" si="157"/>
        <v>0</v>
      </c>
      <c r="AF297" s="54">
        <f t="shared" si="157"/>
        <v>1831</v>
      </c>
      <c r="AG297" s="54">
        <f t="shared" si="157"/>
        <v>1809</v>
      </c>
    </row>
    <row r="298" spans="1:33" ht="15" x14ac:dyDescent="0.25">
      <c r="A298" s="87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9"/>
    </row>
    <row r="299" spans="1:33" x14ac:dyDescent="0.3">
      <c r="A299" s="25" t="s">
        <v>479</v>
      </c>
      <c r="B299" s="25" t="s">
        <v>478</v>
      </c>
      <c r="C299" s="25" t="s">
        <v>477</v>
      </c>
      <c r="D299" s="25">
        <v>7</v>
      </c>
      <c r="E299" s="25" t="s">
        <v>480</v>
      </c>
      <c r="F299" s="25" t="s">
        <v>481</v>
      </c>
      <c r="G299" s="25">
        <v>1</v>
      </c>
      <c r="H299" s="25">
        <v>186</v>
      </c>
      <c r="I299" s="25">
        <v>1</v>
      </c>
      <c r="J299" s="25">
        <v>0</v>
      </c>
      <c r="K299" s="25">
        <v>1</v>
      </c>
      <c r="L299" s="25">
        <v>1</v>
      </c>
      <c r="M299" s="25">
        <v>0</v>
      </c>
      <c r="N299" s="25">
        <v>1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4</v>
      </c>
      <c r="U299" s="25">
        <v>589</v>
      </c>
      <c r="V299" s="25">
        <v>3</v>
      </c>
      <c r="W299" s="25">
        <v>0</v>
      </c>
      <c r="X299" s="25">
        <v>0</v>
      </c>
      <c r="Y299" s="25">
        <v>0</v>
      </c>
      <c r="Z299" s="25">
        <v>1</v>
      </c>
      <c r="AA299" s="25">
        <v>0</v>
      </c>
      <c r="AB299" s="25">
        <v>0</v>
      </c>
      <c r="AC299" s="25">
        <v>2</v>
      </c>
      <c r="AD299" s="25">
        <v>3</v>
      </c>
      <c r="AE299" s="31">
        <v>0</v>
      </c>
      <c r="AF299" s="14">
        <f t="shared" ref="AF299" si="158">G299+H299+I299+J299+K299+L299+M299+N299+O299+P299+Q299+R299+S299+T299+U299+V299+W299+X299+Y299+Z299+AA299+AB299+AC299+AD299</f>
        <v>793</v>
      </c>
      <c r="AG299" s="14">
        <f t="shared" ref="AG299" si="159">G299+H299+I299+J299+K299+L299+M299+N299+O299+P299+Q299+R299+S299+T299+U299+V299+W299+X299+Y299+Z299+AA299+AB299+AC299</f>
        <v>790</v>
      </c>
    </row>
    <row r="300" spans="1:33" x14ac:dyDescent="0.3">
      <c r="A300" s="25" t="s">
        <v>479</v>
      </c>
      <c r="B300" s="25" t="s">
        <v>478</v>
      </c>
      <c r="C300" s="25" t="s">
        <v>477</v>
      </c>
      <c r="D300" s="25">
        <v>7</v>
      </c>
      <c r="E300" s="25" t="s">
        <v>482</v>
      </c>
      <c r="F300" s="25" t="s">
        <v>483</v>
      </c>
      <c r="G300" s="26">
        <v>1</v>
      </c>
      <c r="H300" s="26">
        <v>53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2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318</v>
      </c>
      <c r="V300" s="26">
        <v>1</v>
      </c>
      <c r="W300" s="26">
        <v>0</v>
      </c>
      <c r="X300" s="26">
        <v>0</v>
      </c>
      <c r="Y300" s="26">
        <v>0</v>
      </c>
      <c r="Z300" s="26">
        <v>1</v>
      </c>
      <c r="AA300" s="26">
        <v>0</v>
      </c>
      <c r="AB300" s="26">
        <v>0</v>
      </c>
      <c r="AC300" s="26">
        <v>1</v>
      </c>
      <c r="AD300" s="26">
        <v>4</v>
      </c>
      <c r="AE300" s="31">
        <v>0</v>
      </c>
      <c r="AF300" s="14">
        <f t="shared" ref="AF300:AF306" si="160">G300+H300+I300+J300+K300+L300+M300+N300+O300+P300+Q300+R300+S300+T300+U300+V300+W300+X300+Y300+Z300+AA300+AB300+AC300+AD300</f>
        <v>381</v>
      </c>
      <c r="AG300" s="14">
        <f t="shared" ref="AG300:AG306" si="161">G300+H300+I300+J300+K300+L300+M300+N300+O300+P300+Q300+R300+S300+T300+U300+V300+W300+X300+Y300+Z300+AA300+AB300+AC300</f>
        <v>377</v>
      </c>
    </row>
    <row r="301" spans="1:33" x14ac:dyDescent="0.3">
      <c r="A301" s="25" t="s">
        <v>479</v>
      </c>
      <c r="B301" s="25" t="s">
        <v>478</v>
      </c>
      <c r="C301" s="25" t="s">
        <v>477</v>
      </c>
      <c r="D301" s="25">
        <v>7</v>
      </c>
      <c r="E301" s="25" t="s">
        <v>484</v>
      </c>
      <c r="F301" s="25" t="s">
        <v>485</v>
      </c>
      <c r="G301" s="26">
        <v>3</v>
      </c>
      <c r="H301" s="26">
        <v>30</v>
      </c>
      <c r="I301" s="26">
        <v>0</v>
      </c>
      <c r="J301" s="26">
        <v>0</v>
      </c>
      <c r="K301" s="26">
        <v>0</v>
      </c>
      <c r="L301" s="26">
        <v>1</v>
      </c>
      <c r="M301" s="26">
        <v>0</v>
      </c>
      <c r="N301" s="26">
        <v>3</v>
      </c>
      <c r="O301" s="26">
        <v>1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144</v>
      </c>
      <c r="V301" s="26">
        <v>0</v>
      </c>
      <c r="W301" s="26">
        <v>0</v>
      </c>
      <c r="X301" s="26">
        <v>0</v>
      </c>
      <c r="Y301" s="26">
        <v>0</v>
      </c>
      <c r="Z301" s="26">
        <v>1</v>
      </c>
      <c r="AA301" s="26">
        <v>0</v>
      </c>
      <c r="AB301" s="26">
        <v>0</v>
      </c>
      <c r="AC301" s="26">
        <v>0</v>
      </c>
      <c r="AD301" s="26">
        <v>2</v>
      </c>
      <c r="AE301" s="31">
        <v>0</v>
      </c>
      <c r="AF301" s="14">
        <f t="shared" si="160"/>
        <v>185</v>
      </c>
      <c r="AG301" s="14">
        <f t="shared" si="161"/>
        <v>183</v>
      </c>
    </row>
    <row r="302" spans="1:33" x14ac:dyDescent="0.3">
      <c r="A302" s="25" t="s">
        <v>479</v>
      </c>
      <c r="B302" s="25" t="s">
        <v>478</v>
      </c>
      <c r="C302" s="25" t="s">
        <v>477</v>
      </c>
      <c r="D302" s="25">
        <v>7</v>
      </c>
      <c r="E302" s="25" t="s">
        <v>486</v>
      </c>
      <c r="F302" s="25" t="s">
        <v>487</v>
      </c>
      <c r="G302" s="26">
        <v>1</v>
      </c>
      <c r="H302" s="26">
        <v>82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3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294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26">
        <v>1</v>
      </c>
      <c r="AC302" s="26">
        <v>2</v>
      </c>
      <c r="AD302" s="26">
        <v>0</v>
      </c>
      <c r="AE302" s="31">
        <v>0</v>
      </c>
      <c r="AF302" s="14">
        <f t="shared" si="160"/>
        <v>383</v>
      </c>
      <c r="AG302" s="14">
        <f t="shared" si="161"/>
        <v>383</v>
      </c>
    </row>
    <row r="303" spans="1:33" x14ac:dyDescent="0.3">
      <c r="A303" s="25" t="s">
        <v>479</v>
      </c>
      <c r="B303" s="25" t="s">
        <v>478</v>
      </c>
      <c r="C303" s="25" t="s">
        <v>477</v>
      </c>
      <c r="D303" s="25">
        <v>7</v>
      </c>
      <c r="E303" s="25" t="s">
        <v>488</v>
      </c>
      <c r="F303" s="25" t="s">
        <v>489</v>
      </c>
      <c r="G303" s="26">
        <v>0</v>
      </c>
      <c r="H303" s="26">
        <v>13</v>
      </c>
      <c r="I303" s="26">
        <v>1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116</v>
      </c>
      <c r="V303" s="26">
        <v>0</v>
      </c>
      <c r="W303" s="26">
        <v>0</v>
      </c>
      <c r="X303" s="26">
        <v>1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1</v>
      </c>
      <c r="AE303" s="31">
        <v>0</v>
      </c>
      <c r="AF303" s="14">
        <f t="shared" si="160"/>
        <v>132</v>
      </c>
      <c r="AG303" s="14">
        <f t="shared" si="161"/>
        <v>131</v>
      </c>
    </row>
    <row r="304" spans="1:33" x14ac:dyDescent="0.3">
      <c r="A304" s="25" t="s">
        <v>479</v>
      </c>
      <c r="B304" s="25" t="s">
        <v>478</v>
      </c>
      <c r="C304" s="25" t="s">
        <v>477</v>
      </c>
      <c r="D304" s="25">
        <v>7</v>
      </c>
      <c r="E304" s="25" t="s">
        <v>490</v>
      </c>
      <c r="F304" s="25" t="s">
        <v>491</v>
      </c>
      <c r="G304" s="26">
        <v>2</v>
      </c>
      <c r="H304" s="26">
        <v>28</v>
      </c>
      <c r="I304" s="26">
        <v>0</v>
      </c>
      <c r="J304" s="26">
        <v>0</v>
      </c>
      <c r="K304" s="26">
        <v>0</v>
      </c>
      <c r="L304" s="26">
        <v>1</v>
      </c>
      <c r="M304" s="26">
        <v>0</v>
      </c>
      <c r="N304" s="26">
        <v>2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1</v>
      </c>
      <c r="U304" s="26">
        <v>366</v>
      </c>
      <c r="V304" s="26">
        <v>0</v>
      </c>
      <c r="W304" s="26">
        <v>0</v>
      </c>
      <c r="X304" s="26">
        <v>1</v>
      </c>
      <c r="Y304" s="26">
        <v>0</v>
      </c>
      <c r="Z304" s="26">
        <v>0</v>
      </c>
      <c r="AA304" s="26">
        <v>0</v>
      </c>
      <c r="AB304" s="26">
        <v>0</v>
      </c>
      <c r="AC304" s="26">
        <v>2</v>
      </c>
      <c r="AD304" s="26">
        <v>6</v>
      </c>
      <c r="AE304" s="31">
        <v>0</v>
      </c>
      <c r="AF304" s="14">
        <f t="shared" si="160"/>
        <v>409</v>
      </c>
      <c r="AG304" s="14">
        <f t="shared" si="161"/>
        <v>403</v>
      </c>
    </row>
    <row r="305" spans="1:33" x14ac:dyDescent="0.3">
      <c r="A305" s="25" t="s">
        <v>479</v>
      </c>
      <c r="B305" s="25" t="s">
        <v>478</v>
      </c>
      <c r="C305" s="25" t="s">
        <v>477</v>
      </c>
      <c r="D305" s="25">
        <v>7</v>
      </c>
      <c r="E305" s="25" t="s">
        <v>492</v>
      </c>
      <c r="F305" s="25" t="s">
        <v>493</v>
      </c>
      <c r="G305" s="25">
        <v>0</v>
      </c>
      <c r="H305" s="25">
        <v>44</v>
      </c>
      <c r="I305" s="25">
        <v>0</v>
      </c>
      <c r="J305" s="25">
        <v>1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168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31">
        <v>0</v>
      </c>
      <c r="AF305" s="14">
        <f t="shared" si="160"/>
        <v>213</v>
      </c>
      <c r="AG305" s="14">
        <f t="shared" si="161"/>
        <v>213</v>
      </c>
    </row>
    <row r="306" spans="1:33" s="26" customFormat="1" x14ac:dyDescent="0.3">
      <c r="A306" s="25" t="s">
        <v>479</v>
      </c>
      <c r="B306" s="25" t="s">
        <v>478</v>
      </c>
      <c r="C306" s="25" t="s">
        <v>477</v>
      </c>
      <c r="D306" s="26">
        <v>7</v>
      </c>
      <c r="E306" s="26" t="s">
        <v>494</v>
      </c>
      <c r="F306" s="26" t="s">
        <v>495</v>
      </c>
      <c r="G306" s="26">
        <v>0</v>
      </c>
      <c r="H306" s="26">
        <v>41</v>
      </c>
      <c r="I306" s="26">
        <v>1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121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1</v>
      </c>
      <c r="AE306" s="31">
        <v>0</v>
      </c>
      <c r="AF306" s="14">
        <f t="shared" si="160"/>
        <v>164</v>
      </c>
      <c r="AG306" s="14">
        <f t="shared" si="161"/>
        <v>163</v>
      </c>
    </row>
    <row r="307" spans="1:33" s="36" customFormat="1" ht="15.75" x14ac:dyDescent="0.25">
      <c r="E307" s="54" t="s">
        <v>925</v>
      </c>
      <c r="F307" s="54" t="s">
        <v>8</v>
      </c>
      <c r="G307" s="54">
        <f>SUM(G299:G306)</f>
        <v>8</v>
      </c>
      <c r="H307" s="54">
        <f t="shared" ref="H307:AG307" si="162">SUM(H299:H306)</f>
        <v>477</v>
      </c>
      <c r="I307" s="54">
        <f t="shared" si="162"/>
        <v>3</v>
      </c>
      <c r="J307" s="54">
        <f t="shared" si="162"/>
        <v>1</v>
      </c>
      <c r="K307" s="54">
        <f t="shared" si="162"/>
        <v>1</v>
      </c>
      <c r="L307" s="54">
        <f t="shared" si="162"/>
        <v>3</v>
      </c>
      <c r="M307" s="54">
        <f t="shared" si="162"/>
        <v>0</v>
      </c>
      <c r="N307" s="54">
        <f t="shared" si="162"/>
        <v>11</v>
      </c>
      <c r="O307" s="54">
        <f t="shared" si="162"/>
        <v>1</v>
      </c>
      <c r="P307" s="54">
        <f t="shared" si="162"/>
        <v>0</v>
      </c>
      <c r="Q307" s="54">
        <f t="shared" si="162"/>
        <v>0</v>
      </c>
      <c r="R307" s="54">
        <f t="shared" si="162"/>
        <v>0</v>
      </c>
      <c r="S307" s="54">
        <f t="shared" si="162"/>
        <v>0</v>
      </c>
      <c r="T307" s="54">
        <f t="shared" si="162"/>
        <v>5</v>
      </c>
      <c r="U307" s="54">
        <f t="shared" si="162"/>
        <v>2116</v>
      </c>
      <c r="V307" s="54">
        <f t="shared" si="162"/>
        <v>4</v>
      </c>
      <c r="W307" s="54">
        <f t="shared" si="162"/>
        <v>0</v>
      </c>
      <c r="X307" s="54">
        <f t="shared" si="162"/>
        <v>2</v>
      </c>
      <c r="Y307" s="54">
        <f t="shared" si="162"/>
        <v>0</v>
      </c>
      <c r="Z307" s="54">
        <f t="shared" si="162"/>
        <v>3</v>
      </c>
      <c r="AA307" s="54">
        <f t="shared" si="162"/>
        <v>0</v>
      </c>
      <c r="AB307" s="54">
        <f t="shared" si="162"/>
        <v>1</v>
      </c>
      <c r="AC307" s="54">
        <f t="shared" si="162"/>
        <v>7</v>
      </c>
      <c r="AD307" s="54">
        <f t="shared" si="162"/>
        <v>17</v>
      </c>
      <c r="AE307" s="54">
        <f t="shared" si="162"/>
        <v>0</v>
      </c>
      <c r="AF307" s="54">
        <f t="shared" si="162"/>
        <v>2660</v>
      </c>
      <c r="AG307" s="54">
        <f t="shared" si="162"/>
        <v>2643</v>
      </c>
    </row>
    <row r="308" spans="1:33" ht="15" x14ac:dyDescent="0.25">
      <c r="A308" s="87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9"/>
    </row>
    <row r="309" spans="1:33" x14ac:dyDescent="0.3">
      <c r="A309" s="25" t="s">
        <v>479</v>
      </c>
      <c r="B309" s="25" t="s">
        <v>478</v>
      </c>
      <c r="C309" s="25" t="s">
        <v>477</v>
      </c>
      <c r="D309" s="25">
        <v>10</v>
      </c>
      <c r="E309" s="25" t="s">
        <v>2873</v>
      </c>
      <c r="F309" s="25" t="s">
        <v>496</v>
      </c>
      <c r="G309" s="25">
        <v>2</v>
      </c>
      <c r="H309" s="25">
        <v>144</v>
      </c>
      <c r="I309" s="25">
        <v>2</v>
      </c>
      <c r="J309" s="25">
        <v>1</v>
      </c>
      <c r="K309" s="25">
        <v>1</v>
      </c>
      <c r="L309" s="25">
        <v>3</v>
      </c>
      <c r="M309" s="25">
        <v>0</v>
      </c>
      <c r="N309" s="25">
        <v>7</v>
      </c>
      <c r="O309" s="25">
        <v>1</v>
      </c>
      <c r="P309" s="25">
        <v>1</v>
      </c>
      <c r="Q309" s="25">
        <v>0</v>
      </c>
      <c r="R309" s="25">
        <v>1</v>
      </c>
      <c r="S309" s="25">
        <v>0</v>
      </c>
      <c r="T309" s="25">
        <v>1</v>
      </c>
      <c r="U309" s="25">
        <v>386</v>
      </c>
      <c r="V309" s="25">
        <v>3</v>
      </c>
      <c r="W309" s="25">
        <v>0</v>
      </c>
      <c r="X309" s="25">
        <v>1</v>
      </c>
      <c r="Y309" s="25">
        <v>3</v>
      </c>
      <c r="Z309" s="25">
        <v>1</v>
      </c>
      <c r="AA309" s="25">
        <v>1</v>
      </c>
      <c r="AB309" s="25">
        <v>2</v>
      </c>
      <c r="AC309" s="25">
        <v>1</v>
      </c>
      <c r="AD309" s="25">
        <v>12</v>
      </c>
      <c r="AE309" s="31">
        <v>0</v>
      </c>
      <c r="AF309" s="14">
        <f t="shared" ref="AF309" si="163">G309+H309+I309+J309+K309+L309+M309+N309+O309+P309+Q309+R309+S309+T309+U309+V309+W309+X309+Y309+Z309+AA309+AB309+AC309+AD309</f>
        <v>574</v>
      </c>
      <c r="AG309" s="14">
        <f t="shared" ref="AG309" si="164">G309+H309+I309+J309+K309+L309+M309+N309+O309+P309+Q309+R309+S309+T309+U309+V309+W309+X309+Y309+Z309+AA309+AB309+AC309</f>
        <v>562</v>
      </c>
    </row>
    <row r="310" spans="1:33" x14ac:dyDescent="0.3">
      <c r="A310" s="25" t="s">
        <v>479</v>
      </c>
      <c r="B310" s="25" t="s">
        <v>478</v>
      </c>
      <c r="C310" s="25" t="s">
        <v>477</v>
      </c>
      <c r="D310" s="25">
        <v>10</v>
      </c>
      <c r="E310" s="25" t="s">
        <v>2874</v>
      </c>
      <c r="F310" s="25" t="s">
        <v>497</v>
      </c>
      <c r="G310" s="25">
        <v>6</v>
      </c>
      <c r="H310" s="25">
        <v>162</v>
      </c>
      <c r="I310" s="25">
        <v>2</v>
      </c>
      <c r="J310" s="25">
        <v>0</v>
      </c>
      <c r="K310" s="25">
        <v>0</v>
      </c>
      <c r="L310" s="25">
        <v>3</v>
      </c>
      <c r="M310" s="25">
        <v>1</v>
      </c>
      <c r="N310" s="25">
        <v>8</v>
      </c>
      <c r="O310" s="25">
        <v>2</v>
      </c>
      <c r="P310" s="25">
        <v>2</v>
      </c>
      <c r="Q310" s="25">
        <v>0</v>
      </c>
      <c r="R310" s="25">
        <v>2</v>
      </c>
      <c r="S310" s="25">
        <v>0</v>
      </c>
      <c r="T310" s="25">
        <v>2</v>
      </c>
      <c r="U310" s="25">
        <v>372</v>
      </c>
      <c r="V310" s="25">
        <v>3</v>
      </c>
      <c r="W310" s="25">
        <v>2</v>
      </c>
      <c r="X310" s="25">
        <v>3</v>
      </c>
      <c r="Y310" s="25">
        <v>0</v>
      </c>
      <c r="Z310" s="25">
        <v>0</v>
      </c>
      <c r="AA310" s="25">
        <v>0</v>
      </c>
      <c r="AB310" s="25">
        <v>1</v>
      </c>
      <c r="AC310" s="25">
        <v>1</v>
      </c>
      <c r="AD310" s="25">
        <v>14</v>
      </c>
      <c r="AE310" s="31">
        <v>0</v>
      </c>
      <c r="AF310" s="14">
        <f t="shared" ref="AF310" si="165">G310+H310+I310+J310+K310+L310+M310+N310+O310+P310+Q310+R310+S310+T310+U310+V310+W310+X310+Y310+Z310+AA310+AB310+AC310+AD310</f>
        <v>586</v>
      </c>
      <c r="AG310" s="14">
        <f t="shared" ref="AG310" si="166">G310+H310+I310+J310+K310+L310+M310+N310+O310+P310+Q310+R310+S310+T310+U310+V310+W310+X310+Y310+Z310+AA310+AB310+AC310</f>
        <v>572</v>
      </c>
    </row>
    <row r="311" spans="1:33" s="36" customFormat="1" ht="15.75" x14ac:dyDescent="0.25">
      <c r="E311" s="54" t="s">
        <v>713</v>
      </c>
      <c r="F311" s="54" t="s">
        <v>8</v>
      </c>
      <c r="G311" s="54">
        <f>SUM(G309:G310)</f>
        <v>8</v>
      </c>
      <c r="H311" s="54">
        <f t="shared" ref="H311:AG311" si="167">SUM(H309:H310)</f>
        <v>306</v>
      </c>
      <c r="I311" s="54">
        <f t="shared" si="167"/>
        <v>4</v>
      </c>
      <c r="J311" s="54">
        <f t="shared" si="167"/>
        <v>1</v>
      </c>
      <c r="K311" s="54">
        <f t="shared" si="167"/>
        <v>1</v>
      </c>
      <c r="L311" s="54">
        <f t="shared" si="167"/>
        <v>6</v>
      </c>
      <c r="M311" s="54">
        <f t="shared" si="167"/>
        <v>1</v>
      </c>
      <c r="N311" s="54">
        <f t="shared" si="167"/>
        <v>15</v>
      </c>
      <c r="O311" s="54">
        <f t="shared" si="167"/>
        <v>3</v>
      </c>
      <c r="P311" s="54">
        <f t="shared" si="167"/>
        <v>3</v>
      </c>
      <c r="Q311" s="54">
        <f t="shared" si="167"/>
        <v>0</v>
      </c>
      <c r="R311" s="54">
        <f t="shared" si="167"/>
        <v>3</v>
      </c>
      <c r="S311" s="54">
        <f t="shared" si="167"/>
        <v>0</v>
      </c>
      <c r="T311" s="54">
        <f t="shared" si="167"/>
        <v>3</v>
      </c>
      <c r="U311" s="54">
        <f t="shared" si="167"/>
        <v>758</v>
      </c>
      <c r="V311" s="54">
        <f t="shared" si="167"/>
        <v>6</v>
      </c>
      <c r="W311" s="54">
        <f t="shared" si="167"/>
        <v>2</v>
      </c>
      <c r="X311" s="54">
        <f t="shared" si="167"/>
        <v>4</v>
      </c>
      <c r="Y311" s="54">
        <f t="shared" si="167"/>
        <v>3</v>
      </c>
      <c r="Z311" s="54">
        <f t="shared" si="167"/>
        <v>1</v>
      </c>
      <c r="AA311" s="54">
        <f t="shared" si="167"/>
        <v>1</v>
      </c>
      <c r="AB311" s="54">
        <f t="shared" si="167"/>
        <v>3</v>
      </c>
      <c r="AC311" s="54">
        <f t="shared" si="167"/>
        <v>2</v>
      </c>
      <c r="AD311" s="54">
        <f t="shared" si="167"/>
        <v>26</v>
      </c>
      <c r="AE311" s="54">
        <f t="shared" si="167"/>
        <v>0</v>
      </c>
      <c r="AF311" s="54">
        <f t="shared" si="167"/>
        <v>1160</v>
      </c>
      <c r="AG311" s="54">
        <f t="shared" si="167"/>
        <v>1134</v>
      </c>
    </row>
    <row r="312" spans="1:33" ht="15" x14ac:dyDescent="0.25">
      <c r="A312" s="87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9"/>
    </row>
    <row r="313" spans="1:33" x14ac:dyDescent="0.3">
      <c r="A313" s="25" t="s">
        <v>479</v>
      </c>
      <c r="B313" s="25" t="s">
        <v>478</v>
      </c>
      <c r="C313" s="25" t="s">
        <v>477</v>
      </c>
      <c r="D313" s="25">
        <v>11</v>
      </c>
      <c r="E313" s="25" t="s">
        <v>498</v>
      </c>
      <c r="F313" s="25" t="s">
        <v>499</v>
      </c>
      <c r="G313" s="25">
        <v>1</v>
      </c>
      <c r="H313" s="25">
        <v>34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1</v>
      </c>
      <c r="Q313" s="25">
        <v>1</v>
      </c>
      <c r="R313" s="25">
        <v>0</v>
      </c>
      <c r="S313" s="25">
        <v>0</v>
      </c>
      <c r="T313" s="25">
        <v>0</v>
      </c>
      <c r="U313" s="25">
        <v>214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1</v>
      </c>
      <c r="AB313" s="25">
        <v>0</v>
      </c>
      <c r="AC313" s="25">
        <v>0</v>
      </c>
      <c r="AD313" s="25">
        <v>4</v>
      </c>
      <c r="AE313" s="31">
        <v>0</v>
      </c>
      <c r="AF313" s="14">
        <f t="shared" ref="AF313" si="168">G313+H313+I313+J313+K313+L313+M313+N313+O313+P313+Q313+R313+S313+T313+U313+V313+W313+X313+Y313+Z313+AA313+AB313+AC313+AD313</f>
        <v>256</v>
      </c>
      <c r="AG313" s="14">
        <f t="shared" ref="AG313" si="169">G313+H313+I313+J313+K313+L313+M313+N313+O313+P313+Q313+R313+S313+T313+U313+V313+W313+X313+Y313+Z313+AA313+AB313+AC313</f>
        <v>252</v>
      </c>
    </row>
    <row r="314" spans="1:33" x14ac:dyDescent="0.3">
      <c r="A314" s="25" t="s">
        <v>479</v>
      </c>
      <c r="B314" s="25" t="s">
        <v>478</v>
      </c>
      <c r="C314" s="25" t="s">
        <v>477</v>
      </c>
      <c r="D314" s="25">
        <v>11</v>
      </c>
      <c r="E314" s="25" t="s">
        <v>500</v>
      </c>
      <c r="F314" s="25" t="s">
        <v>501</v>
      </c>
      <c r="G314" s="26">
        <v>0</v>
      </c>
      <c r="H314" s="26">
        <v>6</v>
      </c>
      <c r="I314" s="26">
        <v>0</v>
      </c>
      <c r="J314" s="26">
        <v>0</v>
      </c>
      <c r="K314" s="26">
        <v>1</v>
      </c>
      <c r="L314" s="26">
        <v>2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141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26">
        <v>0</v>
      </c>
      <c r="AC314" s="26">
        <v>0</v>
      </c>
      <c r="AD314" s="26">
        <v>3</v>
      </c>
      <c r="AE314" s="31">
        <v>0</v>
      </c>
      <c r="AF314" s="14">
        <f t="shared" ref="AF314:AF317" si="170">G314+H314+I314+J314+K314+L314+M314+N314+O314+P314+Q314+R314+S314+T314+U314+V314+W314+X314+Y314+Z314+AA314+AB314+AC314+AD314</f>
        <v>153</v>
      </c>
      <c r="AG314" s="14">
        <f t="shared" ref="AG314:AG317" si="171">G314+H314+I314+J314+K314+L314+M314+N314+O314+P314+Q314+R314+S314+T314+U314+V314+W314+X314+Y314+Z314+AA314+AB314+AC314</f>
        <v>150</v>
      </c>
    </row>
    <row r="315" spans="1:33" x14ac:dyDescent="0.3">
      <c r="A315" s="25" t="s">
        <v>479</v>
      </c>
      <c r="B315" s="25" t="s">
        <v>478</v>
      </c>
      <c r="C315" s="25" t="s">
        <v>477</v>
      </c>
      <c r="D315" s="25">
        <v>11</v>
      </c>
      <c r="E315" s="25" t="s">
        <v>502</v>
      </c>
      <c r="F315" s="25" t="s">
        <v>503</v>
      </c>
      <c r="G315" s="26">
        <v>1</v>
      </c>
      <c r="H315" s="26">
        <v>60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61</v>
      </c>
      <c r="V315" s="26">
        <v>1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2</v>
      </c>
      <c r="AE315" s="31">
        <v>0</v>
      </c>
      <c r="AF315" s="14">
        <f t="shared" si="170"/>
        <v>125</v>
      </c>
      <c r="AG315" s="14">
        <f t="shared" si="171"/>
        <v>123</v>
      </c>
    </row>
    <row r="316" spans="1:33" s="26" customFormat="1" x14ac:dyDescent="0.3">
      <c r="A316" s="26" t="s">
        <v>479</v>
      </c>
      <c r="B316" s="26" t="s">
        <v>478</v>
      </c>
      <c r="C316" s="26" t="s">
        <v>477</v>
      </c>
      <c r="D316" s="26">
        <v>11</v>
      </c>
      <c r="E316" s="26" t="s">
        <v>504</v>
      </c>
      <c r="F316" s="26" t="s">
        <v>505</v>
      </c>
      <c r="G316" s="26">
        <v>0</v>
      </c>
      <c r="H316" s="26">
        <v>3</v>
      </c>
      <c r="I316" s="26">
        <v>0</v>
      </c>
      <c r="J316" s="26">
        <v>0</v>
      </c>
      <c r="K316" s="26">
        <v>0</v>
      </c>
      <c r="L316" s="26">
        <v>2</v>
      </c>
      <c r="M316" s="26">
        <v>0</v>
      </c>
      <c r="N316" s="26">
        <v>1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182</v>
      </c>
      <c r="V316" s="26">
        <v>0</v>
      </c>
      <c r="W316" s="26">
        <v>0</v>
      </c>
      <c r="X316" s="26">
        <v>0</v>
      </c>
      <c r="Y316" s="26">
        <v>0</v>
      </c>
      <c r="Z316" s="26">
        <v>0</v>
      </c>
      <c r="AA316" s="26">
        <v>0</v>
      </c>
      <c r="AB316" s="26">
        <v>0</v>
      </c>
      <c r="AC316" s="26">
        <v>1</v>
      </c>
      <c r="AD316" s="26">
        <v>1</v>
      </c>
      <c r="AE316" s="31">
        <v>0</v>
      </c>
      <c r="AF316" s="14">
        <f t="shared" si="170"/>
        <v>190</v>
      </c>
      <c r="AG316" s="14">
        <f t="shared" si="171"/>
        <v>189</v>
      </c>
    </row>
    <row r="317" spans="1:33" x14ac:dyDescent="0.3">
      <c r="A317" s="25" t="s">
        <v>479</v>
      </c>
      <c r="B317" s="25" t="s">
        <v>478</v>
      </c>
      <c r="C317" s="25" t="s">
        <v>477</v>
      </c>
      <c r="D317" s="25">
        <v>11</v>
      </c>
      <c r="E317" s="25" t="s">
        <v>506</v>
      </c>
      <c r="F317" s="25" t="s">
        <v>507</v>
      </c>
      <c r="G317" s="26">
        <v>0</v>
      </c>
      <c r="H317" s="26">
        <v>7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49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0</v>
      </c>
      <c r="AE317" s="31">
        <v>0</v>
      </c>
      <c r="AF317" s="14">
        <f t="shared" si="170"/>
        <v>56</v>
      </c>
      <c r="AG317" s="14">
        <f t="shared" si="171"/>
        <v>56</v>
      </c>
    </row>
    <row r="318" spans="1:33" s="36" customFormat="1" ht="15.75" x14ac:dyDescent="0.25">
      <c r="E318" s="54" t="s">
        <v>713</v>
      </c>
      <c r="F318" s="54" t="s">
        <v>8</v>
      </c>
      <c r="G318" s="54">
        <f>SUM(G313:G317)</f>
        <v>2</v>
      </c>
      <c r="H318" s="54">
        <f t="shared" ref="H318:AG318" si="172">SUM(H313:H317)</f>
        <v>110</v>
      </c>
      <c r="I318" s="54">
        <f t="shared" si="172"/>
        <v>0</v>
      </c>
      <c r="J318" s="54">
        <f t="shared" si="172"/>
        <v>0</v>
      </c>
      <c r="K318" s="54">
        <f t="shared" si="172"/>
        <v>1</v>
      </c>
      <c r="L318" s="54">
        <f t="shared" si="172"/>
        <v>4</v>
      </c>
      <c r="M318" s="54">
        <f t="shared" si="172"/>
        <v>0</v>
      </c>
      <c r="N318" s="54">
        <f t="shared" si="172"/>
        <v>1</v>
      </c>
      <c r="O318" s="54">
        <f t="shared" si="172"/>
        <v>0</v>
      </c>
      <c r="P318" s="54">
        <f t="shared" si="172"/>
        <v>1</v>
      </c>
      <c r="Q318" s="54">
        <f t="shared" si="172"/>
        <v>1</v>
      </c>
      <c r="R318" s="54">
        <f t="shared" si="172"/>
        <v>0</v>
      </c>
      <c r="S318" s="54">
        <f t="shared" si="172"/>
        <v>0</v>
      </c>
      <c r="T318" s="54">
        <f t="shared" si="172"/>
        <v>0</v>
      </c>
      <c r="U318" s="54">
        <f t="shared" si="172"/>
        <v>647</v>
      </c>
      <c r="V318" s="54">
        <f t="shared" si="172"/>
        <v>1</v>
      </c>
      <c r="W318" s="54">
        <f t="shared" si="172"/>
        <v>0</v>
      </c>
      <c r="X318" s="54">
        <f t="shared" si="172"/>
        <v>0</v>
      </c>
      <c r="Y318" s="54">
        <f t="shared" si="172"/>
        <v>0</v>
      </c>
      <c r="Z318" s="54">
        <f t="shared" si="172"/>
        <v>0</v>
      </c>
      <c r="AA318" s="54">
        <f t="shared" si="172"/>
        <v>1</v>
      </c>
      <c r="AB318" s="54">
        <f t="shared" si="172"/>
        <v>0</v>
      </c>
      <c r="AC318" s="54">
        <f t="shared" si="172"/>
        <v>1</v>
      </c>
      <c r="AD318" s="54">
        <f t="shared" si="172"/>
        <v>10</v>
      </c>
      <c r="AE318" s="54">
        <f t="shared" si="172"/>
        <v>0</v>
      </c>
      <c r="AF318" s="54">
        <f t="shared" si="172"/>
        <v>780</v>
      </c>
      <c r="AG318" s="54">
        <f t="shared" si="172"/>
        <v>770</v>
      </c>
    </row>
    <row r="319" spans="1:33" ht="15" x14ac:dyDescent="0.25">
      <c r="A319" s="87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9"/>
    </row>
    <row r="320" spans="1:33" x14ac:dyDescent="0.3">
      <c r="A320" s="25" t="s">
        <v>479</v>
      </c>
      <c r="B320" s="25" t="s">
        <v>478</v>
      </c>
      <c r="C320" s="25" t="s">
        <v>477</v>
      </c>
      <c r="D320" s="25">
        <v>12</v>
      </c>
      <c r="E320" s="25" t="s">
        <v>508</v>
      </c>
      <c r="F320" s="25" t="s">
        <v>509</v>
      </c>
      <c r="G320" s="25">
        <v>3</v>
      </c>
      <c r="H320" s="25">
        <v>50</v>
      </c>
      <c r="I320" s="25">
        <v>2</v>
      </c>
      <c r="J320" s="25">
        <v>0</v>
      </c>
      <c r="K320" s="25">
        <v>0</v>
      </c>
      <c r="L320" s="25">
        <v>1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1</v>
      </c>
      <c r="U320" s="25">
        <v>536</v>
      </c>
      <c r="V320" s="25">
        <v>1</v>
      </c>
      <c r="W320" s="25">
        <v>0</v>
      </c>
      <c r="X320" s="25">
        <v>0</v>
      </c>
      <c r="Y320" s="25">
        <v>0</v>
      </c>
      <c r="Z320" s="25">
        <v>3</v>
      </c>
      <c r="AA320" s="25">
        <v>1</v>
      </c>
      <c r="AB320" s="25">
        <v>0</v>
      </c>
      <c r="AC320" s="25">
        <v>3</v>
      </c>
      <c r="AD320" s="25">
        <v>10</v>
      </c>
      <c r="AE320" s="31">
        <v>0</v>
      </c>
      <c r="AF320" s="14">
        <f t="shared" ref="AF320" si="173">G320+H320+I320+J320+K320+L320+M320+N320+O320+P320+Q320+R320+S320+T320+U320+V320+W320+X320+Y320+Z320+AA320+AB320+AC320+AD320</f>
        <v>611</v>
      </c>
      <c r="AG320" s="14">
        <f t="shared" ref="AG320" si="174">G320+H320+I320+J320+K320+L320+M320+N320+O320+P320+Q320+R320+S320+T320+U320+V320+W320+X320+Y320+Z320+AA320+AB320+AC320</f>
        <v>601</v>
      </c>
    </row>
    <row r="321" spans="1:33" x14ac:dyDescent="0.3">
      <c r="A321" s="25" t="s">
        <v>479</v>
      </c>
      <c r="B321" s="25" t="s">
        <v>478</v>
      </c>
      <c r="C321" s="25" t="s">
        <v>477</v>
      </c>
      <c r="D321" s="25">
        <v>12</v>
      </c>
      <c r="E321" s="25" t="s">
        <v>510</v>
      </c>
      <c r="F321" s="25" t="s">
        <v>511</v>
      </c>
      <c r="G321" s="25">
        <v>1</v>
      </c>
      <c r="H321" s="25">
        <v>112</v>
      </c>
      <c r="I321" s="25">
        <v>1</v>
      </c>
      <c r="J321" s="25">
        <v>0</v>
      </c>
      <c r="K321" s="25">
        <v>0</v>
      </c>
      <c r="L321" s="25">
        <v>1</v>
      </c>
      <c r="M321" s="25">
        <v>1</v>
      </c>
      <c r="N321" s="25">
        <v>2</v>
      </c>
      <c r="O321" s="25">
        <v>0</v>
      </c>
      <c r="P321" s="25">
        <v>1</v>
      </c>
      <c r="Q321" s="25">
        <v>1</v>
      </c>
      <c r="R321" s="25">
        <v>0</v>
      </c>
      <c r="S321" s="25">
        <v>0</v>
      </c>
      <c r="T321" s="25">
        <v>0</v>
      </c>
      <c r="U321" s="25">
        <v>122</v>
      </c>
      <c r="V321" s="25">
        <v>0</v>
      </c>
      <c r="W321" s="25">
        <v>0</v>
      </c>
      <c r="X321" s="25">
        <v>2</v>
      </c>
      <c r="Y321" s="25">
        <v>1</v>
      </c>
      <c r="Z321" s="25">
        <v>0</v>
      </c>
      <c r="AA321" s="25">
        <v>0</v>
      </c>
      <c r="AB321" s="25">
        <v>1</v>
      </c>
      <c r="AC321" s="25">
        <v>1</v>
      </c>
      <c r="AD321" s="25">
        <v>7</v>
      </c>
      <c r="AE321" s="31">
        <v>0</v>
      </c>
      <c r="AF321" s="14">
        <f t="shared" ref="AF321:AF325" si="175">G321+H321+I321+J321+K321+L321+M321+N321+O321+P321+Q321+R321+S321+T321+U321+V321+W321+X321+Y321+Z321+AA321+AB321+AC321+AD321</f>
        <v>254</v>
      </c>
      <c r="AG321" s="14">
        <f t="shared" ref="AG321:AG325" si="176">G321+H321+I321+J321+K321+L321+M321+N321+O321+P321+Q321+R321+S321+T321+U321+V321+W321+X321+Y321+Z321+AA321+AB321+AC321</f>
        <v>247</v>
      </c>
    </row>
    <row r="322" spans="1:33" x14ac:dyDescent="0.3">
      <c r="A322" s="25" t="s">
        <v>479</v>
      </c>
      <c r="B322" s="25" t="s">
        <v>478</v>
      </c>
      <c r="C322" s="25" t="s">
        <v>477</v>
      </c>
      <c r="D322" s="25">
        <v>12</v>
      </c>
      <c r="E322" s="25" t="s">
        <v>512</v>
      </c>
      <c r="F322" s="25" t="s">
        <v>513</v>
      </c>
      <c r="G322" s="33">
        <v>1</v>
      </c>
      <c r="H322" s="33">
        <v>25</v>
      </c>
      <c r="I322" s="33">
        <v>1</v>
      </c>
      <c r="J322" s="33">
        <v>0</v>
      </c>
      <c r="K322" s="33">
        <v>0</v>
      </c>
      <c r="L322" s="33">
        <v>0</v>
      </c>
      <c r="M322" s="33">
        <v>1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23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2</v>
      </c>
      <c r="AE322" s="31">
        <v>0</v>
      </c>
      <c r="AF322" s="14">
        <f t="shared" si="175"/>
        <v>53</v>
      </c>
      <c r="AG322" s="14">
        <f t="shared" si="176"/>
        <v>51</v>
      </c>
    </row>
    <row r="323" spans="1:33" x14ac:dyDescent="0.3">
      <c r="A323" s="25" t="s">
        <v>479</v>
      </c>
      <c r="B323" s="25" t="s">
        <v>478</v>
      </c>
      <c r="C323" s="25" t="s">
        <v>477</v>
      </c>
      <c r="D323" s="25">
        <v>12</v>
      </c>
      <c r="E323" s="25" t="s">
        <v>514</v>
      </c>
      <c r="F323" s="25" t="s">
        <v>515</v>
      </c>
      <c r="G323" s="25">
        <v>0</v>
      </c>
      <c r="H323" s="25">
        <v>38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2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68</v>
      </c>
      <c r="V323" s="25">
        <v>0</v>
      </c>
      <c r="W323" s="25">
        <v>0</v>
      </c>
      <c r="X323" s="25">
        <v>0</v>
      </c>
      <c r="Y323" s="25">
        <v>1</v>
      </c>
      <c r="Z323" s="25">
        <v>0</v>
      </c>
      <c r="AA323" s="25">
        <v>0</v>
      </c>
      <c r="AB323" s="25">
        <v>0</v>
      </c>
      <c r="AC323" s="25">
        <v>1</v>
      </c>
      <c r="AD323" s="25">
        <v>0</v>
      </c>
      <c r="AE323" s="31">
        <v>0</v>
      </c>
      <c r="AF323" s="14">
        <f t="shared" si="175"/>
        <v>110</v>
      </c>
      <c r="AG323" s="14">
        <f t="shared" si="176"/>
        <v>110</v>
      </c>
    </row>
    <row r="324" spans="1:33" x14ac:dyDescent="0.3">
      <c r="A324" s="25" t="s">
        <v>479</v>
      </c>
      <c r="B324" s="25" t="s">
        <v>478</v>
      </c>
      <c r="C324" s="25" t="s">
        <v>477</v>
      </c>
      <c r="D324" s="25">
        <v>12</v>
      </c>
      <c r="E324" s="25" t="s">
        <v>516</v>
      </c>
      <c r="F324" s="25" t="s">
        <v>517</v>
      </c>
      <c r="G324" s="25">
        <v>2</v>
      </c>
      <c r="H324" s="25">
        <v>186</v>
      </c>
      <c r="I324" s="25">
        <v>0</v>
      </c>
      <c r="J324" s="25">
        <v>1</v>
      </c>
      <c r="K324" s="25">
        <v>1</v>
      </c>
      <c r="L324" s="25">
        <v>0</v>
      </c>
      <c r="M324" s="25">
        <v>0</v>
      </c>
      <c r="N324" s="25">
        <v>2</v>
      </c>
      <c r="O324" s="25">
        <v>0</v>
      </c>
      <c r="P324" s="25">
        <v>2</v>
      </c>
      <c r="Q324" s="25">
        <v>1</v>
      </c>
      <c r="R324" s="25">
        <v>0</v>
      </c>
      <c r="S324" s="25">
        <v>1</v>
      </c>
      <c r="T324" s="25">
        <v>0</v>
      </c>
      <c r="U324" s="25">
        <v>221</v>
      </c>
      <c r="V324" s="25">
        <v>1</v>
      </c>
      <c r="W324" s="25">
        <v>0</v>
      </c>
      <c r="X324" s="25">
        <v>0</v>
      </c>
      <c r="Y324" s="25">
        <v>0</v>
      </c>
      <c r="Z324" s="25">
        <v>1</v>
      </c>
      <c r="AA324" s="25">
        <v>2</v>
      </c>
      <c r="AB324" s="25">
        <v>2</v>
      </c>
      <c r="AC324" s="25">
        <v>0</v>
      </c>
      <c r="AD324" s="25">
        <v>9</v>
      </c>
      <c r="AE324" s="31">
        <v>0</v>
      </c>
      <c r="AF324" s="14">
        <f t="shared" si="175"/>
        <v>432</v>
      </c>
      <c r="AG324" s="14">
        <f t="shared" si="176"/>
        <v>423</v>
      </c>
    </row>
    <row r="325" spans="1:33" x14ac:dyDescent="0.3">
      <c r="A325" s="25" t="s">
        <v>479</v>
      </c>
      <c r="B325" s="25" t="s">
        <v>478</v>
      </c>
      <c r="C325" s="25" t="s">
        <v>477</v>
      </c>
      <c r="D325" s="25">
        <v>12</v>
      </c>
      <c r="E325" s="25" t="s">
        <v>518</v>
      </c>
      <c r="F325" s="25" t="s">
        <v>519</v>
      </c>
      <c r="G325" s="25">
        <v>0</v>
      </c>
      <c r="H325" s="25">
        <v>12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1</v>
      </c>
      <c r="U325" s="25">
        <v>132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1</v>
      </c>
      <c r="AB325" s="25">
        <v>0</v>
      </c>
      <c r="AC325" s="25">
        <v>0</v>
      </c>
      <c r="AD325" s="25">
        <v>2</v>
      </c>
      <c r="AE325" s="31">
        <v>0</v>
      </c>
      <c r="AF325" s="14">
        <f t="shared" si="175"/>
        <v>148</v>
      </c>
      <c r="AG325" s="14">
        <f t="shared" si="176"/>
        <v>146</v>
      </c>
    </row>
    <row r="326" spans="1:33" s="36" customFormat="1" ht="15.75" x14ac:dyDescent="0.25">
      <c r="E326" s="54" t="s">
        <v>867</v>
      </c>
      <c r="F326" s="54" t="s">
        <v>8</v>
      </c>
      <c r="G326" s="54">
        <f>SUM(G320:G325)</f>
        <v>7</v>
      </c>
      <c r="H326" s="54">
        <f t="shared" ref="H326:AG326" si="177">SUM(H320:H325)</f>
        <v>423</v>
      </c>
      <c r="I326" s="54">
        <f t="shared" si="177"/>
        <v>4</v>
      </c>
      <c r="J326" s="54">
        <f t="shared" si="177"/>
        <v>1</v>
      </c>
      <c r="K326" s="54">
        <f t="shared" si="177"/>
        <v>1</v>
      </c>
      <c r="L326" s="54">
        <f t="shared" si="177"/>
        <v>2</v>
      </c>
      <c r="M326" s="54">
        <f t="shared" si="177"/>
        <v>2</v>
      </c>
      <c r="N326" s="54">
        <f t="shared" si="177"/>
        <v>6</v>
      </c>
      <c r="O326" s="54">
        <f t="shared" si="177"/>
        <v>0</v>
      </c>
      <c r="P326" s="54">
        <f t="shared" si="177"/>
        <v>3</v>
      </c>
      <c r="Q326" s="54">
        <f t="shared" si="177"/>
        <v>2</v>
      </c>
      <c r="R326" s="54">
        <f t="shared" si="177"/>
        <v>0</v>
      </c>
      <c r="S326" s="54">
        <f t="shared" si="177"/>
        <v>1</v>
      </c>
      <c r="T326" s="54">
        <f t="shared" si="177"/>
        <v>2</v>
      </c>
      <c r="U326" s="54">
        <f t="shared" si="177"/>
        <v>1102</v>
      </c>
      <c r="V326" s="54">
        <f t="shared" si="177"/>
        <v>2</v>
      </c>
      <c r="W326" s="54">
        <f t="shared" si="177"/>
        <v>0</v>
      </c>
      <c r="X326" s="54">
        <f t="shared" si="177"/>
        <v>2</v>
      </c>
      <c r="Y326" s="54">
        <f t="shared" si="177"/>
        <v>2</v>
      </c>
      <c r="Z326" s="54">
        <f t="shared" si="177"/>
        <v>4</v>
      </c>
      <c r="AA326" s="54">
        <f t="shared" si="177"/>
        <v>4</v>
      </c>
      <c r="AB326" s="54">
        <f t="shared" si="177"/>
        <v>3</v>
      </c>
      <c r="AC326" s="54">
        <f t="shared" si="177"/>
        <v>5</v>
      </c>
      <c r="AD326" s="54">
        <f t="shared" si="177"/>
        <v>30</v>
      </c>
      <c r="AE326" s="54">
        <f t="shared" si="177"/>
        <v>0</v>
      </c>
      <c r="AF326" s="54">
        <f t="shared" si="177"/>
        <v>1608</v>
      </c>
      <c r="AG326" s="54">
        <f t="shared" si="177"/>
        <v>1578</v>
      </c>
    </row>
    <row r="327" spans="1:33" ht="15" x14ac:dyDescent="0.25">
      <c r="A327" s="87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9"/>
    </row>
    <row r="328" spans="1:33" x14ac:dyDescent="0.3">
      <c r="A328" s="25" t="s">
        <v>479</v>
      </c>
      <c r="B328" s="25" t="s">
        <v>478</v>
      </c>
      <c r="C328" s="25" t="s">
        <v>477</v>
      </c>
      <c r="D328" s="25">
        <v>13</v>
      </c>
      <c r="E328" s="25" t="s">
        <v>520</v>
      </c>
      <c r="F328" s="25" t="s">
        <v>521</v>
      </c>
      <c r="G328" s="25">
        <v>11</v>
      </c>
      <c r="H328" s="25">
        <v>171</v>
      </c>
      <c r="I328" s="25">
        <v>4</v>
      </c>
      <c r="J328" s="25">
        <v>0</v>
      </c>
      <c r="K328" s="25">
        <v>1</v>
      </c>
      <c r="L328" s="25">
        <v>2</v>
      </c>
      <c r="M328" s="25">
        <v>0</v>
      </c>
      <c r="N328" s="25">
        <v>13</v>
      </c>
      <c r="O328" s="25">
        <v>2</v>
      </c>
      <c r="P328" s="25">
        <v>0</v>
      </c>
      <c r="Q328" s="25">
        <v>1</v>
      </c>
      <c r="R328" s="25">
        <v>0</v>
      </c>
      <c r="S328" s="25">
        <v>1</v>
      </c>
      <c r="T328" s="25">
        <v>0</v>
      </c>
      <c r="U328" s="25">
        <v>387</v>
      </c>
      <c r="V328" s="25">
        <v>1</v>
      </c>
      <c r="W328" s="25">
        <v>0</v>
      </c>
      <c r="X328" s="25">
        <v>0</v>
      </c>
      <c r="Y328" s="25">
        <v>2</v>
      </c>
      <c r="Z328" s="25">
        <v>0</v>
      </c>
      <c r="AA328" s="25">
        <v>1</v>
      </c>
      <c r="AB328" s="25">
        <v>0</v>
      </c>
      <c r="AC328" s="25">
        <v>1</v>
      </c>
      <c r="AD328" s="25">
        <v>15</v>
      </c>
      <c r="AE328" s="31">
        <v>0</v>
      </c>
      <c r="AF328" s="14">
        <f>SUM(G328:AD328)</f>
        <v>613</v>
      </c>
      <c r="AG328" s="14">
        <f t="shared" ref="AG328" si="178">G328+H328+I328+J328+K328+L328+M328+N328+O328+P328+Q328+R328+S328+T328+U328+V328+W328+X328+Y328+Z328+AA328+AB328+AC328</f>
        <v>598</v>
      </c>
    </row>
    <row r="329" spans="1:33" x14ac:dyDescent="0.3">
      <c r="A329" s="25" t="s">
        <v>479</v>
      </c>
      <c r="B329" s="25" t="s">
        <v>478</v>
      </c>
      <c r="C329" s="25" t="s">
        <v>477</v>
      </c>
      <c r="D329" s="25">
        <v>13</v>
      </c>
      <c r="E329" s="25" t="s">
        <v>14</v>
      </c>
      <c r="F329" s="25" t="s">
        <v>522</v>
      </c>
      <c r="G329" s="26">
        <v>2</v>
      </c>
      <c r="H329" s="26">
        <v>148</v>
      </c>
      <c r="I329" s="26">
        <v>0</v>
      </c>
      <c r="J329" s="26">
        <v>0</v>
      </c>
      <c r="K329" s="26">
        <v>0</v>
      </c>
      <c r="L329" s="26">
        <v>0</v>
      </c>
      <c r="M329" s="26">
        <v>1</v>
      </c>
      <c r="N329" s="26">
        <v>1</v>
      </c>
      <c r="O329" s="26">
        <v>1</v>
      </c>
      <c r="P329" s="26">
        <v>2</v>
      </c>
      <c r="Q329" s="26">
        <v>0</v>
      </c>
      <c r="R329" s="26">
        <v>0</v>
      </c>
      <c r="S329" s="26">
        <v>0</v>
      </c>
      <c r="T329" s="26">
        <v>1</v>
      </c>
      <c r="U329" s="26">
        <v>431</v>
      </c>
      <c r="V329" s="26">
        <v>3</v>
      </c>
      <c r="W329" s="26">
        <v>0</v>
      </c>
      <c r="X329" s="26">
        <v>1</v>
      </c>
      <c r="Y329" s="26">
        <v>3</v>
      </c>
      <c r="Z329" s="26">
        <v>1</v>
      </c>
      <c r="AA329" s="26">
        <v>2</v>
      </c>
      <c r="AB329" s="26">
        <v>1</v>
      </c>
      <c r="AC329" s="26">
        <v>4</v>
      </c>
      <c r="AD329" s="26">
        <v>9</v>
      </c>
      <c r="AE329" s="31">
        <v>0</v>
      </c>
      <c r="AF329" s="14">
        <f t="shared" ref="AF329:AF334" si="179">SUM(G329:AD329)</f>
        <v>611</v>
      </c>
      <c r="AG329" s="14">
        <f t="shared" ref="AG329:AG334" si="180">G329+H329+I329+J329+K329+L329+M329+N329+O329+P329+Q329+R329+S329+T329+U329+V329+W329+X329+Y329+Z329+AA329+AB329+AC329</f>
        <v>602</v>
      </c>
    </row>
    <row r="330" spans="1:33" s="26" customFormat="1" x14ac:dyDescent="0.3">
      <c r="A330" s="25" t="s">
        <v>479</v>
      </c>
      <c r="B330" s="25" t="s">
        <v>478</v>
      </c>
      <c r="C330" s="25" t="s">
        <v>477</v>
      </c>
      <c r="D330" s="25">
        <v>13</v>
      </c>
      <c r="E330" s="25" t="s">
        <v>2875</v>
      </c>
      <c r="F330" s="25" t="s">
        <v>523</v>
      </c>
      <c r="G330" s="26">
        <v>1</v>
      </c>
      <c r="H330" s="26">
        <v>153</v>
      </c>
      <c r="I330" s="26">
        <v>2</v>
      </c>
      <c r="J330" s="26">
        <v>1</v>
      </c>
      <c r="K330" s="26">
        <v>0</v>
      </c>
      <c r="L330" s="26">
        <v>0</v>
      </c>
      <c r="M330" s="26">
        <v>1</v>
      </c>
      <c r="N330" s="26">
        <v>3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299</v>
      </c>
      <c r="V330" s="26">
        <v>1</v>
      </c>
      <c r="W330" s="26">
        <v>0</v>
      </c>
      <c r="X330" s="26">
        <v>0</v>
      </c>
      <c r="Y330" s="26">
        <v>0</v>
      </c>
      <c r="Z330" s="26">
        <v>0</v>
      </c>
      <c r="AA330" s="26">
        <v>1</v>
      </c>
      <c r="AB330" s="26">
        <v>0</v>
      </c>
      <c r="AC330" s="26">
        <v>1</v>
      </c>
      <c r="AD330" s="26">
        <v>6</v>
      </c>
      <c r="AE330" s="31">
        <v>0</v>
      </c>
      <c r="AF330" s="14">
        <f t="shared" si="179"/>
        <v>469</v>
      </c>
      <c r="AG330" s="14">
        <f t="shared" si="180"/>
        <v>463</v>
      </c>
    </row>
    <row r="331" spans="1:33" x14ac:dyDescent="0.3">
      <c r="A331" s="25" t="s">
        <v>479</v>
      </c>
      <c r="B331" s="25" t="s">
        <v>478</v>
      </c>
      <c r="C331" s="25" t="s">
        <v>477</v>
      </c>
      <c r="D331" s="25">
        <v>13</v>
      </c>
      <c r="E331" s="25" t="s">
        <v>2876</v>
      </c>
      <c r="F331" s="25" t="s">
        <v>524</v>
      </c>
      <c r="G331" s="26">
        <v>4</v>
      </c>
      <c r="H331" s="26">
        <v>141</v>
      </c>
      <c r="I331" s="26">
        <v>3</v>
      </c>
      <c r="J331" s="26">
        <v>0</v>
      </c>
      <c r="K331" s="26">
        <v>0</v>
      </c>
      <c r="L331" s="26">
        <v>0</v>
      </c>
      <c r="M331" s="26">
        <v>1</v>
      </c>
      <c r="N331" s="26">
        <v>1</v>
      </c>
      <c r="O331" s="26">
        <v>1</v>
      </c>
      <c r="P331" s="26">
        <v>0</v>
      </c>
      <c r="Q331" s="26">
        <v>0</v>
      </c>
      <c r="R331" s="26">
        <v>0</v>
      </c>
      <c r="S331" s="26">
        <v>2</v>
      </c>
      <c r="T331" s="26">
        <v>2</v>
      </c>
      <c r="U331" s="26">
        <v>312</v>
      </c>
      <c r="V331" s="26">
        <v>3</v>
      </c>
      <c r="W331" s="26">
        <v>2</v>
      </c>
      <c r="X331" s="26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1</v>
      </c>
      <c r="AD331" s="26">
        <v>8</v>
      </c>
      <c r="AE331" s="31">
        <v>0</v>
      </c>
      <c r="AF331" s="14">
        <f t="shared" si="179"/>
        <v>481</v>
      </c>
      <c r="AG331" s="14">
        <f t="shared" si="180"/>
        <v>473</v>
      </c>
    </row>
    <row r="332" spans="1:33" x14ac:dyDescent="0.3">
      <c r="A332" s="25" t="s">
        <v>479</v>
      </c>
      <c r="B332" s="25" t="s">
        <v>478</v>
      </c>
      <c r="C332" s="25" t="s">
        <v>477</v>
      </c>
      <c r="D332" s="25">
        <v>13</v>
      </c>
      <c r="E332" s="25" t="s">
        <v>525</v>
      </c>
      <c r="F332" s="25" t="s">
        <v>526</v>
      </c>
      <c r="G332" s="26">
        <v>1</v>
      </c>
      <c r="H332" s="26">
        <v>131</v>
      </c>
      <c r="I332" s="26">
        <v>0</v>
      </c>
      <c r="J332" s="26">
        <v>1</v>
      </c>
      <c r="K332" s="26">
        <v>0</v>
      </c>
      <c r="L332" s="26">
        <v>1</v>
      </c>
      <c r="M332" s="26">
        <v>0</v>
      </c>
      <c r="N332" s="26">
        <v>2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3</v>
      </c>
      <c r="U332" s="26">
        <v>337</v>
      </c>
      <c r="V332" s="26">
        <v>3</v>
      </c>
      <c r="W332" s="26">
        <v>0</v>
      </c>
      <c r="X332" s="26">
        <v>0</v>
      </c>
      <c r="Y332" s="26">
        <v>2</v>
      </c>
      <c r="Z332" s="26">
        <v>1</v>
      </c>
      <c r="AA332" s="26">
        <v>0</v>
      </c>
      <c r="AB332" s="26">
        <v>1</v>
      </c>
      <c r="AC332" s="26">
        <v>1</v>
      </c>
      <c r="AD332" s="26">
        <v>5</v>
      </c>
      <c r="AE332" s="31">
        <v>0</v>
      </c>
      <c r="AF332" s="14">
        <f t="shared" si="179"/>
        <v>489</v>
      </c>
      <c r="AG332" s="14">
        <f t="shared" si="180"/>
        <v>484</v>
      </c>
    </row>
    <row r="333" spans="1:33" x14ac:dyDescent="0.3">
      <c r="A333" s="25" t="s">
        <v>479</v>
      </c>
      <c r="B333" s="25" t="s">
        <v>478</v>
      </c>
      <c r="C333" s="25" t="s">
        <v>477</v>
      </c>
      <c r="D333" s="25">
        <v>13</v>
      </c>
      <c r="E333" s="25" t="s">
        <v>527</v>
      </c>
      <c r="F333" s="25" t="s">
        <v>528</v>
      </c>
      <c r="G333" s="25">
        <v>4</v>
      </c>
      <c r="H333" s="25">
        <v>101</v>
      </c>
      <c r="I333" s="25">
        <v>2</v>
      </c>
      <c r="J333" s="25">
        <v>0</v>
      </c>
      <c r="K333" s="25">
        <v>0</v>
      </c>
      <c r="L333" s="25">
        <v>1</v>
      </c>
      <c r="M333" s="25">
        <v>0</v>
      </c>
      <c r="N333" s="25">
        <v>2</v>
      </c>
      <c r="O333" s="25">
        <v>1</v>
      </c>
      <c r="P333" s="25">
        <v>0</v>
      </c>
      <c r="Q333" s="25">
        <v>0</v>
      </c>
      <c r="R333" s="25">
        <v>0</v>
      </c>
      <c r="S333" s="25">
        <v>1</v>
      </c>
      <c r="T333" s="25">
        <v>1</v>
      </c>
      <c r="U333" s="25">
        <v>235</v>
      </c>
      <c r="V333" s="25">
        <v>4</v>
      </c>
      <c r="W333" s="25">
        <v>0</v>
      </c>
      <c r="X333" s="25">
        <v>1</v>
      </c>
      <c r="Y333" s="25">
        <v>6</v>
      </c>
      <c r="Z333" s="25">
        <v>0</v>
      </c>
      <c r="AA333" s="25">
        <v>0</v>
      </c>
      <c r="AB333" s="25">
        <v>0</v>
      </c>
      <c r="AC333" s="25">
        <v>0</v>
      </c>
      <c r="AD333" s="25">
        <v>6</v>
      </c>
      <c r="AE333" s="31">
        <v>0</v>
      </c>
      <c r="AF333" s="14">
        <f t="shared" si="179"/>
        <v>365</v>
      </c>
      <c r="AG333" s="14">
        <f t="shared" si="180"/>
        <v>359</v>
      </c>
    </row>
    <row r="334" spans="1:33" x14ac:dyDescent="0.3">
      <c r="A334" s="25" t="s">
        <v>479</v>
      </c>
      <c r="B334" s="25" t="s">
        <v>478</v>
      </c>
      <c r="C334" s="25" t="s">
        <v>477</v>
      </c>
      <c r="D334" s="25">
        <v>13</v>
      </c>
      <c r="E334" s="25" t="s">
        <v>529</v>
      </c>
      <c r="F334" s="25" t="s">
        <v>530</v>
      </c>
      <c r="G334" s="26">
        <v>5</v>
      </c>
      <c r="H334" s="26">
        <v>100</v>
      </c>
      <c r="I334" s="26">
        <v>2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276</v>
      </c>
      <c r="V334" s="26">
        <v>4</v>
      </c>
      <c r="W334" s="26">
        <v>0</v>
      </c>
      <c r="X334" s="26">
        <v>2</v>
      </c>
      <c r="Y334" s="26">
        <v>0</v>
      </c>
      <c r="Z334" s="26">
        <v>0</v>
      </c>
      <c r="AA334" s="26">
        <v>0</v>
      </c>
      <c r="AB334" s="26">
        <v>1</v>
      </c>
      <c r="AC334" s="26">
        <v>1</v>
      </c>
      <c r="AD334" s="26">
        <v>20</v>
      </c>
      <c r="AE334" s="31">
        <v>0</v>
      </c>
      <c r="AF334" s="14">
        <f t="shared" si="179"/>
        <v>411</v>
      </c>
      <c r="AG334" s="14">
        <f t="shared" si="180"/>
        <v>391</v>
      </c>
    </row>
    <row r="335" spans="1:33" s="36" customFormat="1" ht="15.75" x14ac:dyDescent="0.25">
      <c r="E335" s="54" t="s">
        <v>955</v>
      </c>
      <c r="F335" s="54" t="s">
        <v>8</v>
      </c>
      <c r="G335" s="54">
        <f>SUM(G328:G334)</f>
        <v>28</v>
      </c>
      <c r="H335" s="54">
        <f t="shared" ref="H335:AG335" si="181">SUM(H328:H334)</f>
        <v>945</v>
      </c>
      <c r="I335" s="54">
        <f t="shared" si="181"/>
        <v>13</v>
      </c>
      <c r="J335" s="54">
        <f t="shared" si="181"/>
        <v>2</v>
      </c>
      <c r="K335" s="54">
        <f t="shared" si="181"/>
        <v>1</v>
      </c>
      <c r="L335" s="54">
        <f t="shared" si="181"/>
        <v>4</v>
      </c>
      <c r="M335" s="54">
        <f t="shared" si="181"/>
        <v>3</v>
      </c>
      <c r="N335" s="54">
        <f t="shared" si="181"/>
        <v>22</v>
      </c>
      <c r="O335" s="54">
        <f t="shared" si="181"/>
        <v>5</v>
      </c>
      <c r="P335" s="54">
        <f t="shared" si="181"/>
        <v>2</v>
      </c>
      <c r="Q335" s="54">
        <f t="shared" si="181"/>
        <v>1</v>
      </c>
      <c r="R335" s="54">
        <f t="shared" si="181"/>
        <v>0</v>
      </c>
      <c r="S335" s="54">
        <f t="shared" si="181"/>
        <v>4</v>
      </c>
      <c r="T335" s="54">
        <f t="shared" si="181"/>
        <v>7</v>
      </c>
      <c r="U335" s="54">
        <f t="shared" si="181"/>
        <v>2277</v>
      </c>
      <c r="V335" s="54">
        <f t="shared" si="181"/>
        <v>19</v>
      </c>
      <c r="W335" s="54">
        <f t="shared" si="181"/>
        <v>2</v>
      </c>
      <c r="X335" s="54">
        <f t="shared" si="181"/>
        <v>4</v>
      </c>
      <c r="Y335" s="54">
        <f t="shared" si="181"/>
        <v>13</v>
      </c>
      <c r="Z335" s="54">
        <f t="shared" si="181"/>
        <v>2</v>
      </c>
      <c r="AA335" s="54">
        <f t="shared" si="181"/>
        <v>4</v>
      </c>
      <c r="AB335" s="54">
        <f t="shared" si="181"/>
        <v>3</v>
      </c>
      <c r="AC335" s="54">
        <f t="shared" si="181"/>
        <v>9</v>
      </c>
      <c r="AD335" s="54">
        <f t="shared" si="181"/>
        <v>69</v>
      </c>
      <c r="AE335" s="54">
        <f t="shared" si="181"/>
        <v>0</v>
      </c>
      <c r="AF335" s="54">
        <f t="shared" si="181"/>
        <v>3439</v>
      </c>
      <c r="AG335" s="54">
        <f t="shared" si="181"/>
        <v>3370</v>
      </c>
    </row>
    <row r="336" spans="1:33" ht="15" x14ac:dyDescent="0.25">
      <c r="A336" s="87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9"/>
    </row>
    <row r="337" spans="1:33" s="26" customFormat="1" x14ac:dyDescent="0.3">
      <c r="A337" s="25" t="s">
        <v>479</v>
      </c>
      <c r="B337" s="25" t="s">
        <v>478</v>
      </c>
      <c r="C337" s="25" t="s">
        <v>477</v>
      </c>
      <c r="D337" s="25">
        <v>14</v>
      </c>
      <c r="E337" s="25" t="s">
        <v>531</v>
      </c>
      <c r="F337" s="25" t="s">
        <v>532</v>
      </c>
      <c r="G337" s="25">
        <v>0</v>
      </c>
      <c r="H337" s="25">
        <v>11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6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31">
        <v>0</v>
      </c>
      <c r="AF337" s="14">
        <f>SUM(G337:AD337)</f>
        <v>17</v>
      </c>
      <c r="AG337" s="14">
        <f>G337+H337+I337+J337+K337+L337+M337+N337+O337+P337+Q337+R337+S337+T337+U337+V337+W337+X337+Y337+Z337+AA337+AB337+AC337</f>
        <v>17</v>
      </c>
    </row>
    <row r="338" spans="1:33" x14ac:dyDescent="0.3">
      <c r="A338" s="25" t="s">
        <v>479</v>
      </c>
      <c r="B338" s="25" t="s">
        <v>478</v>
      </c>
      <c r="C338" s="25" t="s">
        <v>477</v>
      </c>
      <c r="D338" s="25">
        <v>14</v>
      </c>
      <c r="E338" s="25" t="s">
        <v>533</v>
      </c>
      <c r="F338" s="25" t="s">
        <v>534</v>
      </c>
      <c r="G338" s="26">
        <v>0</v>
      </c>
      <c r="H338" s="26">
        <v>309</v>
      </c>
      <c r="I338" s="26">
        <v>0</v>
      </c>
      <c r="J338" s="26">
        <v>0</v>
      </c>
      <c r="K338" s="26">
        <v>0</v>
      </c>
      <c r="L338" s="26">
        <v>0</v>
      </c>
      <c r="M338" s="26">
        <v>2</v>
      </c>
      <c r="N338" s="26">
        <v>2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221</v>
      </c>
      <c r="V338" s="26">
        <v>1</v>
      </c>
      <c r="W338" s="26">
        <v>0</v>
      </c>
      <c r="X338" s="26">
        <v>0</v>
      </c>
      <c r="Y338" s="26">
        <v>1</v>
      </c>
      <c r="Z338" s="26">
        <v>1</v>
      </c>
      <c r="AA338" s="26">
        <v>0</v>
      </c>
      <c r="AB338" s="26">
        <v>0</v>
      </c>
      <c r="AC338" s="26">
        <v>2</v>
      </c>
      <c r="AD338" s="26">
        <v>10</v>
      </c>
      <c r="AE338" s="31">
        <v>0</v>
      </c>
      <c r="AF338" s="14">
        <f t="shared" ref="AF338:AF340" si="182">SUM(G338:AD338)</f>
        <v>549</v>
      </c>
      <c r="AG338" s="14">
        <f t="shared" ref="AG338:AG340" si="183">G338+H338+I338+J338+K338+L338+M338+N338+O338+P338+Q338+R338+S338+T338+U338+V338+W338+X338+Y338+Z338+AA338+AB338+AC338</f>
        <v>539</v>
      </c>
    </row>
    <row r="339" spans="1:33" x14ac:dyDescent="0.3">
      <c r="A339" s="25" t="s">
        <v>479</v>
      </c>
      <c r="B339" s="25" t="s">
        <v>478</v>
      </c>
      <c r="C339" s="25" t="s">
        <v>477</v>
      </c>
      <c r="D339" s="25">
        <v>14</v>
      </c>
      <c r="E339" s="25" t="s">
        <v>535</v>
      </c>
      <c r="F339" s="25" t="s">
        <v>536</v>
      </c>
      <c r="G339" s="26">
        <v>2</v>
      </c>
      <c r="H339" s="26">
        <v>10</v>
      </c>
      <c r="I339" s="26">
        <v>1</v>
      </c>
      <c r="J339" s="26">
        <v>0</v>
      </c>
      <c r="K339" s="26">
        <v>1</v>
      </c>
      <c r="L339" s="26">
        <v>0</v>
      </c>
      <c r="M339" s="26">
        <v>0</v>
      </c>
      <c r="N339" s="26">
        <v>0</v>
      </c>
      <c r="O339" s="26">
        <v>0</v>
      </c>
      <c r="P339" s="26">
        <v>1</v>
      </c>
      <c r="Q339" s="26">
        <v>0</v>
      </c>
      <c r="R339" s="26">
        <v>0</v>
      </c>
      <c r="S339" s="26">
        <v>0</v>
      </c>
      <c r="T339" s="26">
        <v>0</v>
      </c>
      <c r="U339" s="26">
        <v>337</v>
      </c>
      <c r="V339" s="26">
        <v>0</v>
      </c>
      <c r="W339" s="26">
        <v>0</v>
      </c>
      <c r="X339" s="26">
        <v>0</v>
      </c>
      <c r="Y339" s="26">
        <v>1</v>
      </c>
      <c r="Z339" s="26">
        <v>0</v>
      </c>
      <c r="AA339" s="26">
        <v>1</v>
      </c>
      <c r="AB339" s="26">
        <v>0</v>
      </c>
      <c r="AC339" s="26">
        <v>0</v>
      </c>
      <c r="AD339" s="26">
        <v>3</v>
      </c>
      <c r="AE339" s="31">
        <v>0</v>
      </c>
      <c r="AF339" s="14">
        <f t="shared" si="182"/>
        <v>357</v>
      </c>
      <c r="AG339" s="14">
        <f t="shared" si="183"/>
        <v>354</v>
      </c>
    </row>
    <row r="340" spans="1:33" x14ac:dyDescent="0.3">
      <c r="A340" s="25" t="s">
        <v>479</v>
      </c>
      <c r="B340" s="25" t="s">
        <v>478</v>
      </c>
      <c r="C340" s="25" t="s">
        <v>477</v>
      </c>
      <c r="D340" s="25">
        <v>14</v>
      </c>
      <c r="E340" s="25" t="s">
        <v>537</v>
      </c>
      <c r="F340" s="25" t="s">
        <v>538</v>
      </c>
      <c r="G340" s="26">
        <v>3</v>
      </c>
      <c r="H340" s="26">
        <v>82</v>
      </c>
      <c r="I340" s="26">
        <v>2</v>
      </c>
      <c r="J340" s="26">
        <v>0</v>
      </c>
      <c r="K340" s="26">
        <v>1</v>
      </c>
      <c r="L340" s="26">
        <v>0</v>
      </c>
      <c r="M340" s="26">
        <v>0</v>
      </c>
      <c r="N340" s="26">
        <v>9</v>
      </c>
      <c r="O340" s="26">
        <v>2</v>
      </c>
      <c r="P340" s="26">
        <v>0</v>
      </c>
      <c r="Q340" s="26">
        <v>0</v>
      </c>
      <c r="R340" s="26">
        <v>1</v>
      </c>
      <c r="S340" s="26">
        <v>1</v>
      </c>
      <c r="T340" s="26">
        <v>3</v>
      </c>
      <c r="U340" s="26">
        <v>535</v>
      </c>
      <c r="V340" s="26">
        <v>0</v>
      </c>
      <c r="W340" s="26">
        <v>0</v>
      </c>
      <c r="X340" s="26">
        <v>0</v>
      </c>
      <c r="Y340" s="26">
        <v>2</v>
      </c>
      <c r="Z340" s="26">
        <v>1</v>
      </c>
      <c r="AA340" s="26">
        <v>1</v>
      </c>
      <c r="AB340" s="26">
        <v>1</v>
      </c>
      <c r="AC340" s="26">
        <v>3</v>
      </c>
      <c r="AD340" s="26">
        <v>13</v>
      </c>
      <c r="AE340" s="31">
        <v>0</v>
      </c>
      <c r="AF340" s="14">
        <f t="shared" si="182"/>
        <v>660</v>
      </c>
      <c r="AG340" s="14">
        <f t="shared" si="183"/>
        <v>647</v>
      </c>
    </row>
    <row r="341" spans="1:33" s="36" customFormat="1" ht="15.75" x14ac:dyDescent="0.25">
      <c r="E341" s="54" t="s">
        <v>731</v>
      </c>
      <c r="F341" s="54" t="s">
        <v>8</v>
      </c>
      <c r="G341" s="54">
        <f>SUM(G337:G340)</f>
        <v>5</v>
      </c>
      <c r="H341" s="54">
        <f t="shared" ref="H341:AG341" si="184">SUM(H337:H340)</f>
        <v>412</v>
      </c>
      <c r="I341" s="54">
        <f t="shared" si="184"/>
        <v>3</v>
      </c>
      <c r="J341" s="54">
        <f t="shared" si="184"/>
        <v>0</v>
      </c>
      <c r="K341" s="54">
        <f t="shared" si="184"/>
        <v>2</v>
      </c>
      <c r="L341" s="54">
        <f t="shared" si="184"/>
        <v>0</v>
      </c>
      <c r="M341" s="54">
        <f t="shared" si="184"/>
        <v>2</v>
      </c>
      <c r="N341" s="54">
        <f t="shared" si="184"/>
        <v>11</v>
      </c>
      <c r="O341" s="54">
        <f t="shared" si="184"/>
        <v>2</v>
      </c>
      <c r="P341" s="54">
        <f t="shared" si="184"/>
        <v>1</v>
      </c>
      <c r="Q341" s="54">
        <f t="shared" si="184"/>
        <v>0</v>
      </c>
      <c r="R341" s="54">
        <f t="shared" si="184"/>
        <v>1</v>
      </c>
      <c r="S341" s="54">
        <f t="shared" si="184"/>
        <v>1</v>
      </c>
      <c r="T341" s="54">
        <f t="shared" si="184"/>
        <v>3</v>
      </c>
      <c r="U341" s="54">
        <f t="shared" si="184"/>
        <v>1099</v>
      </c>
      <c r="V341" s="54">
        <f t="shared" si="184"/>
        <v>1</v>
      </c>
      <c r="W341" s="54">
        <f t="shared" si="184"/>
        <v>0</v>
      </c>
      <c r="X341" s="54">
        <f t="shared" si="184"/>
        <v>0</v>
      </c>
      <c r="Y341" s="54">
        <f t="shared" si="184"/>
        <v>4</v>
      </c>
      <c r="Z341" s="54">
        <f t="shared" si="184"/>
        <v>2</v>
      </c>
      <c r="AA341" s="54">
        <f t="shared" si="184"/>
        <v>2</v>
      </c>
      <c r="AB341" s="54">
        <f t="shared" si="184"/>
        <v>1</v>
      </c>
      <c r="AC341" s="54">
        <f t="shared" si="184"/>
        <v>5</v>
      </c>
      <c r="AD341" s="54">
        <f t="shared" si="184"/>
        <v>26</v>
      </c>
      <c r="AE341" s="54">
        <f t="shared" si="184"/>
        <v>0</v>
      </c>
      <c r="AF341" s="54">
        <f t="shared" si="184"/>
        <v>1583</v>
      </c>
      <c r="AG341" s="54">
        <f t="shared" si="184"/>
        <v>1557</v>
      </c>
    </row>
    <row r="342" spans="1:33" ht="15" x14ac:dyDescent="0.25">
      <c r="A342" s="87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9"/>
    </row>
    <row r="343" spans="1:33" x14ac:dyDescent="0.3">
      <c r="A343" s="25" t="s">
        <v>479</v>
      </c>
      <c r="B343" s="25" t="s">
        <v>478</v>
      </c>
      <c r="C343" s="25" t="s">
        <v>477</v>
      </c>
      <c r="D343" s="25">
        <v>15</v>
      </c>
      <c r="E343" s="25" t="s">
        <v>539</v>
      </c>
      <c r="F343" s="25" t="s">
        <v>540</v>
      </c>
      <c r="G343" s="25">
        <v>0</v>
      </c>
      <c r="H343" s="25">
        <v>387</v>
      </c>
      <c r="I343" s="25">
        <v>1</v>
      </c>
      <c r="J343" s="25">
        <v>0</v>
      </c>
      <c r="K343" s="25">
        <v>0</v>
      </c>
      <c r="L343" s="25">
        <v>0</v>
      </c>
      <c r="M343" s="25">
        <v>0</v>
      </c>
      <c r="N343" s="25">
        <v>3</v>
      </c>
      <c r="O343" s="25">
        <v>1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204</v>
      </c>
      <c r="V343" s="25">
        <v>1</v>
      </c>
      <c r="W343" s="25">
        <v>0</v>
      </c>
      <c r="X343" s="25">
        <v>0</v>
      </c>
      <c r="Y343" s="25">
        <v>2</v>
      </c>
      <c r="Z343" s="25">
        <v>0</v>
      </c>
      <c r="AA343" s="25">
        <v>1</v>
      </c>
      <c r="AB343" s="25">
        <v>0</v>
      </c>
      <c r="AC343" s="25">
        <v>0</v>
      </c>
      <c r="AD343" s="25">
        <v>3</v>
      </c>
      <c r="AE343" s="31">
        <v>0</v>
      </c>
      <c r="AF343" s="14">
        <f>SUM(G343:AD343)</f>
        <v>603</v>
      </c>
      <c r="AG343" s="14">
        <f>G343+H343+I343+J343+K343+L343+M343+N343+O343+P343+Q343+R343+S343+T343+U343+V343+W343+X343+Y343+Z343+AA343+AB343+AC343</f>
        <v>600</v>
      </c>
    </row>
    <row r="344" spans="1:33" x14ac:dyDescent="0.3">
      <c r="A344" s="25" t="s">
        <v>479</v>
      </c>
      <c r="B344" s="25" t="s">
        <v>478</v>
      </c>
      <c r="C344" s="25" t="s">
        <v>477</v>
      </c>
      <c r="D344" s="25">
        <v>15</v>
      </c>
      <c r="E344" s="25" t="s">
        <v>2877</v>
      </c>
      <c r="F344" s="25" t="s">
        <v>541</v>
      </c>
      <c r="G344" s="26">
        <v>1</v>
      </c>
      <c r="H344" s="26">
        <v>301</v>
      </c>
      <c r="I344" s="26">
        <v>0</v>
      </c>
      <c r="J344" s="26">
        <v>1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1</v>
      </c>
      <c r="U344" s="26">
        <v>167</v>
      </c>
      <c r="V344" s="26">
        <v>2</v>
      </c>
      <c r="W344" s="26">
        <v>0</v>
      </c>
      <c r="X344" s="26">
        <v>2</v>
      </c>
      <c r="Y344" s="26">
        <v>5</v>
      </c>
      <c r="Z344" s="26">
        <v>0</v>
      </c>
      <c r="AA344" s="26">
        <v>0</v>
      </c>
      <c r="AB344" s="26">
        <v>0</v>
      </c>
      <c r="AC344" s="26">
        <v>0</v>
      </c>
      <c r="AD344" s="26">
        <v>4</v>
      </c>
      <c r="AE344" s="31">
        <v>0</v>
      </c>
      <c r="AF344" s="14">
        <f t="shared" ref="AF344:AF346" si="185">SUM(G344:AD344)</f>
        <v>484</v>
      </c>
      <c r="AG344" s="14">
        <f t="shared" ref="AG344:AG346" si="186">G344+H344+I344+J344+K344+L344+M344+N344+O344+P344+Q344+R344+S344+T344+U344+V344+W344+X344+Y344+Z344+AA344+AB344+AC344</f>
        <v>480</v>
      </c>
    </row>
    <row r="345" spans="1:33" x14ac:dyDescent="0.3">
      <c r="A345" s="25" t="s">
        <v>479</v>
      </c>
      <c r="B345" s="25" t="s">
        <v>478</v>
      </c>
      <c r="C345" s="25" t="s">
        <v>477</v>
      </c>
      <c r="D345" s="25">
        <v>15</v>
      </c>
      <c r="E345" s="25" t="s">
        <v>2878</v>
      </c>
      <c r="F345" s="25" t="s">
        <v>542</v>
      </c>
      <c r="G345" s="26">
        <v>0</v>
      </c>
      <c r="H345" s="26">
        <v>302</v>
      </c>
      <c r="I345" s="26">
        <v>0</v>
      </c>
      <c r="J345" s="26">
        <v>0</v>
      </c>
      <c r="K345" s="26">
        <v>0</v>
      </c>
      <c r="L345" s="26">
        <v>1</v>
      </c>
      <c r="M345" s="26">
        <v>0</v>
      </c>
      <c r="N345" s="26">
        <v>0</v>
      </c>
      <c r="O345" s="26">
        <v>2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168</v>
      </c>
      <c r="V345" s="26">
        <v>3</v>
      </c>
      <c r="W345" s="26">
        <v>0</v>
      </c>
      <c r="X345" s="26">
        <v>0</v>
      </c>
      <c r="Y345" s="26">
        <v>4</v>
      </c>
      <c r="Z345" s="26">
        <v>0</v>
      </c>
      <c r="AA345" s="26">
        <v>0</v>
      </c>
      <c r="AB345" s="26">
        <v>0</v>
      </c>
      <c r="AC345" s="26">
        <v>0</v>
      </c>
      <c r="AD345" s="26">
        <v>10</v>
      </c>
      <c r="AE345" s="31">
        <v>0</v>
      </c>
      <c r="AF345" s="14">
        <f>SUM(G345:AD345)</f>
        <v>490</v>
      </c>
      <c r="AG345" s="14">
        <f t="shared" si="186"/>
        <v>480</v>
      </c>
    </row>
    <row r="346" spans="1:33" x14ac:dyDescent="0.3">
      <c r="A346" s="25" t="s">
        <v>479</v>
      </c>
      <c r="B346" s="25" t="s">
        <v>478</v>
      </c>
      <c r="C346" s="25" t="s">
        <v>477</v>
      </c>
      <c r="D346" s="25">
        <v>15</v>
      </c>
      <c r="E346" s="25" t="s">
        <v>543</v>
      </c>
      <c r="F346" s="25" t="s">
        <v>544</v>
      </c>
      <c r="G346" s="26">
        <v>5</v>
      </c>
      <c r="H346" s="26">
        <v>383</v>
      </c>
      <c r="I346" s="26">
        <v>1</v>
      </c>
      <c r="J346" s="26">
        <v>0</v>
      </c>
      <c r="K346" s="26">
        <v>0</v>
      </c>
      <c r="L346" s="26">
        <v>0</v>
      </c>
      <c r="M346" s="26">
        <v>0</v>
      </c>
      <c r="N346" s="26">
        <v>4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239</v>
      </c>
      <c r="V346" s="26">
        <v>1</v>
      </c>
      <c r="W346" s="26">
        <v>0</v>
      </c>
      <c r="X346" s="26">
        <v>1</v>
      </c>
      <c r="Y346" s="26">
        <v>2</v>
      </c>
      <c r="Z346" s="26">
        <v>0</v>
      </c>
      <c r="AA346" s="26">
        <v>1</v>
      </c>
      <c r="AB346" s="26">
        <v>0</v>
      </c>
      <c r="AC346" s="26">
        <v>0</v>
      </c>
      <c r="AD346" s="26">
        <v>5</v>
      </c>
      <c r="AE346" s="31">
        <v>0</v>
      </c>
      <c r="AF346" s="14">
        <f t="shared" si="185"/>
        <v>642</v>
      </c>
      <c r="AG346" s="14">
        <f t="shared" si="186"/>
        <v>637</v>
      </c>
    </row>
    <row r="347" spans="1:33" s="36" customFormat="1" ht="15.75" x14ac:dyDescent="0.25">
      <c r="E347" s="54" t="s">
        <v>731</v>
      </c>
      <c r="F347" s="54" t="s">
        <v>8</v>
      </c>
      <c r="G347" s="54">
        <f>SUM(G343:G346)</f>
        <v>6</v>
      </c>
      <c r="H347" s="54">
        <f t="shared" ref="H347:AG347" si="187">SUM(H343:H346)</f>
        <v>1373</v>
      </c>
      <c r="I347" s="54">
        <f t="shared" si="187"/>
        <v>2</v>
      </c>
      <c r="J347" s="54">
        <f t="shared" si="187"/>
        <v>1</v>
      </c>
      <c r="K347" s="54">
        <f t="shared" si="187"/>
        <v>0</v>
      </c>
      <c r="L347" s="54">
        <f t="shared" si="187"/>
        <v>1</v>
      </c>
      <c r="M347" s="54">
        <f t="shared" si="187"/>
        <v>0</v>
      </c>
      <c r="N347" s="54">
        <f t="shared" si="187"/>
        <v>7</v>
      </c>
      <c r="O347" s="54">
        <f t="shared" si="187"/>
        <v>3</v>
      </c>
      <c r="P347" s="54">
        <f t="shared" si="187"/>
        <v>0</v>
      </c>
      <c r="Q347" s="54">
        <f t="shared" si="187"/>
        <v>0</v>
      </c>
      <c r="R347" s="54">
        <f t="shared" si="187"/>
        <v>0</v>
      </c>
      <c r="S347" s="54">
        <f t="shared" si="187"/>
        <v>0</v>
      </c>
      <c r="T347" s="54">
        <f t="shared" si="187"/>
        <v>1</v>
      </c>
      <c r="U347" s="54">
        <f t="shared" si="187"/>
        <v>778</v>
      </c>
      <c r="V347" s="54">
        <f t="shared" si="187"/>
        <v>7</v>
      </c>
      <c r="W347" s="54">
        <f t="shared" si="187"/>
        <v>0</v>
      </c>
      <c r="X347" s="54">
        <f t="shared" si="187"/>
        <v>3</v>
      </c>
      <c r="Y347" s="54">
        <f t="shared" si="187"/>
        <v>13</v>
      </c>
      <c r="Z347" s="54">
        <f t="shared" si="187"/>
        <v>0</v>
      </c>
      <c r="AA347" s="54">
        <f t="shared" si="187"/>
        <v>2</v>
      </c>
      <c r="AB347" s="54">
        <f t="shared" si="187"/>
        <v>0</v>
      </c>
      <c r="AC347" s="54">
        <f t="shared" si="187"/>
        <v>0</v>
      </c>
      <c r="AD347" s="54">
        <f t="shared" si="187"/>
        <v>22</v>
      </c>
      <c r="AE347" s="54">
        <f t="shared" si="187"/>
        <v>0</v>
      </c>
      <c r="AF347" s="54">
        <f t="shared" si="187"/>
        <v>2219</v>
      </c>
      <c r="AG347" s="54">
        <f t="shared" si="187"/>
        <v>2197</v>
      </c>
    </row>
    <row r="348" spans="1:33" ht="15" x14ac:dyDescent="0.25">
      <c r="A348" s="87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9"/>
    </row>
    <row r="349" spans="1:33" x14ac:dyDescent="0.3">
      <c r="A349" s="25" t="s">
        <v>479</v>
      </c>
      <c r="B349" s="25" t="s">
        <v>478</v>
      </c>
      <c r="C349" s="25" t="s">
        <v>477</v>
      </c>
      <c r="D349" s="25">
        <v>16</v>
      </c>
      <c r="E349" s="25" t="s">
        <v>545</v>
      </c>
      <c r="F349" s="25" t="s">
        <v>546</v>
      </c>
      <c r="G349" s="25">
        <v>1</v>
      </c>
      <c r="H349" s="25">
        <v>43</v>
      </c>
      <c r="I349" s="25">
        <v>0</v>
      </c>
      <c r="J349" s="25">
        <v>0</v>
      </c>
      <c r="K349" s="25">
        <v>0</v>
      </c>
      <c r="L349" s="25">
        <v>1</v>
      </c>
      <c r="M349" s="25">
        <v>1</v>
      </c>
      <c r="N349" s="25">
        <v>2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102</v>
      </c>
      <c r="V349" s="25">
        <v>2</v>
      </c>
      <c r="W349" s="25">
        <v>0</v>
      </c>
      <c r="X349" s="25">
        <v>1</v>
      </c>
      <c r="Y349" s="25">
        <v>0</v>
      </c>
      <c r="Z349" s="25">
        <v>1</v>
      </c>
      <c r="AA349" s="25">
        <v>1</v>
      </c>
      <c r="AB349" s="25">
        <v>0</v>
      </c>
      <c r="AC349" s="25">
        <v>0</v>
      </c>
      <c r="AD349" s="25">
        <v>3</v>
      </c>
      <c r="AE349" s="31">
        <v>0</v>
      </c>
      <c r="AF349" s="14">
        <f>SUM(G349:AD349)</f>
        <v>158</v>
      </c>
      <c r="AG349" s="14">
        <f>G349+H349+I349+J349+K349+L349+M349+N349+O349+P349+Q349+R349+S349+T349+U349+V349+W349+X349+Y349+Z349+AA349+AB349+AC349</f>
        <v>155</v>
      </c>
    </row>
    <row r="350" spans="1:33" x14ac:dyDescent="0.3">
      <c r="A350" s="25" t="s">
        <v>479</v>
      </c>
      <c r="B350" s="25" t="s">
        <v>478</v>
      </c>
      <c r="C350" s="25" t="s">
        <v>477</v>
      </c>
      <c r="D350" s="25">
        <v>16</v>
      </c>
      <c r="E350" s="25" t="s">
        <v>547</v>
      </c>
      <c r="F350" s="25" t="s">
        <v>548</v>
      </c>
      <c r="G350" s="25">
        <v>1</v>
      </c>
      <c r="H350" s="25">
        <v>69</v>
      </c>
      <c r="I350" s="25">
        <v>2</v>
      </c>
      <c r="J350" s="25">
        <v>0</v>
      </c>
      <c r="K350" s="25">
        <v>0</v>
      </c>
      <c r="L350" s="25">
        <v>1</v>
      </c>
      <c r="M350" s="25">
        <v>1</v>
      </c>
      <c r="N350" s="25">
        <v>4</v>
      </c>
      <c r="O350" s="25">
        <v>1</v>
      </c>
      <c r="P350" s="25">
        <v>0</v>
      </c>
      <c r="Q350" s="25">
        <v>0</v>
      </c>
      <c r="R350" s="25">
        <v>0</v>
      </c>
      <c r="S350" s="25">
        <v>0</v>
      </c>
      <c r="T350" s="25">
        <v>3</v>
      </c>
      <c r="U350" s="25">
        <v>361</v>
      </c>
      <c r="V350" s="25">
        <v>2</v>
      </c>
      <c r="W350" s="25">
        <v>1</v>
      </c>
      <c r="X350" s="25">
        <v>0</v>
      </c>
      <c r="Y350" s="25">
        <v>0</v>
      </c>
      <c r="Z350" s="25">
        <v>1</v>
      </c>
      <c r="AA350" s="25">
        <v>0</v>
      </c>
      <c r="AB350" s="25">
        <v>1</v>
      </c>
      <c r="AC350" s="25">
        <v>1</v>
      </c>
      <c r="AD350" s="25">
        <v>8</v>
      </c>
      <c r="AE350" s="31">
        <v>0</v>
      </c>
      <c r="AF350" s="14">
        <f t="shared" ref="AF350:AF359" si="188">SUM(G350:AD350)</f>
        <v>457</v>
      </c>
      <c r="AG350" s="14">
        <f t="shared" ref="AG350:AG359" si="189">G350+H350+I350+J350+K350+L350+M350+N350+O350+P350+Q350+R350+S350+T350+U350+V350+W350+X350+Y350+Z350+AA350+AB350+AC350</f>
        <v>449</v>
      </c>
    </row>
    <row r="351" spans="1:33" x14ac:dyDescent="0.3">
      <c r="A351" s="25" t="s">
        <v>479</v>
      </c>
      <c r="B351" s="25" t="s">
        <v>478</v>
      </c>
      <c r="C351" s="25" t="s">
        <v>477</v>
      </c>
      <c r="D351" s="25">
        <v>16</v>
      </c>
      <c r="E351" s="25" t="s">
        <v>549</v>
      </c>
      <c r="F351" s="25" t="s">
        <v>550</v>
      </c>
      <c r="G351" s="25">
        <v>4</v>
      </c>
      <c r="H351" s="25">
        <v>95</v>
      </c>
      <c r="I351" s="25">
        <v>4</v>
      </c>
      <c r="J351" s="25">
        <v>0</v>
      </c>
      <c r="K351" s="25">
        <v>0</v>
      </c>
      <c r="L351" s="25">
        <v>1</v>
      </c>
      <c r="M351" s="25">
        <v>0</v>
      </c>
      <c r="N351" s="25">
        <v>7</v>
      </c>
      <c r="O351" s="25">
        <v>0</v>
      </c>
      <c r="P351" s="25">
        <v>1</v>
      </c>
      <c r="Q351" s="25">
        <v>2</v>
      </c>
      <c r="R351" s="25">
        <v>0</v>
      </c>
      <c r="S351" s="25">
        <v>1</v>
      </c>
      <c r="T351" s="25">
        <v>2</v>
      </c>
      <c r="U351" s="25">
        <v>517</v>
      </c>
      <c r="V351" s="25">
        <v>2</v>
      </c>
      <c r="W351" s="25">
        <v>1</v>
      </c>
      <c r="X351" s="25">
        <v>0</v>
      </c>
      <c r="Y351" s="25">
        <v>1</v>
      </c>
      <c r="Z351" s="25">
        <v>1</v>
      </c>
      <c r="AA351" s="25">
        <v>3</v>
      </c>
      <c r="AB351" s="25">
        <v>0</v>
      </c>
      <c r="AC351" s="25">
        <v>5</v>
      </c>
      <c r="AD351" s="25">
        <v>13</v>
      </c>
      <c r="AE351" s="31">
        <v>0</v>
      </c>
      <c r="AF351" s="14">
        <f t="shared" si="188"/>
        <v>660</v>
      </c>
      <c r="AG351" s="14">
        <f t="shared" si="189"/>
        <v>647</v>
      </c>
    </row>
    <row r="352" spans="1:33" x14ac:dyDescent="0.3">
      <c r="A352" s="25" t="s">
        <v>479</v>
      </c>
      <c r="B352" s="25" t="s">
        <v>478</v>
      </c>
      <c r="C352" s="25" t="s">
        <v>477</v>
      </c>
      <c r="D352" s="25">
        <v>16</v>
      </c>
      <c r="E352" s="25" t="s">
        <v>551</v>
      </c>
      <c r="F352" s="25" t="s">
        <v>552</v>
      </c>
      <c r="G352" s="25">
        <v>1</v>
      </c>
      <c r="H352" s="25">
        <v>18</v>
      </c>
      <c r="I352" s="25">
        <v>0</v>
      </c>
      <c r="J352" s="25">
        <v>0</v>
      </c>
      <c r="K352" s="25">
        <v>0</v>
      </c>
      <c r="L352" s="25">
        <v>1</v>
      </c>
      <c r="M352" s="25">
        <v>0</v>
      </c>
      <c r="N352" s="25">
        <v>1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133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1</v>
      </c>
      <c r="AE352" s="31">
        <v>0</v>
      </c>
      <c r="AF352" s="14">
        <f t="shared" si="188"/>
        <v>155</v>
      </c>
      <c r="AG352" s="14">
        <f t="shared" si="189"/>
        <v>154</v>
      </c>
    </row>
    <row r="353" spans="1:33" x14ac:dyDescent="0.3">
      <c r="A353" s="25" t="s">
        <v>479</v>
      </c>
      <c r="B353" s="25" t="s">
        <v>478</v>
      </c>
      <c r="C353" s="25" t="s">
        <v>477</v>
      </c>
      <c r="D353" s="25">
        <v>16</v>
      </c>
      <c r="E353" s="25" t="s">
        <v>553</v>
      </c>
      <c r="F353" s="25" t="s">
        <v>554</v>
      </c>
      <c r="G353" s="25">
        <v>4</v>
      </c>
      <c r="H353" s="25">
        <v>41</v>
      </c>
      <c r="I353" s="25">
        <v>0</v>
      </c>
      <c r="J353" s="25">
        <v>0</v>
      </c>
      <c r="K353" s="25">
        <v>1</v>
      </c>
      <c r="L353" s="25">
        <v>0</v>
      </c>
      <c r="M353" s="25">
        <v>1</v>
      </c>
      <c r="N353" s="25">
        <v>4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202</v>
      </c>
      <c r="V353" s="25">
        <v>0</v>
      </c>
      <c r="W353" s="25">
        <v>0</v>
      </c>
      <c r="X353" s="25">
        <v>0</v>
      </c>
      <c r="Y353" s="25">
        <v>1</v>
      </c>
      <c r="Z353" s="25">
        <v>0</v>
      </c>
      <c r="AA353" s="25">
        <v>0</v>
      </c>
      <c r="AB353" s="25">
        <v>0</v>
      </c>
      <c r="AC353" s="25">
        <v>0</v>
      </c>
      <c r="AD353" s="25">
        <v>2</v>
      </c>
      <c r="AE353" s="31">
        <v>0</v>
      </c>
      <c r="AF353" s="14">
        <f t="shared" si="188"/>
        <v>256</v>
      </c>
      <c r="AG353" s="14">
        <f t="shared" si="189"/>
        <v>254</v>
      </c>
    </row>
    <row r="354" spans="1:33" x14ac:dyDescent="0.3">
      <c r="A354" s="25" t="s">
        <v>479</v>
      </c>
      <c r="B354" s="25" t="s">
        <v>478</v>
      </c>
      <c r="C354" s="25" t="s">
        <v>477</v>
      </c>
      <c r="D354" s="25">
        <v>16</v>
      </c>
      <c r="E354" s="25" t="s">
        <v>555</v>
      </c>
      <c r="F354" s="25" t="s">
        <v>556</v>
      </c>
      <c r="G354" s="25">
        <v>0</v>
      </c>
      <c r="H354" s="25">
        <v>12</v>
      </c>
      <c r="I354" s="25">
        <v>1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10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  <c r="AC354" s="25">
        <v>0</v>
      </c>
      <c r="AD354" s="25">
        <v>1</v>
      </c>
      <c r="AE354" s="31">
        <v>0</v>
      </c>
      <c r="AF354" s="14">
        <f t="shared" si="188"/>
        <v>24</v>
      </c>
      <c r="AG354" s="14">
        <f t="shared" si="189"/>
        <v>23</v>
      </c>
    </row>
    <row r="355" spans="1:33" x14ac:dyDescent="0.3">
      <c r="A355" s="25" t="s">
        <v>479</v>
      </c>
      <c r="B355" s="25" t="s">
        <v>478</v>
      </c>
      <c r="C355" s="25" t="s">
        <v>477</v>
      </c>
      <c r="D355" s="25">
        <v>16</v>
      </c>
      <c r="E355" s="25" t="s">
        <v>557</v>
      </c>
      <c r="F355" s="25" t="s">
        <v>558</v>
      </c>
      <c r="G355" s="25">
        <v>1</v>
      </c>
      <c r="H355" s="25">
        <v>30</v>
      </c>
      <c r="I355" s="25">
        <v>2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259</v>
      </c>
      <c r="V355" s="25">
        <v>0</v>
      </c>
      <c r="W355" s="25">
        <v>0</v>
      </c>
      <c r="X355" s="25">
        <v>1</v>
      </c>
      <c r="Y355" s="25">
        <v>0</v>
      </c>
      <c r="Z355" s="25">
        <v>0</v>
      </c>
      <c r="AA355" s="25">
        <v>0</v>
      </c>
      <c r="AB355" s="25">
        <v>0</v>
      </c>
      <c r="AC355" s="25">
        <v>0</v>
      </c>
      <c r="AD355" s="25">
        <v>5</v>
      </c>
      <c r="AE355" s="31">
        <v>0</v>
      </c>
      <c r="AF355" s="14">
        <f t="shared" si="188"/>
        <v>298</v>
      </c>
      <c r="AG355" s="14">
        <f t="shared" si="189"/>
        <v>293</v>
      </c>
    </row>
    <row r="356" spans="1:33" x14ac:dyDescent="0.3">
      <c r="A356" s="25" t="s">
        <v>479</v>
      </c>
      <c r="B356" s="25" t="s">
        <v>478</v>
      </c>
      <c r="C356" s="25" t="s">
        <v>477</v>
      </c>
      <c r="D356" s="25">
        <v>16</v>
      </c>
      <c r="E356" s="25" t="s">
        <v>559</v>
      </c>
      <c r="F356" s="25" t="s">
        <v>560</v>
      </c>
      <c r="G356" s="25">
        <v>5</v>
      </c>
      <c r="H356" s="25">
        <v>52</v>
      </c>
      <c r="I356" s="25">
        <v>0</v>
      </c>
      <c r="J356" s="25">
        <v>0</v>
      </c>
      <c r="K356" s="25">
        <v>0</v>
      </c>
      <c r="L356" s="25">
        <v>1</v>
      </c>
      <c r="M356" s="25">
        <v>1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1</v>
      </c>
      <c r="U356" s="25">
        <v>216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2</v>
      </c>
      <c r="AE356" s="31">
        <v>0</v>
      </c>
      <c r="AF356" s="14">
        <f t="shared" si="188"/>
        <v>278</v>
      </c>
      <c r="AG356" s="14">
        <f t="shared" si="189"/>
        <v>276</v>
      </c>
    </row>
    <row r="357" spans="1:33" x14ac:dyDescent="0.3">
      <c r="A357" s="25" t="s">
        <v>479</v>
      </c>
      <c r="B357" s="25" t="s">
        <v>478</v>
      </c>
      <c r="C357" s="25" t="s">
        <v>477</v>
      </c>
      <c r="D357" s="25">
        <v>16</v>
      </c>
      <c r="E357" s="25" t="s">
        <v>561</v>
      </c>
      <c r="F357" s="25" t="s">
        <v>562</v>
      </c>
      <c r="G357" s="25">
        <v>1</v>
      </c>
      <c r="H357" s="25">
        <v>47</v>
      </c>
      <c r="I357" s="25">
        <v>0</v>
      </c>
      <c r="J357" s="25">
        <v>1</v>
      </c>
      <c r="K357" s="25">
        <v>0</v>
      </c>
      <c r="L357" s="25">
        <v>1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159</v>
      </c>
      <c r="V357" s="25">
        <v>0</v>
      </c>
      <c r="W357" s="25">
        <v>1</v>
      </c>
      <c r="X357" s="25">
        <v>0</v>
      </c>
      <c r="Y357" s="25">
        <v>1</v>
      </c>
      <c r="Z357" s="25">
        <v>0</v>
      </c>
      <c r="AA357" s="25">
        <v>0</v>
      </c>
      <c r="AB357" s="25">
        <v>1</v>
      </c>
      <c r="AC357" s="25">
        <v>0</v>
      </c>
      <c r="AD357" s="25">
        <v>8</v>
      </c>
      <c r="AE357" s="31">
        <v>0</v>
      </c>
      <c r="AF357" s="14">
        <f t="shared" si="188"/>
        <v>220</v>
      </c>
      <c r="AG357" s="14">
        <f t="shared" si="189"/>
        <v>212</v>
      </c>
    </row>
    <row r="358" spans="1:33" x14ac:dyDescent="0.3">
      <c r="A358" s="25" t="s">
        <v>479</v>
      </c>
      <c r="B358" s="25" t="s">
        <v>478</v>
      </c>
      <c r="C358" s="25" t="s">
        <v>477</v>
      </c>
      <c r="D358" s="25">
        <v>16</v>
      </c>
      <c r="E358" s="25" t="s">
        <v>563</v>
      </c>
      <c r="F358" s="25" t="s">
        <v>564</v>
      </c>
      <c r="G358" s="25">
        <v>3</v>
      </c>
      <c r="H358" s="25">
        <v>181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5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150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1</v>
      </c>
      <c r="AC358" s="25">
        <v>0</v>
      </c>
      <c r="AD358" s="25">
        <v>8</v>
      </c>
      <c r="AE358" s="31">
        <v>0</v>
      </c>
      <c r="AF358" s="14">
        <f>SUM(G358:AD358)</f>
        <v>348</v>
      </c>
      <c r="AG358" s="14">
        <f>G358+H358+I358+J358+K358+L358+M358+N358+O358+P358+Q358+R358+S358+T358+U358+V358+W358+X358+Y358+Z358+AA358+AB358+AC358</f>
        <v>340</v>
      </c>
    </row>
    <row r="359" spans="1:33" x14ac:dyDescent="0.3">
      <c r="A359" s="25" t="s">
        <v>479</v>
      </c>
      <c r="B359" s="25" t="s">
        <v>478</v>
      </c>
      <c r="C359" s="25" t="s">
        <v>477</v>
      </c>
      <c r="D359" s="25">
        <v>16</v>
      </c>
      <c r="E359" s="25" t="s">
        <v>565</v>
      </c>
      <c r="F359" s="25" t="s">
        <v>566</v>
      </c>
      <c r="G359" s="25">
        <v>3</v>
      </c>
      <c r="H359" s="25">
        <v>204</v>
      </c>
      <c r="I359" s="25">
        <v>2</v>
      </c>
      <c r="J359" s="25">
        <v>0</v>
      </c>
      <c r="K359" s="25">
        <v>1</v>
      </c>
      <c r="L359" s="25">
        <v>1</v>
      </c>
      <c r="M359" s="25">
        <v>2</v>
      </c>
      <c r="N359" s="25">
        <v>9</v>
      </c>
      <c r="O359" s="25">
        <v>2</v>
      </c>
      <c r="P359" s="25">
        <v>0</v>
      </c>
      <c r="Q359" s="25">
        <v>0</v>
      </c>
      <c r="R359" s="25">
        <v>0</v>
      </c>
      <c r="S359" s="25">
        <v>0</v>
      </c>
      <c r="T359" s="25">
        <v>2</v>
      </c>
      <c r="U359" s="25">
        <v>345</v>
      </c>
      <c r="V359" s="2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0</v>
      </c>
      <c r="AC359" s="25">
        <v>0</v>
      </c>
      <c r="AD359" s="25">
        <v>9</v>
      </c>
      <c r="AE359" s="31">
        <v>0</v>
      </c>
      <c r="AF359" s="14">
        <f t="shared" si="188"/>
        <v>586</v>
      </c>
      <c r="AG359" s="14">
        <f t="shared" si="189"/>
        <v>577</v>
      </c>
    </row>
    <row r="360" spans="1:33" s="36" customFormat="1" ht="15.75" x14ac:dyDescent="0.25">
      <c r="E360" s="54" t="s">
        <v>3024</v>
      </c>
      <c r="F360" s="54" t="s">
        <v>8</v>
      </c>
      <c r="G360" s="54">
        <f>SUM(G349:G359)</f>
        <v>24</v>
      </c>
      <c r="H360" s="54">
        <f t="shared" ref="H360:AG360" si="190">SUM(H349:H359)</f>
        <v>792</v>
      </c>
      <c r="I360" s="54">
        <f t="shared" si="190"/>
        <v>11</v>
      </c>
      <c r="J360" s="54">
        <f t="shared" si="190"/>
        <v>1</v>
      </c>
      <c r="K360" s="54">
        <f t="shared" si="190"/>
        <v>2</v>
      </c>
      <c r="L360" s="54">
        <f t="shared" si="190"/>
        <v>7</v>
      </c>
      <c r="M360" s="54">
        <f t="shared" si="190"/>
        <v>6</v>
      </c>
      <c r="N360" s="54">
        <f t="shared" si="190"/>
        <v>32</v>
      </c>
      <c r="O360" s="54">
        <f t="shared" si="190"/>
        <v>3</v>
      </c>
      <c r="P360" s="54">
        <f t="shared" si="190"/>
        <v>1</v>
      </c>
      <c r="Q360" s="54">
        <f t="shared" si="190"/>
        <v>2</v>
      </c>
      <c r="R360" s="54">
        <f t="shared" si="190"/>
        <v>0</v>
      </c>
      <c r="S360" s="54">
        <f t="shared" si="190"/>
        <v>1</v>
      </c>
      <c r="T360" s="54">
        <f t="shared" si="190"/>
        <v>8</v>
      </c>
      <c r="U360" s="54">
        <f t="shared" si="190"/>
        <v>2454</v>
      </c>
      <c r="V360" s="54">
        <f t="shared" si="190"/>
        <v>7</v>
      </c>
      <c r="W360" s="54">
        <f t="shared" si="190"/>
        <v>4</v>
      </c>
      <c r="X360" s="54">
        <f t="shared" si="190"/>
        <v>3</v>
      </c>
      <c r="Y360" s="54">
        <f t="shared" si="190"/>
        <v>4</v>
      </c>
      <c r="Z360" s="54">
        <f t="shared" si="190"/>
        <v>4</v>
      </c>
      <c r="AA360" s="54">
        <f t="shared" si="190"/>
        <v>5</v>
      </c>
      <c r="AB360" s="54">
        <f t="shared" si="190"/>
        <v>3</v>
      </c>
      <c r="AC360" s="54">
        <f t="shared" si="190"/>
        <v>6</v>
      </c>
      <c r="AD360" s="54">
        <f t="shared" si="190"/>
        <v>60</v>
      </c>
      <c r="AE360" s="54">
        <f t="shared" si="190"/>
        <v>0</v>
      </c>
      <c r="AF360" s="54">
        <f t="shared" si="190"/>
        <v>3440</v>
      </c>
      <c r="AG360" s="54">
        <f t="shared" si="190"/>
        <v>3380</v>
      </c>
    </row>
    <row r="361" spans="1:33" ht="15" x14ac:dyDescent="0.25">
      <c r="A361" s="87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9"/>
    </row>
    <row r="362" spans="1:33" x14ac:dyDescent="0.3">
      <c r="A362" s="25" t="s">
        <v>479</v>
      </c>
      <c r="B362" s="25" t="s">
        <v>478</v>
      </c>
      <c r="C362" s="25" t="s">
        <v>477</v>
      </c>
      <c r="D362" s="25">
        <v>21</v>
      </c>
      <c r="E362" s="25" t="s">
        <v>567</v>
      </c>
      <c r="F362" s="25" t="s">
        <v>568</v>
      </c>
      <c r="G362" s="25">
        <v>2</v>
      </c>
      <c r="H362" s="25">
        <v>168</v>
      </c>
      <c r="I362" s="25">
        <v>0</v>
      </c>
      <c r="J362" s="25">
        <v>0</v>
      </c>
      <c r="K362" s="25">
        <v>0</v>
      </c>
      <c r="L362" s="25">
        <v>1</v>
      </c>
      <c r="M362" s="25">
        <v>0</v>
      </c>
      <c r="N362" s="25">
        <v>4</v>
      </c>
      <c r="O362" s="25">
        <v>0</v>
      </c>
      <c r="P362" s="25">
        <v>0</v>
      </c>
      <c r="Q362" s="25">
        <v>0</v>
      </c>
      <c r="R362" s="25">
        <v>1</v>
      </c>
      <c r="S362" s="25">
        <v>0</v>
      </c>
      <c r="T362" s="25">
        <v>1</v>
      </c>
      <c r="U362" s="25">
        <v>327</v>
      </c>
      <c r="V362" s="25">
        <v>2</v>
      </c>
      <c r="W362" s="25">
        <v>0</v>
      </c>
      <c r="X362" s="25">
        <v>0</v>
      </c>
      <c r="Y362" s="25">
        <v>1</v>
      </c>
      <c r="Z362" s="25">
        <v>0</v>
      </c>
      <c r="AA362" s="25">
        <v>0</v>
      </c>
      <c r="AB362" s="25">
        <v>1</v>
      </c>
      <c r="AC362" s="25">
        <v>0</v>
      </c>
      <c r="AD362" s="25">
        <v>9</v>
      </c>
      <c r="AE362" s="31">
        <v>0</v>
      </c>
      <c r="AF362" s="14">
        <f>SUM(G362:AD362)</f>
        <v>517</v>
      </c>
      <c r="AG362" s="14">
        <f t="shared" ref="AG362" si="191">G362+H362+I362+J362+K362+L362+M362+N362+O362+P362+Q362+R362+S362+T362+U362+V362+W362+X362+Y362+Z362+AA362+AB362+AC362</f>
        <v>508</v>
      </c>
    </row>
    <row r="363" spans="1:33" s="24" customFormat="1" x14ac:dyDescent="0.3">
      <c r="A363" s="25" t="s">
        <v>479</v>
      </c>
      <c r="B363" s="25" t="s">
        <v>478</v>
      </c>
      <c r="C363" s="25" t="s">
        <v>477</v>
      </c>
      <c r="D363" s="24">
        <v>21</v>
      </c>
      <c r="E363" s="24" t="s">
        <v>569</v>
      </c>
      <c r="F363" s="24" t="s">
        <v>570</v>
      </c>
      <c r="G363" s="68">
        <v>5</v>
      </c>
      <c r="H363" s="68">
        <v>178</v>
      </c>
      <c r="I363" s="68">
        <v>4</v>
      </c>
      <c r="J363" s="68">
        <v>1</v>
      </c>
      <c r="K363" s="68">
        <v>0</v>
      </c>
      <c r="L363" s="68">
        <v>0</v>
      </c>
      <c r="M363" s="68">
        <v>0</v>
      </c>
      <c r="N363" s="68">
        <v>1</v>
      </c>
      <c r="O363" s="68">
        <v>3</v>
      </c>
      <c r="P363" s="68">
        <v>0</v>
      </c>
      <c r="Q363" s="68">
        <v>0</v>
      </c>
      <c r="R363" s="68">
        <v>0</v>
      </c>
      <c r="S363" s="68">
        <v>0</v>
      </c>
      <c r="T363" s="68">
        <v>2</v>
      </c>
      <c r="U363" s="68">
        <v>284</v>
      </c>
      <c r="V363" s="68">
        <v>5</v>
      </c>
      <c r="W363" s="68">
        <v>0</v>
      </c>
      <c r="X363" s="68">
        <v>0</v>
      </c>
      <c r="Y363" s="68">
        <v>0</v>
      </c>
      <c r="Z363" s="68">
        <v>0</v>
      </c>
      <c r="AA363" s="68">
        <v>0</v>
      </c>
      <c r="AB363" s="68">
        <v>1</v>
      </c>
      <c r="AC363" s="68">
        <v>2</v>
      </c>
      <c r="AD363" s="68">
        <v>8</v>
      </c>
      <c r="AE363" s="68">
        <v>0</v>
      </c>
      <c r="AF363" s="14">
        <f t="shared" ref="AF363:AF367" si="192">SUM(G363:AD363)</f>
        <v>494</v>
      </c>
      <c r="AG363" s="14">
        <f t="shared" ref="AG363:AG367" si="193">G363+H363+I363+J363+K363+L363+M363+N363+O363+P363+Q363+R363+S363+T363+U363+V363+W363+X363+Y363+Z363+AA363+AB363+AC363</f>
        <v>486</v>
      </c>
    </row>
    <row r="364" spans="1:33" x14ac:dyDescent="0.3">
      <c r="A364" s="25" t="s">
        <v>479</v>
      </c>
      <c r="B364" s="25" t="s">
        <v>478</v>
      </c>
      <c r="C364" s="25" t="s">
        <v>477</v>
      </c>
      <c r="D364" s="25">
        <v>21</v>
      </c>
      <c r="E364" s="25" t="s">
        <v>571</v>
      </c>
      <c r="F364" s="25" t="s">
        <v>572</v>
      </c>
      <c r="G364" s="33">
        <v>5</v>
      </c>
      <c r="H364" s="33">
        <v>118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1</v>
      </c>
      <c r="O364" s="33">
        <v>0</v>
      </c>
      <c r="P364" s="33">
        <v>0</v>
      </c>
      <c r="Q364" s="33">
        <v>0</v>
      </c>
      <c r="R364" s="33">
        <v>1</v>
      </c>
      <c r="S364" s="33">
        <v>0</v>
      </c>
      <c r="T364" s="33">
        <v>0</v>
      </c>
      <c r="U364" s="33">
        <v>142</v>
      </c>
      <c r="V364" s="33">
        <v>0</v>
      </c>
      <c r="W364" s="33">
        <v>3</v>
      </c>
      <c r="X364" s="33">
        <v>0</v>
      </c>
      <c r="Y364" s="33">
        <v>0</v>
      </c>
      <c r="Z364" s="33">
        <v>0</v>
      </c>
      <c r="AA364" s="33">
        <v>0</v>
      </c>
      <c r="AB364" s="33">
        <v>1</v>
      </c>
      <c r="AC364" s="33">
        <v>1</v>
      </c>
      <c r="AD364" s="33">
        <v>8</v>
      </c>
      <c r="AE364" s="31">
        <v>0</v>
      </c>
      <c r="AF364" s="14">
        <f t="shared" si="192"/>
        <v>280</v>
      </c>
      <c r="AG364" s="14">
        <f t="shared" si="193"/>
        <v>272</v>
      </c>
    </row>
    <row r="365" spans="1:33" x14ac:dyDescent="0.3">
      <c r="A365" s="25" t="s">
        <v>479</v>
      </c>
      <c r="B365" s="25" t="s">
        <v>478</v>
      </c>
      <c r="C365" s="25" t="s">
        <v>477</v>
      </c>
      <c r="D365" s="25">
        <v>21</v>
      </c>
      <c r="E365" s="25" t="s">
        <v>573</v>
      </c>
      <c r="F365" s="25" t="s">
        <v>574</v>
      </c>
      <c r="G365" s="25">
        <v>3</v>
      </c>
      <c r="H365" s="25">
        <v>137</v>
      </c>
      <c r="I365" s="25">
        <v>2</v>
      </c>
      <c r="J365" s="25">
        <v>1</v>
      </c>
      <c r="K365" s="25">
        <v>0</v>
      </c>
      <c r="L365" s="25">
        <v>1</v>
      </c>
      <c r="M365" s="25">
        <v>1</v>
      </c>
      <c r="N365" s="25">
        <v>2</v>
      </c>
      <c r="O365" s="25">
        <v>0</v>
      </c>
      <c r="P365" s="25">
        <v>0</v>
      </c>
      <c r="Q365" s="25">
        <v>1</v>
      </c>
      <c r="R365" s="25">
        <v>0</v>
      </c>
      <c r="S365" s="25">
        <v>2</v>
      </c>
      <c r="T365" s="25">
        <v>1</v>
      </c>
      <c r="U365" s="25">
        <v>120</v>
      </c>
      <c r="V365" s="25">
        <v>3</v>
      </c>
      <c r="W365" s="25">
        <v>0</v>
      </c>
      <c r="X365" s="25">
        <v>0</v>
      </c>
      <c r="Y365" s="25">
        <v>1</v>
      </c>
      <c r="Z365" s="25">
        <v>0</v>
      </c>
      <c r="AA365" s="25">
        <v>2</v>
      </c>
      <c r="AB365" s="25">
        <v>1</v>
      </c>
      <c r="AC365" s="25">
        <v>0</v>
      </c>
      <c r="AD365" s="25">
        <v>7</v>
      </c>
      <c r="AE365" s="31">
        <v>0</v>
      </c>
      <c r="AF365" s="14">
        <f t="shared" si="192"/>
        <v>285</v>
      </c>
      <c r="AG365" s="14">
        <f t="shared" si="193"/>
        <v>278</v>
      </c>
    </row>
    <row r="366" spans="1:33" x14ac:dyDescent="0.3">
      <c r="A366" s="25" t="s">
        <v>479</v>
      </c>
      <c r="B366" s="25" t="s">
        <v>478</v>
      </c>
      <c r="C366" s="25" t="s">
        <v>477</v>
      </c>
      <c r="D366" s="25">
        <v>21</v>
      </c>
      <c r="E366" s="25" t="s">
        <v>575</v>
      </c>
      <c r="F366" s="25" t="s">
        <v>576</v>
      </c>
      <c r="G366" s="25">
        <v>3</v>
      </c>
      <c r="H366" s="25">
        <v>117</v>
      </c>
      <c r="I366" s="25">
        <v>0</v>
      </c>
      <c r="J366" s="25">
        <v>0</v>
      </c>
      <c r="K366" s="25">
        <v>0</v>
      </c>
      <c r="L366" s="25">
        <v>0</v>
      </c>
      <c r="M366" s="25">
        <v>1</v>
      </c>
      <c r="N366" s="25">
        <v>2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179</v>
      </c>
      <c r="V366" s="25">
        <v>3</v>
      </c>
      <c r="W366" s="25">
        <v>1</v>
      </c>
      <c r="X366" s="25">
        <v>0</v>
      </c>
      <c r="Y366" s="25">
        <v>0</v>
      </c>
      <c r="Z366" s="25">
        <v>0</v>
      </c>
      <c r="AA366" s="25">
        <v>0</v>
      </c>
      <c r="AB366" s="25">
        <v>3</v>
      </c>
      <c r="AC366" s="25">
        <v>0</v>
      </c>
      <c r="AD366" s="25">
        <v>7</v>
      </c>
      <c r="AE366" s="31">
        <v>0</v>
      </c>
      <c r="AF366" s="14">
        <f>SUM(G366:AD366)</f>
        <v>316</v>
      </c>
      <c r="AG366" s="14">
        <f t="shared" si="193"/>
        <v>309</v>
      </c>
    </row>
    <row r="367" spans="1:33" x14ac:dyDescent="0.3">
      <c r="A367" s="25" t="s">
        <v>479</v>
      </c>
      <c r="B367" s="25" t="s">
        <v>478</v>
      </c>
      <c r="C367" s="25" t="s">
        <v>477</v>
      </c>
      <c r="D367" s="25">
        <v>21</v>
      </c>
      <c r="E367" s="25" t="s">
        <v>577</v>
      </c>
      <c r="F367" s="25" t="s">
        <v>578</v>
      </c>
      <c r="G367" s="25">
        <v>2</v>
      </c>
      <c r="H367" s="25">
        <v>112</v>
      </c>
      <c r="I367" s="25">
        <v>0</v>
      </c>
      <c r="J367" s="25">
        <v>0</v>
      </c>
      <c r="K367" s="25">
        <v>0</v>
      </c>
      <c r="L367" s="25">
        <v>1</v>
      </c>
      <c r="M367" s="25">
        <v>0</v>
      </c>
      <c r="N367" s="25">
        <v>1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160</v>
      </c>
      <c r="V367" s="25">
        <v>1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7</v>
      </c>
      <c r="AE367" s="31">
        <v>0</v>
      </c>
      <c r="AF367" s="14">
        <f t="shared" si="192"/>
        <v>284</v>
      </c>
      <c r="AG367" s="14">
        <f t="shared" si="193"/>
        <v>277</v>
      </c>
    </row>
    <row r="368" spans="1:33" s="36" customFormat="1" ht="15.75" x14ac:dyDescent="0.25">
      <c r="E368" s="54" t="s">
        <v>867</v>
      </c>
      <c r="F368" s="54" t="s">
        <v>8</v>
      </c>
      <c r="G368" s="54">
        <f>SUM(G362:G367)</f>
        <v>20</v>
      </c>
      <c r="H368" s="54">
        <f t="shared" ref="H368:AG368" si="194">SUM(H362:H367)</f>
        <v>830</v>
      </c>
      <c r="I368" s="54">
        <f t="shared" si="194"/>
        <v>6</v>
      </c>
      <c r="J368" s="54">
        <f t="shared" si="194"/>
        <v>2</v>
      </c>
      <c r="K368" s="54">
        <f t="shared" si="194"/>
        <v>0</v>
      </c>
      <c r="L368" s="54">
        <f t="shared" si="194"/>
        <v>3</v>
      </c>
      <c r="M368" s="54">
        <f t="shared" si="194"/>
        <v>2</v>
      </c>
      <c r="N368" s="54">
        <f t="shared" si="194"/>
        <v>11</v>
      </c>
      <c r="O368" s="54">
        <f t="shared" si="194"/>
        <v>3</v>
      </c>
      <c r="P368" s="54">
        <f t="shared" si="194"/>
        <v>0</v>
      </c>
      <c r="Q368" s="54">
        <f t="shared" si="194"/>
        <v>1</v>
      </c>
      <c r="R368" s="54">
        <f t="shared" si="194"/>
        <v>2</v>
      </c>
      <c r="S368" s="54">
        <f t="shared" si="194"/>
        <v>2</v>
      </c>
      <c r="T368" s="54">
        <f t="shared" si="194"/>
        <v>4</v>
      </c>
      <c r="U368" s="54">
        <f t="shared" si="194"/>
        <v>1212</v>
      </c>
      <c r="V368" s="54">
        <f t="shared" si="194"/>
        <v>14</v>
      </c>
      <c r="W368" s="54">
        <f t="shared" si="194"/>
        <v>4</v>
      </c>
      <c r="X368" s="54">
        <f t="shared" si="194"/>
        <v>0</v>
      </c>
      <c r="Y368" s="54">
        <f t="shared" si="194"/>
        <v>2</v>
      </c>
      <c r="Z368" s="54">
        <f t="shared" si="194"/>
        <v>0</v>
      </c>
      <c r="AA368" s="54">
        <f t="shared" si="194"/>
        <v>2</v>
      </c>
      <c r="AB368" s="54">
        <f t="shared" si="194"/>
        <v>7</v>
      </c>
      <c r="AC368" s="54">
        <f t="shared" si="194"/>
        <v>3</v>
      </c>
      <c r="AD368" s="54">
        <f t="shared" si="194"/>
        <v>46</v>
      </c>
      <c r="AE368" s="54">
        <f t="shared" si="194"/>
        <v>0</v>
      </c>
      <c r="AF368" s="54">
        <f t="shared" si="194"/>
        <v>2176</v>
      </c>
      <c r="AG368" s="54">
        <f t="shared" si="194"/>
        <v>2130</v>
      </c>
    </row>
    <row r="369" spans="1:33" ht="15" x14ac:dyDescent="0.25">
      <c r="A369" s="87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9"/>
    </row>
    <row r="370" spans="1:33" x14ac:dyDescent="0.3">
      <c r="A370" s="25" t="s">
        <v>479</v>
      </c>
      <c r="B370" s="25" t="s">
        <v>478</v>
      </c>
      <c r="C370" s="25" t="s">
        <v>477</v>
      </c>
      <c r="D370" s="25">
        <v>22</v>
      </c>
      <c r="E370" s="25" t="s">
        <v>579</v>
      </c>
      <c r="F370" s="25" t="s">
        <v>580</v>
      </c>
      <c r="G370" s="25">
        <v>1</v>
      </c>
      <c r="H370" s="25">
        <v>132</v>
      </c>
      <c r="I370" s="25">
        <v>1</v>
      </c>
      <c r="J370" s="25">
        <v>0</v>
      </c>
      <c r="K370" s="25">
        <v>0</v>
      </c>
      <c r="L370" s="25">
        <v>0</v>
      </c>
      <c r="M370" s="25">
        <v>0</v>
      </c>
      <c r="N370" s="25">
        <v>3</v>
      </c>
      <c r="O370" s="25">
        <v>1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87</v>
      </c>
      <c r="V370" s="25">
        <v>0</v>
      </c>
      <c r="W370" s="25">
        <v>0</v>
      </c>
      <c r="X370" s="25">
        <v>0</v>
      </c>
      <c r="Y370" s="25">
        <v>1</v>
      </c>
      <c r="Z370" s="25">
        <v>0</v>
      </c>
      <c r="AA370" s="25">
        <v>1</v>
      </c>
      <c r="AB370" s="25">
        <v>1</v>
      </c>
      <c r="AC370" s="25">
        <v>0</v>
      </c>
      <c r="AD370" s="25">
        <v>6</v>
      </c>
      <c r="AE370" s="31">
        <v>0</v>
      </c>
      <c r="AF370" s="14">
        <f>SUM(G370:AD370)</f>
        <v>234</v>
      </c>
      <c r="AG370" s="14">
        <f>G370+H370+I370+J370+K370+L370+M370+N370+O370+P370+Q370+R370+S370+T370+U370+V370+W370+X370+Y370+Z370+AA370+AB370+AC370</f>
        <v>228</v>
      </c>
    </row>
    <row r="371" spans="1:33" x14ac:dyDescent="0.3">
      <c r="A371" s="25" t="s">
        <v>479</v>
      </c>
      <c r="B371" s="25" t="s">
        <v>478</v>
      </c>
      <c r="C371" s="25" t="s">
        <v>477</v>
      </c>
      <c r="D371" s="25">
        <v>22</v>
      </c>
      <c r="E371" s="25" t="s">
        <v>581</v>
      </c>
      <c r="F371" s="25" t="s">
        <v>582</v>
      </c>
      <c r="G371" s="25">
        <v>2</v>
      </c>
      <c r="H371" s="25">
        <v>314</v>
      </c>
      <c r="I371" s="25">
        <v>2</v>
      </c>
      <c r="J371" s="25">
        <v>2</v>
      </c>
      <c r="K371" s="25">
        <v>0</v>
      </c>
      <c r="L371" s="25">
        <v>1</v>
      </c>
      <c r="M371" s="25">
        <v>2</v>
      </c>
      <c r="N371" s="25">
        <v>7</v>
      </c>
      <c r="O371" s="25">
        <v>0</v>
      </c>
      <c r="P371" s="25">
        <v>0</v>
      </c>
      <c r="Q371" s="25">
        <v>0</v>
      </c>
      <c r="R371" s="25">
        <v>0</v>
      </c>
      <c r="S371" s="25">
        <v>2</v>
      </c>
      <c r="T371" s="25">
        <v>1</v>
      </c>
      <c r="U371" s="25">
        <v>357</v>
      </c>
      <c r="V371" s="25">
        <v>2</v>
      </c>
      <c r="W371" s="25">
        <v>1</v>
      </c>
      <c r="X371" s="25">
        <v>1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8</v>
      </c>
      <c r="AE371" s="31">
        <v>0</v>
      </c>
      <c r="AF371" s="14">
        <f t="shared" ref="AF371:AF376" si="195">SUM(G371:AD371)</f>
        <v>702</v>
      </c>
      <c r="AG371" s="14">
        <f t="shared" ref="AG371:AG376" si="196">G371+H371+I371+J371+K371+L371+M371+N371+O371+P371+Q371+R371+S371+T371+U371+V371+W371+X371+Y371+Z371+AA371+AB371+AC371</f>
        <v>694</v>
      </c>
    </row>
    <row r="372" spans="1:33" x14ac:dyDescent="0.3">
      <c r="A372" s="25" t="s">
        <v>479</v>
      </c>
      <c r="B372" s="25" t="s">
        <v>478</v>
      </c>
      <c r="C372" s="25" t="s">
        <v>477</v>
      </c>
      <c r="D372" s="25">
        <v>22</v>
      </c>
      <c r="E372" s="25" t="s">
        <v>583</v>
      </c>
      <c r="F372" s="25" t="s">
        <v>584</v>
      </c>
      <c r="G372" s="25">
        <v>2</v>
      </c>
      <c r="H372" s="25">
        <v>172</v>
      </c>
      <c r="I372" s="25">
        <v>2</v>
      </c>
      <c r="J372" s="25">
        <v>1</v>
      </c>
      <c r="K372" s="25">
        <v>1</v>
      </c>
      <c r="L372" s="25">
        <v>2</v>
      </c>
      <c r="M372" s="25">
        <v>1</v>
      </c>
      <c r="N372" s="25">
        <v>4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193</v>
      </c>
      <c r="V372" s="25">
        <v>1</v>
      </c>
      <c r="W372" s="25">
        <v>0</v>
      </c>
      <c r="X372" s="25">
        <v>2</v>
      </c>
      <c r="Y372" s="25">
        <v>0</v>
      </c>
      <c r="Z372" s="25">
        <v>1</v>
      </c>
      <c r="AA372" s="25">
        <v>1</v>
      </c>
      <c r="AB372" s="25">
        <v>0</v>
      </c>
      <c r="AC372" s="25">
        <v>0</v>
      </c>
      <c r="AD372" s="25">
        <v>3</v>
      </c>
      <c r="AE372" s="31">
        <v>0</v>
      </c>
      <c r="AF372" s="14">
        <f t="shared" si="195"/>
        <v>386</v>
      </c>
      <c r="AG372" s="14">
        <f t="shared" si="196"/>
        <v>383</v>
      </c>
    </row>
    <row r="373" spans="1:33" x14ac:dyDescent="0.3">
      <c r="A373" s="25" t="s">
        <v>479</v>
      </c>
      <c r="B373" s="25" t="s">
        <v>478</v>
      </c>
      <c r="C373" s="25" t="s">
        <v>477</v>
      </c>
      <c r="D373" s="25">
        <v>22</v>
      </c>
      <c r="E373" s="25" t="s">
        <v>585</v>
      </c>
      <c r="F373" s="25" t="s">
        <v>586</v>
      </c>
      <c r="G373" s="25">
        <v>10</v>
      </c>
      <c r="H373" s="25">
        <v>121</v>
      </c>
      <c r="I373" s="25">
        <v>5</v>
      </c>
      <c r="J373" s="25">
        <v>0</v>
      </c>
      <c r="K373" s="25">
        <v>1</v>
      </c>
      <c r="L373" s="25">
        <v>3</v>
      </c>
      <c r="M373" s="25">
        <v>0</v>
      </c>
      <c r="N373" s="25">
        <v>6</v>
      </c>
      <c r="O373" s="25">
        <v>1</v>
      </c>
      <c r="P373" s="25">
        <v>1</v>
      </c>
      <c r="Q373" s="25">
        <v>1</v>
      </c>
      <c r="R373" s="25">
        <v>0</v>
      </c>
      <c r="S373" s="25">
        <v>0</v>
      </c>
      <c r="T373" s="25">
        <v>2</v>
      </c>
      <c r="U373" s="25">
        <v>227</v>
      </c>
      <c r="V373" s="25">
        <v>4</v>
      </c>
      <c r="W373" s="25">
        <v>1</v>
      </c>
      <c r="X373" s="25">
        <v>1</v>
      </c>
      <c r="Y373" s="25">
        <v>1</v>
      </c>
      <c r="Z373" s="25">
        <v>0</v>
      </c>
      <c r="AA373" s="25">
        <v>0</v>
      </c>
      <c r="AB373" s="25">
        <v>0</v>
      </c>
      <c r="AC373" s="25">
        <v>2</v>
      </c>
      <c r="AD373" s="25">
        <v>12</v>
      </c>
      <c r="AE373" s="31">
        <v>0</v>
      </c>
      <c r="AF373" s="14">
        <f t="shared" si="195"/>
        <v>399</v>
      </c>
      <c r="AG373" s="14">
        <f t="shared" si="196"/>
        <v>387</v>
      </c>
    </row>
    <row r="374" spans="1:33" x14ac:dyDescent="0.3">
      <c r="A374" s="25" t="s">
        <v>479</v>
      </c>
      <c r="B374" s="25" t="s">
        <v>478</v>
      </c>
      <c r="C374" s="25" t="s">
        <v>477</v>
      </c>
      <c r="D374" s="25">
        <v>22</v>
      </c>
      <c r="E374" s="25" t="s">
        <v>587</v>
      </c>
      <c r="F374" s="25" t="s">
        <v>588</v>
      </c>
      <c r="G374" s="25">
        <v>8</v>
      </c>
      <c r="H374" s="25">
        <v>145</v>
      </c>
      <c r="I374" s="25">
        <v>1</v>
      </c>
      <c r="J374" s="25">
        <v>0</v>
      </c>
      <c r="K374" s="25">
        <v>0</v>
      </c>
      <c r="L374" s="25">
        <v>0</v>
      </c>
      <c r="M374" s="25">
        <v>3</v>
      </c>
      <c r="N374" s="25">
        <v>3</v>
      </c>
      <c r="O374" s="25">
        <v>1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148</v>
      </c>
      <c r="V374" s="25">
        <v>0</v>
      </c>
      <c r="W374" s="25">
        <v>1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11</v>
      </c>
      <c r="AE374" s="31">
        <v>0</v>
      </c>
      <c r="AF374" s="14">
        <f t="shared" si="195"/>
        <v>321</v>
      </c>
      <c r="AG374" s="14">
        <f t="shared" si="196"/>
        <v>310</v>
      </c>
    </row>
    <row r="375" spans="1:33" x14ac:dyDescent="0.3">
      <c r="A375" s="25" t="s">
        <v>479</v>
      </c>
      <c r="B375" s="25" t="s">
        <v>478</v>
      </c>
      <c r="C375" s="25" t="s">
        <v>477</v>
      </c>
      <c r="D375" s="25">
        <v>22</v>
      </c>
      <c r="E375" s="25" t="s">
        <v>589</v>
      </c>
      <c r="F375" s="25" t="s">
        <v>590</v>
      </c>
      <c r="G375" s="25">
        <v>2</v>
      </c>
      <c r="H375" s="25">
        <v>83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93</v>
      </c>
      <c r="V375" s="25">
        <v>2</v>
      </c>
      <c r="W375" s="25">
        <v>1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1</v>
      </c>
      <c r="AD375" s="25">
        <v>5</v>
      </c>
      <c r="AE375" s="31">
        <v>0</v>
      </c>
      <c r="AF375" s="14">
        <f t="shared" si="195"/>
        <v>187</v>
      </c>
      <c r="AG375" s="14">
        <f t="shared" si="196"/>
        <v>182</v>
      </c>
    </row>
    <row r="376" spans="1:33" x14ac:dyDescent="0.3">
      <c r="A376" s="25" t="s">
        <v>479</v>
      </c>
      <c r="B376" s="25" t="s">
        <v>478</v>
      </c>
      <c r="C376" s="25" t="s">
        <v>477</v>
      </c>
      <c r="D376" s="25">
        <v>22</v>
      </c>
      <c r="E376" s="25" t="s">
        <v>591</v>
      </c>
      <c r="F376" s="25" t="s">
        <v>592</v>
      </c>
      <c r="G376" s="25">
        <v>7</v>
      </c>
      <c r="H376" s="25">
        <v>142</v>
      </c>
      <c r="I376" s="25">
        <v>3</v>
      </c>
      <c r="J376" s="25">
        <v>0</v>
      </c>
      <c r="K376" s="25">
        <v>0</v>
      </c>
      <c r="L376" s="25">
        <v>2</v>
      </c>
      <c r="M376" s="25">
        <v>1</v>
      </c>
      <c r="N376" s="25">
        <v>5</v>
      </c>
      <c r="O376" s="25">
        <v>0</v>
      </c>
      <c r="P376" s="25">
        <v>0</v>
      </c>
      <c r="Q376" s="25">
        <v>1</v>
      </c>
      <c r="R376" s="25">
        <v>0</v>
      </c>
      <c r="S376" s="25">
        <v>1</v>
      </c>
      <c r="T376" s="25">
        <v>2</v>
      </c>
      <c r="U376" s="25">
        <v>249</v>
      </c>
      <c r="V376" s="25">
        <v>1</v>
      </c>
      <c r="W376" s="25">
        <v>0</v>
      </c>
      <c r="X376" s="25">
        <v>2</v>
      </c>
      <c r="Y376" s="25">
        <v>0</v>
      </c>
      <c r="Z376" s="25">
        <v>0</v>
      </c>
      <c r="AA376" s="25">
        <v>0</v>
      </c>
      <c r="AB376" s="25">
        <v>0</v>
      </c>
      <c r="AC376" s="25">
        <v>1</v>
      </c>
      <c r="AD376" s="25">
        <v>7</v>
      </c>
      <c r="AE376" s="31">
        <v>0</v>
      </c>
      <c r="AF376" s="14">
        <f t="shared" si="195"/>
        <v>424</v>
      </c>
      <c r="AG376" s="14">
        <f t="shared" si="196"/>
        <v>417</v>
      </c>
    </row>
    <row r="377" spans="1:33" s="36" customFormat="1" ht="15.75" x14ac:dyDescent="0.25">
      <c r="E377" s="54" t="s">
        <v>955</v>
      </c>
      <c r="F377" s="54" t="s">
        <v>8</v>
      </c>
      <c r="G377" s="54">
        <f>SUM(G370:G376)</f>
        <v>32</v>
      </c>
      <c r="H377" s="54">
        <f>SUM(H370:H376)</f>
        <v>1109</v>
      </c>
      <c r="I377" s="54">
        <f t="shared" ref="I377:AG377" si="197">SUM(I370:I376)</f>
        <v>14</v>
      </c>
      <c r="J377" s="54">
        <f t="shared" si="197"/>
        <v>3</v>
      </c>
      <c r="K377" s="54">
        <f t="shared" si="197"/>
        <v>2</v>
      </c>
      <c r="L377" s="54">
        <f t="shared" si="197"/>
        <v>8</v>
      </c>
      <c r="M377" s="54">
        <f t="shared" si="197"/>
        <v>7</v>
      </c>
      <c r="N377" s="54">
        <f t="shared" si="197"/>
        <v>28</v>
      </c>
      <c r="O377" s="54">
        <f t="shared" si="197"/>
        <v>3</v>
      </c>
      <c r="P377" s="54">
        <f t="shared" si="197"/>
        <v>1</v>
      </c>
      <c r="Q377" s="54">
        <f t="shared" si="197"/>
        <v>2</v>
      </c>
      <c r="R377" s="54">
        <f t="shared" si="197"/>
        <v>0</v>
      </c>
      <c r="S377" s="54">
        <f t="shared" si="197"/>
        <v>3</v>
      </c>
      <c r="T377" s="54">
        <f t="shared" si="197"/>
        <v>5</v>
      </c>
      <c r="U377" s="54">
        <f t="shared" si="197"/>
        <v>1354</v>
      </c>
      <c r="V377" s="54">
        <f t="shared" si="197"/>
        <v>10</v>
      </c>
      <c r="W377" s="54">
        <f t="shared" si="197"/>
        <v>4</v>
      </c>
      <c r="X377" s="54">
        <f t="shared" si="197"/>
        <v>6</v>
      </c>
      <c r="Y377" s="54">
        <f t="shared" si="197"/>
        <v>2</v>
      </c>
      <c r="Z377" s="54">
        <f t="shared" si="197"/>
        <v>1</v>
      </c>
      <c r="AA377" s="54">
        <f t="shared" si="197"/>
        <v>2</v>
      </c>
      <c r="AB377" s="54">
        <f t="shared" si="197"/>
        <v>1</v>
      </c>
      <c r="AC377" s="54">
        <f t="shared" si="197"/>
        <v>4</v>
      </c>
      <c r="AD377" s="54">
        <f t="shared" si="197"/>
        <v>52</v>
      </c>
      <c r="AE377" s="54">
        <f t="shared" si="197"/>
        <v>0</v>
      </c>
      <c r="AF377" s="54">
        <f t="shared" si="197"/>
        <v>2653</v>
      </c>
      <c r="AG377" s="54">
        <f t="shared" si="197"/>
        <v>2601</v>
      </c>
    </row>
    <row r="378" spans="1:33" ht="15" x14ac:dyDescent="0.25">
      <c r="A378" s="87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9"/>
    </row>
    <row r="379" spans="1:33" x14ac:dyDescent="0.3">
      <c r="A379" s="25" t="s">
        <v>479</v>
      </c>
      <c r="B379" s="25" t="s">
        <v>478</v>
      </c>
      <c r="C379" s="25" t="s">
        <v>477</v>
      </c>
      <c r="D379" s="25">
        <v>23</v>
      </c>
      <c r="E379" s="25" t="s">
        <v>593</v>
      </c>
      <c r="F379" s="25" t="s">
        <v>594</v>
      </c>
      <c r="G379" s="25">
        <v>2</v>
      </c>
      <c r="H379" s="25">
        <v>101</v>
      </c>
      <c r="I379" s="25">
        <v>0</v>
      </c>
      <c r="J379" s="25">
        <v>1</v>
      </c>
      <c r="K379" s="25">
        <v>0</v>
      </c>
      <c r="L379" s="25">
        <v>1</v>
      </c>
      <c r="M379" s="25">
        <v>1</v>
      </c>
      <c r="N379" s="25">
        <v>5</v>
      </c>
      <c r="O379" s="25">
        <v>0</v>
      </c>
      <c r="P379" s="25">
        <v>1</v>
      </c>
      <c r="Q379" s="25">
        <v>1</v>
      </c>
      <c r="R379" s="25">
        <v>0</v>
      </c>
      <c r="S379" s="25">
        <v>0</v>
      </c>
      <c r="T379" s="25">
        <v>1</v>
      </c>
      <c r="U379" s="25">
        <v>82</v>
      </c>
      <c r="V379" s="25">
        <v>1</v>
      </c>
      <c r="W379" s="25">
        <v>0</v>
      </c>
      <c r="X379" s="25">
        <v>0</v>
      </c>
      <c r="Y379" s="25">
        <v>0</v>
      </c>
      <c r="Z379" s="25">
        <v>0</v>
      </c>
      <c r="AA379" s="25">
        <v>1</v>
      </c>
      <c r="AB379" s="25">
        <v>0</v>
      </c>
      <c r="AC379" s="25">
        <v>0</v>
      </c>
      <c r="AD379" s="25">
        <v>3</v>
      </c>
      <c r="AE379" s="31">
        <v>0</v>
      </c>
      <c r="AF379" s="14">
        <f>SUM(G379:AD379)</f>
        <v>201</v>
      </c>
      <c r="AG379" s="14">
        <f t="shared" ref="AG379" si="198">G379+H379+I379+J379+K379+L379+M379+N379+O379+P379+Q379+R379+S379+T379+U379+V379+W379+X379+Y379+Z379+AA379+AB379+AC379</f>
        <v>198</v>
      </c>
    </row>
    <row r="380" spans="1:33" x14ac:dyDescent="0.3">
      <c r="A380" s="25" t="s">
        <v>479</v>
      </c>
      <c r="B380" s="25" t="s">
        <v>478</v>
      </c>
      <c r="C380" s="25" t="s">
        <v>477</v>
      </c>
      <c r="D380" s="25">
        <v>23</v>
      </c>
      <c r="E380" s="25" t="s">
        <v>595</v>
      </c>
      <c r="F380" s="25" t="s">
        <v>596</v>
      </c>
      <c r="G380" s="26">
        <v>5</v>
      </c>
      <c r="H380" s="26">
        <v>263</v>
      </c>
      <c r="I380" s="26">
        <v>3</v>
      </c>
      <c r="J380" s="26">
        <v>0</v>
      </c>
      <c r="K380" s="26">
        <v>0</v>
      </c>
      <c r="L380" s="26">
        <v>0</v>
      </c>
      <c r="M380" s="26">
        <v>1</v>
      </c>
      <c r="N380" s="26">
        <v>5</v>
      </c>
      <c r="O380" s="26">
        <v>0</v>
      </c>
      <c r="P380" s="26">
        <v>0</v>
      </c>
      <c r="Q380" s="26">
        <v>0</v>
      </c>
      <c r="R380" s="26">
        <v>0</v>
      </c>
      <c r="S380" s="26">
        <v>3</v>
      </c>
      <c r="T380" s="26">
        <v>2</v>
      </c>
      <c r="U380" s="26">
        <v>184</v>
      </c>
      <c r="V380" s="26">
        <v>3</v>
      </c>
      <c r="W380" s="26">
        <v>1</v>
      </c>
      <c r="X380" s="26">
        <v>1</v>
      </c>
      <c r="Y380" s="26">
        <v>1</v>
      </c>
      <c r="Z380" s="26">
        <v>0</v>
      </c>
      <c r="AA380" s="26">
        <v>2</v>
      </c>
      <c r="AB380" s="26">
        <v>1</v>
      </c>
      <c r="AC380" s="26">
        <v>3</v>
      </c>
      <c r="AD380" s="26">
        <v>8</v>
      </c>
      <c r="AE380" s="31">
        <v>0</v>
      </c>
      <c r="AF380" s="14">
        <f t="shared" ref="AF380:AF383" si="199">SUM(G380:AD380)</f>
        <v>486</v>
      </c>
      <c r="AG380" s="14">
        <f t="shared" ref="AG380:AG383" si="200">G380+H380+I380+J380+K380+L380+M380+N380+O380+P380+Q380+R380+S380+T380+U380+V380+W380+X380+Y380+Z380+AA380+AB380+AC380</f>
        <v>478</v>
      </c>
    </row>
    <row r="381" spans="1:33" x14ac:dyDescent="0.3">
      <c r="A381" s="25" t="s">
        <v>479</v>
      </c>
      <c r="B381" s="25" t="s">
        <v>478</v>
      </c>
      <c r="C381" s="25" t="s">
        <v>477</v>
      </c>
      <c r="D381" s="25">
        <v>23</v>
      </c>
      <c r="E381" s="25" t="s">
        <v>597</v>
      </c>
      <c r="F381" s="25" t="s">
        <v>598</v>
      </c>
      <c r="G381" s="26">
        <v>2</v>
      </c>
      <c r="H381" s="26">
        <v>157</v>
      </c>
      <c r="I381" s="26">
        <v>0</v>
      </c>
      <c r="J381" s="26">
        <v>0</v>
      </c>
      <c r="K381" s="26">
        <v>0</v>
      </c>
      <c r="L381" s="26">
        <v>1</v>
      </c>
      <c r="M381" s="26">
        <v>0</v>
      </c>
      <c r="N381" s="26">
        <v>5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1</v>
      </c>
      <c r="U381" s="26">
        <v>126</v>
      </c>
      <c r="V381" s="26">
        <v>4</v>
      </c>
      <c r="W381" s="26">
        <v>1</v>
      </c>
      <c r="X381" s="26">
        <v>0</v>
      </c>
      <c r="Y381" s="26">
        <v>0</v>
      </c>
      <c r="Z381" s="26">
        <v>0</v>
      </c>
      <c r="AA381" s="26">
        <v>0</v>
      </c>
      <c r="AB381" s="26">
        <v>1</v>
      </c>
      <c r="AC381" s="26">
        <v>1</v>
      </c>
      <c r="AD381" s="26">
        <v>15</v>
      </c>
      <c r="AE381" s="31">
        <v>0</v>
      </c>
      <c r="AF381" s="14">
        <f t="shared" si="199"/>
        <v>314</v>
      </c>
      <c r="AG381" s="14">
        <f t="shared" si="200"/>
        <v>299</v>
      </c>
    </row>
    <row r="382" spans="1:33" x14ac:dyDescent="0.3">
      <c r="A382" s="25" t="s">
        <v>479</v>
      </c>
      <c r="B382" s="25" t="s">
        <v>478</v>
      </c>
      <c r="C382" s="25" t="s">
        <v>477</v>
      </c>
      <c r="D382" s="25">
        <v>23</v>
      </c>
      <c r="E382" s="25" t="s">
        <v>599</v>
      </c>
      <c r="F382" s="25" t="s">
        <v>600</v>
      </c>
      <c r="G382" s="26">
        <v>7</v>
      </c>
      <c r="H382" s="26">
        <v>237</v>
      </c>
      <c r="I382" s="26">
        <v>2</v>
      </c>
      <c r="J382" s="26">
        <v>0</v>
      </c>
      <c r="K382" s="26">
        <v>0</v>
      </c>
      <c r="L382" s="26">
        <v>1</v>
      </c>
      <c r="M382" s="26">
        <v>0</v>
      </c>
      <c r="N382" s="26">
        <v>6</v>
      </c>
      <c r="O382" s="26">
        <v>1</v>
      </c>
      <c r="P382" s="26">
        <v>1</v>
      </c>
      <c r="Q382" s="26">
        <v>1</v>
      </c>
      <c r="R382" s="26">
        <v>0</v>
      </c>
      <c r="S382" s="26">
        <v>0</v>
      </c>
      <c r="T382" s="26">
        <v>1</v>
      </c>
      <c r="U382" s="26">
        <v>382</v>
      </c>
      <c r="V382" s="26">
        <v>4</v>
      </c>
      <c r="W382" s="26">
        <v>2</v>
      </c>
      <c r="X382" s="26">
        <v>0</v>
      </c>
      <c r="Y382" s="26">
        <v>0</v>
      </c>
      <c r="Z382" s="26">
        <v>0</v>
      </c>
      <c r="AA382" s="26">
        <v>2</v>
      </c>
      <c r="AB382" s="26">
        <v>1</v>
      </c>
      <c r="AC382" s="26">
        <v>1</v>
      </c>
      <c r="AD382" s="26">
        <v>12</v>
      </c>
      <c r="AE382" s="31">
        <v>0</v>
      </c>
      <c r="AF382" s="14">
        <f t="shared" si="199"/>
        <v>661</v>
      </c>
      <c r="AG382" s="14">
        <f t="shared" si="200"/>
        <v>649</v>
      </c>
    </row>
    <row r="383" spans="1:33" x14ac:dyDescent="0.3">
      <c r="A383" s="25" t="s">
        <v>479</v>
      </c>
      <c r="B383" s="25" t="s">
        <v>478</v>
      </c>
      <c r="C383" s="25" t="s">
        <v>477</v>
      </c>
      <c r="D383" s="25">
        <v>23</v>
      </c>
      <c r="E383" s="25" t="s">
        <v>601</v>
      </c>
      <c r="F383" s="25" t="s">
        <v>602</v>
      </c>
      <c r="G383" s="25">
        <v>1</v>
      </c>
      <c r="H383" s="25">
        <v>179</v>
      </c>
      <c r="I383" s="25">
        <v>1</v>
      </c>
      <c r="J383" s="25">
        <v>0</v>
      </c>
      <c r="K383" s="25">
        <v>0</v>
      </c>
      <c r="L383" s="25">
        <v>5</v>
      </c>
      <c r="M383" s="25">
        <v>0</v>
      </c>
      <c r="N383" s="25">
        <v>4</v>
      </c>
      <c r="O383" s="25">
        <v>0</v>
      </c>
      <c r="P383" s="25">
        <v>2</v>
      </c>
      <c r="Q383" s="25">
        <v>1</v>
      </c>
      <c r="R383" s="25">
        <v>0</v>
      </c>
      <c r="S383" s="25">
        <v>0</v>
      </c>
      <c r="T383" s="25">
        <v>0</v>
      </c>
      <c r="U383" s="25">
        <v>124</v>
      </c>
      <c r="V383" s="25">
        <v>0</v>
      </c>
      <c r="W383" s="25">
        <v>1</v>
      </c>
      <c r="X383" s="25">
        <v>1</v>
      </c>
      <c r="Y383" s="25">
        <v>0</v>
      </c>
      <c r="Z383" s="25">
        <v>0</v>
      </c>
      <c r="AA383" s="25">
        <v>1</v>
      </c>
      <c r="AB383" s="25">
        <v>2</v>
      </c>
      <c r="AC383" s="25">
        <v>0</v>
      </c>
      <c r="AD383" s="25">
        <v>9</v>
      </c>
      <c r="AE383" s="31">
        <v>0</v>
      </c>
      <c r="AF383" s="14">
        <f t="shared" si="199"/>
        <v>331</v>
      </c>
      <c r="AG383" s="14">
        <f t="shared" si="200"/>
        <v>322</v>
      </c>
    </row>
    <row r="384" spans="1:33" s="36" customFormat="1" ht="15.75" x14ac:dyDescent="0.25">
      <c r="E384" s="54" t="s">
        <v>740</v>
      </c>
      <c r="F384" s="54" t="s">
        <v>8</v>
      </c>
      <c r="G384" s="54">
        <f>SUM(G379:G383)</f>
        <v>17</v>
      </c>
      <c r="H384" s="54">
        <f t="shared" ref="H384:AG384" si="201">SUM(H379:H383)</f>
        <v>937</v>
      </c>
      <c r="I384" s="54">
        <f t="shared" si="201"/>
        <v>6</v>
      </c>
      <c r="J384" s="54">
        <f t="shared" si="201"/>
        <v>1</v>
      </c>
      <c r="K384" s="54">
        <f t="shared" si="201"/>
        <v>0</v>
      </c>
      <c r="L384" s="54">
        <f t="shared" si="201"/>
        <v>8</v>
      </c>
      <c r="M384" s="54">
        <f t="shared" si="201"/>
        <v>2</v>
      </c>
      <c r="N384" s="54">
        <f t="shared" si="201"/>
        <v>25</v>
      </c>
      <c r="O384" s="54">
        <f t="shared" si="201"/>
        <v>1</v>
      </c>
      <c r="P384" s="54">
        <f t="shared" si="201"/>
        <v>4</v>
      </c>
      <c r="Q384" s="54">
        <f t="shared" si="201"/>
        <v>3</v>
      </c>
      <c r="R384" s="54">
        <f t="shared" si="201"/>
        <v>0</v>
      </c>
      <c r="S384" s="54">
        <f t="shared" si="201"/>
        <v>3</v>
      </c>
      <c r="T384" s="54">
        <f t="shared" si="201"/>
        <v>5</v>
      </c>
      <c r="U384" s="54">
        <f t="shared" si="201"/>
        <v>898</v>
      </c>
      <c r="V384" s="54">
        <f t="shared" si="201"/>
        <v>12</v>
      </c>
      <c r="W384" s="54">
        <f t="shared" si="201"/>
        <v>5</v>
      </c>
      <c r="X384" s="54">
        <f t="shared" si="201"/>
        <v>2</v>
      </c>
      <c r="Y384" s="54">
        <f t="shared" si="201"/>
        <v>1</v>
      </c>
      <c r="Z384" s="54">
        <f t="shared" si="201"/>
        <v>0</v>
      </c>
      <c r="AA384" s="54">
        <f t="shared" si="201"/>
        <v>6</v>
      </c>
      <c r="AB384" s="54">
        <f t="shared" si="201"/>
        <v>5</v>
      </c>
      <c r="AC384" s="54">
        <f t="shared" si="201"/>
        <v>5</v>
      </c>
      <c r="AD384" s="54">
        <f t="shared" si="201"/>
        <v>47</v>
      </c>
      <c r="AE384" s="54">
        <f t="shared" si="201"/>
        <v>0</v>
      </c>
      <c r="AF384" s="54">
        <f t="shared" si="201"/>
        <v>1993</v>
      </c>
      <c r="AG384" s="54">
        <f t="shared" si="201"/>
        <v>1946</v>
      </c>
    </row>
    <row r="385" spans="1:86" x14ac:dyDescent="0.3">
      <c r="A385" s="24"/>
      <c r="B385" s="24"/>
      <c r="C385" s="24"/>
      <c r="D385" s="24"/>
      <c r="E385" s="24"/>
      <c r="F385" s="24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31"/>
      <c r="AF385" s="14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</row>
    <row r="386" spans="1:86" s="57" customFormat="1" x14ac:dyDescent="0.3">
      <c r="D386" s="58" t="s">
        <v>603</v>
      </c>
      <c r="E386" s="59"/>
      <c r="F386" s="59"/>
      <c r="G386" s="58">
        <f>G384+G377+G368+G360+G347+G341+G335+G326+G318+G311+G307+G297</f>
        <v>159</v>
      </c>
      <c r="H386" s="58">
        <f t="shared" ref="H386:AG386" si="202">H384+H377+H368+H360+H347+H341+H335+H326+H318+H311+H307+H297</f>
        <v>8025</v>
      </c>
      <c r="I386" s="58">
        <f t="shared" si="202"/>
        <v>70</v>
      </c>
      <c r="J386" s="58">
        <f t="shared" si="202"/>
        <v>14</v>
      </c>
      <c r="K386" s="58">
        <f t="shared" si="202"/>
        <v>12</v>
      </c>
      <c r="L386" s="58">
        <f t="shared" si="202"/>
        <v>46</v>
      </c>
      <c r="M386" s="58">
        <f t="shared" si="202"/>
        <v>25</v>
      </c>
      <c r="N386" s="58">
        <f t="shared" si="202"/>
        <v>176</v>
      </c>
      <c r="O386" s="58">
        <f t="shared" si="202"/>
        <v>26</v>
      </c>
      <c r="P386" s="58">
        <f t="shared" si="202"/>
        <v>16</v>
      </c>
      <c r="Q386" s="58">
        <f t="shared" si="202"/>
        <v>12</v>
      </c>
      <c r="R386" s="58">
        <f t="shared" si="202"/>
        <v>6</v>
      </c>
      <c r="S386" s="58">
        <f t="shared" si="202"/>
        <v>17</v>
      </c>
      <c r="T386" s="58">
        <f t="shared" si="202"/>
        <v>49</v>
      </c>
      <c r="U386" s="58">
        <f t="shared" si="202"/>
        <v>16155</v>
      </c>
      <c r="V386" s="58">
        <f t="shared" si="202"/>
        <v>87</v>
      </c>
      <c r="W386" s="58">
        <f t="shared" si="202"/>
        <v>21</v>
      </c>
      <c r="X386" s="58">
        <f t="shared" si="202"/>
        <v>26</v>
      </c>
      <c r="Y386" s="58">
        <f t="shared" si="202"/>
        <v>50</v>
      </c>
      <c r="Z386" s="58">
        <f t="shared" si="202"/>
        <v>19</v>
      </c>
      <c r="AA386" s="58">
        <f t="shared" si="202"/>
        <v>29</v>
      </c>
      <c r="AB386" s="58">
        <f t="shared" si="202"/>
        <v>27</v>
      </c>
      <c r="AC386" s="58">
        <f t="shared" si="202"/>
        <v>48</v>
      </c>
      <c r="AD386" s="58">
        <f t="shared" si="202"/>
        <v>427</v>
      </c>
      <c r="AE386" s="58">
        <f t="shared" si="202"/>
        <v>0</v>
      </c>
      <c r="AF386" s="58">
        <f t="shared" si="202"/>
        <v>25542</v>
      </c>
      <c r="AG386" s="58">
        <f t="shared" si="202"/>
        <v>25115</v>
      </c>
    </row>
    <row r="387" spans="1:86" x14ac:dyDescent="0.3">
      <c r="A387" s="24"/>
      <c r="B387" s="24"/>
      <c r="C387" s="24"/>
      <c r="D387" s="24"/>
      <c r="E387" s="24"/>
      <c r="F387" s="24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31"/>
      <c r="AF387" s="14"/>
    </row>
    <row r="388" spans="1:86" s="33" customFormat="1" x14ac:dyDescent="0.3">
      <c r="A388" s="30"/>
      <c r="B388" s="30"/>
      <c r="C388" s="30"/>
      <c r="D388" s="30"/>
      <c r="E388" s="31"/>
      <c r="F388" s="32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14"/>
      <c r="AG388" s="14"/>
    </row>
    <row r="389" spans="1:86" s="33" customFormat="1" x14ac:dyDescent="0.3">
      <c r="A389" s="33" t="s">
        <v>479</v>
      </c>
      <c r="B389" s="33" t="s">
        <v>612</v>
      </c>
      <c r="C389" s="33" t="s">
        <v>477</v>
      </c>
      <c r="D389" s="33">
        <v>2</v>
      </c>
      <c r="E389" s="33" t="s">
        <v>604</v>
      </c>
      <c r="F389" s="33" t="s">
        <v>605</v>
      </c>
      <c r="G389" s="25">
        <v>2</v>
      </c>
      <c r="H389" s="25">
        <v>58</v>
      </c>
      <c r="I389" s="25">
        <v>1</v>
      </c>
      <c r="J389" s="25">
        <v>0</v>
      </c>
      <c r="K389" s="25">
        <v>0</v>
      </c>
      <c r="L389" s="25">
        <v>0</v>
      </c>
      <c r="M389" s="25">
        <v>0</v>
      </c>
      <c r="N389" s="25">
        <v>1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125</v>
      </c>
      <c r="V389" s="25">
        <v>1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1</v>
      </c>
      <c r="AC389" s="25">
        <v>0</v>
      </c>
      <c r="AD389" s="25">
        <v>3</v>
      </c>
      <c r="AE389" s="31">
        <v>0</v>
      </c>
      <c r="AF389" s="14">
        <f>SUM(G389:AD389)</f>
        <v>192</v>
      </c>
      <c r="AG389" s="14">
        <f t="shared" ref="AG389" si="203">G389+H389+I389+J389+K389+L389+M389+N389+O389+P389+Q389+R389+S389+T389+U389+V389+W389+X389+Y389+Z389+AA389+AB389+AC389</f>
        <v>189</v>
      </c>
    </row>
    <row r="390" spans="1:86" x14ac:dyDescent="0.3">
      <c r="A390" s="25" t="s">
        <v>479</v>
      </c>
      <c r="B390" s="25" t="s">
        <v>612</v>
      </c>
      <c r="C390" s="25" t="s">
        <v>477</v>
      </c>
      <c r="D390" s="25">
        <v>2</v>
      </c>
      <c r="E390" s="25" t="s">
        <v>606</v>
      </c>
      <c r="F390" s="25" t="s">
        <v>607</v>
      </c>
      <c r="G390" s="26">
        <v>0</v>
      </c>
      <c r="H390" s="26">
        <v>321</v>
      </c>
      <c r="I390" s="26">
        <v>1</v>
      </c>
      <c r="J390" s="26">
        <v>0</v>
      </c>
      <c r="K390" s="26">
        <v>0</v>
      </c>
      <c r="L390" s="26">
        <v>1</v>
      </c>
      <c r="M390" s="26">
        <v>0</v>
      </c>
      <c r="N390" s="26">
        <v>4</v>
      </c>
      <c r="O390" s="26">
        <v>1</v>
      </c>
      <c r="P390" s="26">
        <v>1</v>
      </c>
      <c r="Q390" s="26">
        <v>0</v>
      </c>
      <c r="R390" s="26">
        <v>0</v>
      </c>
      <c r="S390" s="26">
        <v>0</v>
      </c>
      <c r="T390" s="26">
        <v>1</v>
      </c>
      <c r="U390" s="26">
        <v>306</v>
      </c>
      <c r="V390" s="26">
        <v>2</v>
      </c>
      <c r="W390" s="26">
        <v>0</v>
      </c>
      <c r="X390" s="26">
        <v>1</v>
      </c>
      <c r="Y390" s="26">
        <v>1</v>
      </c>
      <c r="Z390" s="26">
        <v>0</v>
      </c>
      <c r="AA390" s="26">
        <v>1</v>
      </c>
      <c r="AB390" s="26">
        <v>0</v>
      </c>
      <c r="AC390" s="26">
        <v>0</v>
      </c>
      <c r="AD390" s="26">
        <v>5</v>
      </c>
      <c r="AE390" s="31">
        <v>0</v>
      </c>
      <c r="AF390" s="14">
        <f t="shared" ref="AF390:AF392" si="204">SUM(G390:AD390)</f>
        <v>646</v>
      </c>
      <c r="AG390" s="14">
        <f t="shared" ref="AG390:AG392" si="205">G390+H390+I390+J390+K390+L390+M390+N390+O390+P390+Q390+R390+S390+T390+U390+V390+W390+X390+Y390+Z390+AA390+AB390+AC390</f>
        <v>641</v>
      </c>
    </row>
    <row r="391" spans="1:86" x14ac:dyDescent="0.3">
      <c r="A391" s="25" t="s">
        <v>479</v>
      </c>
      <c r="B391" s="25" t="s">
        <v>612</v>
      </c>
      <c r="C391" s="25" t="s">
        <v>477</v>
      </c>
      <c r="D391" s="25">
        <v>2</v>
      </c>
      <c r="E391" s="25" t="s">
        <v>608</v>
      </c>
      <c r="F391" s="25" t="s">
        <v>609</v>
      </c>
      <c r="G391" s="26">
        <v>0</v>
      </c>
      <c r="H391" s="26">
        <v>93</v>
      </c>
      <c r="I391" s="26">
        <v>1</v>
      </c>
      <c r="J391" s="26">
        <v>0</v>
      </c>
      <c r="K391" s="26">
        <v>1</v>
      </c>
      <c r="L391" s="26">
        <v>1</v>
      </c>
      <c r="M391" s="26">
        <v>0</v>
      </c>
      <c r="N391" s="26">
        <v>3</v>
      </c>
      <c r="O391" s="26">
        <v>0</v>
      </c>
      <c r="P391" s="26">
        <v>0</v>
      </c>
      <c r="Q391" s="26">
        <v>0</v>
      </c>
      <c r="R391" s="26">
        <v>0</v>
      </c>
      <c r="S391" s="26">
        <v>1</v>
      </c>
      <c r="T391" s="26">
        <v>1</v>
      </c>
      <c r="U391" s="26">
        <v>183</v>
      </c>
      <c r="V391" s="26">
        <v>1</v>
      </c>
      <c r="W391" s="26">
        <v>0</v>
      </c>
      <c r="X391" s="26">
        <v>2</v>
      </c>
      <c r="Y391" s="26">
        <v>0</v>
      </c>
      <c r="Z391" s="26">
        <v>0</v>
      </c>
      <c r="AA391" s="26">
        <v>0</v>
      </c>
      <c r="AB391" s="26">
        <v>0</v>
      </c>
      <c r="AC391" s="26">
        <v>1</v>
      </c>
      <c r="AD391" s="26">
        <v>0</v>
      </c>
      <c r="AE391" s="31">
        <v>0</v>
      </c>
      <c r="AF391" s="14">
        <f t="shared" si="204"/>
        <v>288</v>
      </c>
      <c r="AG391" s="14">
        <f t="shared" si="205"/>
        <v>288</v>
      </c>
    </row>
    <row r="392" spans="1:86" x14ac:dyDescent="0.3">
      <c r="A392" s="25" t="s">
        <v>479</v>
      </c>
      <c r="B392" s="25" t="s">
        <v>612</v>
      </c>
      <c r="C392" s="25" t="s">
        <v>477</v>
      </c>
      <c r="D392" s="25">
        <v>2</v>
      </c>
      <c r="E392" s="25" t="s">
        <v>610</v>
      </c>
      <c r="F392" s="25" t="s">
        <v>611</v>
      </c>
      <c r="G392" s="26">
        <v>0</v>
      </c>
      <c r="H392" s="26">
        <v>89</v>
      </c>
      <c r="I392" s="26">
        <v>1</v>
      </c>
      <c r="J392" s="26">
        <v>0</v>
      </c>
      <c r="K392" s="26">
        <v>0</v>
      </c>
      <c r="L392" s="26">
        <v>1</v>
      </c>
      <c r="M392" s="26">
        <v>0</v>
      </c>
      <c r="N392" s="26">
        <v>1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185</v>
      </c>
      <c r="V392" s="26">
        <v>0</v>
      </c>
      <c r="W392" s="26">
        <v>0</v>
      </c>
      <c r="X392" s="26">
        <v>0</v>
      </c>
      <c r="Y392" s="26">
        <v>1</v>
      </c>
      <c r="Z392" s="26">
        <v>0</v>
      </c>
      <c r="AA392" s="26">
        <v>0</v>
      </c>
      <c r="AB392" s="26">
        <v>1</v>
      </c>
      <c r="AC392" s="26">
        <v>0</v>
      </c>
      <c r="AD392" s="26">
        <v>5</v>
      </c>
      <c r="AE392" s="31">
        <v>0</v>
      </c>
      <c r="AF392" s="14">
        <f t="shared" si="204"/>
        <v>284</v>
      </c>
      <c r="AG392" s="14">
        <f t="shared" si="205"/>
        <v>279</v>
      </c>
    </row>
    <row r="393" spans="1:86" s="36" customFormat="1" ht="15.75" x14ac:dyDescent="0.25">
      <c r="E393" s="54" t="s">
        <v>731</v>
      </c>
      <c r="F393" s="54" t="s">
        <v>8</v>
      </c>
      <c r="G393" s="54">
        <f>SUM(G389:G392)</f>
        <v>2</v>
      </c>
      <c r="H393" s="54">
        <f t="shared" ref="H393:AG393" si="206">SUM(H389:H392)</f>
        <v>561</v>
      </c>
      <c r="I393" s="54">
        <f t="shared" si="206"/>
        <v>4</v>
      </c>
      <c r="J393" s="54">
        <f t="shared" si="206"/>
        <v>0</v>
      </c>
      <c r="K393" s="54">
        <f t="shared" si="206"/>
        <v>1</v>
      </c>
      <c r="L393" s="54">
        <f t="shared" si="206"/>
        <v>3</v>
      </c>
      <c r="M393" s="54">
        <f t="shared" si="206"/>
        <v>0</v>
      </c>
      <c r="N393" s="54">
        <f t="shared" si="206"/>
        <v>9</v>
      </c>
      <c r="O393" s="54">
        <f t="shared" si="206"/>
        <v>1</v>
      </c>
      <c r="P393" s="54">
        <f t="shared" si="206"/>
        <v>1</v>
      </c>
      <c r="Q393" s="54">
        <f t="shared" si="206"/>
        <v>0</v>
      </c>
      <c r="R393" s="54">
        <f t="shared" si="206"/>
        <v>0</v>
      </c>
      <c r="S393" s="54">
        <f t="shared" si="206"/>
        <v>1</v>
      </c>
      <c r="T393" s="54">
        <f t="shared" si="206"/>
        <v>2</v>
      </c>
      <c r="U393" s="54">
        <f t="shared" si="206"/>
        <v>799</v>
      </c>
      <c r="V393" s="54">
        <f t="shared" si="206"/>
        <v>4</v>
      </c>
      <c r="W393" s="54">
        <f t="shared" si="206"/>
        <v>0</v>
      </c>
      <c r="X393" s="54">
        <f t="shared" si="206"/>
        <v>3</v>
      </c>
      <c r="Y393" s="54">
        <f t="shared" si="206"/>
        <v>2</v>
      </c>
      <c r="Z393" s="54">
        <f t="shared" si="206"/>
        <v>0</v>
      </c>
      <c r="AA393" s="54">
        <f t="shared" si="206"/>
        <v>1</v>
      </c>
      <c r="AB393" s="54">
        <f t="shared" si="206"/>
        <v>2</v>
      </c>
      <c r="AC393" s="54">
        <f t="shared" si="206"/>
        <v>1</v>
      </c>
      <c r="AD393" s="54">
        <f t="shared" si="206"/>
        <v>13</v>
      </c>
      <c r="AE393" s="54">
        <f t="shared" si="206"/>
        <v>0</v>
      </c>
      <c r="AF393" s="54">
        <f t="shared" si="206"/>
        <v>1410</v>
      </c>
      <c r="AG393" s="54">
        <f t="shared" si="206"/>
        <v>1397</v>
      </c>
    </row>
    <row r="394" spans="1:86" ht="15" x14ac:dyDescent="0.25">
      <c r="A394" s="87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9"/>
    </row>
    <row r="395" spans="1:86" x14ac:dyDescent="0.3">
      <c r="A395" s="25" t="s">
        <v>479</v>
      </c>
      <c r="B395" s="25" t="s">
        <v>612</v>
      </c>
      <c r="C395" s="25" t="s">
        <v>477</v>
      </c>
      <c r="D395" s="25">
        <v>3</v>
      </c>
      <c r="E395" s="25" t="s">
        <v>2879</v>
      </c>
      <c r="F395" s="25" t="s">
        <v>613</v>
      </c>
      <c r="G395" s="25">
        <v>1</v>
      </c>
      <c r="H395" s="25">
        <v>251</v>
      </c>
      <c r="I395" s="25">
        <v>1</v>
      </c>
      <c r="J395" s="25">
        <v>0</v>
      </c>
      <c r="K395" s="25">
        <v>0</v>
      </c>
      <c r="L395" s="25">
        <v>1</v>
      </c>
      <c r="M395" s="25">
        <v>1</v>
      </c>
      <c r="N395" s="25">
        <v>5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202</v>
      </c>
      <c r="V395" s="25">
        <v>0</v>
      </c>
      <c r="W395" s="25">
        <v>1</v>
      </c>
      <c r="X395" s="25">
        <v>0</v>
      </c>
      <c r="Y395" s="25">
        <v>2</v>
      </c>
      <c r="Z395" s="25">
        <v>0</v>
      </c>
      <c r="AA395" s="25">
        <v>0</v>
      </c>
      <c r="AB395" s="25">
        <v>0</v>
      </c>
      <c r="AC395" s="25">
        <v>0</v>
      </c>
      <c r="AD395" s="25">
        <v>2</v>
      </c>
      <c r="AE395" s="31">
        <v>0</v>
      </c>
      <c r="AF395" s="14">
        <f>SUM(G395:AD395)</f>
        <v>467</v>
      </c>
      <c r="AG395" s="14">
        <f t="shared" ref="AG395" si="207">G395+H395+I395+J395+K395+L395+M395+N395+O395+P395+Q395+R395+S395+T395+U395+V395+W395+X395+Y395+Z395+AA395+AB395+AC395</f>
        <v>465</v>
      </c>
    </row>
    <row r="396" spans="1:86" x14ac:dyDescent="0.3">
      <c r="A396" s="25" t="s">
        <v>479</v>
      </c>
      <c r="B396" s="25" t="s">
        <v>612</v>
      </c>
      <c r="C396" s="25" t="s">
        <v>477</v>
      </c>
      <c r="D396" s="25">
        <v>3</v>
      </c>
      <c r="E396" s="25" t="s">
        <v>2880</v>
      </c>
      <c r="F396" s="25" t="s">
        <v>614</v>
      </c>
      <c r="G396" s="25">
        <v>0</v>
      </c>
      <c r="H396" s="25">
        <v>294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1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2</v>
      </c>
      <c r="U396" s="25">
        <v>169</v>
      </c>
      <c r="V396" s="25">
        <v>1</v>
      </c>
      <c r="W396" s="25">
        <v>0</v>
      </c>
      <c r="X396" s="25">
        <v>1</v>
      </c>
      <c r="Y396" s="25">
        <v>0</v>
      </c>
      <c r="Z396" s="25">
        <v>1</v>
      </c>
      <c r="AA396" s="25">
        <v>0</v>
      </c>
      <c r="AB396" s="25">
        <v>0</v>
      </c>
      <c r="AC396" s="25">
        <v>1</v>
      </c>
      <c r="AD396" s="25">
        <v>6</v>
      </c>
      <c r="AE396" s="31">
        <v>0</v>
      </c>
      <c r="AF396" s="14">
        <f t="shared" ref="AF396:AF400" si="208">SUM(G396:AD396)</f>
        <v>476</v>
      </c>
      <c r="AG396" s="14">
        <f t="shared" ref="AG396:AG400" si="209">G396+H396+I396+J396+K396+L396+M396+N396+O396+P396+Q396+R396+S396+T396+U396+V396+W396+X396+Y396+Z396+AA396+AB396+AC396</f>
        <v>470</v>
      </c>
    </row>
    <row r="397" spans="1:86" x14ac:dyDescent="0.3">
      <c r="A397" s="25" t="s">
        <v>479</v>
      </c>
      <c r="B397" s="25" t="s">
        <v>612</v>
      </c>
      <c r="C397" s="25" t="s">
        <v>477</v>
      </c>
      <c r="D397" s="25">
        <v>3</v>
      </c>
      <c r="E397" s="25" t="s">
        <v>615</v>
      </c>
      <c r="F397" s="25" t="s">
        <v>616</v>
      </c>
      <c r="G397" s="25">
        <v>1</v>
      </c>
      <c r="H397" s="25">
        <v>116</v>
      </c>
      <c r="I397" s="25">
        <v>1</v>
      </c>
      <c r="J397" s="25">
        <v>0</v>
      </c>
      <c r="K397" s="25">
        <v>1</v>
      </c>
      <c r="L397" s="25">
        <v>1</v>
      </c>
      <c r="M397" s="25">
        <v>1</v>
      </c>
      <c r="N397" s="25">
        <v>1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3</v>
      </c>
      <c r="U397" s="25">
        <v>162</v>
      </c>
      <c r="V397" s="25">
        <v>1</v>
      </c>
      <c r="W397" s="25">
        <v>0</v>
      </c>
      <c r="X397" s="25">
        <v>0</v>
      </c>
      <c r="Y397" s="25">
        <v>1</v>
      </c>
      <c r="Z397" s="25">
        <v>0</v>
      </c>
      <c r="AA397" s="25">
        <v>0</v>
      </c>
      <c r="AB397" s="25">
        <v>0</v>
      </c>
      <c r="AC397" s="25">
        <v>0</v>
      </c>
      <c r="AD397" s="25">
        <v>3</v>
      </c>
      <c r="AE397" s="31">
        <v>0</v>
      </c>
      <c r="AF397" s="14">
        <f t="shared" si="208"/>
        <v>292</v>
      </c>
      <c r="AG397" s="14">
        <f t="shared" si="209"/>
        <v>289</v>
      </c>
    </row>
    <row r="398" spans="1:86" x14ac:dyDescent="0.3">
      <c r="A398" s="25" t="s">
        <v>479</v>
      </c>
      <c r="B398" s="25" t="s">
        <v>612</v>
      </c>
      <c r="C398" s="25" t="s">
        <v>477</v>
      </c>
      <c r="D398" s="25">
        <v>3</v>
      </c>
      <c r="E398" s="25" t="s">
        <v>617</v>
      </c>
      <c r="F398" s="25" t="s">
        <v>618</v>
      </c>
      <c r="G398" s="25">
        <v>3</v>
      </c>
      <c r="H398" s="25">
        <v>280</v>
      </c>
      <c r="I398" s="25">
        <v>1</v>
      </c>
      <c r="J398" s="25">
        <v>1</v>
      </c>
      <c r="K398" s="25">
        <v>0</v>
      </c>
      <c r="L398" s="25">
        <v>0</v>
      </c>
      <c r="M398" s="25">
        <v>0</v>
      </c>
      <c r="N398" s="25">
        <v>2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1</v>
      </c>
      <c r="U398" s="25">
        <v>317</v>
      </c>
      <c r="V398" s="25">
        <v>1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1</v>
      </c>
      <c r="AC398" s="25">
        <v>1</v>
      </c>
      <c r="AD398" s="25">
        <v>8</v>
      </c>
      <c r="AE398" s="31">
        <v>0</v>
      </c>
      <c r="AF398" s="14">
        <f t="shared" si="208"/>
        <v>616</v>
      </c>
      <c r="AG398" s="14">
        <f t="shared" si="209"/>
        <v>608</v>
      </c>
    </row>
    <row r="399" spans="1:86" x14ac:dyDescent="0.3">
      <c r="A399" s="25" t="s">
        <v>479</v>
      </c>
      <c r="B399" s="25" t="s">
        <v>612</v>
      </c>
      <c r="C399" s="25" t="s">
        <v>477</v>
      </c>
      <c r="D399" s="25">
        <v>3</v>
      </c>
      <c r="E399" s="25" t="s">
        <v>619</v>
      </c>
      <c r="F399" s="25" t="s">
        <v>620</v>
      </c>
      <c r="G399" s="25">
        <v>1</v>
      </c>
      <c r="H399" s="25">
        <v>91</v>
      </c>
      <c r="I399" s="25">
        <v>0</v>
      </c>
      <c r="J399" s="25">
        <v>0</v>
      </c>
      <c r="K399" s="25">
        <v>1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1</v>
      </c>
      <c r="R399" s="25">
        <v>0</v>
      </c>
      <c r="S399" s="25">
        <v>0</v>
      </c>
      <c r="T399" s="25">
        <v>1</v>
      </c>
      <c r="U399" s="25">
        <v>121</v>
      </c>
      <c r="V399" s="25">
        <v>1</v>
      </c>
      <c r="W399" s="25">
        <v>1</v>
      </c>
      <c r="X399" s="25">
        <v>1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4</v>
      </c>
      <c r="AE399" s="31">
        <v>0</v>
      </c>
      <c r="AF399" s="14">
        <f t="shared" si="208"/>
        <v>223</v>
      </c>
      <c r="AG399" s="14">
        <f t="shared" si="209"/>
        <v>219</v>
      </c>
    </row>
    <row r="400" spans="1:86" x14ac:dyDescent="0.3">
      <c r="A400" s="25" t="s">
        <v>479</v>
      </c>
      <c r="B400" s="25" t="s">
        <v>612</v>
      </c>
      <c r="C400" s="25" t="s">
        <v>477</v>
      </c>
      <c r="D400" s="25">
        <v>3</v>
      </c>
      <c r="E400" s="25" t="s">
        <v>621</v>
      </c>
      <c r="F400" s="25" t="s">
        <v>622</v>
      </c>
      <c r="G400" s="25">
        <v>0</v>
      </c>
      <c r="H400" s="25">
        <v>98</v>
      </c>
      <c r="I400" s="25">
        <v>0</v>
      </c>
      <c r="J400" s="25">
        <v>0</v>
      </c>
      <c r="K400" s="25">
        <v>1</v>
      </c>
      <c r="L400" s="25">
        <v>1</v>
      </c>
      <c r="M400" s="25">
        <v>1</v>
      </c>
      <c r="N400" s="25">
        <v>4</v>
      </c>
      <c r="O400" s="25">
        <v>0</v>
      </c>
      <c r="P400" s="25">
        <v>0</v>
      </c>
      <c r="Q400" s="25">
        <v>0</v>
      </c>
      <c r="R400" s="25">
        <v>1</v>
      </c>
      <c r="S400" s="25">
        <v>0</v>
      </c>
      <c r="T400" s="25">
        <v>0</v>
      </c>
      <c r="U400" s="25">
        <v>133</v>
      </c>
      <c r="V400" s="25">
        <v>0</v>
      </c>
      <c r="W400" s="25">
        <v>1</v>
      </c>
      <c r="X400" s="25">
        <v>0</v>
      </c>
      <c r="Y400" s="25">
        <v>1</v>
      </c>
      <c r="Z400" s="25">
        <v>1</v>
      </c>
      <c r="AA400" s="25">
        <v>0</v>
      </c>
      <c r="AB400" s="25">
        <v>0</v>
      </c>
      <c r="AC400" s="25">
        <v>0</v>
      </c>
      <c r="AD400" s="25">
        <v>1</v>
      </c>
      <c r="AE400" s="31">
        <v>0</v>
      </c>
      <c r="AF400" s="14">
        <f t="shared" si="208"/>
        <v>243</v>
      </c>
      <c r="AG400" s="14">
        <f t="shared" si="209"/>
        <v>242</v>
      </c>
    </row>
    <row r="401" spans="1:33" s="36" customFormat="1" ht="15.75" x14ac:dyDescent="0.25">
      <c r="E401" s="54" t="s">
        <v>3025</v>
      </c>
      <c r="F401" s="54" t="s">
        <v>8</v>
      </c>
      <c r="G401" s="54">
        <f>SUM(G395:G400)</f>
        <v>6</v>
      </c>
      <c r="H401" s="54">
        <f t="shared" ref="H401:AG401" si="210">SUM(H395:H400)</f>
        <v>1130</v>
      </c>
      <c r="I401" s="54">
        <f t="shared" si="210"/>
        <v>3</v>
      </c>
      <c r="J401" s="54">
        <f t="shared" si="210"/>
        <v>1</v>
      </c>
      <c r="K401" s="54">
        <f t="shared" si="210"/>
        <v>3</v>
      </c>
      <c r="L401" s="54">
        <f t="shared" si="210"/>
        <v>3</v>
      </c>
      <c r="M401" s="54">
        <f t="shared" si="210"/>
        <v>3</v>
      </c>
      <c r="N401" s="54">
        <f t="shared" si="210"/>
        <v>13</v>
      </c>
      <c r="O401" s="54">
        <f t="shared" si="210"/>
        <v>0</v>
      </c>
      <c r="P401" s="54">
        <f t="shared" si="210"/>
        <v>0</v>
      </c>
      <c r="Q401" s="54">
        <f t="shared" si="210"/>
        <v>1</v>
      </c>
      <c r="R401" s="54">
        <f t="shared" si="210"/>
        <v>1</v>
      </c>
      <c r="S401" s="54">
        <f t="shared" si="210"/>
        <v>0</v>
      </c>
      <c r="T401" s="54">
        <f t="shared" si="210"/>
        <v>7</v>
      </c>
      <c r="U401" s="54">
        <f t="shared" si="210"/>
        <v>1104</v>
      </c>
      <c r="V401" s="54">
        <f t="shared" si="210"/>
        <v>4</v>
      </c>
      <c r="W401" s="54">
        <f t="shared" si="210"/>
        <v>3</v>
      </c>
      <c r="X401" s="54">
        <f t="shared" si="210"/>
        <v>2</v>
      </c>
      <c r="Y401" s="54">
        <f t="shared" si="210"/>
        <v>4</v>
      </c>
      <c r="Z401" s="54">
        <f t="shared" si="210"/>
        <v>2</v>
      </c>
      <c r="AA401" s="54">
        <f t="shared" si="210"/>
        <v>0</v>
      </c>
      <c r="AB401" s="54">
        <f t="shared" si="210"/>
        <v>1</v>
      </c>
      <c r="AC401" s="54">
        <f t="shared" si="210"/>
        <v>2</v>
      </c>
      <c r="AD401" s="54">
        <f t="shared" si="210"/>
        <v>24</v>
      </c>
      <c r="AE401" s="54">
        <f t="shared" si="210"/>
        <v>0</v>
      </c>
      <c r="AF401" s="54">
        <f t="shared" si="210"/>
        <v>2317</v>
      </c>
      <c r="AG401" s="54">
        <f t="shared" si="210"/>
        <v>2293</v>
      </c>
    </row>
    <row r="402" spans="1:33" ht="15" x14ac:dyDescent="0.25">
      <c r="A402" s="87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9"/>
    </row>
    <row r="403" spans="1:33" x14ac:dyDescent="0.3">
      <c r="A403" s="25" t="s">
        <v>479</v>
      </c>
      <c r="B403" s="25" t="s">
        <v>612</v>
      </c>
      <c r="C403" s="25" t="s">
        <v>477</v>
      </c>
      <c r="D403" s="25">
        <v>4</v>
      </c>
      <c r="E403" s="25" t="s">
        <v>623</v>
      </c>
      <c r="F403" s="25" t="s">
        <v>624</v>
      </c>
      <c r="G403" s="25">
        <v>1</v>
      </c>
      <c r="H403" s="25">
        <v>171</v>
      </c>
      <c r="I403" s="25">
        <v>1</v>
      </c>
      <c r="J403" s="25">
        <v>0</v>
      </c>
      <c r="K403" s="25">
        <v>0</v>
      </c>
      <c r="L403" s="25">
        <v>0</v>
      </c>
      <c r="M403" s="25">
        <v>0</v>
      </c>
      <c r="N403" s="25">
        <v>3</v>
      </c>
      <c r="O403" s="25">
        <v>0</v>
      </c>
      <c r="P403" s="25">
        <v>0</v>
      </c>
      <c r="Q403" s="25">
        <v>0</v>
      </c>
      <c r="R403" s="25">
        <v>1</v>
      </c>
      <c r="S403" s="25">
        <v>0</v>
      </c>
      <c r="T403" s="25">
        <v>0</v>
      </c>
      <c r="U403" s="25">
        <v>193</v>
      </c>
      <c r="V403" s="25">
        <v>5</v>
      </c>
      <c r="W403" s="25">
        <v>0</v>
      </c>
      <c r="X403" s="25">
        <v>0</v>
      </c>
      <c r="Y403" s="25">
        <v>0</v>
      </c>
      <c r="Z403" s="25">
        <v>0</v>
      </c>
      <c r="AA403" s="25">
        <v>2</v>
      </c>
      <c r="AB403" s="25">
        <v>0</v>
      </c>
      <c r="AC403" s="25">
        <v>1</v>
      </c>
      <c r="AD403" s="25">
        <v>5</v>
      </c>
      <c r="AE403" s="31">
        <v>0</v>
      </c>
      <c r="AF403" s="14">
        <f>SUM(G403:AD403)</f>
        <v>383</v>
      </c>
      <c r="AG403" s="14">
        <f>G403+H403+I403+J403+K403+L403+M403+N403+O403+P403+Q403+R403+S403+T403+U403+V403+W403+X403+Y403+Z403+AA403+AB403+AC403</f>
        <v>378</v>
      </c>
    </row>
    <row r="404" spans="1:33" x14ac:dyDescent="0.3">
      <c r="A404" s="25" t="s">
        <v>479</v>
      </c>
      <c r="B404" s="25" t="s">
        <v>612</v>
      </c>
      <c r="C404" s="25" t="s">
        <v>477</v>
      </c>
      <c r="D404" s="25">
        <v>4</v>
      </c>
      <c r="E404" s="25" t="s">
        <v>2881</v>
      </c>
      <c r="F404" s="25" t="s">
        <v>625</v>
      </c>
      <c r="G404" s="26">
        <v>1</v>
      </c>
      <c r="H404" s="26">
        <v>169</v>
      </c>
      <c r="I404" s="26">
        <v>1</v>
      </c>
      <c r="J404" s="26">
        <v>0</v>
      </c>
      <c r="K404" s="26">
        <v>0</v>
      </c>
      <c r="L404" s="26">
        <v>1</v>
      </c>
      <c r="M404" s="26">
        <v>0</v>
      </c>
      <c r="N404" s="26">
        <v>2</v>
      </c>
      <c r="O404" s="26">
        <v>1</v>
      </c>
      <c r="P404" s="26">
        <v>1</v>
      </c>
      <c r="Q404" s="26">
        <v>0</v>
      </c>
      <c r="R404" s="26">
        <v>0</v>
      </c>
      <c r="S404" s="26">
        <v>0</v>
      </c>
      <c r="T404" s="26">
        <v>0</v>
      </c>
      <c r="U404" s="26">
        <v>401</v>
      </c>
      <c r="V404" s="26">
        <v>3</v>
      </c>
      <c r="W404" s="26">
        <v>0</v>
      </c>
      <c r="X404" s="26">
        <v>2</v>
      </c>
      <c r="Y404" s="26">
        <v>1</v>
      </c>
      <c r="Z404" s="26">
        <v>0</v>
      </c>
      <c r="AA404" s="26">
        <v>0</v>
      </c>
      <c r="AB404" s="26">
        <v>0</v>
      </c>
      <c r="AC404" s="26">
        <v>0</v>
      </c>
      <c r="AD404" s="26">
        <v>3</v>
      </c>
      <c r="AE404" s="31">
        <v>0</v>
      </c>
      <c r="AF404" s="14">
        <f t="shared" ref="AF404:AF408" si="211">SUM(G404:AD404)</f>
        <v>586</v>
      </c>
      <c r="AG404" s="14">
        <f t="shared" ref="AG404:AG408" si="212">G404+H404+I404+J404+K404+L404+M404+N404+O404+P404+Q404+R404+S404+T404+U404+V404+W404+X404+Y404+Z404+AA404+AB404+AC404</f>
        <v>583</v>
      </c>
    </row>
    <row r="405" spans="1:33" x14ac:dyDescent="0.3">
      <c r="A405" s="25" t="s">
        <v>479</v>
      </c>
      <c r="B405" s="25" t="s">
        <v>612</v>
      </c>
      <c r="C405" s="25" t="s">
        <v>477</v>
      </c>
      <c r="D405" s="25">
        <v>4</v>
      </c>
      <c r="E405" s="25" t="s">
        <v>2882</v>
      </c>
      <c r="F405" s="25" t="s">
        <v>626</v>
      </c>
      <c r="G405" s="26">
        <v>0</v>
      </c>
      <c r="H405" s="26">
        <v>168</v>
      </c>
      <c r="I405" s="26">
        <v>2</v>
      </c>
      <c r="J405" s="26">
        <v>0</v>
      </c>
      <c r="K405" s="26">
        <v>0</v>
      </c>
      <c r="L405" s="26">
        <v>1</v>
      </c>
      <c r="M405" s="26">
        <v>0</v>
      </c>
      <c r="N405" s="26">
        <v>1</v>
      </c>
      <c r="O405" s="26">
        <v>0</v>
      </c>
      <c r="P405" s="26">
        <v>0</v>
      </c>
      <c r="Q405" s="26">
        <v>0</v>
      </c>
      <c r="R405" s="26">
        <v>1</v>
      </c>
      <c r="S405" s="26">
        <v>0</v>
      </c>
      <c r="T405" s="26">
        <v>1</v>
      </c>
      <c r="U405" s="26">
        <v>427</v>
      </c>
      <c r="V405" s="26">
        <v>2</v>
      </c>
      <c r="W405" s="26">
        <v>0</v>
      </c>
      <c r="X405" s="26">
        <v>0</v>
      </c>
      <c r="Y405" s="26">
        <v>0</v>
      </c>
      <c r="Z405" s="26">
        <v>2</v>
      </c>
      <c r="AA405" s="26">
        <v>1</v>
      </c>
      <c r="AB405" s="26">
        <v>0</v>
      </c>
      <c r="AC405" s="26">
        <v>0</v>
      </c>
      <c r="AD405" s="26">
        <v>6</v>
      </c>
      <c r="AE405" s="31">
        <v>0</v>
      </c>
      <c r="AF405" s="14">
        <f t="shared" si="211"/>
        <v>612</v>
      </c>
      <c r="AG405" s="14">
        <f t="shared" si="212"/>
        <v>606</v>
      </c>
    </row>
    <row r="406" spans="1:33" x14ac:dyDescent="0.3">
      <c r="A406" s="25" t="s">
        <v>479</v>
      </c>
      <c r="B406" s="25" t="s">
        <v>612</v>
      </c>
      <c r="C406" s="25" t="s">
        <v>477</v>
      </c>
      <c r="D406" s="25">
        <v>4</v>
      </c>
      <c r="E406" s="25" t="s">
        <v>2883</v>
      </c>
      <c r="F406" s="25" t="s">
        <v>627</v>
      </c>
      <c r="G406" s="26">
        <v>3</v>
      </c>
      <c r="H406" s="26">
        <v>279</v>
      </c>
      <c r="I406" s="26">
        <v>2</v>
      </c>
      <c r="J406" s="26">
        <v>0</v>
      </c>
      <c r="K406" s="26">
        <v>0</v>
      </c>
      <c r="L406" s="26">
        <v>2</v>
      </c>
      <c r="M406" s="26">
        <v>0</v>
      </c>
      <c r="N406" s="26">
        <v>7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1</v>
      </c>
      <c r="U406" s="26">
        <v>249</v>
      </c>
      <c r="V406" s="26">
        <v>0</v>
      </c>
      <c r="W406" s="26">
        <v>1</v>
      </c>
      <c r="X406" s="26">
        <v>0</v>
      </c>
      <c r="Y406" s="26">
        <v>1</v>
      </c>
      <c r="Z406" s="26">
        <v>1</v>
      </c>
      <c r="AA406" s="26">
        <v>0</v>
      </c>
      <c r="AB406" s="26">
        <v>0</v>
      </c>
      <c r="AC406" s="26">
        <v>0</v>
      </c>
      <c r="AD406" s="26">
        <v>3</v>
      </c>
      <c r="AE406" s="31">
        <v>0</v>
      </c>
      <c r="AF406" s="14">
        <f t="shared" si="211"/>
        <v>549</v>
      </c>
      <c r="AG406" s="14">
        <f t="shared" si="212"/>
        <v>546</v>
      </c>
    </row>
    <row r="407" spans="1:33" x14ac:dyDescent="0.3">
      <c r="A407" s="25" t="s">
        <v>479</v>
      </c>
      <c r="B407" s="25" t="s">
        <v>612</v>
      </c>
      <c r="C407" s="25" t="s">
        <v>477</v>
      </c>
      <c r="D407" s="25">
        <v>4</v>
      </c>
      <c r="E407" s="25" t="s">
        <v>2884</v>
      </c>
      <c r="F407" s="25" t="s">
        <v>628</v>
      </c>
      <c r="G407" s="25">
        <v>1</v>
      </c>
      <c r="H407" s="25">
        <v>258</v>
      </c>
      <c r="I407" s="25">
        <v>0</v>
      </c>
      <c r="J407" s="25">
        <v>0</v>
      </c>
      <c r="K407" s="25">
        <v>1</v>
      </c>
      <c r="L407" s="25">
        <v>0</v>
      </c>
      <c r="M407" s="25">
        <v>2</v>
      </c>
      <c r="N407" s="25">
        <v>5</v>
      </c>
      <c r="O407" s="25">
        <v>0</v>
      </c>
      <c r="P407" s="25">
        <v>1</v>
      </c>
      <c r="Q407" s="25">
        <v>0</v>
      </c>
      <c r="R407" s="25">
        <v>0</v>
      </c>
      <c r="S407" s="25">
        <v>0</v>
      </c>
      <c r="T407" s="25">
        <v>0</v>
      </c>
      <c r="U407" s="25">
        <v>270</v>
      </c>
      <c r="V407" s="25">
        <v>3</v>
      </c>
      <c r="W407" s="25">
        <v>0</v>
      </c>
      <c r="X407" s="25">
        <v>0</v>
      </c>
      <c r="Y407" s="25">
        <v>0</v>
      </c>
      <c r="Z407" s="25">
        <v>1</v>
      </c>
      <c r="AA407" s="25">
        <v>0</v>
      </c>
      <c r="AB407" s="25">
        <v>1</v>
      </c>
      <c r="AC407" s="25">
        <v>0</v>
      </c>
      <c r="AD407" s="25">
        <v>4</v>
      </c>
      <c r="AE407" s="31">
        <v>0</v>
      </c>
      <c r="AF407" s="14">
        <f t="shared" si="211"/>
        <v>547</v>
      </c>
      <c r="AG407" s="14">
        <f t="shared" si="212"/>
        <v>543</v>
      </c>
    </row>
    <row r="408" spans="1:33" x14ac:dyDescent="0.3">
      <c r="A408" s="25" t="s">
        <v>479</v>
      </c>
      <c r="B408" s="25" t="s">
        <v>612</v>
      </c>
      <c r="C408" s="25" t="s">
        <v>477</v>
      </c>
      <c r="D408" s="25">
        <v>4</v>
      </c>
      <c r="E408" s="25" t="s">
        <v>629</v>
      </c>
      <c r="F408" s="25" t="s">
        <v>630</v>
      </c>
      <c r="G408" s="26">
        <v>0</v>
      </c>
      <c r="H408" s="26">
        <v>184</v>
      </c>
      <c r="I408" s="26">
        <v>0</v>
      </c>
      <c r="J408" s="26">
        <v>0</v>
      </c>
      <c r="K408" s="26">
        <v>1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512</v>
      </c>
      <c r="V408" s="26">
        <v>3</v>
      </c>
      <c r="W408" s="26">
        <v>0</v>
      </c>
      <c r="X408" s="26">
        <v>1</v>
      </c>
      <c r="Y408" s="26">
        <v>0</v>
      </c>
      <c r="Z408" s="26">
        <v>0</v>
      </c>
      <c r="AA408" s="26">
        <v>0</v>
      </c>
      <c r="AB408" s="26">
        <v>1</v>
      </c>
      <c r="AC408" s="26">
        <v>0</v>
      </c>
      <c r="AD408" s="26">
        <v>9</v>
      </c>
      <c r="AE408" s="31">
        <v>0</v>
      </c>
      <c r="AF408" s="14">
        <f t="shared" si="211"/>
        <v>711</v>
      </c>
      <c r="AG408" s="14">
        <f t="shared" si="212"/>
        <v>702</v>
      </c>
    </row>
    <row r="409" spans="1:33" s="36" customFormat="1" ht="15.75" x14ac:dyDescent="0.25">
      <c r="E409" s="54" t="s">
        <v>3025</v>
      </c>
      <c r="F409" s="54" t="s">
        <v>8</v>
      </c>
      <c r="G409" s="54">
        <f>SUM(G403:G408)</f>
        <v>6</v>
      </c>
      <c r="H409" s="54">
        <f t="shared" ref="H409:AG409" si="213">SUM(H403:H408)</f>
        <v>1229</v>
      </c>
      <c r="I409" s="54">
        <f t="shared" si="213"/>
        <v>6</v>
      </c>
      <c r="J409" s="54">
        <f t="shared" si="213"/>
        <v>0</v>
      </c>
      <c r="K409" s="54">
        <f t="shared" si="213"/>
        <v>2</v>
      </c>
      <c r="L409" s="54">
        <f t="shared" si="213"/>
        <v>4</v>
      </c>
      <c r="M409" s="54">
        <f t="shared" si="213"/>
        <v>2</v>
      </c>
      <c r="N409" s="54">
        <f t="shared" si="213"/>
        <v>18</v>
      </c>
      <c r="O409" s="54">
        <f t="shared" si="213"/>
        <v>1</v>
      </c>
      <c r="P409" s="54">
        <f t="shared" si="213"/>
        <v>2</v>
      </c>
      <c r="Q409" s="54">
        <f t="shared" si="213"/>
        <v>0</v>
      </c>
      <c r="R409" s="54">
        <f t="shared" si="213"/>
        <v>2</v>
      </c>
      <c r="S409" s="54">
        <f t="shared" si="213"/>
        <v>0</v>
      </c>
      <c r="T409" s="54">
        <f t="shared" si="213"/>
        <v>2</v>
      </c>
      <c r="U409" s="54">
        <f t="shared" si="213"/>
        <v>2052</v>
      </c>
      <c r="V409" s="54">
        <f t="shared" si="213"/>
        <v>16</v>
      </c>
      <c r="W409" s="54">
        <f t="shared" si="213"/>
        <v>1</v>
      </c>
      <c r="X409" s="54">
        <f t="shared" si="213"/>
        <v>3</v>
      </c>
      <c r="Y409" s="54">
        <f t="shared" si="213"/>
        <v>2</v>
      </c>
      <c r="Z409" s="54">
        <f t="shared" si="213"/>
        <v>4</v>
      </c>
      <c r="AA409" s="54">
        <f t="shared" si="213"/>
        <v>3</v>
      </c>
      <c r="AB409" s="54">
        <f t="shared" si="213"/>
        <v>2</v>
      </c>
      <c r="AC409" s="54">
        <f t="shared" si="213"/>
        <v>1</v>
      </c>
      <c r="AD409" s="54">
        <f t="shared" si="213"/>
        <v>30</v>
      </c>
      <c r="AE409" s="54">
        <f t="shared" si="213"/>
        <v>0</v>
      </c>
      <c r="AF409" s="54">
        <f t="shared" si="213"/>
        <v>3388</v>
      </c>
      <c r="AG409" s="54">
        <f t="shared" si="213"/>
        <v>3358</v>
      </c>
    </row>
    <row r="410" spans="1:33" ht="15" x14ac:dyDescent="0.25">
      <c r="A410" s="87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9"/>
    </row>
    <row r="411" spans="1:33" x14ac:dyDescent="0.3">
      <c r="A411" s="25" t="s">
        <v>479</v>
      </c>
      <c r="B411" s="25" t="s">
        <v>612</v>
      </c>
      <c r="C411" s="25" t="s">
        <v>477</v>
      </c>
      <c r="D411" s="25">
        <v>5</v>
      </c>
      <c r="E411" s="25" t="s">
        <v>631</v>
      </c>
      <c r="F411" s="25" t="s">
        <v>632</v>
      </c>
      <c r="G411" s="25">
        <v>5</v>
      </c>
      <c r="H411" s="25">
        <v>385</v>
      </c>
      <c r="I411" s="25">
        <v>0</v>
      </c>
      <c r="J411" s="25">
        <v>0</v>
      </c>
      <c r="K411" s="25">
        <v>1</v>
      </c>
      <c r="L411" s="25">
        <v>0</v>
      </c>
      <c r="M411" s="25">
        <v>1</v>
      </c>
      <c r="N411" s="25">
        <v>5</v>
      </c>
      <c r="O411" s="25">
        <v>0</v>
      </c>
      <c r="P411" s="25">
        <v>0</v>
      </c>
      <c r="Q411" s="25">
        <v>2</v>
      </c>
      <c r="R411" s="25">
        <v>1</v>
      </c>
      <c r="S411" s="25">
        <v>0</v>
      </c>
      <c r="T411" s="25">
        <v>0</v>
      </c>
      <c r="U411" s="25">
        <v>366</v>
      </c>
      <c r="V411" s="25">
        <v>4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1</v>
      </c>
      <c r="AD411" s="25">
        <v>6</v>
      </c>
      <c r="AE411" s="31">
        <v>0</v>
      </c>
      <c r="AF411" s="14">
        <f>SUM(G411:AD411)</f>
        <v>777</v>
      </c>
      <c r="AG411" s="14">
        <f t="shared" ref="AG411:AG450" si="214">G411+H411+I411+J411+K411+L411+M411+N411+O411+P411+Q411+R411+S411+T411+U411+V411+W411+X411+Y411+Z411+AA411+AB411+AC411</f>
        <v>771</v>
      </c>
    </row>
    <row r="412" spans="1:33" x14ac:dyDescent="0.3">
      <c r="A412" s="25" t="s">
        <v>479</v>
      </c>
      <c r="B412" s="25" t="s">
        <v>612</v>
      </c>
      <c r="C412" s="25" t="s">
        <v>477</v>
      </c>
      <c r="D412" s="25">
        <v>5</v>
      </c>
      <c r="E412" s="25" t="s">
        <v>633</v>
      </c>
      <c r="F412" s="25" t="s">
        <v>634</v>
      </c>
      <c r="G412" s="25">
        <v>1</v>
      </c>
      <c r="H412" s="25">
        <v>135</v>
      </c>
      <c r="I412" s="25">
        <v>0</v>
      </c>
      <c r="J412" s="25">
        <v>0</v>
      </c>
      <c r="K412" s="25">
        <v>0</v>
      </c>
      <c r="L412" s="25">
        <v>0</v>
      </c>
      <c r="M412" s="25">
        <v>1</v>
      </c>
      <c r="N412" s="25">
        <v>2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1</v>
      </c>
      <c r="U412" s="25">
        <v>117</v>
      </c>
      <c r="V412" s="25">
        <v>1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31">
        <v>0</v>
      </c>
      <c r="AF412" s="14">
        <f t="shared" ref="AF412:AF414" si="215">SUM(G412:AD412)</f>
        <v>258</v>
      </c>
      <c r="AG412" s="14">
        <f t="shared" ref="AG412:AG414" si="216">G412+H412+I412+J412+K412+L412+M412+N412+O412+P412+Q412+R412+S412+T412+U412+V412+W412+X412+Y412+Z412+AA412+AB412+AC412</f>
        <v>258</v>
      </c>
    </row>
    <row r="413" spans="1:33" x14ac:dyDescent="0.3">
      <c r="A413" s="25" t="s">
        <v>479</v>
      </c>
      <c r="B413" s="25" t="s">
        <v>612</v>
      </c>
      <c r="C413" s="25" t="s">
        <v>477</v>
      </c>
      <c r="D413" s="25">
        <v>5</v>
      </c>
      <c r="E413" s="25" t="s">
        <v>635</v>
      </c>
      <c r="F413" s="25" t="s">
        <v>636</v>
      </c>
      <c r="G413" s="25">
        <v>1</v>
      </c>
      <c r="H413" s="25">
        <v>145</v>
      </c>
      <c r="I413" s="25">
        <v>0</v>
      </c>
      <c r="J413" s="25">
        <v>0</v>
      </c>
      <c r="K413" s="25">
        <v>0</v>
      </c>
      <c r="L413" s="25">
        <v>0</v>
      </c>
      <c r="M413" s="25">
        <v>1</v>
      </c>
      <c r="N413" s="25">
        <v>5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309</v>
      </c>
      <c r="V413" s="25">
        <v>2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3</v>
      </c>
      <c r="AE413" s="31">
        <v>0</v>
      </c>
      <c r="AF413" s="14">
        <f t="shared" si="215"/>
        <v>466</v>
      </c>
      <c r="AG413" s="14">
        <f t="shared" si="216"/>
        <v>463</v>
      </c>
    </row>
    <row r="414" spans="1:33" x14ac:dyDescent="0.3">
      <c r="A414" s="25" t="s">
        <v>479</v>
      </c>
      <c r="B414" s="25" t="s">
        <v>612</v>
      </c>
      <c r="C414" s="25" t="s">
        <v>477</v>
      </c>
      <c r="D414" s="25">
        <v>5</v>
      </c>
      <c r="E414" s="25" t="s">
        <v>637</v>
      </c>
      <c r="F414" s="25" t="s">
        <v>638</v>
      </c>
      <c r="G414" s="25">
        <v>3</v>
      </c>
      <c r="H414" s="25">
        <v>356</v>
      </c>
      <c r="I414" s="25">
        <v>0</v>
      </c>
      <c r="J414" s="25">
        <v>1</v>
      </c>
      <c r="K414" s="25">
        <v>0</v>
      </c>
      <c r="L414" s="25">
        <v>3</v>
      </c>
      <c r="M414" s="25">
        <v>0</v>
      </c>
      <c r="N414" s="25">
        <v>9</v>
      </c>
      <c r="O414" s="25">
        <v>0</v>
      </c>
      <c r="P414" s="25">
        <v>1</v>
      </c>
      <c r="Q414" s="25">
        <v>1</v>
      </c>
      <c r="R414" s="25">
        <v>0</v>
      </c>
      <c r="S414" s="25">
        <v>0</v>
      </c>
      <c r="T414" s="25">
        <v>0</v>
      </c>
      <c r="U414" s="25">
        <v>448</v>
      </c>
      <c r="V414" s="25">
        <v>7</v>
      </c>
      <c r="W414" s="25">
        <v>0</v>
      </c>
      <c r="X414" s="25">
        <v>0</v>
      </c>
      <c r="Y414" s="25">
        <v>0</v>
      </c>
      <c r="Z414" s="25">
        <v>0</v>
      </c>
      <c r="AA414" s="25">
        <v>1</v>
      </c>
      <c r="AB414" s="25">
        <v>0</v>
      </c>
      <c r="AC414" s="25">
        <v>0</v>
      </c>
      <c r="AD414" s="25">
        <v>4</v>
      </c>
      <c r="AE414" s="31">
        <v>0</v>
      </c>
      <c r="AF414" s="14">
        <f t="shared" si="215"/>
        <v>834</v>
      </c>
      <c r="AG414" s="14">
        <f t="shared" si="216"/>
        <v>830</v>
      </c>
    </row>
    <row r="415" spans="1:33" s="36" customFormat="1" ht="15.75" x14ac:dyDescent="0.25">
      <c r="E415" s="54" t="s">
        <v>3026</v>
      </c>
      <c r="F415" s="54" t="s">
        <v>8</v>
      </c>
      <c r="G415" s="54">
        <f>SUM(G411:G414)</f>
        <v>10</v>
      </c>
      <c r="H415" s="54">
        <f t="shared" ref="H415:AG415" si="217">SUM(H411:H414)</f>
        <v>1021</v>
      </c>
      <c r="I415" s="54">
        <f t="shared" si="217"/>
        <v>0</v>
      </c>
      <c r="J415" s="54">
        <f t="shared" si="217"/>
        <v>1</v>
      </c>
      <c r="K415" s="54">
        <f t="shared" si="217"/>
        <v>1</v>
      </c>
      <c r="L415" s="54">
        <f t="shared" si="217"/>
        <v>3</v>
      </c>
      <c r="M415" s="54">
        <f t="shared" si="217"/>
        <v>3</v>
      </c>
      <c r="N415" s="54">
        <f t="shared" si="217"/>
        <v>21</v>
      </c>
      <c r="O415" s="54">
        <f t="shared" si="217"/>
        <v>0</v>
      </c>
      <c r="P415" s="54">
        <f t="shared" si="217"/>
        <v>1</v>
      </c>
      <c r="Q415" s="54">
        <f t="shared" si="217"/>
        <v>3</v>
      </c>
      <c r="R415" s="54">
        <f t="shared" si="217"/>
        <v>1</v>
      </c>
      <c r="S415" s="54">
        <f t="shared" si="217"/>
        <v>0</v>
      </c>
      <c r="T415" s="54">
        <f t="shared" si="217"/>
        <v>1</v>
      </c>
      <c r="U415" s="54">
        <f t="shared" si="217"/>
        <v>1240</v>
      </c>
      <c r="V415" s="54">
        <f t="shared" si="217"/>
        <v>14</v>
      </c>
      <c r="W415" s="54">
        <f t="shared" si="217"/>
        <v>0</v>
      </c>
      <c r="X415" s="54">
        <f t="shared" si="217"/>
        <v>0</v>
      </c>
      <c r="Y415" s="54">
        <f t="shared" si="217"/>
        <v>0</v>
      </c>
      <c r="Z415" s="54">
        <f t="shared" si="217"/>
        <v>0</v>
      </c>
      <c r="AA415" s="54">
        <f t="shared" si="217"/>
        <v>1</v>
      </c>
      <c r="AB415" s="54">
        <f t="shared" si="217"/>
        <v>0</v>
      </c>
      <c r="AC415" s="54">
        <f t="shared" si="217"/>
        <v>1</v>
      </c>
      <c r="AD415" s="54">
        <f t="shared" si="217"/>
        <v>13</v>
      </c>
      <c r="AE415" s="54">
        <f t="shared" si="217"/>
        <v>0</v>
      </c>
      <c r="AF415" s="54">
        <f t="shared" si="217"/>
        <v>2335</v>
      </c>
      <c r="AG415" s="54">
        <f t="shared" si="217"/>
        <v>2322</v>
      </c>
    </row>
    <row r="416" spans="1:33" ht="15" x14ac:dyDescent="0.25">
      <c r="A416" s="87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9"/>
    </row>
    <row r="417" spans="1:33" x14ac:dyDescent="0.3">
      <c r="A417" s="25" t="s">
        <v>479</v>
      </c>
      <c r="B417" s="25" t="s">
        <v>612</v>
      </c>
      <c r="C417" s="25" t="s">
        <v>477</v>
      </c>
      <c r="D417" s="25">
        <v>6</v>
      </c>
      <c r="E417" s="25" t="s">
        <v>639</v>
      </c>
      <c r="F417" s="25" t="s">
        <v>640</v>
      </c>
      <c r="G417" s="25">
        <v>0</v>
      </c>
      <c r="H417" s="25">
        <v>132</v>
      </c>
      <c r="I417" s="25">
        <v>1</v>
      </c>
      <c r="J417" s="25">
        <v>0</v>
      </c>
      <c r="K417" s="25">
        <v>0</v>
      </c>
      <c r="L417" s="25">
        <v>1</v>
      </c>
      <c r="M417" s="25">
        <v>1</v>
      </c>
      <c r="N417" s="25">
        <v>3</v>
      </c>
      <c r="O417" s="25">
        <v>0</v>
      </c>
      <c r="P417" s="25">
        <v>0</v>
      </c>
      <c r="Q417" s="25">
        <v>0</v>
      </c>
      <c r="R417" s="25">
        <v>0</v>
      </c>
      <c r="S417" s="25">
        <v>2</v>
      </c>
      <c r="T417" s="25">
        <v>1</v>
      </c>
      <c r="U417" s="25">
        <v>204</v>
      </c>
      <c r="V417" s="25">
        <v>2</v>
      </c>
      <c r="W417" s="25">
        <v>1</v>
      </c>
      <c r="X417" s="25">
        <v>1</v>
      </c>
      <c r="Y417" s="25">
        <v>0</v>
      </c>
      <c r="Z417" s="25">
        <v>0</v>
      </c>
      <c r="AA417" s="25">
        <v>0</v>
      </c>
      <c r="AB417" s="25">
        <v>1</v>
      </c>
      <c r="AC417" s="25">
        <v>0</v>
      </c>
      <c r="AD417" s="25">
        <v>1</v>
      </c>
      <c r="AE417" s="31">
        <v>0</v>
      </c>
      <c r="AF417" s="14">
        <f>SUM(G417:AD417)</f>
        <v>351</v>
      </c>
      <c r="AG417" s="14">
        <f t="shared" si="214"/>
        <v>350</v>
      </c>
    </row>
    <row r="418" spans="1:33" x14ac:dyDescent="0.3">
      <c r="A418" s="25" t="s">
        <v>479</v>
      </c>
      <c r="B418" s="25" t="s">
        <v>612</v>
      </c>
      <c r="C418" s="25" t="s">
        <v>477</v>
      </c>
      <c r="D418" s="25">
        <v>6</v>
      </c>
      <c r="E418" s="25" t="s">
        <v>641</v>
      </c>
      <c r="F418" s="25" t="s">
        <v>642</v>
      </c>
      <c r="G418" s="25">
        <v>0</v>
      </c>
      <c r="H418" s="25">
        <v>81</v>
      </c>
      <c r="I418" s="25">
        <v>1</v>
      </c>
      <c r="J418" s="25">
        <v>0</v>
      </c>
      <c r="K418" s="25">
        <v>0</v>
      </c>
      <c r="L418" s="25">
        <v>0</v>
      </c>
      <c r="M418" s="25">
        <v>1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64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2</v>
      </c>
      <c r="AC418" s="25">
        <v>0</v>
      </c>
      <c r="AD418" s="25">
        <v>0</v>
      </c>
      <c r="AE418" s="31">
        <v>0</v>
      </c>
      <c r="AF418" s="14">
        <f t="shared" ref="AF418:AF421" si="218">SUM(G418:AD418)</f>
        <v>149</v>
      </c>
      <c r="AG418" s="14">
        <f t="shared" ref="AG418:AG421" si="219">G418+H418+I418+J418+K418+L418+M418+N418+O418+P418+Q418+R418+S418+T418+U418+V418+W418+X418+Y418+Z418+AA418+AB418+AC418</f>
        <v>149</v>
      </c>
    </row>
    <row r="419" spans="1:33" x14ac:dyDescent="0.3">
      <c r="A419" s="25" t="s">
        <v>479</v>
      </c>
      <c r="B419" s="25" t="s">
        <v>612</v>
      </c>
      <c r="C419" s="25" t="s">
        <v>477</v>
      </c>
      <c r="D419" s="25">
        <v>6</v>
      </c>
      <c r="E419" s="25" t="s">
        <v>643</v>
      </c>
      <c r="F419" s="25" t="s">
        <v>644</v>
      </c>
      <c r="G419" s="25">
        <v>1</v>
      </c>
      <c r="H419" s="25">
        <v>30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1</v>
      </c>
      <c r="U419" s="25">
        <v>121</v>
      </c>
      <c r="V419" s="25">
        <v>1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2</v>
      </c>
      <c r="AE419" s="31">
        <v>0</v>
      </c>
      <c r="AF419" s="14">
        <f t="shared" si="218"/>
        <v>156</v>
      </c>
      <c r="AG419" s="14">
        <f t="shared" si="219"/>
        <v>154</v>
      </c>
    </row>
    <row r="420" spans="1:33" x14ac:dyDescent="0.3">
      <c r="A420" s="25" t="s">
        <v>479</v>
      </c>
      <c r="B420" s="25" t="s">
        <v>612</v>
      </c>
      <c r="C420" s="25" t="s">
        <v>477</v>
      </c>
      <c r="D420" s="25">
        <v>6</v>
      </c>
      <c r="E420" s="25" t="s">
        <v>645</v>
      </c>
      <c r="F420" s="25" t="s">
        <v>646</v>
      </c>
      <c r="G420" s="25">
        <v>2</v>
      </c>
      <c r="H420" s="25">
        <v>61</v>
      </c>
      <c r="I420" s="25">
        <v>0</v>
      </c>
      <c r="J420" s="25">
        <v>0</v>
      </c>
      <c r="K420" s="25">
        <v>1</v>
      </c>
      <c r="L420" s="25">
        <v>0</v>
      </c>
      <c r="M420" s="25">
        <v>0</v>
      </c>
      <c r="N420" s="25">
        <v>2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2</v>
      </c>
      <c r="U420" s="25">
        <v>92</v>
      </c>
      <c r="V420" s="25">
        <v>0</v>
      </c>
      <c r="W420" s="25">
        <v>0</v>
      </c>
      <c r="X420" s="25">
        <v>1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2</v>
      </c>
      <c r="AE420" s="31">
        <v>0</v>
      </c>
      <c r="AF420" s="14">
        <f t="shared" si="218"/>
        <v>163</v>
      </c>
      <c r="AG420" s="14">
        <f t="shared" si="219"/>
        <v>161</v>
      </c>
    </row>
    <row r="421" spans="1:33" x14ac:dyDescent="0.3">
      <c r="A421" s="25" t="s">
        <v>479</v>
      </c>
      <c r="B421" s="25" t="s">
        <v>612</v>
      </c>
      <c r="C421" s="25" t="s">
        <v>477</v>
      </c>
      <c r="D421" s="25">
        <v>6</v>
      </c>
      <c r="E421" s="25" t="s">
        <v>647</v>
      </c>
      <c r="F421" s="25" t="s">
        <v>648</v>
      </c>
      <c r="G421" s="25">
        <v>0</v>
      </c>
      <c r="H421" s="25">
        <v>69</v>
      </c>
      <c r="I421" s="25">
        <v>1</v>
      </c>
      <c r="J421" s="25">
        <v>0</v>
      </c>
      <c r="K421" s="25">
        <v>0</v>
      </c>
      <c r="L421" s="25">
        <v>0</v>
      </c>
      <c r="M421" s="25">
        <v>0</v>
      </c>
      <c r="N421" s="25">
        <v>2</v>
      </c>
      <c r="O421" s="25">
        <v>0</v>
      </c>
      <c r="P421" s="25">
        <v>1</v>
      </c>
      <c r="Q421" s="25">
        <v>0</v>
      </c>
      <c r="R421" s="25">
        <v>0</v>
      </c>
      <c r="S421" s="25">
        <v>0</v>
      </c>
      <c r="T421" s="25">
        <v>0</v>
      </c>
      <c r="U421" s="25">
        <v>113</v>
      </c>
      <c r="V421" s="25">
        <v>0</v>
      </c>
      <c r="W421" s="25">
        <v>0</v>
      </c>
      <c r="X421" s="25">
        <v>1</v>
      </c>
      <c r="Y421" s="25">
        <v>0</v>
      </c>
      <c r="Z421" s="25">
        <v>0</v>
      </c>
      <c r="AA421" s="25">
        <v>0</v>
      </c>
      <c r="AB421" s="25">
        <v>0</v>
      </c>
      <c r="AC421" s="25">
        <v>1</v>
      </c>
      <c r="AD421" s="25">
        <v>2</v>
      </c>
      <c r="AE421" s="31">
        <v>0</v>
      </c>
      <c r="AF421" s="14">
        <f t="shared" si="218"/>
        <v>190</v>
      </c>
      <c r="AG421" s="14">
        <f t="shared" si="219"/>
        <v>188</v>
      </c>
    </row>
    <row r="422" spans="1:33" s="36" customFormat="1" ht="15.75" x14ac:dyDescent="0.25">
      <c r="E422" s="54" t="s">
        <v>740</v>
      </c>
      <c r="F422" s="54" t="s">
        <v>8</v>
      </c>
      <c r="G422" s="54">
        <f>SUM(G417:G421)</f>
        <v>3</v>
      </c>
      <c r="H422" s="54">
        <f t="shared" ref="H422:AG422" si="220">SUM(H417:H421)</f>
        <v>373</v>
      </c>
      <c r="I422" s="54">
        <f t="shared" si="220"/>
        <v>3</v>
      </c>
      <c r="J422" s="54">
        <f t="shared" si="220"/>
        <v>0</v>
      </c>
      <c r="K422" s="54">
        <f t="shared" si="220"/>
        <v>1</v>
      </c>
      <c r="L422" s="54">
        <f t="shared" si="220"/>
        <v>1</v>
      </c>
      <c r="M422" s="54">
        <f t="shared" si="220"/>
        <v>2</v>
      </c>
      <c r="N422" s="54">
        <f t="shared" si="220"/>
        <v>7</v>
      </c>
      <c r="O422" s="54">
        <f t="shared" si="220"/>
        <v>0</v>
      </c>
      <c r="P422" s="54">
        <f t="shared" si="220"/>
        <v>1</v>
      </c>
      <c r="Q422" s="54">
        <f t="shared" si="220"/>
        <v>0</v>
      </c>
      <c r="R422" s="54">
        <f t="shared" si="220"/>
        <v>0</v>
      </c>
      <c r="S422" s="54">
        <f t="shared" si="220"/>
        <v>2</v>
      </c>
      <c r="T422" s="54">
        <f t="shared" si="220"/>
        <v>4</v>
      </c>
      <c r="U422" s="54">
        <f t="shared" si="220"/>
        <v>594</v>
      </c>
      <c r="V422" s="54">
        <f t="shared" si="220"/>
        <v>3</v>
      </c>
      <c r="W422" s="54">
        <f t="shared" si="220"/>
        <v>1</v>
      </c>
      <c r="X422" s="54">
        <f t="shared" si="220"/>
        <v>3</v>
      </c>
      <c r="Y422" s="54">
        <f t="shared" si="220"/>
        <v>0</v>
      </c>
      <c r="Z422" s="54">
        <f t="shared" si="220"/>
        <v>0</v>
      </c>
      <c r="AA422" s="54">
        <f t="shared" si="220"/>
        <v>0</v>
      </c>
      <c r="AB422" s="54">
        <f t="shared" si="220"/>
        <v>3</v>
      </c>
      <c r="AC422" s="54">
        <f t="shared" si="220"/>
        <v>1</v>
      </c>
      <c r="AD422" s="54">
        <f t="shared" si="220"/>
        <v>7</v>
      </c>
      <c r="AE422" s="54">
        <f t="shared" si="220"/>
        <v>0</v>
      </c>
      <c r="AF422" s="54">
        <f t="shared" si="220"/>
        <v>1009</v>
      </c>
      <c r="AG422" s="54">
        <f t="shared" si="220"/>
        <v>1002</v>
      </c>
    </row>
    <row r="423" spans="1:33" ht="15" x14ac:dyDescent="0.25">
      <c r="A423" s="87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9"/>
    </row>
    <row r="424" spans="1:33" x14ac:dyDescent="0.3">
      <c r="A424" s="25" t="s">
        <v>479</v>
      </c>
      <c r="B424" s="25" t="s">
        <v>612</v>
      </c>
      <c r="C424" s="25" t="s">
        <v>477</v>
      </c>
      <c r="D424" s="25">
        <v>8</v>
      </c>
      <c r="E424" s="25" t="s">
        <v>649</v>
      </c>
      <c r="F424" s="25" t="s">
        <v>650</v>
      </c>
      <c r="G424" s="25">
        <v>2</v>
      </c>
      <c r="H424" s="25">
        <v>436</v>
      </c>
      <c r="I424" s="25">
        <v>0</v>
      </c>
      <c r="J424" s="25">
        <v>1</v>
      </c>
      <c r="K424" s="25">
        <v>1</v>
      </c>
      <c r="L424" s="25">
        <v>1</v>
      </c>
      <c r="M424" s="25">
        <v>1</v>
      </c>
      <c r="N424" s="25">
        <v>8</v>
      </c>
      <c r="O424" s="25">
        <v>0</v>
      </c>
      <c r="P424" s="25">
        <v>0</v>
      </c>
      <c r="Q424" s="25">
        <v>0</v>
      </c>
      <c r="R424" s="25">
        <v>0</v>
      </c>
      <c r="S424" s="25">
        <v>1</v>
      </c>
      <c r="T424" s="25">
        <v>3</v>
      </c>
      <c r="U424" s="25">
        <v>282</v>
      </c>
      <c r="V424" s="25">
        <v>0</v>
      </c>
      <c r="W424" s="25">
        <v>0</v>
      </c>
      <c r="X424" s="25">
        <v>2</v>
      </c>
      <c r="Y424" s="25">
        <v>0</v>
      </c>
      <c r="Z424" s="25">
        <v>1</v>
      </c>
      <c r="AA424" s="25">
        <v>0</v>
      </c>
      <c r="AB424" s="25">
        <v>1</v>
      </c>
      <c r="AC424" s="25">
        <v>2</v>
      </c>
      <c r="AD424" s="25">
        <v>10</v>
      </c>
      <c r="AE424" s="31">
        <v>0</v>
      </c>
      <c r="AF424" s="14">
        <f>SUM(G424:AD424)</f>
        <v>752</v>
      </c>
      <c r="AG424" s="14">
        <f t="shared" si="214"/>
        <v>742</v>
      </c>
    </row>
    <row r="425" spans="1:33" x14ac:dyDescent="0.3">
      <c r="A425" s="25" t="s">
        <v>479</v>
      </c>
      <c r="B425" s="25" t="s">
        <v>612</v>
      </c>
      <c r="C425" s="25" t="s">
        <v>477</v>
      </c>
      <c r="D425" s="25">
        <v>8</v>
      </c>
      <c r="E425" s="25" t="s">
        <v>651</v>
      </c>
      <c r="F425" s="25" t="s">
        <v>652</v>
      </c>
      <c r="G425" s="26">
        <v>1</v>
      </c>
      <c r="H425" s="26">
        <v>203</v>
      </c>
      <c r="I425" s="26">
        <v>0</v>
      </c>
      <c r="J425" s="26">
        <v>0</v>
      </c>
      <c r="K425" s="26">
        <v>1</v>
      </c>
      <c r="L425" s="26">
        <v>1</v>
      </c>
      <c r="M425" s="26">
        <v>2</v>
      </c>
      <c r="N425" s="26">
        <v>4</v>
      </c>
      <c r="O425" s="26">
        <v>0</v>
      </c>
      <c r="P425" s="26">
        <v>0</v>
      </c>
      <c r="Q425" s="26">
        <v>0</v>
      </c>
      <c r="R425" s="26">
        <v>0</v>
      </c>
      <c r="S425" s="26">
        <v>1</v>
      </c>
      <c r="T425" s="26">
        <v>3</v>
      </c>
      <c r="U425" s="26">
        <v>235</v>
      </c>
      <c r="V425" s="26">
        <v>1</v>
      </c>
      <c r="W425" s="26">
        <v>0</v>
      </c>
      <c r="X425" s="26">
        <v>1</v>
      </c>
      <c r="Y425" s="26">
        <v>3</v>
      </c>
      <c r="Z425" s="26">
        <v>0</v>
      </c>
      <c r="AA425" s="26">
        <v>0</v>
      </c>
      <c r="AB425" s="26">
        <v>1</v>
      </c>
      <c r="AC425" s="26">
        <v>0</v>
      </c>
      <c r="AD425" s="26">
        <v>2</v>
      </c>
      <c r="AE425" s="31">
        <v>0</v>
      </c>
      <c r="AF425" s="14">
        <f t="shared" ref="AF425:AF428" si="221">SUM(G425:AD425)</f>
        <v>459</v>
      </c>
      <c r="AG425" s="14">
        <f t="shared" ref="AG425:AG428" si="222">G425+H425+I425+J425+K425+L425+M425+N425+O425+P425+Q425+R425+S425+T425+U425+V425+W425+X425+Y425+Z425+AA425+AB425+AC425</f>
        <v>457</v>
      </c>
    </row>
    <row r="426" spans="1:33" x14ac:dyDescent="0.3">
      <c r="A426" s="25" t="s">
        <v>479</v>
      </c>
      <c r="B426" s="25" t="s">
        <v>612</v>
      </c>
      <c r="C426" s="25" t="s">
        <v>477</v>
      </c>
      <c r="D426" s="25">
        <v>8</v>
      </c>
      <c r="E426" s="25" t="s">
        <v>653</v>
      </c>
      <c r="F426" s="25" t="s">
        <v>654</v>
      </c>
      <c r="G426" s="26">
        <v>2</v>
      </c>
      <c r="H426" s="26">
        <v>313</v>
      </c>
      <c r="I426" s="26">
        <v>4</v>
      </c>
      <c r="J426" s="26">
        <v>0</v>
      </c>
      <c r="K426" s="26">
        <v>0</v>
      </c>
      <c r="L426" s="26">
        <v>3</v>
      </c>
      <c r="M426" s="26">
        <v>0</v>
      </c>
      <c r="N426" s="26">
        <v>4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403</v>
      </c>
      <c r="V426" s="26">
        <v>2</v>
      </c>
      <c r="W426" s="26">
        <v>2</v>
      </c>
      <c r="X426" s="26">
        <v>1</v>
      </c>
      <c r="Y426" s="26">
        <v>3</v>
      </c>
      <c r="Z426" s="26">
        <v>0</v>
      </c>
      <c r="AA426" s="26">
        <v>3</v>
      </c>
      <c r="AB426" s="26">
        <v>1</v>
      </c>
      <c r="AC426" s="26">
        <v>0</v>
      </c>
      <c r="AD426" s="26">
        <v>5</v>
      </c>
      <c r="AE426" s="31">
        <v>0</v>
      </c>
      <c r="AF426" s="14">
        <f t="shared" si="221"/>
        <v>746</v>
      </c>
      <c r="AG426" s="14">
        <f t="shared" si="222"/>
        <v>741</v>
      </c>
    </row>
    <row r="427" spans="1:33" x14ac:dyDescent="0.3">
      <c r="A427" s="25" t="s">
        <v>479</v>
      </c>
      <c r="B427" s="25" t="s">
        <v>612</v>
      </c>
      <c r="C427" s="25" t="s">
        <v>477</v>
      </c>
      <c r="D427" s="25">
        <v>8</v>
      </c>
      <c r="E427" s="25" t="s">
        <v>655</v>
      </c>
      <c r="F427" s="25" t="s">
        <v>656</v>
      </c>
      <c r="G427" s="26">
        <v>1</v>
      </c>
      <c r="H427" s="26">
        <v>390</v>
      </c>
      <c r="I427" s="26">
        <v>2</v>
      </c>
      <c r="J427" s="26">
        <v>0</v>
      </c>
      <c r="K427" s="26">
        <v>0</v>
      </c>
      <c r="L427" s="26">
        <v>6</v>
      </c>
      <c r="M427" s="26">
        <v>1</v>
      </c>
      <c r="N427" s="26">
        <v>4</v>
      </c>
      <c r="O427" s="26">
        <v>0</v>
      </c>
      <c r="P427" s="26">
        <v>0</v>
      </c>
      <c r="Q427" s="26">
        <v>0</v>
      </c>
      <c r="R427" s="26">
        <v>0</v>
      </c>
      <c r="S427" s="26">
        <v>1</v>
      </c>
      <c r="T427" s="26">
        <v>1</v>
      </c>
      <c r="U427" s="26">
        <v>359</v>
      </c>
      <c r="V427" s="26">
        <v>2</v>
      </c>
      <c r="W427" s="26">
        <v>0</v>
      </c>
      <c r="X427" s="26">
        <v>2</v>
      </c>
      <c r="Y427" s="26">
        <v>1</v>
      </c>
      <c r="Z427" s="26">
        <v>1</v>
      </c>
      <c r="AA427" s="26">
        <v>0</v>
      </c>
      <c r="AB427" s="26">
        <v>1</v>
      </c>
      <c r="AC427" s="26">
        <v>0</v>
      </c>
      <c r="AD427" s="26">
        <v>7</v>
      </c>
      <c r="AE427" s="31">
        <v>0</v>
      </c>
      <c r="AF427" s="14">
        <f t="shared" si="221"/>
        <v>779</v>
      </c>
      <c r="AG427" s="14">
        <f t="shared" si="222"/>
        <v>772</v>
      </c>
    </row>
    <row r="428" spans="1:33" x14ac:dyDescent="0.3">
      <c r="A428" s="25" t="s">
        <v>479</v>
      </c>
      <c r="B428" s="25" t="s">
        <v>612</v>
      </c>
      <c r="C428" s="25" t="s">
        <v>477</v>
      </c>
      <c r="D428" s="25">
        <v>8</v>
      </c>
      <c r="E428" s="25" t="s">
        <v>657</v>
      </c>
      <c r="F428" s="25" t="s">
        <v>658</v>
      </c>
      <c r="G428" s="25">
        <v>1</v>
      </c>
      <c r="H428" s="25">
        <v>289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1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1</v>
      </c>
      <c r="U428" s="25">
        <v>181</v>
      </c>
      <c r="V428" s="25">
        <v>1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3</v>
      </c>
      <c r="AE428" s="31">
        <v>0</v>
      </c>
      <c r="AF428" s="14">
        <f t="shared" si="221"/>
        <v>477</v>
      </c>
      <c r="AG428" s="14">
        <f t="shared" si="222"/>
        <v>474</v>
      </c>
    </row>
    <row r="429" spans="1:33" s="36" customFormat="1" ht="15.75" x14ac:dyDescent="0.25">
      <c r="E429" s="54" t="s">
        <v>740</v>
      </c>
      <c r="F429" s="54" t="s">
        <v>8</v>
      </c>
      <c r="G429" s="54">
        <f>SUM(G424:G428)</f>
        <v>7</v>
      </c>
      <c r="H429" s="54">
        <f t="shared" ref="H429:AG429" si="223">SUM(H424:H428)</f>
        <v>1631</v>
      </c>
      <c r="I429" s="54">
        <f t="shared" si="223"/>
        <v>6</v>
      </c>
      <c r="J429" s="54">
        <f t="shared" si="223"/>
        <v>1</v>
      </c>
      <c r="K429" s="54">
        <f t="shared" si="223"/>
        <v>2</v>
      </c>
      <c r="L429" s="54">
        <f t="shared" si="223"/>
        <v>11</v>
      </c>
      <c r="M429" s="54">
        <f t="shared" si="223"/>
        <v>4</v>
      </c>
      <c r="N429" s="54">
        <f t="shared" si="223"/>
        <v>21</v>
      </c>
      <c r="O429" s="54">
        <f t="shared" si="223"/>
        <v>0</v>
      </c>
      <c r="P429" s="54">
        <f t="shared" si="223"/>
        <v>0</v>
      </c>
      <c r="Q429" s="54">
        <f t="shared" si="223"/>
        <v>0</v>
      </c>
      <c r="R429" s="54">
        <f t="shared" si="223"/>
        <v>0</v>
      </c>
      <c r="S429" s="54">
        <f t="shared" si="223"/>
        <v>3</v>
      </c>
      <c r="T429" s="54">
        <f t="shared" si="223"/>
        <v>8</v>
      </c>
      <c r="U429" s="54">
        <f t="shared" si="223"/>
        <v>1460</v>
      </c>
      <c r="V429" s="54">
        <f t="shared" si="223"/>
        <v>6</v>
      </c>
      <c r="W429" s="54">
        <f t="shared" si="223"/>
        <v>2</v>
      </c>
      <c r="X429" s="54">
        <f t="shared" si="223"/>
        <v>6</v>
      </c>
      <c r="Y429" s="54">
        <f t="shared" si="223"/>
        <v>7</v>
      </c>
      <c r="Z429" s="54">
        <f t="shared" si="223"/>
        <v>2</v>
      </c>
      <c r="AA429" s="54">
        <f t="shared" si="223"/>
        <v>3</v>
      </c>
      <c r="AB429" s="54">
        <f t="shared" si="223"/>
        <v>4</v>
      </c>
      <c r="AC429" s="54">
        <f t="shared" si="223"/>
        <v>2</v>
      </c>
      <c r="AD429" s="54">
        <f t="shared" si="223"/>
        <v>27</v>
      </c>
      <c r="AE429" s="54">
        <f t="shared" si="223"/>
        <v>0</v>
      </c>
      <c r="AF429" s="54">
        <f t="shared" si="223"/>
        <v>3213</v>
      </c>
      <c r="AG429" s="54">
        <f t="shared" si="223"/>
        <v>3186</v>
      </c>
    </row>
    <row r="430" spans="1:33" ht="15" x14ac:dyDescent="0.25">
      <c r="A430" s="87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9"/>
    </row>
    <row r="431" spans="1:33" x14ac:dyDescent="0.3">
      <c r="A431" s="25" t="s">
        <v>479</v>
      </c>
      <c r="B431" s="25" t="s">
        <v>612</v>
      </c>
      <c r="C431" s="25" t="s">
        <v>477</v>
      </c>
      <c r="D431" s="25">
        <v>9</v>
      </c>
      <c r="E431" s="25" t="s">
        <v>659</v>
      </c>
      <c r="F431" s="25" t="s">
        <v>660</v>
      </c>
      <c r="G431" s="25">
        <v>0</v>
      </c>
      <c r="H431" s="25">
        <v>37</v>
      </c>
      <c r="I431" s="25">
        <v>0</v>
      </c>
      <c r="J431" s="25">
        <v>0</v>
      </c>
      <c r="K431" s="25">
        <v>0</v>
      </c>
      <c r="L431" s="25">
        <v>0</v>
      </c>
      <c r="M431" s="25">
        <v>1</v>
      </c>
      <c r="N431" s="25">
        <v>1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2</v>
      </c>
      <c r="U431" s="25">
        <v>150</v>
      </c>
      <c r="V431" s="25">
        <v>1</v>
      </c>
      <c r="W431" s="25">
        <v>1</v>
      </c>
      <c r="X431" s="25">
        <v>1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5">
        <v>1</v>
      </c>
      <c r="AE431" s="31">
        <v>0</v>
      </c>
      <c r="AF431" s="14">
        <f>SUM(G431:AD431)</f>
        <v>195</v>
      </c>
      <c r="AG431" s="14">
        <f t="shared" si="214"/>
        <v>194</v>
      </c>
    </row>
    <row r="432" spans="1:33" x14ac:dyDescent="0.3">
      <c r="A432" s="25" t="s">
        <v>479</v>
      </c>
      <c r="B432" s="25" t="s">
        <v>612</v>
      </c>
      <c r="C432" s="25" t="s">
        <v>477</v>
      </c>
      <c r="D432" s="25">
        <v>9</v>
      </c>
      <c r="E432" s="25" t="s">
        <v>661</v>
      </c>
      <c r="F432" s="25" t="s">
        <v>662</v>
      </c>
      <c r="G432" s="26">
        <v>0</v>
      </c>
      <c r="H432" s="26">
        <v>35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52</v>
      </c>
      <c r="V432" s="26">
        <v>1</v>
      </c>
      <c r="W432" s="26">
        <v>0</v>
      </c>
      <c r="X432" s="26">
        <v>0</v>
      </c>
      <c r="Y432" s="26">
        <v>0</v>
      </c>
      <c r="Z432" s="26">
        <v>0</v>
      </c>
      <c r="AA432" s="26">
        <v>1</v>
      </c>
      <c r="AB432" s="26">
        <v>0</v>
      </c>
      <c r="AC432" s="26">
        <v>0</v>
      </c>
      <c r="AD432" s="26">
        <v>2</v>
      </c>
      <c r="AE432" s="31">
        <v>0</v>
      </c>
      <c r="AF432" s="14">
        <f t="shared" ref="AF432:AF434" si="224">SUM(G432:AD432)</f>
        <v>91</v>
      </c>
      <c r="AG432" s="14">
        <f t="shared" ref="AG432:AG434" si="225">G432+H432+I432+J432+K432+L432+M432+N432+O432+P432+Q432+R432+S432+T432+U432+V432+W432+X432+Y432+Z432+AA432+AB432+AC432</f>
        <v>89</v>
      </c>
    </row>
    <row r="433" spans="1:33" x14ac:dyDescent="0.3">
      <c r="A433" s="25" t="s">
        <v>479</v>
      </c>
      <c r="B433" s="25" t="s">
        <v>612</v>
      </c>
      <c r="C433" s="25" t="s">
        <v>477</v>
      </c>
      <c r="D433" s="25">
        <v>9</v>
      </c>
      <c r="E433" s="25" t="s">
        <v>663</v>
      </c>
      <c r="F433" s="25" t="s">
        <v>664</v>
      </c>
      <c r="G433" s="26">
        <v>0</v>
      </c>
      <c r="H433" s="26">
        <v>58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62</v>
      </c>
      <c r="V433" s="26">
        <v>1</v>
      </c>
      <c r="W433" s="26">
        <v>0</v>
      </c>
      <c r="X433" s="26">
        <v>0</v>
      </c>
      <c r="Y433" s="26">
        <v>0</v>
      </c>
      <c r="Z433" s="26">
        <v>0</v>
      </c>
      <c r="AA433" s="26">
        <v>0</v>
      </c>
      <c r="AB433" s="26">
        <v>1</v>
      </c>
      <c r="AC433" s="26">
        <v>0</v>
      </c>
      <c r="AD433" s="26">
        <v>4</v>
      </c>
      <c r="AE433" s="31">
        <v>0</v>
      </c>
      <c r="AF433" s="14">
        <f t="shared" si="224"/>
        <v>126</v>
      </c>
      <c r="AG433" s="14">
        <f t="shared" si="225"/>
        <v>122</v>
      </c>
    </row>
    <row r="434" spans="1:33" x14ac:dyDescent="0.3">
      <c r="A434" s="25" t="s">
        <v>479</v>
      </c>
      <c r="B434" s="25" t="s">
        <v>612</v>
      </c>
      <c r="C434" s="25" t="s">
        <v>477</v>
      </c>
      <c r="D434" s="25">
        <v>9</v>
      </c>
      <c r="E434" s="25" t="s">
        <v>665</v>
      </c>
      <c r="F434" s="25" t="s">
        <v>666</v>
      </c>
      <c r="G434" s="26">
        <v>0</v>
      </c>
      <c r="H434" s="26">
        <v>89</v>
      </c>
      <c r="I434" s="26">
        <v>0</v>
      </c>
      <c r="J434" s="26">
        <v>0</v>
      </c>
      <c r="K434" s="26">
        <v>0</v>
      </c>
      <c r="L434" s="26">
        <v>1</v>
      </c>
      <c r="M434" s="26">
        <v>0</v>
      </c>
      <c r="N434" s="26">
        <v>2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84</v>
      </c>
      <c r="V434" s="26">
        <v>4</v>
      </c>
      <c r="W434" s="26">
        <v>0</v>
      </c>
      <c r="X434" s="26">
        <v>1</v>
      </c>
      <c r="Y434" s="26">
        <v>0</v>
      </c>
      <c r="Z434" s="26">
        <v>0</v>
      </c>
      <c r="AA434" s="26">
        <v>0</v>
      </c>
      <c r="AB434" s="26">
        <v>0</v>
      </c>
      <c r="AC434" s="26">
        <v>0</v>
      </c>
      <c r="AD434" s="26">
        <v>4</v>
      </c>
      <c r="AE434" s="31">
        <v>0</v>
      </c>
      <c r="AF434" s="14">
        <f t="shared" si="224"/>
        <v>185</v>
      </c>
      <c r="AG434" s="14">
        <f t="shared" si="225"/>
        <v>181</v>
      </c>
    </row>
    <row r="435" spans="1:33" s="36" customFormat="1" ht="15.75" x14ac:dyDescent="0.25">
      <c r="E435" s="54" t="s">
        <v>740</v>
      </c>
      <c r="F435" s="54" t="s">
        <v>8</v>
      </c>
      <c r="G435" s="54">
        <f>SUM(G431:G434)</f>
        <v>0</v>
      </c>
      <c r="H435" s="54">
        <f t="shared" ref="H435:AG435" si="226">SUM(H431:H434)</f>
        <v>219</v>
      </c>
      <c r="I435" s="54">
        <f t="shared" si="226"/>
        <v>0</v>
      </c>
      <c r="J435" s="54">
        <f t="shared" si="226"/>
        <v>0</v>
      </c>
      <c r="K435" s="54">
        <f t="shared" si="226"/>
        <v>0</v>
      </c>
      <c r="L435" s="54">
        <f t="shared" si="226"/>
        <v>1</v>
      </c>
      <c r="M435" s="54">
        <f t="shared" si="226"/>
        <v>1</v>
      </c>
      <c r="N435" s="54">
        <f t="shared" si="226"/>
        <v>3</v>
      </c>
      <c r="O435" s="54">
        <f t="shared" si="226"/>
        <v>0</v>
      </c>
      <c r="P435" s="54">
        <f t="shared" si="226"/>
        <v>0</v>
      </c>
      <c r="Q435" s="54">
        <f t="shared" si="226"/>
        <v>0</v>
      </c>
      <c r="R435" s="54">
        <f t="shared" si="226"/>
        <v>0</v>
      </c>
      <c r="S435" s="54">
        <f t="shared" si="226"/>
        <v>0</v>
      </c>
      <c r="T435" s="54">
        <f t="shared" si="226"/>
        <v>2</v>
      </c>
      <c r="U435" s="54">
        <f t="shared" si="226"/>
        <v>348</v>
      </c>
      <c r="V435" s="54">
        <f t="shared" si="226"/>
        <v>7</v>
      </c>
      <c r="W435" s="54">
        <f t="shared" si="226"/>
        <v>1</v>
      </c>
      <c r="X435" s="54">
        <f t="shared" si="226"/>
        <v>2</v>
      </c>
      <c r="Y435" s="54">
        <f t="shared" si="226"/>
        <v>0</v>
      </c>
      <c r="Z435" s="54">
        <f t="shared" si="226"/>
        <v>0</v>
      </c>
      <c r="AA435" s="54">
        <f t="shared" si="226"/>
        <v>1</v>
      </c>
      <c r="AB435" s="54">
        <f t="shared" si="226"/>
        <v>1</v>
      </c>
      <c r="AC435" s="54">
        <f t="shared" si="226"/>
        <v>0</v>
      </c>
      <c r="AD435" s="54">
        <f t="shared" si="226"/>
        <v>11</v>
      </c>
      <c r="AE435" s="54">
        <f t="shared" si="226"/>
        <v>0</v>
      </c>
      <c r="AF435" s="54">
        <f t="shared" si="226"/>
        <v>597</v>
      </c>
      <c r="AG435" s="54">
        <f t="shared" si="226"/>
        <v>586</v>
      </c>
    </row>
    <row r="436" spans="1:33" ht="15" x14ac:dyDescent="0.25">
      <c r="A436" s="87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9"/>
    </row>
    <row r="437" spans="1:33" x14ac:dyDescent="0.3">
      <c r="A437" s="25" t="s">
        <v>479</v>
      </c>
      <c r="B437" s="25" t="s">
        <v>612</v>
      </c>
      <c r="C437" s="25" t="s">
        <v>477</v>
      </c>
      <c r="D437" s="25">
        <v>17</v>
      </c>
      <c r="E437" s="25" t="s">
        <v>667</v>
      </c>
      <c r="F437" s="25" t="s">
        <v>668</v>
      </c>
      <c r="G437" s="25">
        <v>2</v>
      </c>
      <c r="H437" s="25">
        <v>325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4</v>
      </c>
      <c r="O437" s="25">
        <v>1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431</v>
      </c>
      <c r="V437" s="25">
        <v>2</v>
      </c>
      <c r="W437" s="25">
        <v>0</v>
      </c>
      <c r="X437" s="25">
        <v>5</v>
      </c>
      <c r="Y437" s="25">
        <v>2</v>
      </c>
      <c r="Z437" s="25">
        <v>1</v>
      </c>
      <c r="AA437" s="25">
        <v>0</v>
      </c>
      <c r="AB437" s="25">
        <v>1</v>
      </c>
      <c r="AC437" s="25">
        <v>0</v>
      </c>
      <c r="AD437" s="25">
        <v>8</v>
      </c>
      <c r="AE437" s="31">
        <v>0</v>
      </c>
      <c r="AF437" s="14">
        <f>SUM(G437:AD437)</f>
        <v>782</v>
      </c>
      <c r="AG437" s="14">
        <f t="shared" si="214"/>
        <v>774</v>
      </c>
    </row>
    <row r="438" spans="1:33" x14ac:dyDescent="0.3">
      <c r="A438" s="25" t="s">
        <v>479</v>
      </c>
      <c r="B438" s="25" t="s">
        <v>612</v>
      </c>
      <c r="C438" s="25" t="s">
        <v>477</v>
      </c>
      <c r="D438" s="25">
        <v>17</v>
      </c>
      <c r="E438" s="25" t="s">
        <v>669</v>
      </c>
      <c r="F438" s="25" t="s">
        <v>670</v>
      </c>
      <c r="G438" s="26">
        <v>0</v>
      </c>
      <c r="H438" s="26">
        <v>51</v>
      </c>
      <c r="I438" s="26">
        <v>0</v>
      </c>
      <c r="J438" s="26">
        <v>0</v>
      </c>
      <c r="K438" s="26">
        <v>1</v>
      </c>
      <c r="L438" s="26">
        <v>0</v>
      </c>
      <c r="M438" s="26">
        <v>1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91</v>
      </c>
      <c r="V438" s="26">
        <v>0</v>
      </c>
      <c r="W438" s="26">
        <v>0</v>
      </c>
      <c r="X438" s="26">
        <v>0</v>
      </c>
      <c r="Y438" s="26">
        <v>0</v>
      </c>
      <c r="Z438" s="26">
        <v>1</v>
      </c>
      <c r="AA438" s="26">
        <v>0</v>
      </c>
      <c r="AB438" s="26">
        <v>0</v>
      </c>
      <c r="AC438" s="26">
        <v>1</v>
      </c>
      <c r="AD438" s="26">
        <v>0</v>
      </c>
      <c r="AE438" s="31">
        <v>0</v>
      </c>
      <c r="AF438" s="14">
        <f t="shared" ref="AF438:AF441" si="227">SUM(G438:AD438)</f>
        <v>146</v>
      </c>
      <c r="AG438" s="14">
        <f t="shared" ref="AG438:AG441" si="228">G438+H438+I438+J438+K438+L438+M438+N438+O438+P438+Q438+R438+S438+T438+U438+V438+W438+X438+Y438+Z438+AA438+AB438+AC438</f>
        <v>146</v>
      </c>
    </row>
    <row r="439" spans="1:33" x14ac:dyDescent="0.3">
      <c r="A439" s="25" t="s">
        <v>479</v>
      </c>
      <c r="B439" s="25" t="s">
        <v>612</v>
      </c>
      <c r="C439" s="25" t="s">
        <v>477</v>
      </c>
      <c r="D439" s="25">
        <v>17</v>
      </c>
      <c r="E439" s="25" t="s">
        <v>671</v>
      </c>
      <c r="F439" s="25" t="s">
        <v>672</v>
      </c>
      <c r="G439" s="26">
        <v>1</v>
      </c>
      <c r="H439" s="26">
        <v>223</v>
      </c>
      <c r="I439" s="26">
        <v>2</v>
      </c>
      <c r="J439" s="26">
        <v>0</v>
      </c>
      <c r="K439" s="26">
        <v>0</v>
      </c>
      <c r="L439" s="26">
        <v>0</v>
      </c>
      <c r="M439" s="26">
        <v>1</v>
      </c>
      <c r="N439" s="26">
        <v>4</v>
      </c>
      <c r="O439" s="26">
        <v>1</v>
      </c>
      <c r="P439" s="26">
        <v>1</v>
      </c>
      <c r="Q439" s="26">
        <v>0</v>
      </c>
      <c r="R439" s="26">
        <v>0</v>
      </c>
      <c r="S439" s="26">
        <v>0</v>
      </c>
      <c r="T439" s="26">
        <v>2</v>
      </c>
      <c r="U439" s="26">
        <v>282</v>
      </c>
      <c r="V439" s="26">
        <v>2</v>
      </c>
      <c r="W439" s="26">
        <v>0</v>
      </c>
      <c r="X439" s="26">
        <v>1</v>
      </c>
      <c r="Y439" s="26">
        <v>1</v>
      </c>
      <c r="Z439" s="26">
        <v>1</v>
      </c>
      <c r="AA439" s="26">
        <v>1</v>
      </c>
      <c r="AB439" s="26">
        <v>0</v>
      </c>
      <c r="AC439" s="26">
        <v>2</v>
      </c>
      <c r="AD439" s="26">
        <v>8</v>
      </c>
      <c r="AE439" s="31">
        <v>0</v>
      </c>
      <c r="AF439" s="14">
        <f t="shared" si="227"/>
        <v>533</v>
      </c>
      <c r="AG439" s="14">
        <f t="shared" si="228"/>
        <v>525</v>
      </c>
    </row>
    <row r="440" spans="1:33" x14ac:dyDescent="0.3">
      <c r="A440" s="25" t="s">
        <v>479</v>
      </c>
      <c r="B440" s="25" t="s">
        <v>612</v>
      </c>
      <c r="C440" s="25" t="s">
        <v>477</v>
      </c>
      <c r="D440" s="25">
        <v>17</v>
      </c>
      <c r="E440" s="25" t="s">
        <v>673</v>
      </c>
      <c r="F440" s="25" t="s">
        <v>674</v>
      </c>
      <c r="G440" s="26">
        <v>0</v>
      </c>
      <c r="H440" s="26">
        <v>97</v>
      </c>
      <c r="I440" s="26">
        <v>0</v>
      </c>
      <c r="J440" s="26">
        <v>0</v>
      </c>
      <c r="K440" s="26">
        <v>0</v>
      </c>
      <c r="L440" s="26">
        <v>1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187</v>
      </c>
      <c r="V440" s="26">
        <v>2</v>
      </c>
      <c r="W440" s="26">
        <v>0</v>
      </c>
      <c r="X440" s="26">
        <v>0</v>
      </c>
      <c r="Y440" s="26">
        <v>2</v>
      </c>
      <c r="Z440" s="26">
        <v>0</v>
      </c>
      <c r="AA440" s="26">
        <v>0</v>
      </c>
      <c r="AB440" s="26">
        <v>0</v>
      </c>
      <c r="AC440" s="26">
        <v>0</v>
      </c>
      <c r="AD440" s="26">
        <v>1</v>
      </c>
      <c r="AE440" s="31">
        <v>0</v>
      </c>
      <c r="AF440" s="14">
        <f t="shared" si="227"/>
        <v>290</v>
      </c>
      <c r="AG440" s="14">
        <f t="shared" si="228"/>
        <v>289</v>
      </c>
    </row>
    <row r="441" spans="1:33" x14ac:dyDescent="0.3">
      <c r="A441" s="25" t="s">
        <v>479</v>
      </c>
      <c r="B441" s="25" t="s">
        <v>612</v>
      </c>
      <c r="C441" s="25" t="s">
        <v>477</v>
      </c>
      <c r="D441" s="25">
        <v>17</v>
      </c>
      <c r="E441" s="25" t="s">
        <v>675</v>
      </c>
      <c r="F441" s="25" t="s">
        <v>676</v>
      </c>
      <c r="G441" s="25">
        <v>1</v>
      </c>
      <c r="H441" s="25">
        <v>106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1</v>
      </c>
      <c r="O441" s="25">
        <v>1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105</v>
      </c>
      <c r="V441" s="25">
        <v>1</v>
      </c>
      <c r="W441" s="25">
        <v>0</v>
      </c>
      <c r="X441" s="25">
        <v>0</v>
      </c>
      <c r="Y441" s="25">
        <v>0</v>
      </c>
      <c r="Z441" s="25">
        <v>1</v>
      </c>
      <c r="AA441" s="25">
        <v>0</v>
      </c>
      <c r="AB441" s="25">
        <v>0</v>
      </c>
      <c r="AC441" s="25">
        <v>0</v>
      </c>
      <c r="AD441" s="25">
        <v>7</v>
      </c>
      <c r="AE441" s="31">
        <v>0</v>
      </c>
      <c r="AF441" s="14">
        <f t="shared" si="227"/>
        <v>223</v>
      </c>
      <c r="AG441" s="14">
        <f t="shared" si="228"/>
        <v>216</v>
      </c>
    </row>
    <row r="442" spans="1:33" s="36" customFormat="1" ht="15.75" x14ac:dyDescent="0.25">
      <c r="E442" s="54" t="s">
        <v>740</v>
      </c>
      <c r="F442" s="54" t="s">
        <v>8</v>
      </c>
      <c r="G442" s="54">
        <f>SUM(G437:G441)</f>
        <v>4</v>
      </c>
      <c r="H442" s="54">
        <f t="shared" ref="H442:AG442" si="229">SUM(H437:H441)</f>
        <v>802</v>
      </c>
      <c r="I442" s="54">
        <f t="shared" si="229"/>
        <v>2</v>
      </c>
      <c r="J442" s="54">
        <f t="shared" si="229"/>
        <v>0</v>
      </c>
      <c r="K442" s="54">
        <f t="shared" si="229"/>
        <v>1</v>
      </c>
      <c r="L442" s="54">
        <f t="shared" si="229"/>
        <v>1</v>
      </c>
      <c r="M442" s="54">
        <f t="shared" si="229"/>
        <v>2</v>
      </c>
      <c r="N442" s="54">
        <f t="shared" si="229"/>
        <v>9</v>
      </c>
      <c r="O442" s="54">
        <f t="shared" si="229"/>
        <v>3</v>
      </c>
      <c r="P442" s="54">
        <f t="shared" si="229"/>
        <v>1</v>
      </c>
      <c r="Q442" s="54">
        <f t="shared" si="229"/>
        <v>0</v>
      </c>
      <c r="R442" s="54">
        <f t="shared" si="229"/>
        <v>0</v>
      </c>
      <c r="S442" s="54">
        <f t="shared" si="229"/>
        <v>0</v>
      </c>
      <c r="T442" s="54">
        <f t="shared" si="229"/>
        <v>2</v>
      </c>
      <c r="U442" s="54">
        <f t="shared" si="229"/>
        <v>1096</v>
      </c>
      <c r="V442" s="54">
        <f t="shared" si="229"/>
        <v>7</v>
      </c>
      <c r="W442" s="54">
        <f t="shared" si="229"/>
        <v>0</v>
      </c>
      <c r="X442" s="54">
        <f t="shared" si="229"/>
        <v>6</v>
      </c>
      <c r="Y442" s="54">
        <f t="shared" si="229"/>
        <v>5</v>
      </c>
      <c r="Z442" s="54">
        <f t="shared" si="229"/>
        <v>4</v>
      </c>
      <c r="AA442" s="54">
        <f t="shared" si="229"/>
        <v>1</v>
      </c>
      <c r="AB442" s="54">
        <f t="shared" si="229"/>
        <v>1</v>
      </c>
      <c r="AC442" s="54">
        <f t="shared" si="229"/>
        <v>3</v>
      </c>
      <c r="AD442" s="54">
        <f t="shared" si="229"/>
        <v>24</v>
      </c>
      <c r="AE442" s="54">
        <f t="shared" si="229"/>
        <v>0</v>
      </c>
      <c r="AF442" s="54">
        <f t="shared" si="229"/>
        <v>1974</v>
      </c>
      <c r="AG442" s="54">
        <f t="shared" si="229"/>
        <v>1950</v>
      </c>
    </row>
    <row r="443" spans="1:33" ht="15" x14ac:dyDescent="0.25">
      <c r="A443" s="87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9"/>
    </row>
    <row r="444" spans="1:33" x14ac:dyDescent="0.3">
      <c r="A444" s="25" t="s">
        <v>479</v>
      </c>
      <c r="B444" s="25" t="s">
        <v>612</v>
      </c>
      <c r="C444" s="25" t="s">
        <v>477</v>
      </c>
      <c r="D444" s="25">
        <v>18</v>
      </c>
      <c r="E444" s="25" t="s">
        <v>677</v>
      </c>
      <c r="F444" s="25" t="s">
        <v>678</v>
      </c>
      <c r="G444" s="25">
        <v>1</v>
      </c>
      <c r="H444" s="25">
        <v>82</v>
      </c>
      <c r="I444" s="25">
        <v>2</v>
      </c>
      <c r="J444" s="25">
        <v>0</v>
      </c>
      <c r="K444" s="25">
        <v>0</v>
      </c>
      <c r="L444" s="25">
        <v>0</v>
      </c>
      <c r="M444" s="25">
        <v>1</v>
      </c>
      <c r="N444" s="25">
        <v>0</v>
      </c>
      <c r="O444" s="25">
        <v>1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84</v>
      </c>
      <c r="V444" s="25">
        <v>0</v>
      </c>
      <c r="W444" s="25">
        <v>0</v>
      </c>
      <c r="X444" s="25">
        <v>1</v>
      </c>
      <c r="Y444" s="25">
        <v>0</v>
      </c>
      <c r="Z444" s="25">
        <v>0</v>
      </c>
      <c r="AA444" s="25">
        <v>0</v>
      </c>
      <c r="AB444" s="25">
        <v>1</v>
      </c>
      <c r="AC444" s="25">
        <v>0</v>
      </c>
      <c r="AD444" s="25">
        <v>4</v>
      </c>
      <c r="AE444" s="31">
        <v>0</v>
      </c>
      <c r="AF444" s="14">
        <f>SUM(G444:AD444)</f>
        <v>177</v>
      </c>
      <c r="AG444" s="14">
        <f t="shared" si="214"/>
        <v>173</v>
      </c>
    </row>
    <row r="445" spans="1:33" x14ac:dyDescent="0.3">
      <c r="A445" s="25" t="s">
        <v>479</v>
      </c>
      <c r="B445" s="25" t="s">
        <v>612</v>
      </c>
      <c r="C445" s="25" t="s">
        <v>477</v>
      </c>
      <c r="D445" s="25">
        <v>18</v>
      </c>
      <c r="E445" s="25" t="s">
        <v>679</v>
      </c>
      <c r="F445" s="25" t="s">
        <v>680</v>
      </c>
      <c r="G445" s="25">
        <v>0</v>
      </c>
      <c r="H445" s="25">
        <v>71</v>
      </c>
      <c r="I445" s="25">
        <v>0</v>
      </c>
      <c r="J445" s="25">
        <v>0</v>
      </c>
      <c r="K445" s="25">
        <v>0</v>
      </c>
      <c r="L445" s="25">
        <v>0</v>
      </c>
      <c r="M445" s="25">
        <v>1</v>
      </c>
      <c r="N445" s="25">
        <v>0</v>
      </c>
      <c r="O445" s="25">
        <v>0</v>
      </c>
      <c r="P445" s="25">
        <v>0</v>
      </c>
      <c r="Q445" s="25">
        <v>0</v>
      </c>
      <c r="R445" s="25">
        <v>1</v>
      </c>
      <c r="S445" s="25">
        <v>0</v>
      </c>
      <c r="T445" s="25">
        <v>0</v>
      </c>
      <c r="U445" s="25">
        <v>123</v>
      </c>
      <c r="V445" s="25">
        <v>0</v>
      </c>
      <c r="W445" s="25">
        <v>0</v>
      </c>
      <c r="X445" s="25">
        <v>0</v>
      </c>
      <c r="Y445" s="25">
        <v>1</v>
      </c>
      <c r="Z445" s="25">
        <v>1</v>
      </c>
      <c r="AA445" s="25">
        <v>0</v>
      </c>
      <c r="AB445" s="25">
        <v>2</v>
      </c>
      <c r="AC445" s="25">
        <v>0</v>
      </c>
      <c r="AD445" s="25">
        <v>1</v>
      </c>
      <c r="AE445" s="31">
        <v>0</v>
      </c>
      <c r="AF445" s="14">
        <f t="shared" ref="AF445:AF446" si="230">SUM(G445:AD445)</f>
        <v>201</v>
      </c>
      <c r="AG445" s="14">
        <f t="shared" ref="AG445:AG447" si="231">G445+H445+I445+J445+K445+L445+M445+N445+O445+P445+Q445+R445+S445+T445+U445+V445+W445+X445+Y445+Z445+AA445+AB445+AC445</f>
        <v>200</v>
      </c>
    </row>
    <row r="446" spans="1:33" x14ac:dyDescent="0.3">
      <c r="A446" s="25" t="s">
        <v>479</v>
      </c>
      <c r="B446" s="25" t="s">
        <v>612</v>
      </c>
      <c r="C446" s="25" t="s">
        <v>477</v>
      </c>
      <c r="D446" s="25">
        <v>18</v>
      </c>
      <c r="E446" s="25" t="s">
        <v>681</v>
      </c>
      <c r="F446" s="25" t="s">
        <v>682</v>
      </c>
      <c r="G446" s="25">
        <v>0</v>
      </c>
      <c r="H446" s="25">
        <v>86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102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1</v>
      </c>
      <c r="AD446" s="25">
        <v>1</v>
      </c>
      <c r="AE446" s="31">
        <v>0</v>
      </c>
      <c r="AF446" s="14">
        <f t="shared" si="230"/>
        <v>190</v>
      </c>
      <c r="AG446" s="14">
        <f t="shared" si="231"/>
        <v>189</v>
      </c>
    </row>
    <row r="447" spans="1:33" x14ac:dyDescent="0.3">
      <c r="A447" s="25" t="s">
        <v>479</v>
      </c>
      <c r="B447" s="25" t="s">
        <v>612</v>
      </c>
      <c r="C447" s="25" t="s">
        <v>477</v>
      </c>
      <c r="D447" s="25">
        <v>18</v>
      </c>
      <c r="E447" s="25" t="s">
        <v>683</v>
      </c>
      <c r="F447" s="25" t="s">
        <v>684</v>
      </c>
      <c r="G447" s="25">
        <v>4</v>
      </c>
      <c r="H447" s="25">
        <v>257</v>
      </c>
      <c r="I447" s="25">
        <v>0</v>
      </c>
      <c r="J447" s="25">
        <v>0</v>
      </c>
      <c r="K447" s="25">
        <v>3</v>
      </c>
      <c r="L447" s="25">
        <v>0</v>
      </c>
      <c r="M447" s="25">
        <v>0</v>
      </c>
      <c r="N447" s="25">
        <v>11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148</v>
      </c>
      <c r="V447" s="25">
        <v>0</v>
      </c>
      <c r="W447" s="25">
        <v>0</v>
      </c>
      <c r="X447" s="25">
        <v>1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4</v>
      </c>
      <c r="AE447" s="31">
        <v>0</v>
      </c>
      <c r="AF447" s="14">
        <f>SUM(G447:AE447)</f>
        <v>428</v>
      </c>
      <c r="AG447" s="14">
        <f t="shared" si="231"/>
        <v>424</v>
      </c>
    </row>
    <row r="448" spans="1:33" s="36" customFormat="1" ht="15.75" x14ac:dyDescent="0.25">
      <c r="E448" s="54" t="s">
        <v>731</v>
      </c>
      <c r="F448" s="54" t="s">
        <v>8</v>
      </c>
      <c r="G448" s="54">
        <f>SUM(G444:G447)</f>
        <v>5</v>
      </c>
      <c r="H448" s="54">
        <f t="shared" ref="H448:AG448" si="232">SUM(H444:H447)</f>
        <v>496</v>
      </c>
      <c r="I448" s="54">
        <f t="shared" si="232"/>
        <v>2</v>
      </c>
      <c r="J448" s="54">
        <f t="shared" si="232"/>
        <v>0</v>
      </c>
      <c r="K448" s="54">
        <f t="shared" si="232"/>
        <v>3</v>
      </c>
      <c r="L448" s="54">
        <f t="shared" si="232"/>
        <v>0</v>
      </c>
      <c r="M448" s="54">
        <f t="shared" si="232"/>
        <v>2</v>
      </c>
      <c r="N448" s="54">
        <f t="shared" si="232"/>
        <v>11</v>
      </c>
      <c r="O448" s="54">
        <f t="shared" si="232"/>
        <v>1</v>
      </c>
      <c r="P448" s="54">
        <f t="shared" si="232"/>
        <v>0</v>
      </c>
      <c r="Q448" s="54">
        <f t="shared" si="232"/>
        <v>0</v>
      </c>
      <c r="R448" s="54">
        <f t="shared" si="232"/>
        <v>1</v>
      </c>
      <c r="S448" s="54">
        <f t="shared" si="232"/>
        <v>0</v>
      </c>
      <c r="T448" s="54">
        <f t="shared" si="232"/>
        <v>0</v>
      </c>
      <c r="U448" s="54">
        <f t="shared" si="232"/>
        <v>457</v>
      </c>
      <c r="V448" s="54">
        <f t="shared" si="232"/>
        <v>0</v>
      </c>
      <c r="W448" s="54">
        <f t="shared" si="232"/>
        <v>0</v>
      </c>
      <c r="X448" s="54">
        <f t="shared" si="232"/>
        <v>2</v>
      </c>
      <c r="Y448" s="54">
        <f t="shared" si="232"/>
        <v>1</v>
      </c>
      <c r="Z448" s="54">
        <f t="shared" si="232"/>
        <v>1</v>
      </c>
      <c r="AA448" s="54">
        <f t="shared" si="232"/>
        <v>0</v>
      </c>
      <c r="AB448" s="54">
        <f t="shared" si="232"/>
        <v>3</v>
      </c>
      <c r="AC448" s="54">
        <f t="shared" si="232"/>
        <v>1</v>
      </c>
      <c r="AD448" s="54">
        <f t="shared" si="232"/>
        <v>10</v>
      </c>
      <c r="AE448" s="54">
        <f t="shared" si="232"/>
        <v>0</v>
      </c>
      <c r="AF448" s="54">
        <f t="shared" si="232"/>
        <v>996</v>
      </c>
      <c r="AG448" s="54">
        <f t="shared" si="232"/>
        <v>986</v>
      </c>
    </row>
    <row r="449" spans="1:33" ht="15" x14ac:dyDescent="0.25">
      <c r="A449" s="87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9"/>
    </row>
    <row r="450" spans="1:33" s="49" customFormat="1" ht="21" x14ac:dyDescent="0.35">
      <c r="A450" s="49" t="s">
        <v>479</v>
      </c>
      <c r="B450" s="49" t="s">
        <v>612</v>
      </c>
      <c r="C450" s="49" t="s">
        <v>477</v>
      </c>
      <c r="D450" s="49">
        <v>19</v>
      </c>
      <c r="E450" s="49" t="s">
        <v>685</v>
      </c>
      <c r="F450" s="49" t="s">
        <v>686</v>
      </c>
      <c r="G450" s="69">
        <v>1</v>
      </c>
      <c r="H450" s="69">
        <v>204</v>
      </c>
      <c r="I450" s="69">
        <v>0</v>
      </c>
      <c r="J450" s="69">
        <v>0</v>
      </c>
      <c r="K450" s="69">
        <v>0</v>
      </c>
      <c r="L450" s="69">
        <v>0</v>
      </c>
      <c r="M450" s="69">
        <v>0</v>
      </c>
      <c r="N450" s="69">
        <v>7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9">
        <v>241</v>
      </c>
      <c r="V450" s="69">
        <v>3</v>
      </c>
      <c r="W450" s="69">
        <v>1</v>
      </c>
      <c r="X450" s="69">
        <v>1</v>
      </c>
      <c r="Y450" s="69">
        <v>0</v>
      </c>
      <c r="Z450" s="69">
        <v>0</v>
      </c>
      <c r="AA450" s="69">
        <v>0</v>
      </c>
      <c r="AB450" s="69">
        <v>1</v>
      </c>
      <c r="AC450" s="69">
        <v>0</v>
      </c>
      <c r="AD450" s="69">
        <v>6</v>
      </c>
      <c r="AE450" s="70">
        <v>0</v>
      </c>
      <c r="AF450" s="48">
        <f>SUM(G450:AD450)</f>
        <v>465</v>
      </c>
      <c r="AG450" s="48">
        <f t="shared" si="214"/>
        <v>459</v>
      </c>
    </row>
    <row r="451" spans="1:33" x14ac:dyDescent="0.3">
      <c r="A451" s="25" t="s">
        <v>479</v>
      </c>
      <c r="B451" s="25" t="s">
        <v>612</v>
      </c>
      <c r="C451" s="25" t="s">
        <v>477</v>
      </c>
      <c r="D451" s="25">
        <v>19</v>
      </c>
      <c r="E451" s="25" t="s">
        <v>687</v>
      </c>
      <c r="F451" s="25" t="s">
        <v>688</v>
      </c>
      <c r="G451" s="25">
        <v>0</v>
      </c>
      <c r="H451" s="25">
        <v>99</v>
      </c>
      <c r="I451" s="25">
        <v>0</v>
      </c>
      <c r="J451" s="25">
        <v>0</v>
      </c>
      <c r="K451" s="25">
        <v>0</v>
      </c>
      <c r="L451" s="25">
        <v>0</v>
      </c>
      <c r="M451" s="25">
        <v>1</v>
      </c>
      <c r="N451" s="25">
        <v>2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1</v>
      </c>
      <c r="U451" s="25">
        <v>51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1</v>
      </c>
      <c r="AE451" s="31">
        <v>0</v>
      </c>
      <c r="AF451" s="17">
        <f t="shared" ref="AF451:AF454" si="233">SUM(G451:AD451)</f>
        <v>155</v>
      </c>
      <c r="AG451" s="14">
        <f t="shared" ref="AG451:AG455" si="234">G451+H451+I451+J451+K451+L451+M451+N451+O451+P451+Q451+R451+S451+T451+U451+V451+W451+X451+Y451+Z451+AA451+AB451+AC451</f>
        <v>154</v>
      </c>
    </row>
    <row r="452" spans="1:33" x14ac:dyDescent="0.3">
      <c r="A452" s="25" t="s">
        <v>479</v>
      </c>
      <c r="B452" s="25" t="s">
        <v>612</v>
      </c>
      <c r="C452" s="25" t="s">
        <v>477</v>
      </c>
      <c r="D452" s="25">
        <v>19</v>
      </c>
      <c r="E452" s="25" t="s">
        <v>689</v>
      </c>
      <c r="F452" s="25" t="s">
        <v>690</v>
      </c>
      <c r="G452" s="25">
        <v>0</v>
      </c>
      <c r="H452" s="25">
        <v>29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93</v>
      </c>
      <c r="V452" s="25">
        <v>0</v>
      </c>
      <c r="W452" s="25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31">
        <v>0</v>
      </c>
      <c r="AF452" s="17">
        <f t="shared" si="233"/>
        <v>122</v>
      </c>
      <c r="AG452" s="14">
        <f t="shared" si="234"/>
        <v>122</v>
      </c>
    </row>
    <row r="453" spans="1:33" x14ac:dyDescent="0.3">
      <c r="A453" s="25" t="s">
        <v>479</v>
      </c>
      <c r="B453" s="25" t="s">
        <v>612</v>
      </c>
      <c r="C453" s="25" t="s">
        <v>477</v>
      </c>
      <c r="D453" s="25">
        <v>19</v>
      </c>
      <c r="E453" s="25" t="s">
        <v>691</v>
      </c>
      <c r="F453" s="25" t="s">
        <v>692</v>
      </c>
      <c r="G453" s="25">
        <v>1</v>
      </c>
      <c r="H453" s="25">
        <v>44</v>
      </c>
      <c r="I453" s="25">
        <v>0</v>
      </c>
      <c r="J453" s="25">
        <v>0</v>
      </c>
      <c r="K453" s="25">
        <v>0</v>
      </c>
      <c r="L453" s="25">
        <v>1</v>
      </c>
      <c r="M453" s="25">
        <v>0</v>
      </c>
      <c r="N453" s="25">
        <v>2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94</v>
      </c>
      <c r="V453" s="25">
        <v>0</v>
      </c>
      <c r="W453" s="25">
        <v>0</v>
      </c>
      <c r="X453" s="25">
        <v>0</v>
      </c>
      <c r="Y453" s="25">
        <v>0</v>
      </c>
      <c r="Z453" s="25">
        <v>0</v>
      </c>
      <c r="AA453" s="25">
        <v>1</v>
      </c>
      <c r="AB453" s="25">
        <v>0</v>
      </c>
      <c r="AC453" s="25">
        <v>0</v>
      </c>
      <c r="AD453" s="25">
        <v>2</v>
      </c>
      <c r="AE453" s="31">
        <v>0</v>
      </c>
      <c r="AF453" s="17">
        <f t="shared" si="233"/>
        <v>145</v>
      </c>
      <c r="AG453" s="14">
        <f t="shared" si="234"/>
        <v>143</v>
      </c>
    </row>
    <row r="454" spans="1:33" x14ac:dyDescent="0.3">
      <c r="A454" s="25" t="s">
        <v>479</v>
      </c>
      <c r="B454" s="25" t="s">
        <v>612</v>
      </c>
      <c r="C454" s="25" t="s">
        <v>477</v>
      </c>
      <c r="D454" s="25">
        <v>19</v>
      </c>
      <c r="E454" s="25" t="s">
        <v>693</v>
      </c>
      <c r="F454" s="25" t="s">
        <v>694</v>
      </c>
      <c r="G454" s="25">
        <v>0</v>
      </c>
      <c r="H454" s="25">
        <v>58</v>
      </c>
      <c r="I454" s="25">
        <v>1</v>
      </c>
      <c r="J454" s="25">
        <v>0</v>
      </c>
      <c r="K454" s="25">
        <v>0</v>
      </c>
      <c r="L454" s="25">
        <v>0</v>
      </c>
      <c r="M454" s="25">
        <v>0</v>
      </c>
      <c r="N454" s="25">
        <v>1</v>
      </c>
      <c r="O454" s="25">
        <v>0</v>
      </c>
      <c r="P454" s="25">
        <v>0</v>
      </c>
      <c r="Q454" s="25">
        <v>0</v>
      </c>
      <c r="R454" s="25">
        <v>1</v>
      </c>
      <c r="S454" s="25">
        <v>0</v>
      </c>
      <c r="T454" s="25">
        <v>0</v>
      </c>
      <c r="U454" s="25">
        <v>73</v>
      </c>
      <c r="V454" s="25">
        <v>0</v>
      </c>
      <c r="W454" s="25">
        <v>0</v>
      </c>
      <c r="X454" s="25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1</v>
      </c>
      <c r="AE454" s="31">
        <v>0</v>
      </c>
      <c r="AF454" s="17">
        <f t="shared" si="233"/>
        <v>135</v>
      </c>
      <c r="AG454" s="14">
        <f t="shared" si="234"/>
        <v>134</v>
      </c>
    </row>
    <row r="455" spans="1:33" x14ac:dyDescent="0.3">
      <c r="A455" s="25" t="s">
        <v>479</v>
      </c>
      <c r="B455" s="25" t="s">
        <v>612</v>
      </c>
      <c r="C455" s="25" t="s">
        <v>477</v>
      </c>
      <c r="D455" s="25">
        <v>19</v>
      </c>
      <c r="E455" s="25" t="s">
        <v>695</v>
      </c>
      <c r="F455" s="25" t="s">
        <v>696</v>
      </c>
      <c r="G455" s="25">
        <v>1</v>
      </c>
      <c r="H455" s="25">
        <v>72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2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127</v>
      </c>
      <c r="V455" s="25">
        <v>0</v>
      </c>
      <c r="W455" s="25">
        <v>0</v>
      </c>
      <c r="X455" s="25">
        <v>0</v>
      </c>
      <c r="Y455" s="25">
        <v>0</v>
      </c>
      <c r="Z455" s="25">
        <v>1</v>
      </c>
      <c r="AA455" s="25">
        <v>1</v>
      </c>
      <c r="AB455" s="25">
        <v>0</v>
      </c>
      <c r="AC455" s="25">
        <v>0</v>
      </c>
      <c r="AD455" s="25">
        <v>1</v>
      </c>
      <c r="AE455" s="31">
        <v>0</v>
      </c>
      <c r="AF455" s="17">
        <f>SUM(G455:AD455)</f>
        <v>205</v>
      </c>
      <c r="AG455" s="14">
        <f t="shared" si="234"/>
        <v>204</v>
      </c>
    </row>
    <row r="456" spans="1:33" s="36" customFormat="1" ht="15.75" x14ac:dyDescent="0.25">
      <c r="E456" s="54" t="s">
        <v>867</v>
      </c>
      <c r="F456" s="54" t="s">
        <v>8</v>
      </c>
      <c r="G456" s="54">
        <f>SUM(G450:G455)</f>
        <v>3</v>
      </c>
      <c r="H456" s="54">
        <f t="shared" ref="H456:AG456" si="235">SUM(H450:H455)</f>
        <v>506</v>
      </c>
      <c r="I456" s="54">
        <f t="shared" si="235"/>
        <v>1</v>
      </c>
      <c r="J456" s="54">
        <f t="shared" si="235"/>
        <v>0</v>
      </c>
      <c r="K456" s="54">
        <f t="shared" si="235"/>
        <v>0</v>
      </c>
      <c r="L456" s="54">
        <f t="shared" si="235"/>
        <v>1</v>
      </c>
      <c r="M456" s="54">
        <f t="shared" si="235"/>
        <v>1</v>
      </c>
      <c r="N456" s="54">
        <f t="shared" si="235"/>
        <v>14</v>
      </c>
      <c r="O456" s="54">
        <f t="shared" si="235"/>
        <v>0</v>
      </c>
      <c r="P456" s="54">
        <f t="shared" si="235"/>
        <v>0</v>
      </c>
      <c r="Q456" s="54">
        <f t="shared" si="235"/>
        <v>0</v>
      </c>
      <c r="R456" s="54">
        <f t="shared" si="235"/>
        <v>1</v>
      </c>
      <c r="S456" s="54">
        <f t="shared" si="235"/>
        <v>0</v>
      </c>
      <c r="T456" s="54">
        <f t="shared" si="235"/>
        <v>1</v>
      </c>
      <c r="U456" s="54">
        <f t="shared" si="235"/>
        <v>679</v>
      </c>
      <c r="V456" s="54">
        <f t="shared" si="235"/>
        <v>3</v>
      </c>
      <c r="W456" s="54">
        <f t="shared" si="235"/>
        <v>1</v>
      </c>
      <c r="X456" s="54">
        <f t="shared" si="235"/>
        <v>1</v>
      </c>
      <c r="Y456" s="54">
        <f t="shared" si="235"/>
        <v>0</v>
      </c>
      <c r="Z456" s="54">
        <f t="shared" si="235"/>
        <v>1</v>
      </c>
      <c r="AA456" s="54">
        <f t="shared" si="235"/>
        <v>2</v>
      </c>
      <c r="AB456" s="54">
        <f t="shared" si="235"/>
        <v>1</v>
      </c>
      <c r="AC456" s="54">
        <f t="shared" si="235"/>
        <v>0</v>
      </c>
      <c r="AD456" s="54">
        <f t="shared" si="235"/>
        <v>11</v>
      </c>
      <c r="AE456" s="54">
        <f t="shared" si="235"/>
        <v>0</v>
      </c>
      <c r="AF456" s="54">
        <f t="shared" si="235"/>
        <v>1227</v>
      </c>
      <c r="AG456" s="54">
        <f t="shared" si="235"/>
        <v>1216</v>
      </c>
    </row>
    <row r="457" spans="1:33" ht="15" x14ac:dyDescent="0.25">
      <c r="A457" s="87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9"/>
    </row>
    <row r="458" spans="1:33" x14ac:dyDescent="0.3">
      <c r="A458" s="25" t="s">
        <v>479</v>
      </c>
      <c r="B458" s="25" t="s">
        <v>612</v>
      </c>
      <c r="C458" s="25" t="s">
        <v>477</v>
      </c>
      <c r="D458" s="25">
        <v>20</v>
      </c>
      <c r="E458" s="25" t="s">
        <v>697</v>
      </c>
      <c r="F458" s="25" t="s">
        <v>698</v>
      </c>
      <c r="G458" s="25">
        <v>0</v>
      </c>
      <c r="H458" s="25">
        <v>193</v>
      </c>
      <c r="I458" s="25">
        <v>2</v>
      </c>
      <c r="J458" s="25">
        <v>0</v>
      </c>
      <c r="K458" s="25">
        <v>2</v>
      </c>
      <c r="L458" s="25">
        <v>0</v>
      </c>
      <c r="M458" s="25">
        <v>1</v>
      </c>
      <c r="N458" s="25">
        <v>6</v>
      </c>
      <c r="O458" s="25">
        <v>1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190</v>
      </c>
      <c r="V458" s="25">
        <v>1</v>
      </c>
      <c r="W458" s="25">
        <v>0</v>
      </c>
      <c r="X458" s="25">
        <v>0</v>
      </c>
      <c r="Y458" s="25">
        <v>2</v>
      </c>
      <c r="Z458" s="25">
        <v>0</v>
      </c>
      <c r="AA458" s="25">
        <v>0</v>
      </c>
      <c r="AB458" s="25">
        <v>0</v>
      </c>
      <c r="AC458" s="25">
        <v>0</v>
      </c>
      <c r="AD458" s="25">
        <v>6</v>
      </c>
      <c r="AE458" s="31">
        <v>0</v>
      </c>
      <c r="AF458" s="14">
        <f>SUM(G458:AD458)</f>
        <v>404</v>
      </c>
      <c r="AG458" s="14">
        <f>SUM(G458:AC458)</f>
        <v>398</v>
      </c>
    </row>
    <row r="459" spans="1:33" x14ac:dyDescent="0.3">
      <c r="A459" s="25" t="s">
        <v>479</v>
      </c>
      <c r="B459" s="25" t="s">
        <v>612</v>
      </c>
      <c r="C459" s="25" t="s">
        <v>477</v>
      </c>
      <c r="D459" s="25">
        <v>20</v>
      </c>
      <c r="E459" s="25" t="s">
        <v>699</v>
      </c>
      <c r="F459" s="25" t="s">
        <v>700</v>
      </c>
      <c r="G459" s="26">
        <v>1</v>
      </c>
      <c r="H459" s="26">
        <v>514</v>
      </c>
      <c r="I459" s="26">
        <v>5</v>
      </c>
      <c r="J459" s="26">
        <v>0</v>
      </c>
      <c r="K459" s="26">
        <v>4</v>
      </c>
      <c r="L459" s="26">
        <v>1</v>
      </c>
      <c r="M459" s="26">
        <v>0</v>
      </c>
      <c r="N459" s="26">
        <v>4</v>
      </c>
      <c r="O459" s="26">
        <v>1</v>
      </c>
      <c r="P459" s="26">
        <v>2</v>
      </c>
      <c r="Q459" s="26">
        <v>0</v>
      </c>
      <c r="R459" s="26">
        <v>0</v>
      </c>
      <c r="S459" s="26">
        <v>1</v>
      </c>
      <c r="T459" s="26">
        <v>0</v>
      </c>
      <c r="U459" s="26">
        <v>254</v>
      </c>
      <c r="V459" s="26">
        <v>4</v>
      </c>
      <c r="W459" s="26">
        <v>0</v>
      </c>
      <c r="X459" s="26">
        <v>1</v>
      </c>
      <c r="Y459" s="26">
        <v>1</v>
      </c>
      <c r="Z459" s="26">
        <v>0</v>
      </c>
      <c r="AA459" s="26">
        <v>0</v>
      </c>
      <c r="AB459" s="26">
        <v>1</v>
      </c>
      <c r="AC459" s="26">
        <v>0</v>
      </c>
      <c r="AD459" s="26">
        <v>11</v>
      </c>
      <c r="AE459" s="31">
        <v>0</v>
      </c>
      <c r="AF459" s="14">
        <f t="shared" ref="AF459:AF462" si="236">SUM(G459:AD459)</f>
        <v>805</v>
      </c>
      <c r="AG459" s="14">
        <f t="shared" ref="AG459:AG462" si="237">SUM(G459:AC459)</f>
        <v>794</v>
      </c>
    </row>
    <row r="460" spans="1:33" x14ac:dyDescent="0.3">
      <c r="A460" s="25" t="s">
        <v>479</v>
      </c>
      <c r="B460" s="25" t="s">
        <v>612</v>
      </c>
      <c r="C460" s="25" t="s">
        <v>477</v>
      </c>
      <c r="D460" s="25">
        <v>20</v>
      </c>
      <c r="E460" s="25" t="s">
        <v>701</v>
      </c>
      <c r="F460" s="25" t="s">
        <v>702</v>
      </c>
      <c r="G460" s="26">
        <v>0</v>
      </c>
      <c r="H460" s="26">
        <v>63</v>
      </c>
      <c r="I460" s="26">
        <v>0</v>
      </c>
      <c r="J460" s="26">
        <v>0</v>
      </c>
      <c r="K460" s="26">
        <v>1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139</v>
      </c>
      <c r="V460" s="26">
        <v>1</v>
      </c>
      <c r="W460" s="26">
        <v>0</v>
      </c>
      <c r="X460" s="26">
        <v>1</v>
      </c>
      <c r="Y460" s="26">
        <v>0</v>
      </c>
      <c r="Z460" s="26">
        <v>0</v>
      </c>
      <c r="AA460" s="26">
        <v>0</v>
      </c>
      <c r="AB460" s="26">
        <v>0</v>
      </c>
      <c r="AC460" s="26">
        <v>0</v>
      </c>
      <c r="AD460" s="26">
        <v>2</v>
      </c>
      <c r="AE460" s="31">
        <v>0</v>
      </c>
      <c r="AF460" s="14">
        <f t="shared" si="236"/>
        <v>207</v>
      </c>
      <c r="AG460" s="14">
        <f t="shared" si="237"/>
        <v>205</v>
      </c>
    </row>
    <row r="461" spans="1:33" x14ac:dyDescent="0.3">
      <c r="A461" s="25" t="s">
        <v>479</v>
      </c>
      <c r="B461" s="25" t="s">
        <v>612</v>
      </c>
      <c r="C461" s="25" t="s">
        <v>477</v>
      </c>
      <c r="D461" s="25">
        <v>20</v>
      </c>
      <c r="E461" s="25" t="s">
        <v>703</v>
      </c>
      <c r="F461" s="25" t="s">
        <v>704</v>
      </c>
      <c r="G461" s="26">
        <v>0</v>
      </c>
      <c r="H461" s="26">
        <v>69</v>
      </c>
      <c r="I461" s="26">
        <v>0</v>
      </c>
      <c r="J461" s="26">
        <v>0</v>
      </c>
      <c r="K461" s="26">
        <v>0</v>
      </c>
      <c r="L461" s="26">
        <v>1</v>
      </c>
      <c r="M461" s="26">
        <v>0</v>
      </c>
      <c r="N461" s="26">
        <v>2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57</v>
      </c>
      <c r="V461" s="26">
        <v>0</v>
      </c>
      <c r="W461" s="26">
        <v>0</v>
      </c>
      <c r="X461" s="26">
        <v>0</v>
      </c>
      <c r="Y461" s="26">
        <v>0</v>
      </c>
      <c r="Z461" s="26">
        <v>0</v>
      </c>
      <c r="AA461" s="26">
        <v>0</v>
      </c>
      <c r="AB461" s="26">
        <v>0</v>
      </c>
      <c r="AC461" s="26">
        <v>0</v>
      </c>
      <c r="AD461" s="26">
        <v>7</v>
      </c>
      <c r="AE461" s="31">
        <v>0</v>
      </c>
      <c r="AF461" s="14">
        <f t="shared" si="236"/>
        <v>136</v>
      </c>
      <c r="AG461" s="14">
        <f t="shared" si="237"/>
        <v>129</v>
      </c>
    </row>
    <row r="462" spans="1:33" x14ac:dyDescent="0.3">
      <c r="A462" s="25" t="s">
        <v>479</v>
      </c>
      <c r="B462" s="25" t="s">
        <v>612</v>
      </c>
      <c r="C462" s="25" t="s">
        <v>477</v>
      </c>
      <c r="D462" s="25">
        <v>20</v>
      </c>
      <c r="E462" s="25" t="s">
        <v>705</v>
      </c>
      <c r="F462" s="25" t="s">
        <v>706</v>
      </c>
      <c r="G462" s="25">
        <v>3</v>
      </c>
      <c r="H462" s="25">
        <v>453</v>
      </c>
      <c r="I462" s="25">
        <v>2</v>
      </c>
      <c r="J462" s="25">
        <v>0</v>
      </c>
      <c r="K462" s="25">
        <v>0</v>
      </c>
      <c r="L462" s="25">
        <v>0</v>
      </c>
      <c r="M462" s="25">
        <v>0</v>
      </c>
      <c r="N462" s="25">
        <v>12</v>
      </c>
      <c r="O462" s="25">
        <v>1</v>
      </c>
      <c r="P462" s="25">
        <v>0</v>
      </c>
      <c r="Q462" s="25">
        <v>0</v>
      </c>
      <c r="R462" s="25">
        <v>1</v>
      </c>
      <c r="S462" s="25">
        <v>0</v>
      </c>
      <c r="T462" s="25">
        <v>1</v>
      </c>
      <c r="U462" s="25">
        <v>152</v>
      </c>
      <c r="V462" s="25">
        <v>6</v>
      </c>
      <c r="W462" s="25">
        <v>1</v>
      </c>
      <c r="X462" s="25">
        <v>0</v>
      </c>
      <c r="Y462" s="25">
        <v>2</v>
      </c>
      <c r="Z462" s="25">
        <v>0</v>
      </c>
      <c r="AA462" s="25">
        <v>2</v>
      </c>
      <c r="AB462" s="25">
        <v>2</v>
      </c>
      <c r="AC462" s="25">
        <v>0</v>
      </c>
      <c r="AD462" s="25">
        <v>13</v>
      </c>
      <c r="AE462" s="31">
        <v>0</v>
      </c>
      <c r="AF462" s="14">
        <f t="shared" si="236"/>
        <v>651</v>
      </c>
      <c r="AG462" s="14">
        <f t="shared" si="237"/>
        <v>638</v>
      </c>
    </row>
    <row r="463" spans="1:33" s="36" customFormat="1" ht="15.75" x14ac:dyDescent="0.25">
      <c r="E463" s="54" t="s">
        <v>740</v>
      </c>
      <c r="F463" s="54" t="s">
        <v>8</v>
      </c>
      <c r="G463" s="54">
        <f>SUM(G458:G462)</f>
        <v>4</v>
      </c>
      <c r="H463" s="54">
        <f t="shared" ref="H463:AG463" si="238">SUM(H458:H462)</f>
        <v>1292</v>
      </c>
      <c r="I463" s="54">
        <f t="shared" si="238"/>
        <v>9</v>
      </c>
      <c r="J463" s="54">
        <f t="shared" si="238"/>
        <v>0</v>
      </c>
      <c r="K463" s="54">
        <f t="shared" si="238"/>
        <v>7</v>
      </c>
      <c r="L463" s="54">
        <f t="shared" si="238"/>
        <v>2</v>
      </c>
      <c r="M463" s="54">
        <f t="shared" si="238"/>
        <v>1</v>
      </c>
      <c r="N463" s="54">
        <f t="shared" si="238"/>
        <v>24</v>
      </c>
      <c r="O463" s="54">
        <f t="shared" si="238"/>
        <v>3</v>
      </c>
      <c r="P463" s="54">
        <f t="shared" si="238"/>
        <v>2</v>
      </c>
      <c r="Q463" s="54">
        <f t="shared" si="238"/>
        <v>0</v>
      </c>
      <c r="R463" s="54">
        <f t="shared" si="238"/>
        <v>1</v>
      </c>
      <c r="S463" s="54">
        <f t="shared" si="238"/>
        <v>1</v>
      </c>
      <c r="T463" s="54">
        <f t="shared" si="238"/>
        <v>1</v>
      </c>
      <c r="U463" s="54">
        <f t="shared" si="238"/>
        <v>792</v>
      </c>
      <c r="V463" s="54">
        <f t="shared" si="238"/>
        <v>12</v>
      </c>
      <c r="W463" s="54">
        <f t="shared" si="238"/>
        <v>1</v>
      </c>
      <c r="X463" s="54">
        <f t="shared" si="238"/>
        <v>2</v>
      </c>
      <c r="Y463" s="54">
        <f t="shared" si="238"/>
        <v>5</v>
      </c>
      <c r="Z463" s="54">
        <f t="shared" si="238"/>
        <v>0</v>
      </c>
      <c r="AA463" s="54">
        <f t="shared" si="238"/>
        <v>2</v>
      </c>
      <c r="AB463" s="54">
        <f t="shared" si="238"/>
        <v>3</v>
      </c>
      <c r="AC463" s="54">
        <f t="shared" si="238"/>
        <v>0</v>
      </c>
      <c r="AD463" s="54">
        <f t="shared" si="238"/>
        <v>39</v>
      </c>
      <c r="AE463" s="54">
        <f t="shared" si="238"/>
        <v>0</v>
      </c>
      <c r="AF463" s="54">
        <f t="shared" si="238"/>
        <v>2203</v>
      </c>
      <c r="AG463" s="54">
        <f t="shared" si="238"/>
        <v>2164</v>
      </c>
    </row>
    <row r="464" spans="1:33" s="26" customFormat="1" x14ac:dyDescent="0.3">
      <c r="E464" s="34"/>
      <c r="F464" s="34"/>
      <c r="AE464" s="28"/>
      <c r="AF464" s="14"/>
      <c r="AG464" s="14"/>
    </row>
    <row r="465" spans="1:33" s="60" customFormat="1" x14ac:dyDescent="0.3">
      <c r="D465" s="58" t="s">
        <v>707</v>
      </c>
      <c r="E465" s="58"/>
      <c r="F465" s="58"/>
      <c r="G465" s="58">
        <f>SUM(G463+G456+G448+G442+G435+G429+G422+G415+G409+G401+G393)</f>
        <v>50</v>
      </c>
      <c r="H465" s="58">
        <f t="shared" ref="H465:AG465" si="239">SUM(H463+H456+H448+H442+H435+H429+H422+H415+H409+H401+H393)</f>
        <v>9260</v>
      </c>
      <c r="I465" s="58">
        <f t="shared" si="239"/>
        <v>36</v>
      </c>
      <c r="J465" s="58">
        <f t="shared" si="239"/>
        <v>3</v>
      </c>
      <c r="K465" s="58">
        <f t="shared" si="239"/>
        <v>21</v>
      </c>
      <c r="L465" s="58">
        <f t="shared" si="239"/>
        <v>30</v>
      </c>
      <c r="M465" s="58">
        <f t="shared" si="239"/>
        <v>21</v>
      </c>
      <c r="N465" s="58">
        <f t="shared" si="239"/>
        <v>150</v>
      </c>
      <c r="O465" s="58">
        <f t="shared" si="239"/>
        <v>9</v>
      </c>
      <c r="P465" s="58">
        <f t="shared" si="239"/>
        <v>8</v>
      </c>
      <c r="Q465" s="58">
        <f t="shared" si="239"/>
        <v>4</v>
      </c>
      <c r="R465" s="58">
        <f t="shared" si="239"/>
        <v>7</v>
      </c>
      <c r="S465" s="58">
        <f t="shared" si="239"/>
        <v>7</v>
      </c>
      <c r="T465" s="58">
        <f t="shared" si="239"/>
        <v>30</v>
      </c>
      <c r="U465" s="58">
        <f t="shared" si="239"/>
        <v>10621</v>
      </c>
      <c r="V465" s="58">
        <f t="shared" si="239"/>
        <v>76</v>
      </c>
      <c r="W465" s="58">
        <f t="shared" si="239"/>
        <v>10</v>
      </c>
      <c r="X465" s="58">
        <f t="shared" si="239"/>
        <v>30</v>
      </c>
      <c r="Y465" s="58">
        <f t="shared" si="239"/>
        <v>26</v>
      </c>
      <c r="Z465" s="58">
        <f t="shared" si="239"/>
        <v>14</v>
      </c>
      <c r="AA465" s="58">
        <f t="shared" si="239"/>
        <v>14</v>
      </c>
      <c r="AB465" s="58">
        <f t="shared" si="239"/>
        <v>21</v>
      </c>
      <c r="AC465" s="58">
        <f t="shared" si="239"/>
        <v>12</v>
      </c>
      <c r="AD465" s="58">
        <f t="shared" si="239"/>
        <v>209</v>
      </c>
      <c r="AE465" s="58">
        <f t="shared" si="239"/>
        <v>0</v>
      </c>
      <c r="AF465" s="58">
        <f t="shared" si="239"/>
        <v>20669</v>
      </c>
      <c r="AG465" s="58">
        <f t="shared" si="239"/>
        <v>20460</v>
      </c>
    </row>
    <row r="466" spans="1:33" s="35" customFormat="1" x14ac:dyDescent="0.3">
      <c r="D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14"/>
      <c r="AG466" s="14"/>
    </row>
    <row r="467" spans="1:33" s="26" customFormat="1" x14ac:dyDescent="0.3">
      <c r="E467" s="34"/>
      <c r="F467" s="34"/>
      <c r="AE467" s="28"/>
      <c r="AF467" s="14"/>
      <c r="AG467" s="14"/>
    </row>
    <row r="468" spans="1:33" s="26" customFormat="1" x14ac:dyDescent="0.3">
      <c r="A468" s="25" t="s">
        <v>708</v>
      </c>
      <c r="B468" s="25" t="s">
        <v>709</v>
      </c>
      <c r="C468" s="25" t="s">
        <v>710</v>
      </c>
      <c r="D468" s="25">
        <v>1</v>
      </c>
      <c r="E468" s="25" t="s">
        <v>2885</v>
      </c>
      <c r="F468" s="25" t="s">
        <v>711</v>
      </c>
      <c r="G468" s="26">
        <v>1</v>
      </c>
      <c r="H468" s="26">
        <v>342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1</v>
      </c>
      <c r="O468" s="26">
        <v>0</v>
      </c>
      <c r="P468" s="26">
        <v>1</v>
      </c>
      <c r="Q468" s="26">
        <v>0</v>
      </c>
      <c r="R468" s="26">
        <v>0</v>
      </c>
      <c r="S468" s="26">
        <v>0</v>
      </c>
      <c r="T468" s="26">
        <v>1</v>
      </c>
      <c r="U468" s="26">
        <v>141</v>
      </c>
      <c r="V468" s="26">
        <v>0</v>
      </c>
      <c r="W468" s="26">
        <v>1</v>
      </c>
      <c r="X468" s="26">
        <v>1</v>
      </c>
      <c r="Y468" s="26">
        <v>4</v>
      </c>
      <c r="Z468" s="26">
        <v>1</v>
      </c>
      <c r="AA468" s="26">
        <v>0</v>
      </c>
      <c r="AB468" s="26">
        <v>0</v>
      </c>
      <c r="AC468" s="26">
        <v>0</v>
      </c>
      <c r="AD468" s="26">
        <v>4</v>
      </c>
      <c r="AE468" s="28">
        <v>0</v>
      </c>
      <c r="AF468" s="14">
        <f>SUM(G468:AD468)</f>
        <v>498</v>
      </c>
      <c r="AG468" s="14">
        <f>SUM(G468:AC468)</f>
        <v>494</v>
      </c>
    </row>
    <row r="469" spans="1:33" x14ac:dyDescent="0.3">
      <c r="A469" s="25" t="s">
        <v>708</v>
      </c>
      <c r="B469" s="25" t="s">
        <v>709</v>
      </c>
      <c r="C469" s="25" t="s">
        <v>710</v>
      </c>
      <c r="D469" s="25">
        <v>1</v>
      </c>
      <c r="E469" s="25" t="s">
        <v>2886</v>
      </c>
      <c r="F469" s="25" t="s">
        <v>712</v>
      </c>
      <c r="G469" s="50">
        <v>0</v>
      </c>
      <c r="H469" s="50">
        <v>353</v>
      </c>
      <c r="I469" s="50">
        <v>1</v>
      </c>
      <c r="J469" s="50">
        <v>0</v>
      </c>
      <c r="K469" s="50">
        <v>0</v>
      </c>
      <c r="L469" s="50">
        <v>1</v>
      </c>
      <c r="M469" s="50">
        <v>0</v>
      </c>
      <c r="N469" s="50">
        <v>3</v>
      </c>
      <c r="O469" s="50">
        <v>1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  <c r="U469" s="50">
        <v>147</v>
      </c>
      <c r="V469" s="50">
        <v>1</v>
      </c>
      <c r="W469" s="50">
        <v>0</v>
      </c>
      <c r="X469" s="50">
        <v>0</v>
      </c>
      <c r="Y469" s="50">
        <v>1</v>
      </c>
      <c r="Z469" s="50">
        <v>0</v>
      </c>
      <c r="AA469" s="50">
        <v>0</v>
      </c>
      <c r="AB469" s="50">
        <v>1</v>
      </c>
      <c r="AC469" s="50">
        <v>0</v>
      </c>
      <c r="AD469" s="50">
        <v>4</v>
      </c>
      <c r="AE469" s="33">
        <v>0</v>
      </c>
      <c r="AF469" s="14">
        <f>SUM(G469:AD469)</f>
        <v>513</v>
      </c>
      <c r="AG469" s="14">
        <f>SUM(G469:AC469)</f>
        <v>509</v>
      </c>
    </row>
    <row r="470" spans="1:33" s="36" customFormat="1" ht="15.75" x14ac:dyDescent="0.25">
      <c r="E470" s="54" t="s">
        <v>713</v>
      </c>
      <c r="F470" s="54" t="s">
        <v>714</v>
      </c>
      <c r="G470" s="54">
        <f>SUM(G468:G469)</f>
        <v>1</v>
      </c>
      <c r="H470" s="54">
        <f t="shared" ref="H470:AG470" si="240">SUM(H468:H469)</f>
        <v>695</v>
      </c>
      <c r="I470" s="54">
        <f t="shared" si="240"/>
        <v>1</v>
      </c>
      <c r="J470" s="54">
        <f t="shared" si="240"/>
        <v>0</v>
      </c>
      <c r="K470" s="54">
        <f t="shared" si="240"/>
        <v>0</v>
      </c>
      <c r="L470" s="54">
        <f t="shared" si="240"/>
        <v>1</v>
      </c>
      <c r="M470" s="54">
        <f t="shared" si="240"/>
        <v>0</v>
      </c>
      <c r="N470" s="54">
        <f t="shared" si="240"/>
        <v>4</v>
      </c>
      <c r="O470" s="54">
        <f t="shared" si="240"/>
        <v>1</v>
      </c>
      <c r="P470" s="54">
        <f t="shared" si="240"/>
        <v>1</v>
      </c>
      <c r="Q470" s="54">
        <f t="shared" si="240"/>
        <v>0</v>
      </c>
      <c r="R470" s="54">
        <f t="shared" si="240"/>
        <v>0</v>
      </c>
      <c r="S470" s="54">
        <f t="shared" si="240"/>
        <v>0</v>
      </c>
      <c r="T470" s="54">
        <f t="shared" si="240"/>
        <v>1</v>
      </c>
      <c r="U470" s="54">
        <f t="shared" si="240"/>
        <v>288</v>
      </c>
      <c r="V470" s="54">
        <f t="shared" si="240"/>
        <v>1</v>
      </c>
      <c r="W470" s="54">
        <f t="shared" si="240"/>
        <v>1</v>
      </c>
      <c r="X470" s="54">
        <f t="shared" si="240"/>
        <v>1</v>
      </c>
      <c r="Y470" s="54">
        <f t="shared" si="240"/>
        <v>5</v>
      </c>
      <c r="Z470" s="54">
        <f t="shared" si="240"/>
        <v>1</v>
      </c>
      <c r="AA470" s="54">
        <f t="shared" si="240"/>
        <v>0</v>
      </c>
      <c r="AB470" s="54">
        <f t="shared" si="240"/>
        <v>1</v>
      </c>
      <c r="AC470" s="54">
        <f t="shared" si="240"/>
        <v>0</v>
      </c>
      <c r="AD470" s="54">
        <f t="shared" si="240"/>
        <v>8</v>
      </c>
      <c r="AE470" s="54">
        <f t="shared" si="240"/>
        <v>0</v>
      </c>
      <c r="AF470" s="54">
        <f t="shared" si="240"/>
        <v>1011</v>
      </c>
      <c r="AG470" s="54">
        <f t="shared" si="240"/>
        <v>1003</v>
      </c>
    </row>
    <row r="471" spans="1:33" ht="15" x14ac:dyDescent="0.25">
      <c r="A471" s="87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9"/>
    </row>
    <row r="472" spans="1:33" x14ac:dyDescent="0.3">
      <c r="A472" s="25" t="s">
        <v>708</v>
      </c>
      <c r="B472" s="25" t="s">
        <v>709</v>
      </c>
      <c r="C472" s="25" t="s">
        <v>710</v>
      </c>
      <c r="D472" s="25">
        <v>2</v>
      </c>
      <c r="E472" s="25" t="s">
        <v>2887</v>
      </c>
      <c r="F472" s="25" t="s">
        <v>715</v>
      </c>
      <c r="G472" s="38">
        <v>0</v>
      </c>
      <c r="H472" s="38">
        <v>558</v>
      </c>
      <c r="I472" s="38">
        <v>1</v>
      </c>
      <c r="J472" s="38">
        <v>0</v>
      </c>
      <c r="K472" s="38">
        <v>0</v>
      </c>
      <c r="L472" s="38">
        <v>1</v>
      </c>
      <c r="M472" s="38">
        <v>0</v>
      </c>
      <c r="N472" s="38">
        <v>4</v>
      </c>
      <c r="O472" s="38">
        <v>1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>
        <v>205</v>
      </c>
      <c r="V472" s="38">
        <v>0</v>
      </c>
      <c r="W472" s="38">
        <v>0</v>
      </c>
      <c r="X472" s="38">
        <v>1</v>
      </c>
      <c r="Y472" s="38">
        <v>0</v>
      </c>
      <c r="Z472" s="38">
        <v>1</v>
      </c>
      <c r="AA472" s="38">
        <v>0</v>
      </c>
      <c r="AB472" s="38">
        <v>0</v>
      </c>
      <c r="AC472" s="38">
        <v>1</v>
      </c>
      <c r="AD472" s="38">
        <v>8</v>
      </c>
      <c r="AE472" s="25">
        <v>0</v>
      </c>
      <c r="AF472" s="16">
        <f>SUM(G472:AD472)</f>
        <v>781</v>
      </c>
      <c r="AG472" s="16">
        <f>SUM(G472:AC472)</f>
        <v>773</v>
      </c>
    </row>
    <row r="473" spans="1:33" x14ac:dyDescent="0.3">
      <c r="A473" s="25" t="s">
        <v>708</v>
      </c>
      <c r="B473" s="25" t="s">
        <v>709</v>
      </c>
      <c r="C473" s="25" t="s">
        <v>710</v>
      </c>
      <c r="D473" s="25">
        <v>2</v>
      </c>
      <c r="E473" s="25" t="s">
        <v>2888</v>
      </c>
      <c r="F473" s="25" t="s">
        <v>716</v>
      </c>
      <c r="G473" s="38">
        <v>1</v>
      </c>
      <c r="H473" s="38">
        <v>504</v>
      </c>
      <c r="I473" s="38">
        <v>0</v>
      </c>
      <c r="J473" s="38">
        <v>0</v>
      </c>
      <c r="K473" s="38">
        <v>1</v>
      </c>
      <c r="L473" s="38">
        <v>0</v>
      </c>
      <c r="M473" s="38">
        <v>0</v>
      </c>
      <c r="N473" s="38">
        <v>4</v>
      </c>
      <c r="O473" s="38">
        <v>2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228</v>
      </c>
      <c r="V473" s="38">
        <v>0</v>
      </c>
      <c r="W473" s="38">
        <v>0</v>
      </c>
      <c r="X473" s="38">
        <v>1</v>
      </c>
      <c r="Y473" s="38">
        <v>1</v>
      </c>
      <c r="Z473" s="38">
        <v>2</v>
      </c>
      <c r="AA473" s="38">
        <v>0</v>
      </c>
      <c r="AB473" s="38">
        <v>1</v>
      </c>
      <c r="AC473" s="38">
        <v>0</v>
      </c>
      <c r="AD473" s="38">
        <v>3</v>
      </c>
      <c r="AE473" s="25">
        <v>0</v>
      </c>
      <c r="AF473" s="16">
        <f>SUM(G473:AD473)</f>
        <v>748</v>
      </c>
      <c r="AG473" s="16">
        <f>SUM(G473:AC473)</f>
        <v>745</v>
      </c>
    </row>
    <row r="474" spans="1:33" s="36" customFormat="1" ht="15.75" x14ac:dyDescent="0.25">
      <c r="E474" s="54" t="s">
        <v>713</v>
      </c>
      <c r="F474" s="54" t="s">
        <v>714</v>
      </c>
      <c r="G474" s="54">
        <f>SUM(G472:G473)</f>
        <v>1</v>
      </c>
      <c r="H474" s="54">
        <f t="shared" ref="H474:AG474" si="241">SUM(H472:H473)</f>
        <v>1062</v>
      </c>
      <c r="I474" s="54">
        <f t="shared" si="241"/>
        <v>1</v>
      </c>
      <c r="J474" s="54">
        <f t="shared" si="241"/>
        <v>0</v>
      </c>
      <c r="K474" s="54">
        <f t="shared" si="241"/>
        <v>1</v>
      </c>
      <c r="L474" s="54">
        <f t="shared" si="241"/>
        <v>1</v>
      </c>
      <c r="M474" s="54">
        <f t="shared" si="241"/>
        <v>0</v>
      </c>
      <c r="N474" s="54">
        <f t="shared" si="241"/>
        <v>8</v>
      </c>
      <c r="O474" s="54">
        <f t="shared" si="241"/>
        <v>3</v>
      </c>
      <c r="P474" s="54">
        <f t="shared" si="241"/>
        <v>0</v>
      </c>
      <c r="Q474" s="54">
        <f t="shared" si="241"/>
        <v>0</v>
      </c>
      <c r="R474" s="54">
        <f t="shared" si="241"/>
        <v>0</v>
      </c>
      <c r="S474" s="54">
        <f t="shared" si="241"/>
        <v>0</v>
      </c>
      <c r="T474" s="54">
        <f t="shared" si="241"/>
        <v>0</v>
      </c>
      <c r="U474" s="54">
        <f t="shared" si="241"/>
        <v>433</v>
      </c>
      <c r="V474" s="54">
        <f t="shared" si="241"/>
        <v>0</v>
      </c>
      <c r="W474" s="54">
        <f t="shared" si="241"/>
        <v>0</v>
      </c>
      <c r="X474" s="54">
        <f t="shared" si="241"/>
        <v>2</v>
      </c>
      <c r="Y474" s="54">
        <f t="shared" si="241"/>
        <v>1</v>
      </c>
      <c r="Z474" s="54">
        <f t="shared" si="241"/>
        <v>3</v>
      </c>
      <c r="AA474" s="54">
        <f t="shared" si="241"/>
        <v>0</v>
      </c>
      <c r="AB474" s="54">
        <f t="shared" si="241"/>
        <v>1</v>
      </c>
      <c r="AC474" s="54">
        <f t="shared" si="241"/>
        <v>1</v>
      </c>
      <c r="AD474" s="54">
        <f t="shared" si="241"/>
        <v>11</v>
      </c>
      <c r="AE474" s="54">
        <f t="shared" si="241"/>
        <v>0</v>
      </c>
      <c r="AF474" s="54">
        <f t="shared" si="241"/>
        <v>1529</v>
      </c>
      <c r="AG474" s="54">
        <f t="shared" si="241"/>
        <v>1518</v>
      </c>
    </row>
    <row r="475" spans="1:33" ht="15" x14ac:dyDescent="0.25">
      <c r="A475" s="87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9"/>
    </row>
    <row r="476" spans="1:33" x14ac:dyDescent="0.3">
      <c r="A476" s="25" t="s">
        <v>708</v>
      </c>
      <c r="B476" s="25" t="s">
        <v>709</v>
      </c>
      <c r="C476" s="25" t="s">
        <v>710</v>
      </c>
      <c r="D476" s="25">
        <v>3</v>
      </c>
      <c r="E476" s="25" t="s">
        <v>2889</v>
      </c>
      <c r="F476" s="25" t="s">
        <v>717</v>
      </c>
      <c r="G476" s="71">
        <v>0</v>
      </c>
      <c r="H476" s="71">
        <v>323</v>
      </c>
      <c r="I476" s="71">
        <v>0</v>
      </c>
      <c r="J476" s="71">
        <v>0</v>
      </c>
      <c r="K476" s="71">
        <v>0</v>
      </c>
      <c r="L476" s="71">
        <v>0</v>
      </c>
      <c r="M476" s="71">
        <v>1</v>
      </c>
      <c r="N476" s="71">
        <v>1</v>
      </c>
      <c r="O476" s="71">
        <v>1</v>
      </c>
      <c r="P476" s="71">
        <v>0</v>
      </c>
      <c r="Q476" s="71">
        <v>0</v>
      </c>
      <c r="R476" s="71">
        <v>0</v>
      </c>
      <c r="S476" s="71">
        <v>1</v>
      </c>
      <c r="T476" s="71">
        <v>0</v>
      </c>
      <c r="U476" s="71">
        <v>198</v>
      </c>
      <c r="V476" s="71">
        <v>0</v>
      </c>
      <c r="W476" s="71">
        <v>0</v>
      </c>
      <c r="X476" s="71">
        <v>1</v>
      </c>
      <c r="Y476" s="71">
        <v>2</v>
      </c>
      <c r="Z476" s="71">
        <v>1</v>
      </c>
      <c r="AA476" s="71">
        <v>0</v>
      </c>
      <c r="AB476" s="71">
        <v>0</v>
      </c>
      <c r="AC476" s="71">
        <v>0</v>
      </c>
      <c r="AD476" s="71">
        <v>2</v>
      </c>
      <c r="AE476" s="72">
        <v>0</v>
      </c>
      <c r="AF476" s="16">
        <f>SUM(G476:AD476)</f>
        <v>531</v>
      </c>
      <c r="AG476" s="16">
        <f>SUM(G476:AC476)</f>
        <v>529</v>
      </c>
    </row>
    <row r="477" spans="1:33" x14ac:dyDescent="0.3">
      <c r="A477" s="25" t="s">
        <v>708</v>
      </c>
      <c r="B477" s="25" t="s">
        <v>709</v>
      </c>
      <c r="C477" s="25" t="s">
        <v>710</v>
      </c>
      <c r="D477" s="25">
        <v>3</v>
      </c>
      <c r="E477" s="25" t="s">
        <v>2890</v>
      </c>
      <c r="F477" s="25" t="s">
        <v>718</v>
      </c>
      <c r="G477" s="71">
        <v>0</v>
      </c>
      <c r="H477" s="71">
        <v>334</v>
      </c>
      <c r="I477" s="71">
        <v>0</v>
      </c>
      <c r="J477" s="71">
        <v>0</v>
      </c>
      <c r="K477" s="71">
        <v>0</v>
      </c>
      <c r="L477" s="71">
        <v>0</v>
      </c>
      <c r="M477" s="71">
        <v>0</v>
      </c>
      <c r="N477" s="71">
        <v>2</v>
      </c>
      <c r="O477" s="71">
        <v>1</v>
      </c>
      <c r="P477" s="71">
        <v>0</v>
      </c>
      <c r="Q477" s="71">
        <v>0</v>
      </c>
      <c r="R477" s="71">
        <v>0</v>
      </c>
      <c r="S477" s="71">
        <v>0</v>
      </c>
      <c r="T477" s="71">
        <v>0</v>
      </c>
      <c r="U477" s="71">
        <v>185</v>
      </c>
      <c r="V477" s="71">
        <v>0</v>
      </c>
      <c r="W477" s="71">
        <v>2</v>
      </c>
      <c r="X477" s="71">
        <v>1</v>
      </c>
      <c r="Y477" s="71">
        <v>0</v>
      </c>
      <c r="Z477" s="71">
        <v>0</v>
      </c>
      <c r="AA477" s="71">
        <v>0</v>
      </c>
      <c r="AB477" s="71">
        <v>1</v>
      </c>
      <c r="AC477" s="71">
        <v>0</v>
      </c>
      <c r="AD477" s="71">
        <v>6</v>
      </c>
      <c r="AE477" s="72">
        <v>0</v>
      </c>
      <c r="AF477" s="16">
        <f>SUM(G477:AD477)</f>
        <v>532</v>
      </c>
      <c r="AG477" s="16">
        <f>SUM(G477:AC477)</f>
        <v>526</v>
      </c>
    </row>
    <row r="478" spans="1:33" x14ac:dyDescent="0.3">
      <c r="F478" s="25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2"/>
    </row>
    <row r="479" spans="1:33" s="36" customFormat="1" ht="15.75" x14ac:dyDescent="0.25">
      <c r="E479" s="54" t="s">
        <v>713</v>
      </c>
      <c r="F479" s="54" t="s">
        <v>714</v>
      </c>
      <c r="G479" s="54">
        <f>SUM(G476:G477)</f>
        <v>0</v>
      </c>
      <c r="H479" s="54">
        <f t="shared" ref="H479:AG479" si="242">SUM(H476:H477)</f>
        <v>657</v>
      </c>
      <c r="I479" s="54">
        <f t="shared" si="242"/>
        <v>0</v>
      </c>
      <c r="J479" s="54">
        <f t="shared" si="242"/>
        <v>0</v>
      </c>
      <c r="K479" s="54">
        <f t="shared" si="242"/>
        <v>0</v>
      </c>
      <c r="L479" s="54">
        <f t="shared" si="242"/>
        <v>0</v>
      </c>
      <c r="M479" s="54">
        <f t="shared" si="242"/>
        <v>1</v>
      </c>
      <c r="N479" s="54">
        <f t="shared" si="242"/>
        <v>3</v>
      </c>
      <c r="O479" s="54">
        <f t="shared" si="242"/>
        <v>2</v>
      </c>
      <c r="P479" s="54">
        <f t="shared" si="242"/>
        <v>0</v>
      </c>
      <c r="Q479" s="54">
        <f t="shared" si="242"/>
        <v>0</v>
      </c>
      <c r="R479" s="54">
        <f t="shared" si="242"/>
        <v>0</v>
      </c>
      <c r="S479" s="54">
        <f t="shared" si="242"/>
        <v>1</v>
      </c>
      <c r="T479" s="54">
        <f t="shared" si="242"/>
        <v>0</v>
      </c>
      <c r="U479" s="54">
        <f t="shared" si="242"/>
        <v>383</v>
      </c>
      <c r="V479" s="54">
        <f t="shared" si="242"/>
        <v>0</v>
      </c>
      <c r="W479" s="54">
        <f t="shared" si="242"/>
        <v>2</v>
      </c>
      <c r="X479" s="54">
        <f t="shared" si="242"/>
        <v>2</v>
      </c>
      <c r="Y479" s="54">
        <f t="shared" si="242"/>
        <v>2</v>
      </c>
      <c r="Z479" s="54">
        <f t="shared" si="242"/>
        <v>1</v>
      </c>
      <c r="AA479" s="54">
        <f t="shared" si="242"/>
        <v>0</v>
      </c>
      <c r="AB479" s="54">
        <f t="shared" si="242"/>
        <v>1</v>
      </c>
      <c r="AC479" s="54">
        <f t="shared" si="242"/>
        <v>0</v>
      </c>
      <c r="AD479" s="54">
        <f t="shared" si="242"/>
        <v>8</v>
      </c>
      <c r="AE479" s="54">
        <f t="shared" si="242"/>
        <v>0</v>
      </c>
      <c r="AF479" s="54">
        <f t="shared" si="242"/>
        <v>1063</v>
      </c>
      <c r="AG479" s="54">
        <f t="shared" si="242"/>
        <v>1055</v>
      </c>
    </row>
    <row r="480" spans="1:33" ht="15" x14ac:dyDescent="0.25">
      <c r="A480" s="87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9"/>
    </row>
    <row r="481" spans="1:33" x14ac:dyDescent="0.3">
      <c r="A481" s="25" t="s">
        <v>708</v>
      </c>
      <c r="B481" s="25" t="s">
        <v>709</v>
      </c>
      <c r="C481" s="25" t="s">
        <v>710</v>
      </c>
      <c r="D481" s="25">
        <v>4</v>
      </c>
      <c r="E481" s="25" t="s">
        <v>2891</v>
      </c>
      <c r="F481" s="25" t="s">
        <v>719</v>
      </c>
      <c r="G481" s="38">
        <v>1</v>
      </c>
      <c r="H481" s="38">
        <v>361</v>
      </c>
      <c r="I481" s="38">
        <v>0</v>
      </c>
      <c r="J481" s="38">
        <v>0</v>
      </c>
      <c r="K481" s="38">
        <v>0</v>
      </c>
      <c r="L481" s="38">
        <v>0</v>
      </c>
      <c r="M481" s="38">
        <v>1</v>
      </c>
      <c r="N481" s="38">
        <v>1</v>
      </c>
      <c r="O481" s="38">
        <v>1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177</v>
      </c>
      <c r="V481" s="38">
        <v>2</v>
      </c>
      <c r="W481" s="38">
        <v>0</v>
      </c>
      <c r="X481" s="38">
        <v>2</v>
      </c>
      <c r="Y481" s="38">
        <v>0</v>
      </c>
      <c r="Z481" s="38">
        <v>0</v>
      </c>
      <c r="AA481" s="38">
        <v>0</v>
      </c>
      <c r="AB481" s="38">
        <v>1</v>
      </c>
      <c r="AC481" s="38">
        <v>1</v>
      </c>
      <c r="AD481" s="38">
        <v>5</v>
      </c>
      <c r="AE481" s="25">
        <v>0</v>
      </c>
      <c r="AF481" s="16">
        <f>SUM(G481:AD481)</f>
        <v>553</v>
      </c>
      <c r="AG481" s="16">
        <f>SUM(G481:AC481)</f>
        <v>548</v>
      </c>
    </row>
    <row r="482" spans="1:33" x14ac:dyDescent="0.3">
      <c r="A482" s="25" t="s">
        <v>708</v>
      </c>
      <c r="B482" s="25" t="s">
        <v>709</v>
      </c>
      <c r="C482" s="25" t="s">
        <v>710</v>
      </c>
      <c r="D482" s="25">
        <v>4</v>
      </c>
      <c r="E482" s="25" t="s">
        <v>2892</v>
      </c>
      <c r="F482" s="25" t="s">
        <v>720</v>
      </c>
      <c r="G482" s="38">
        <v>2</v>
      </c>
      <c r="H482" s="38">
        <v>371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1</v>
      </c>
      <c r="O482" s="38">
        <v>1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187</v>
      </c>
      <c r="V482" s="38">
        <v>1</v>
      </c>
      <c r="W482" s="38">
        <v>0</v>
      </c>
      <c r="X482" s="38">
        <v>0</v>
      </c>
      <c r="Y482" s="38">
        <v>0</v>
      </c>
      <c r="Z482" s="38">
        <v>0</v>
      </c>
      <c r="AA482" s="38">
        <v>0</v>
      </c>
      <c r="AB482" s="38">
        <v>0</v>
      </c>
      <c r="AC482" s="38">
        <v>0</v>
      </c>
      <c r="AD482" s="38">
        <v>3</v>
      </c>
      <c r="AE482" s="25">
        <v>0</v>
      </c>
      <c r="AF482" s="16">
        <f>SUM(G482:AD482)</f>
        <v>566</v>
      </c>
      <c r="AG482" s="16">
        <f>SUM(G482:AC482)</f>
        <v>563</v>
      </c>
    </row>
    <row r="483" spans="1:33" s="36" customFormat="1" ht="15.75" x14ac:dyDescent="0.25">
      <c r="E483" s="54" t="s">
        <v>713</v>
      </c>
      <c r="F483" s="54" t="s">
        <v>714</v>
      </c>
      <c r="G483" s="54">
        <f>SUM(G481:G482)</f>
        <v>3</v>
      </c>
      <c r="H483" s="54">
        <f t="shared" ref="H483:AG483" si="243">SUM(H481:H482)</f>
        <v>732</v>
      </c>
      <c r="I483" s="54">
        <f t="shared" si="243"/>
        <v>0</v>
      </c>
      <c r="J483" s="54">
        <f t="shared" si="243"/>
        <v>0</v>
      </c>
      <c r="K483" s="54">
        <f t="shared" si="243"/>
        <v>0</v>
      </c>
      <c r="L483" s="54">
        <f t="shared" si="243"/>
        <v>0</v>
      </c>
      <c r="M483" s="54">
        <f t="shared" si="243"/>
        <v>1</v>
      </c>
      <c r="N483" s="54">
        <f t="shared" si="243"/>
        <v>2</v>
      </c>
      <c r="O483" s="54">
        <f t="shared" si="243"/>
        <v>2</v>
      </c>
      <c r="P483" s="54">
        <f t="shared" si="243"/>
        <v>0</v>
      </c>
      <c r="Q483" s="54">
        <f t="shared" si="243"/>
        <v>0</v>
      </c>
      <c r="R483" s="54">
        <f t="shared" si="243"/>
        <v>0</v>
      </c>
      <c r="S483" s="54">
        <f t="shared" si="243"/>
        <v>0</v>
      </c>
      <c r="T483" s="54">
        <f t="shared" si="243"/>
        <v>0</v>
      </c>
      <c r="U483" s="54">
        <f t="shared" si="243"/>
        <v>364</v>
      </c>
      <c r="V483" s="54">
        <f t="shared" si="243"/>
        <v>3</v>
      </c>
      <c r="W483" s="54">
        <f t="shared" si="243"/>
        <v>0</v>
      </c>
      <c r="X483" s="54">
        <f t="shared" si="243"/>
        <v>2</v>
      </c>
      <c r="Y483" s="54">
        <f t="shared" si="243"/>
        <v>0</v>
      </c>
      <c r="Z483" s="54">
        <f t="shared" si="243"/>
        <v>0</v>
      </c>
      <c r="AA483" s="54">
        <f t="shared" si="243"/>
        <v>0</v>
      </c>
      <c r="AB483" s="54">
        <f t="shared" si="243"/>
        <v>1</v>
      </c>
      <c r="AC483" s="54">
        <f t="shared" si="243"/>
        <v>1</v>
      </c>
      <c r="AD483" s="54">
        <f t="shared" si="243"/>
        <v>8</v>
      </c>
      <c r="AE483" s="54">
        <f t="shared" si="243"/>
        <v>0</v>
      </c>
      <c r="AF483" s="54">
        <f t="shared" si="243"/>
        <v>1119</v>
      </c>
      <c r="AG483" s="54">
        <f t="shared" si="243"/>
        <v>1111</v>
      </c>
    </row>
    <row r="484" spans="1:33" ht="15" x14ac:dyDescent="0.25">
      <c r="A484" s="87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9"/>
    </row>
    <row r="485" spans="1:33" x14ac:dyDescent="0.3">
      <c r="A485" s="25" t="s">
        <v>708</v>
      </c>
      <c r="B485" s="25" t="s">
        <v>709</v>
      </c>
      <c r="C485" s="25" t="s">
        <v>710</v>
      </c>
      <c r="D485" s="25">
        <v>5</v>
      </c>
      <c r="E485" s="25" t="s">
        <v>2893</v>
      </c>
      <c r="F485" s="25" t="s">
        <v>721</v>
      </c>
      <c r="G485" s="38">
        <v>0</v>
      </c>
      <c r="H485" s="38">
        <v>257</v>
      </c>
      <c r="I485" s="38">
        <v>2</v>
      </c>
      <c r="J485" s="38">
        <v>0</v>
      </c>
      <c r="K485" s="38">
        <v>1</v>
      </c>
      <c r="L485" s="38">
        <v>0</v>
      </c>
      <c r="M485" s="38">
        <v>0</v>
      </c>
      <c r="N485" s="38">
        <v>1</v>
      </c>
      <c r="O485" s="38">
        <v>2</v>
      </c>
      <c r="P485" s="38">
        <v>0</v>
      </c>
      <c r="Q485" s="38">
        <v>0</v>
      </c>
      <c r="R485" s="38">
        <v>0</v>
      </c>
      <c r="S485" s="38">
        <v>0</v>
      </c>
      <c r="T485" s="38">
        <v>1</v>
      </c>
      <c r="U485" s="38">
        <v>170</v>
      </c>
      <c r="V485" s="38">
        <v>1</v>
      </c>
      <c r="W485" s="38">
        <v>0</v>
      </c>
      <c r="X485" s="38">
        <v>0</v>
      </c>
      <c r="Y485" s="38">
        <v>0</v>
      </c>
      <c r="Z485" s="38">
        <v>0</v>
      </c>
      <c r="AA485" s="38">
        <v>0</v>
      </c>
      <c r="AB485" s="38">
        <v>0</v>
      </c>
      <c r="AC485" s="38">
        <v>0</v>
      </c>
      <c r="AD485" s="38">
        <v>2</v>
      </c>
      <c r="AE485" s="25">
        <v>0</v>
      </c>
      <c r="AF485" s="16">
        <f>SUM(G485:AD485)</f>
        <v>437</v>
      </c>
      <c r="AG485" s="16">
        <f>SUM(G485:AC485)</f>
        <v>435</v>
      </c>
    </row>
    <row r="486" spans="1:33" x14ac:dyDescent="0.3">
      <c r="A486" s="25" t="s">
        <v>708</v>
      </c>
      <c r="B486" s="25" t="s">
        <v>709</v>
      </c>
      <c r="C486" s="25" t="s">
        <v>710</v>
      </c>
      <c r="D486" s="25">
        <v>5</v>
      </c>
      <c r="E486" s="25" t="s">
        <v>2894</v>
      </c>
      <c r="F486" s="25" t="s">
        <v>722</v>
      </c>
      <c r="G486" s="38">
        <v>0</v>
      </c>
      <c r="H486" s="38">
        <v>249</v>
      </c>
      <c r="I486" s="38">
        <v>0</v>
      </c>
      <c r="J486" s="38">
        <v>0</v>
      </c>
      <c r="K486" s="38">
        <v>0</v>
      </c>
      <c r="L486" s="38">
        <v>1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1</v>
      </c>
      <c r="T486" s="38">
        <v>0</v>
      </c>
      <c r="U486" s="38">
        <v>181</v>
      </c>
      <c r="V486" s="38">
        <v>0</v>
      </c>
      <c r="W486" s="38">
        <v>0</v>
      </c>
      <c r="X486" s="38">
        <v>1</v>
      </c>
      <c r="Y486" s="38">
        <v>0</v>
      </c>
      <c r="Z486" s="38">
        <v>0</v>
      </c>
      <c r="AA486" s="38">
        <v>0</v>
      </c>
      <c r="AB486" s="38">
        <v>0</v>
      </c>
      <c r="AC486" s="38">
        <v>0</v>
      </c>
      <c r="AD486" s="38">
        <v>3</v>
      </c>
      <c r="AE486" s="25">
        <v>0</v>
      </c>
      <c r="AF486" s="16">
        <f>SUM(G486:AD486)</f>
        <v>436</v>
      </c>
      <c r="AG486" s="16">
        <f>SUM(G486:AC486)</f>
        <v>433</v>
      </c>
    </row>
    <row r="487" spans="1:33" s="36" customFormat="1" ht="15.75" x14ac:dyDescent="0.25">
      <c r="E487" s="54" t="s">
        <v>713</v>
      </c>
      <c r="F487" s="54" t="s">
        <v>714</v>
      </c>
      <c r="G487" s="54">
        <f>SUM(G485:G486)</f>
        <v>0</v>
      </c>
      <c r="H487" s="54">
        <f t="shared" ref="H487:AG487" si="244">SUM(H485:H486)</f>
        <v>506</v>
      </c>
      <c r="I487" s="54">
        <f t="shared" si="244"/>
        <v>2</v>
      </c>
      <c r="J487" s="54">
        <f t="shared" si="244"/>
        <v>0</v>
      </c>
      <c r="K487" s="54">
        <f t="shared" si="244"/>
        <v>1</v>
      </c>
      <c r="L487" s="54">
        <f t="shared" si="244"/>
        <v>1</v>
      </c>
      <c r="M487" s="54">
        <f t="shared" si="244"/>
        <v>0</v>
      </c>
      <c r="N487" s="54">
        <f t="shared" si="244"/>
        <v>1</v>
      </c>
      <c r="O487" s="54">
        <f t="shared" si="244"/>
        <v>2</v>
      </c>
      <c r="P487" s="54">
        <f t="shared" si="244"/>
        <v>0</v>
      </c>
      <c r="Q487" s="54">
        <f t="shared" si="244"/>
        <v>0</v>
      </c>
      <c r="R487" s="54">
        <f t="shared" si="244"/>
        <v>0</v>
      </c>
      <c r="S487" s="54">
        <f t="shared" si="244"/>
        <v>1</v>
      </c>
      <c r="T487" s="54">
        <f t="shared" si="244"/>
        <v>1</v>
      </c>
      <c r="U487" s="54">
        <f t="shared" si="244"/>
        <v>351</v>
      </c>
      <c r="V487" s="54">
        <f t="shared" si="244"/>
        <v>1</v>
      </c>
      <c r="W487" s="54">
        <f t="shared" si="244"/>
        <v>0</v>
      </c>
      <c r="X487" s="54">
        <f t="shared" si="244"/>
        <v>1</v>
      </c>
      <c r="Y487" s="54">
        <f t="shared" si="244"/>
        <v>0</v>
      </c>
      <c r="Z487" s="54">
        <f t="shared" si="244"/>
        <v>0</v>
      </c>
      <c r="AA487" s="54">
        <f t="shared" si="244"/>
        <v>0</v>
      </c>
      <c r="AB487" s="54">
        <f t="shared" si="244"/>
        <v>0</v>
      </c>
      <c r="AC487" s="54">
        <f t="shared" si="244"/>
        <v>0</v>
      </c>
      <c r="AD487" s="54">
        <f t="shared" si="244"/>
        <v>5</v>
      </c>
      <c r="AE487" s="54">
        <f t="shared" si="244"/>
        <v>0</v>
      </c>
      <c r="AF487" s="54">
        <f t="shared" si="244"/>
        <v>873</v>
      </c>
      <c r="AG487" s="54">
        <f t="shared" si="244"/>
        <v>868</v>
      </c>
    </row>
    <row r="488" spans="1:33" ht="15" x14ac:dyDescent="0.25">
      <c r="A488" s="87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9"/>
    </row>
    <row r="489" spans="1:33" x14ac:dyDescent="0.3">
      <c r="A489" s="25" t="s">
        <v>708</v>
      </c>
      <c r="B489" s="25" t="s">
        <v>709</v>
      </c>
      <c r="C489" s="25" t="s">
        <v>710</v>
      </c>
      <c r="D489" s="25">
        <v>6</v>
      </c>
      <c r="E489" s="25" t="s">
        <v>2895</v>
      </c>
      <c r="F489" s="25" t="s">
        <v>723</v>
      </c>
      <c r="G489" s="38">
        <v>2</v>
      </c>
      <c r="H489" s="38">
        <v>348</v>
      </c>
      <c r="I489" s="38">
        <v>1</v>
      </c>
      <c r="J489" s="38">
        <v>0</v>
      </c>
      <c r="K489" s="38">
        <v>0</v>
      </c>
      <c r="L489" s="38">
        <v>0</v>
      </c>
      <c r="M489" s="38">
        <v>0</v>
      </c>
      <c r="N489" s="38">
        <v>4</v>
      </c>
      <c r="O489" s="38">
        <v>1</v>
      </c>
      <c r="P489" s="38">
        <v>1</v>
      </c>
      <c r="Q489" s="38">
        <v>0</v>
      </c>
      <c r="R489" s="38">
        <v>0</v>
      </c>
      <c r="S489" s="38">
        <v>0</v>
      </c>
      <c r="T489" s="38">
        <v>0</v>
      </c>
      <c r="U489" s="38">
        <v>230</v>
      </c>
      <c r="V489" s="38">
        <v>0</v>
      </c>
      <c r="W489" s="38">
        <v>1</v>
      </c>
      <c r="X489" s="38">
        <v>0</v>
      </c>
      <c r="Y489" s="38">
        <v>1</v>
      </c>
      <c r="Z489" s="38">
        <v>2</v>
      </c>
      <c r="AA489" s="38">
        <v>1</v>
      </c>
      <c r="AB489" s="38">
        <v>0</v>
      </c>
      <c r="AC489" s="38">
        <v>1</v>
      </c>
      <c r="AD489" s="38">
        <v>1</v>
      </c>
      <c r="AE489" s="25">
        <v>0</v>
      </c>
      <c r="AF489" s="16">
        <f>SUM(G489:AD489)</f>
        <v>594</v>
      </c>
      <c r="AG489" s="16">
        <f>SUM(G489:AC489)</f>
        <v>593</v>
      </c>
    </row>
    <row r="490" spans="1:33" x14ac:dyDescent="0.3">
      <c r="A490" s="25" t="s">
        <v>708</v>
      </c>
      <c r="B490" s="25" t="s">
        <v>709</v>
      </c>
      <c r="C490" s="25" t="s">
        <v>710</v>
      </c>
      <c r="D490" s="25">
        <v>6</v>
      </c>
      <c r="E490" s="25" t="s">
        <v>2896</v>
      </c>
      <c r="F490" s="25" t="s">
        <v>724</v>
      </c>
      <c r="G490" s="38">
        <v>2</v>
      </c>
      <c r="H490" s="38">
        <v>354</v>
      </c>
      <c r="I490" s="38">
        <v>0</v>
      </c>
      <c r="J490" s="38">
        <v>0</v>
      </c>
      <c r="K490" s="38">
        <v>0</v>
      </c>
      <c r="L490" s="38">
        <v>1</v>
      </c>
      <c r="M490" s="38">
        <v>0</v>
      </c>
      <c r="N490" s="38">
        <v>1</v>
      </c>
      <c r="O490" s="38">
        <v>3</v>
      </c>
      <c r="P490" s="38">
        <v>0</v>
      </c>
      <c r="Q490" s="38">
        <v>0</v>
      </c>
      <c r="R490" s="38">
        <v>0</v>
      </c>
      <c r="S490" s="38">
        <v>0</v>
      </c>
      <c r="T490" s="38">
        <v>1</v>
      </c>
      <c r="U490" s="38">
        <v>197</v>
      </c>
      <c r="V490" s="38">
        <v>1</v>
      </c>
      <c r="W490" s="38">
        <v>0</v>
      </c>
      <c r="X490" s="38">
        <v>2</v>
      </c>
      <c r="Y490" s="38">
        <v>2</v>
      </c>
      <c r="Z490" s="38">
        <v>0</v>
      </c>
      <c r="AA490" s="38">
        <v>0</v>
      </c>
      <c r="AB490" s="38">
        <v>0</v>
      </c>
      <c r="AC490" s="38">
        <v>0</v>
      </c>
      <c r="AD490" s="38">
        <v>8</v>
      </c>
      <c r="AE490" s="25">
        <v>0</v>
      </c>
      <c r="AF490" s="16">
        <f>SUM(G490:AD490)</f>
        <v>572</v>
      </c>
      <c r="AG490" s="16">
        <f>SUM(G490:AC490)</f>
        <v>564</v>
      </c>
    </row>
    <row r="491" spans="1:33" s="36" customFormat="1" ht="15.75" x14ac:dyDescent="0.25">
      <c r="E491" s="54" t="s">
        <v>713</v>
      </c>
      <c r="F491" s="54" t="s">
        <v>714</v>
      </c>
      <c r="G491" s="54">
        <f>SUM(G489:G490)</f>
        <v>4</v>
      </c>
      <c r="H491" s="54">
        <f t="shared" ref="H491:AG491" si="245">SUM(H489:H490)</f>
        <v>702</v>
      </c>
      <c r="I491" s="54">
        <f t="shared" si="245"/>
        <v>1</v>
      </c>
      <c r="J491" s="54">
        <f t="shared" si="245"/>
        <v>0</v>
      </c>
      <c r="K491" s="54">
        <f t="shared" si="245"/>
        <v>0</v>
      </c>
      <c r="L491" s="54">
        <f t="shared" si="245"/>
        <v>1</v>
      </c>
      <c r="M491" s="54">
        <f t="shared" si="245"/>
        <v>0</v>
      </c>
      <c r="N491" s="54">
        <f t="shared" si="245"/>
        <v>5</v>
      </c>
      <c r="O491" s="54">
        <f t="shared" si="245"/>
        <v>4</v>
      </c>
      <c r="P491" s="54">
        <f t="shared" si="245"/>
        <v>1</v>
      </c>
      <c r="Q491" s="54">
        <f t="shared" si="245"/>
        <v>0</v>
      </c>
      <c r="R491" s="54">
        <f t="shared" si="245"/>
        <v>0</v>
      </c>
      <c r="S491" s="54">
        <f t="shared" si="245"/>
        <v>0</v>
      </c>
      <c r="T491" s="54">
        <f t="shared" si="245"/>
        <v>1</v>
      </c>
      <c r="U491" s="54">
        <f t="shared" si="245"/>
        <v>427</v>
      </c>
      <c r="V491" s="54">
        <f t="shared" si="245"/>
        <v>1</v>
      </c>
      <c r="W491" s="54">
        <f t="shared" si="245"/>
        <v>1</v>
      </c>
      <c r="X491" s="54">
        <f t="shared" si="245"/>
        <v>2</v>
      </c>
      <c r="Y491" s="54">
        <f t="shared" si="245"/>
        <v>3</v>
      </c>
      <c r="Z491" s="54">
        <f t="shared" si="245"/>
        <v>2</v>
      </c>
      <c r="AA491" s="54">
        <f t="shared" si="245"/>
        <v>1</v>
      </c>
      <c r="AB491" s="54">
        <f t="shared" si="245"/>
        <v>0</v>
      </c>
      <c r="AC491" s="54">
        <f t="shared" si="245"/>
        <v>1</v>
      </c>
      <c r="AD491" s="54">
        <f t="shared" si="245"/>
        <v>9</v>
      </c>
      <c r="AE491" s="54">
        <f t="shared" si="245"/>
        <v>0</v>
      </c>
      <c r="AF491" s="54">
        <f t="shared" si="245"/>
        <v>1166</v>
      </c>
      <c r="AG491" s="54">
        <f t="shared" si="245"/>
        <v>1157</v>
      </c>
    </row>
    <row r="492" spans="1:33" ht="15" x14ac:dyDescent="0.25">
      <c r="A492" s="87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9"/>
    </row>
    <row r="493" spans="1:33" x14ac:dyDescent="0.3">
      <c r="A493" s="25" t="s">
        <v>708</v>
      </c>
      <c r="B493" s="25" t="s">
        <v>709</v>
      </c>
      <c r="C493" s="25" t="s">
        <v>710</v>
      </c>
      <c r="D493" s="25">
        <v>7</v>
      </c>
      <c r="E493" s="25" t="s">
        <v>725</v>
      </c>
      <c r="F493" s="25" t="s">
        <v>726</v>
      </c>
      <c r="G493" s="38">
        <v>0</v>
      </c>
      <c r="H493" s="38">
        <v>296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1</v>
      </c>
      <c r="Q493" s="38">
        <v>0</v>
      </c>
      <c r="R493" s="38">
        <v>0</v>
      </c>
      <c r="S493" s="38">
        <v>0</v>
      </c>
      <c r="T493" s="38">
        <v>0</v>
      </c>
      <c r="U493" s="38">
        <v>249</v>
      </c>
      <c r="V493" s="38">
        <v>1</v>
      </c>
      <c r="W493" s="38">
        <v>0</v>
      </c>
      <c r="X493" s="38">
        <v>0</v>
      </c>
      <c r="Y493" s="38">
        <v>1</v>
      </c>
      <c r="Z493" s="38">
        <v>0</v>
      </c>
      <c r="AA493" s="38">
        <v>0</v>
      </c>
      <c r="AB493" s="38">
        <v>0</v>
      </c>
      <c r="AC493" s="38">
        <v>0</v>
      </c>
      <c r="AD493" s="38">
        <v>4</v>
      </c>
      <c r="AE493" s="25">
        <v>0</v>
      </c>
      <c r="AF493" s="16">
        <f>SUM(G493:AD493)</f>
        <v>552</v>
      </c>
      <c r="AG493" s="16">
        <f>SUM(G493:AC493)</f>
        <v>548</v>
      </c>
    </row>
    <row r="494" spans="1:33" x14ac:dyDescent="0.3">
      <c r="A494" s="25" t="s">
        <v>708</v>
      </c>
      <c r="B494" s="25" t="s">
        <v>709</v>
      </c>
      <c r="C494" s="25" t="s">
        <v>710</v>
      </c>
      <c r="D494" s="25">
        <v>7</v>
      </c>
      <c r="E494" s="25" t="s">
        <v>727</v>
      </c>
      <c r="F494" s="25" t="s">
        <v>728</v>
      </c>
      <c r="G494" s="38">
        <v>3</v>
      </c>
      <c r="H494" s="38">
        <v>91</v>
      </c>
      <c r="I494" s="38">
        <v>0</v>
      </c>
      <c r="J494" s="38">
        <v>0</v>
      </c>
      <c r="K494" s="38">
        <v>0</v>
      </c>
      <c r="L494" s="38">
        <v>1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101</v>
      </c>
      <c r="V494" s="38">
        <v>0</v>
      </c>
      <c r="W494" s="38">
        <v>0</v>
      </c>
      <c r="X494" s="38">
        <v>0</v>
      </c>
      <c r="Y494" s="38">
        <v>1</v>
      </c>
      <c r="Z494" s="38">
        <v>0</v>
      </c>
      <c r="AA494" s="38">
        <v>0</v>
      </c>
      <c r="AB494" s="38">
        <v>0</v>
      </c>
      <c r="AC494" s="38">
        <v>0</v>
      </c>
      <c r="AD494" s="38">
        <v>3</v>
      </c>
      <c r="AE494" s="25">
        <v>0</v>
      </c>
      <c r="AF494" s="16">
        <f t="shared" ref="AF494:AF496" si="246">SUM(G494:AD494)</f>
        <v>200</v>
      </c>
      <c r="AG494" s="16">
        <f t="shared" ref="AG494:AG496" si="247">SUM(G494:AC494)</f>
        <v>197</v>
      </c>
    </row>
    <row r="495" spans="1:33" x14ac:dyDescent="0.3">
      <c r="A495" s="25" t="s">
        <v>708</v>
      </c>
      <c r="B495" s="25" t="s">
        <v>709</v>
      </c>
      <c r="C495" s="25" t="s">
        <v>710</v>
      </c>
      <c r="D495" s="25">
        <v>7</v>
      </c>
      <c r="E495" s="25" t="s">
        <v>2897</v>
      </c>
      <c r="F495" s="25" t="s">
        <v>729</v>
      </c>
      <c r="G495" s="38">
        <v>2</v>
      </c>
      <c r="H495" s="38">
        <v>394</v>
      </c>
      <c r="I495" s="38">
        <v>0</v>
      </c>
      <c r="J495" s="38">
        <v>0</v>
      </c>
      <c r="K495" s="38">
        <v>0</v>
      </c>
      <c r="L495" s="38">
        <v>0</v>
      </c>
      <c r="M495" s="38">
        <v>1</v>
      </c>
      <c r="N495" s="38">
        <v>0</v>
      </c>
      <c r="O495" s="38">
        <v>3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202</v>
      </c>
      <c r="V495" s="38">
        <v>1</v>
      </c>
      <c r="W495" s="38">
        <v>0</v>
      </c>
      <c r="X495" s="38">
        <v>0</v>
      </c>
      <c r="Y495" s="38">
        <v>3</v>
      </c>
      <c r="Z495" s="38">
        <v>0</v>
      </c>
      <c r="AA495" s="38">
        <v>0</v>
      </c>
      <c r="AB495" s="38">
        <v>0</v>
      </c>
      <c r="AC495" s="38">
        <v>0</v>
      </c>
      <c r="AD495" s="38">
        <v>7</v>
      </c>
      <c r="AE495" s="25">
        <v>0</v>
      </c>
      <c r="AF495" s="16">
        <f t="shared" si="246"/>
        <v>613</v>
      </c>
      <c r="AG495" s="16">
        <f t="shared" si="247"/>
        <v>606</v>
      </c>
    </row>
    <row r="496" spans="1:33" x14ac:dyDescent="0.3">
      <c r="A496" s="25" t="s">
        <v>708</v>
      </c>
      <c r="B496" s="25" t="s">
        <v>709</v>
      </c>
      <c r="C496" s="25" t="s">
        <v>710</v>
      </c>
      <c r="D496" s="25">
        <v>7</v>
      </c>
      <c r="E496" s="25" t="s">
        <v>2898</v>
      </c>
      <c r="F496" s="25" t="s">
        <v>730</v>
      </c>
      <c r="G496" s="38">
        <v>1</v>
      </c>
      <c r="H496" s="38">
        <v>409</v>
      </c>
      <c r="I496" s="38">
        <v>0</v>
      </c>
      <c r="J496" s="38">
        <v>0</v>
      </c>
      <c r="K496" s="38">
        <v>0</v>
      </c>
      <c r="L496" s="38">
        <v>0</v>
      </c>
      <c r="M496" s="38">
        <v>1</v>
      </c>
      <c r="N496" s="38">
        <v>3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209</v>
      </c>
      <c r="V496" s="38">
        <v>2</v>
      </c>
      <c r="W496" s="38">
        <v>0</v>
      </c>
      <c r="X496" s="38">
        <v>1</v>
      </c>
      <c r="Y496" s="38">
        <v>0</v>
      </c>
      <c r="Z496" s="38">
        <v>0</v>
      </c>
      <c r="AA496" s="38">
        <v>0</v>
      </c>
      <c r="AB496" s="38">
        <v>0</v>
      </c>
      <c r="AC496" s="38">
        <v>0</v>
      </c>
      <c r="AD496" s="38">
        <v>7</v>
      </c>
      <c r="AE496" s="25">
        <v>0</v>
      </c>
      <c r="AF496" s="16">
        <f t="shared" si="246"/>
        <v>633</v>
      </c>
      <c r="AG496" s="16">
        <f t="shared" si="247"/>
        <v>626</v>
      </c>
    </row>
    <row r="497" spans="1:33" s="36" customFormat="1" ht="15.75" x14ac:dyDescent="0.25">
      <c r="E497" s="54" t="s">
        <v>731</v>
      </c>
      <c r="F497" s="54" t="s">
        <v>714</v>
      </c>
      <c r="G497" s="54">
        <f>SUM(G493:G496)</f>
        <v>6</v>
      </c>
      <c r="H497" s="54">
        <f t="shared" ref="H497:AG497" si="248">SUM(H493:H496)</f>
        <v>1190</v>
      </c>
      <c r="I497" s="54">
        <f t="shared" si="248"/>
        <v>0</v>
      </c>
      <c r="J497" s="54">
        <f t="shared" si="248"/>
        <v>0</v>
      </c>
      <c r="K497" s="54">
        <f t="shared" si="248"/>
        <v>0</v>
      </c>
      <c r="L497" s="54">
        <f t="shared" si="248"/>
        <v>1</v>
      </c>
      <c r="M497" s="54">
        <f t="shared" si="248"/>
        <v>2</v>
      </c>
      <c r="N497" s="54">
        <f t="shared" si="248"/>
        <v>3</v>
      </c>
      <c r="O497" s="54">
        <f t="shared" si="248"/>
        <v>3</v>
      </c>
      <c r="P497" s="54">
        <f t="shared" si="248"/>
        <v>1</v>
      </c>
      <c r="Q497" s="54">
        <f t="shared" si="248"/>
        <v>0</v>
      </c>
      <c r="R497" s="54">
        <f t="shared" si="248"/>
        <v>0</v>
      </c>
      <c r="S497" s="54">
        <f t="shared" si="248"/>
        <v>0</v>
      </c>
      <c r="T497" s="54">
        <f t="shared" si="248"/>
        <v>0</v>
      </c>
      <c r="U497" s="54">
        <f t="shared" si="248"/>
        <v>761</v>
      </c>
      <c r="V497" s="54">
        <f t="shared" si="248"/>
        <v>4</v>
      </c>
      <c r="W497" s="54">
        <f t="shared" si="248"/>
        <v>0</v>
      </c>
      <c r="X497" s="54">
        <f t="shared" si="248"/>
        <v>1</v>
      </c>
      <c r="Y497" s="54">
        <f t="shared" si="248"/>
        <v>5</v>
      </c>
      <c r="Z497" s="54">
        <f t="shared" si="248"/>
        <v>0</v>
      </c>
      <c r="AA497" s="54">
        <f t="shared" si="248"/>
        <v>0</v>
      </c>
      <c r="AB497" s="54">
        <f t="shared" si="248"/>
        <v>0</v>
      </c>
      <c r="AC497" s="54">
        <f t="shared" si="248"/>
        <v>0</v>
      </c>
      <c r="AD497" s="54">
        <f t="shared" si="248"/>
        <v>21</v>
      </c>
      <c r="AE497" s="54">
        <f t="shared" si="248"/>
        <v>0</v>
      </c>
      <c r="AF497" s="54">
        <f t="shared" si="248"/>
        <v>1998</v>
      </c>
      <c r="AG497" s="54">
        <f t="shared" si="248"/>
        <v>1977</v>
      </c>
    </row>
    <row r="498" spans="1:33" ht="15" x14ac:dyDescent="0.25">
      <c r="A498" s="87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9"/>
    </row>
    <row r="499" spans="1:33" x14ac:dyDescent="0.3">
      <c r="A499" s="25" t="s">
        <v>708</v>
      </c>
      <c r="B499" s="25" t="s">
        <v>709</v>
      </c>
      <c r="C499" s="25" t="s">
        <v>710</v>
      </c>
      <c r="D499" s="25">
        <v>8</v>
      </c>
      <c r="E499" s="25" t="s">
        <v>732</v>
      </c>
      <c r="F499" s="25" t="s">
        <v>733</v>
      </c>
      <c r="G499" s="38">
        <v>0</v>
      </c>
      <c r="H499" s="38">
        <v>32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1</v>
      </c>
      <c r="P499" s="38">
        <v>1</v>
      </c>
      <c r="Q499" s="38">
        <v>0</v>
      </c>
      <c r="R499" s="38">
        <v>0</v>
      </c>
      <c r="S499" s="38">
        <v>0</v>
      </c>
      <c r="T499" s="38">
        <v>0</v>
      </c>
      <c r="U499" s="38">
        <v>283</v>
      </c>
      <c r="V499" s="38">
        <v>0</v>
      </c>
      <c r="W499" s="38">
        <v>0</v>
      </c>
      <c r="X499" s="38">
        <v>0</v>
      </c>
      <c r="Y499" s="38">
        <v>0</v>
      </c>
      <c r="Z499" s="38">
        <v>0</v>
      </c>
      <c r="AA499" s="38">
        <v>0</v>
      </c>
      <c r="AB499" s="38">
        <v>0</v>
      </c>
      <c r="AC499" s="38">
        <v>0</v>
      </c>
      <c r="AD499" s="38">
        <v>9</v>
      </c>
      <c r="AE499" s="25">
        <v>0</v>
      </c>
      <c r="AF499" s="16">
        <f>SUM(G499:AD499)</f>
        <v>326</v>
      </c>
      <c r="AG499" s="16">
        <f>SUM(G499:AC499)</f>
        <v>317</v>
      </c>
    </row>
    <row r="500" spans="1:33" x14ac:dyDescent="0.3">
      <c r="A500" s="25" t="s">
        <v>708</v>
      </c>
      <c r="B500" s="25" t="s">
        <v>709</v>
      </c>
      <c r="C500" s="25" t="s">
        <v>710</v>
      </c>
      <c r="D500" s="25">
        <v>8</v>
      </c>
      <c r="E500" s="25" t="s">
        <v>2899</v>
      </c>
      <c r="F500" s="25" t="s">
        <v>734</v>
      </c>
      <c r="G500" s="38">
        <v>2</v>
      </c>
      <c r="H500" s="38">
        <v>307</v>
      </c>
      <c r="I500" s="38">
        <v>1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2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126</v>
      </c>
      <c r="V500" s="38">
        <v>4</v>
      </c>
      <c r="W500" s="38">
        <v>0</v>
      </c>
      <c r="X500" s="38">
        <v>0</v>
      </c>
      <c r="Y500" s="38">
        <v>1</v>
      </c>
      <c r="Z500" s="38">
        <v>0</v>
      </c>
      <c r="AA500" s="38">
        <v>0</v>
      </c>
      <c r="AB500" s="38">
        <v>1</v>
      </c>
      <c r="AC500" s="38">
        <v>0</v>
      </c>
      <c r="AD500" s="38">
        <v>8</v>
      </c>
      <c r="AE500" s="25">
        <v>0</v>
      </c>
      <c r="AF500" s="16">
        <f t="shared" ref="AF500:AF503" si="249">SUM(G500:AD500)</f>
        <v>452</v>
      </c>
      <c r="AG500" s="16">
        <f t="shared" ref="AG500:AG503" si="250">SUM(G500:AC500)</f>
        <v>444</v>
      </c>
    </row>
    <row r="501" spans="1:33" x14ac:dyDescent="0.3">
      <c r="A501" s="25" t="s">
        <v>708</v>
      </c>
      <c r="B501" s="25" t="s">
        <v>709</v>
      </c>
      <c r="C501" s="25" t="s">
        <v>710</v>
      </c>
      <c r="D501" s="25">
        <v>8</v>
      </c>
      <c r="E501" s="25" t="s">
        <v>2900</v>
      </c>
      <c r="F501" s="25" t="s">
        <v>735</v>
      </c>
      <c r="G501" s="38">
        <v>1</v>
      </c>
      <c r="H501" s="38">
        <v>308</v>
      </c>
      <c r="I501" s="38">
        <v>1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1</v>
      </c>
      <c r="Q501" s="38">
        <v>2</v>
      </c>
      <c r="R501" s="38">
        <v>0</v>
      </c>
      <c r="S501" s="38">
        <v>0</v>
      </c>
      <c r="T501" s="38">
        <v>0</v>
      </c>
      <c r="U501" s="38">
        <v>142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v>0</v>
      </c>
      <c r="AC501" s="38">
        <v>0</v>
      </c>
      <c r="AD501" s="38">
        <v>9</v>
      </c>
      <c r="AE501" s="25">
        <v>0</v>
      </c>
      <c r="AF501" s="16">
        <f t="shared" si="249"/>
        <v>464</v>
      </c>
      <c r="AG501" s="16">
        <f t="shared" si="250"/>
        <v>455</v>
      </c>
    </row>
    <row r="502" spans="1:33" x14ac:dyDescent="0.3">
      <c r="A502" s="25" t="s">
        <v>708</v>
      </c>
      <c r="B502" s="25" t="s">
        <v>709</v>
      </c>
      <c r="C502" s="25" t="s">
        <v>710</v>
      </c>
      <c r="D502" s="25">
        <v>8</v>
      </c>
      <c r="E502" s="25" t="s">
        <v>736</v>
      </c>
      <c r="F502" s="25" t="s">
        <v>737</v>
      </c>
      <c r="G502" s="38">
        <v>1</v>
      </c>
      <c r="H502" s="38">
        <v>328</v>
      </c>
      <c r="I502" s="38">
        <v>0</v>
      </c>
      <c r="J502" s="38">
        <v>0</v>
      </c>
      <c r="K502" s="38">
        <v>0</v>
      </c>
      <c r="L502" s="38">
        <v>0</v>
      </c>
      <c r="M502" s="38">
        <v>1</v>
      </c>
      <c r="N502" s="38">
        <v>4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>
        <v>158</v>
      </c>
      <c r="V502" s="38">
        <v>0</v>
      </c>
      <c r="W502" s="38">
        <v>0</v>
      </c>
      <c r="X502" s="38">
        <v>1</v>
      </c>
      <c r="Y502" s="38">
        <v>0</v>
      </c>
      <c r="Z502" s="38">
        <v>1</v>
      </c>
      <c r="AA502" s="38">
        <v>0</v>
      </c>
      <c r="AB502" s="38">
        <v>0</v>
      </c>
      <c r="AC502" s="38">
        <v>0</v>
      </c>
      <c r="AD502" s="38">
        <v>13</v>
      </c>
      <c r="AE502" s="25">
        <v>0</v>
      </c>
      <c r="AF502" s="16">
        <f t="shared" si="249"/>
        <v>507</v>
      </c>
      <c r="AG502" s="16">
        <f t="shared" si="250"/>
        <v>494</v>
      </c>
    </row>
    <row r="503" spans="1:33" x14ac:dyDescent="0.3">
      <c r="A503" s="25" t="s">
        <v>708</v>
      </c>
      <c r="B503" s="25" t="s">
        <v>709</v>
      </c>
      <c r="C503" s="25" t="s">
        <v>710</v>
      </c>
      <c r="D503" s="25">
        <v>8</v>
      </c>
      <c r="E503" s="25" t="s">
        <v>738</v>
      </c>
      <c r="F503" s="25" t="s">
        <v>739</v>
      </c>
      <c r="G503" s="38">
        <v>0</v>
      </c>
      <c r="H503" s="38">
        <v>169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95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8">
        <v>0</v>
      </c>
      <c r="AB503" s="38">
        <v>0</v>
      </c>
      <c r="AC503" s="38">
        <v>0</v>
      </c>
      <c r="AD503" s="38">
        <v>6</v>
      </c>
      <c r="AE503" s="25">
        <v>0</v>
      </c>
      <c r="AF503" s="16">
        <f t="shared" si="249"/>
        <v>270</v>
      </c>
      <c r="AG503" s="16">
        <f t="shared" si="250"/>
        <v>264</v>
      </c>
    </row>
    <row r="504" spans="1:33" s="36" customFormat="1" ht="15.75" x14ac:dyDescent="0.25">
      <c r="E504" s="54" t="s">
        <v>740</v>
      </c>
      <c r="F504" s="54" t="s">
        <v>714</v>
      </c>
      <c r="G504" s="54">
        <f>SUM(G499:G503)</f>
        <v>4</v>
      </c>
      <c r="H504" s="54">
        <f t="shared" ref="H504:AG504" si="251">SUM(H499:H503)</f>
        <v>1144</v>
      </c>
      <c r="I504" s="54">
        <f t="shared" si="251"/>
        <v>2</v>
      </c>
      <c r="J504" s="54">
        <f t="shared" si="251"/>
        <v>0</v>
      </c>
      <c r="K504" s="54">
        <f t="shared" si="251"/>
        <v>0</v>
      </c>
      <c r="L504" s="54">
        <f t="shared" si="251"/>
        <v>0</v>
      </c>
      <c r="M504" s="54">
        <f t="shared" si="251"/>
        <v>1</v>
      </c>
      <c r="N504" s="54">
        <f t="shared" si="251"/>
        <v>4</v>
      </c>
      <c r="O504" s="54">
        <f t="shared" si="251"/>
        <v>3</v>
      </c>
      <c r="P504" s="54">
        <f t="shared" si="251"/>
        <v>2</v>
      </c>
      <c r="Q504" s="54">
        <f t="shared" si="251"/>
        <v>2</v>
      </c>
      <c r="R504" s="54">
        <f t="shared" si="251"/>
        <v>0</v>
      </c>
      <c r="S504" s="54">
        <f t="shared" si="251"/>
        <v>0</v>
      </c>
      <c r="T504" s="54">
        <f t="shared" si="251"/>
        <v>0</v>
      </c>
      <c r="U504" s="54">
        <f t="shared" si="251"/>
        <v>804</v>
      </c>
      <c r="V504" s="54">
        <f t="shared" si="251"/>
        <v>4</v>
      </c>
      <c r="W504" s="54">
        <f t="shared" si="251"/>
        <v>0</v>
      </c>
      <c r="X504" s="54">
        <f t="shared" si="251"/>
        <v>1</v>
      </c>
      <c r="Y504" s="54">
        <f t="shared" si="251"/>
        <v>1</v>
      </c>
      <c r="Z504" s="54">
        <f t="shared" si="251"/>
        <v>1</v>
      </c>
      <c r="AA504" s="54">
        <f t="shared" si="251"/>
        <v>0</v>
      </c>
      <c r="AB504" s="54">
        <f t="shared" si="251"/>
        <v>1</v>
      </c>
      <c r="AC504" s="54">
        <f t="shared" si="251"/>
        <v>0</v>
      </c>
      <c r="AD504" s="54">
        <f t="shared" si="251"/>
        <v>45</v>
      </c>
      <c r="AE504" s="54">
        <f t="shared" si="251"/>
        <v>0</v>
      </c>
      <c r="AF504" s="54">
        <f t="shared" si="251"/>
        <v>2019</v>
      </c>
      <c r="AG504" s="54">
        <f t="shared" si="251"/>
        <v>1974</v>
      </c>
    </row>
    <row r="505" spans="1:33" ht="15" x14ac:dyDescent="0.25">
      <c r="A505" s="87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9"/>
    </row>
    <row r="506" spans="1:33" x14ac:dyDescent="0.3">
      <c r="A506" s="25" t="s">
        <v>708</v>
      </c>
      <c r="B506" s="25" t="s">
        <v>709</v>
      </c>
      <c r="C506" s="25" t="s">
        <v>741</v>
      </c>
      <c r="D506" s="25">
        <v>6</v>
      </c>
      <c r="E506" s="25" t="s">
        <v>742</v>
      </c>
      <c r="F506" s="25" t="s">
        <v>743</v>
      </c>
      <c r="G506" s="38">
        <v>1</v>
      </c>
      <c r="H506" s="38">
        <v>62</v>
      </c>
      <c r="I506" s="38">
        <v>1</v>
      </c>
      <c r="J506" s="38">
        <v>0</v>
      </c>
      <c r="K506" s="38">
        <v>0</v>
      </c>
      <c r="L506" s="38">
        <v>0</v>
      </c>
      <c r="M506" s="38">
        <v>0</v>
      </c>
      <c r="N506" s="38">
        <v>2</v>
      </c>
      <c r="O506" s="38">
        <v>0</v>
      </c>
      <c r="P506" s="38">
        <v>0</v>
      </c>
      <c r="Q506" s="38">
        <v>0</v>
      </c>
      <c r="R506" s="38">
        <v>1</v>
      </c>
      <c r="S506" s="38">
        <v>0</v>
      </c>
      <c r="T506" s="38">
        <v>0</v>
      </c>
      <c r="U506" s="38">
        <v>267</v>
      </c>
      <c r="V506" s="38">
        <v>1</v>
      </c>
      <c r="W506" s="38">
        <v>0</v>
      </c>
      <c r="X506" s="38">
        <v>0</v>
      </c>
      <c r="Y506" s="38">
        <v>3</v>
      </c>
      <c r="Z506" s="38">
        <v>0</v>
      </c>
      <c r="AA506" s="38">
        <v>0</v>
      </c>
      <c r="AB506" s="38">
        <v>0</v>
      </c>
      <c r="AC506" s="38">
        <v>0</v>
      </c>
      <c r="AD506" s="38">
        <v>2</v>
      </c>
      <c r="AE506" s="25">
        <v>0</v>
      </c>
      <c r="AF506" s="16">
        <f>SUM(G506:AD506)</f>
        <v>340</v>
      </c>
      <c r="AG506" s="16">
        <f>SUM(G506:AC506)</f>
        <v>338</v>
      </c>
    </row>
    <row r="507" spans="1:33" x14ac:dyDescent="0.3">
      <c r="A507" s="25" t="s">
        <v>708</v>
      </c>
      <c r="B507" s="25" t="s">
        <v>709</v>
      </c>
      <c r="C507" s="25" t="s">
        <v>741</v>
      </c>
      <c r="D507" s="25">
        <v>6</v>
      </c>
      <c r="E507" s="25" t="s">
        <v>744</v>
      </c>
      <c r="F507" s="25" t="s">
        <v>745</v>
      </c>
      <c r="G507" s="38">
        <v>2</v>
      </c>
      <c r="H507" s="38">
        <v>127</v>
      </c>
      <c r="I507" s="38">
        <v>0</v>
      </c>
      <c r="J507" s="38">
        <v>0</v>
      </c>
      <c r="K507" s="38">
        <v>0</v>
      </c>
      <c r="L507" s="38">
        <v>2</v>
      </c>
      <c r="M507" s="38">
        <v>0</v>
      </c>
      <c r="N507" s="38">
        <v>1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436</v>
      </c>
      <c r="V507" s="38">
        <v>3</v>
      </c>
      <c r="W507" s="38">
        <v>0</v>
      </c>
      <c r="X507" s="38">
        <v>2</v>
      </c>
      <c r="Y507" s="38">
        <v>7</v>
      </c>
      <c r="Z507" s="38">
        <v>1</v>
      </c>
      <c r="AA507" s="38">
        <v>0</v>
      </c>
      <c r="AB507" s="38">
        <v>0</v>
      </c>
      <c r="AC507" s="38">
        <v>0</v>
      </c>
      <c r="AD507" s="38">
        <v>12</v>
      </c>
      <c r="AE507" s="25">
        <v>0</v>
      </c>
      <c r="AF507" s="16">
        <f t="shared" ref="AF507:AF514" si="252">SUM(G507:AD507)</f>
        <v>593</v>
      </c>
      <c r="AG507" s="16">
        <f t="shared" ref="AG507:AG514" si="253">SUM(G507:AC507)</f>
        <v>581</v>
      </c>
    </row>
    <row r="508" spans="1:33" x14ac:dyDescent="0.3">
      <c r="A508" s="25" t="s">
        <v>708</v>
      </c>
      <c r="B508" s="25" t="s">
        <v>709</v>
      </c>
      <c r="C508" s="25" t="s">
        <v>741</v>
      </c>
      <c r="D508" s="25">
        <v>6</v>
      </c>
      <c r="E508" s="25" t="s">
        <v>746</v>
      </c>
      <c r="F508" s="25" t="s">
        <v>747</v>
      </c>
      <c r="G508" s="38">
        <v>3</v>
      </c>
      <c r="H508" s="38">
        <v>136</v>
      </c>
      <c r="I508" s="38">
        <v>5</v>
      </c>
      <c r="J508" s="38">
        <v>0</v>
      </c>
      <c r="K508" s="38">
        <v>0</v>
      </c>
      <c r="L508" s="38">
        <v>0</v>
      </c>
      <c r="M508" s="38">
        <v>0</v>
      </c>
      <c r="N508" s="38">
        <v>5</v>
      </c>
      <c r="O508" s="38">
        <v>1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409</v>
      </c>
      <c r="V508" s="38">
        <v>3</v>
      </c>
      <c r="W508" s="38">
        <v>1</v>
      </c>
      <c r="X508" s="38">
        <v>4</v>
      </c>
      <c r="Y508" s="38">
        <v>0</v>
      </c>
      <c r="Z508" s="38">
        <v>0</v>
      </c>
      <c r="AA508" s="38">
        <v>1</v>
      </c>
      <c r="AB508" s="38">
        <v>1</v>
      </c>
      <c r="AC508" s="38">
        <v>3</v>
      </c>
      <c r="AD508" s="38">
        <v>7</v>
      </c>
      <c r="AE508" s="25">
        <v>0</v>
      </c>
      <c r="AF508" s="16">
        <f t="shared" si="252"/>
        <v>579</v>
      </c>
      <c r="AG508" s="16">
        <f t="shared" si="253"/>
        <v>572</v>
      </c>
    </row>
    <row r="509" spans="1:33" x14ac:dyDescent="0.3">
      <c r="A509" s="25" t="s">
        <v>708</v>
      </c>
      <c r="B509" s="25" t="s">
        <v>709</v>
      </c>
      <c r="C509" s="25" t="s">
        <v>741</v>
      </c>
      <c r="D509" s="25">
        <v>6</v>
      </c>
      <c r="E509" s="25" t="s">
        <v>748</v>
      </c>
      <c r="F509" s="25" t="s">
        <v>749</v>
      </c>
      <c r="G509" s="38">
        <v>6</v>
      </c>
      <c r="H509" s="38">
        <v>173</v>
      </c>
      <c r="I509" s="38">
        <v>2</v>
      </c>
      <c r="J509" s="38">
        <v>0</v>
      </c>
      <c r="K509" s="38">
        <v>0</v>
      </c>
      <c r="L509" s="38">
        <v>1</v>
      </c>
      <c r="M509" s="38">
        <v>0</v>
      </c>
      <c r="N509" s="38">
        <v>5</v>
      </c>
      <c r="O509" s="38">
        <v>0</v>
      </c>
      <c r="P509" s="38">
        <v>0</v>
      </c>
      <c r="Q509" s="38">
        <v>1</v>
      </c>
      <c r="R509" s="38">
        <v>0</v>
      </c>
      <c r="S509" s="38">
        <v>0</v>
      </c>
      <c r="T509" s="38">
        <v>2</v>
      </c>
      <c r="U509" s="38">
        <v>356</v>
      </c>
      <c r="V509" s="38">
        <v>3</v>
      </c>
      <c r="W509" s="38">
        <v>0</v>
      </c>
      <c r="X509" s="38">
        <v>0</v>
      </c>
      <c r="Y509" s="38">
        <v>1</v>
      </c>
      <c r="Z509" s="38">
        <v>0</v>
      </c>
      <c r="AA509" s="38">
        <v>0</v>
      </c>
      <c r="AB509" s="38">
        <v>1</v>
      </c>
      <c r="AC509" s="38">
        <v>2</v>
      </c>
      <c r="AD509" s="38">
        <v>30</v>
      </c>
      <c r="AE509" s="25">
        <v>0</v>
      </c>
      <c r="AF509" s="16">
        <f t="shared" si="252"/>
        <v>583</v>
      </c>
      <c r="AG509" s="16">
        <f t="shared" si="253"/>
        <v>553</v>
      </c>
    </row>
    <row r="510" spans="1:33" x14ac:dyDescent="0.3">
      <c r="A510" s="25" t="s">
        <v>708</v>
      </c>
      <c r="B510" s="25" t="s">
        <v>709</v>
      </c>
      <c r="C510" s="25" t="s">
        <v>741</v>
      </c>
      <c r="D510" s="25">
        <v>6</v>
      </c>
      <c r="E510" s="25" t="s">
        <v>750</v>
      </c>
      <c r="F510" s="25" t="s">
        <v>751</v>
      </c>
      <c r="G510" s="38">
        <v>3</v>
      </c>
      <c r="H510" s="38">
        <v>71</v>
      </c>
      <c r="I510" s="38">
        <v>4</v>
      </c>
      <c r="J510" s="38">
        <v>1</v>
      </c>
      <c r="K510" s="38">
        <v>0</v>
      </c>
      <c r="L510" s="38">
        <v>0</v>
      </c>
      <c r="M510" s="38">
        <v>1</v>
      </c>
      <c r="N510" s="38">
        <v>2</v>
      </c>
      <c r="O510" s="38">
        <v>3</v>
      </c>
      <c r="P510" s="38">
        <v>0</v>
      </c>
      <c r="Q510" s="38">
        <v>1</v>
      </c>
      <c r="R510" s="38">
        <v>0</v>
      </c>
      <c r="S510" s="38">
        <v>0</v>
      </c>
      <c r="T510" s="38">
        <v>3</v>
      </c>
      <c r="U510" s="38">
        <v>552</v>
      </c>
      <c r="V510" s="38">
        <v>1</v>
      </c>
      <c r="W510" s="38">
        <v>2</v>
      </c>
      <c r="X510" s="38">
        <v>0</v>
      </c>
      <c r="Y510" s="38">
        <v>2</v>
      </c>
      <c r="Z510" s="38">
        <v>1</v>
      </c>
      <c r="AA510" s="38">
        <v>1</v>
      </c>
      <c r="AB510" s="38">
        <v>2</v>
      </c>
      <c r="AC510" s="38">
        <v>0</v>
      </c>
      <c r="AD510" s="38">
        <v>15</v>
      </c>
      <c r="AE510" s="25">
        <v>0</v>
      </c>
      <c r="AF510" s="16">
        <f t="shared" si="252"/>
        <v>665</v>
      </c>
      <c r="AG510" s="16">
        <f t="shared" si="253"/>
        <v>650</v>
      </c>
    </row>
    <row r="511" spans="1:33" x14ac:dyDescent="0.3">
      <c r="A511" s="25" t="s">
        <v>708</v>
      </c>
      <c r="B511" s="25" t="s">
        <v>709</v>
      </c>
      <c r="C511" s="25" t="s">
        <v>741</v>
      </c>
      <c r="D511" s="25">
        <v>6</v>
      </c>
      <c r="E511" s="25" t="s">
        <v>752</v>
      </c>
      <c r="F511" s="25" t="s">
        <v>753</v>
      </c>
      <c r="G511" s="38">
        <v>3</v>
      </c>
      <c r="H511" s="38">
        <v>76</v>
      </c>
      <c r="I511" s="38">
        <v>1</v>
      </c>
      <c r="J511" s="38">
        <v>0</v>
      </c>
      <c r="K511" s="38">
        <v>0</v>
      </c>
      <c r="L511" s="38">
        <v>2</v>
      </c>
      <c r="M511" s="38">
        <v>0</v>
      </c>
      <c r="N511" s="38">
        <v>2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1</v>
      </c>
      <c r="U511" s="38">
        <v>180</v>
      </c>
      <c r="V511" s="38">
        <v>0</v>
      </c>
      <c r="W511" s="38">
        <v>0</v>
      </c>
      <c r="X511" s="38">
        <v>0</v>
      </c>
      <c r="Y511" s="38">
        <v>1</v>
      </c>
      <c r="Z511" s="38">
        <v>0</v>
      </c>
      <c r="AA511" s="38">
        <v>1</v>
      </c>
      <c r="AB511" s="38">
        <v>1</v>
      </c>
      <c r="AC511" s="38">
        <v>3</v>
      </c>
      <c r="AD511" s="38">
        <v>9</v>
      </c>
      <c r="AE511" s="25">
        <v>0</v>
      </c>
      <c r="AF511" s="16">
        <f t="shared" si="252"/>
        <v>280</v>
      </c>
      <c r="AG511" s="16">
        <f t="shared" si="253"/>
        <v>271</v>
      </c>
    </row>
    <row r="512" spans="1:33" x14ac:dyDescent="0.3">
      <c r="A512" s="25" t="s">
        <v>708</v>
      </c>
      <c r="B512" s="25" t="s">
        <v>709</v>
      </c>
      <c r="C512" s="25" t="s">
        <v>741</v>
      </c>
      <c r="D512" s="25">
        <v>6</v>
      </c>
      <c r="E512" s="25" t="s">
        <v>754</v>
      </c>
      <c r="F512" s="25" t="s">
        <v>755</v>
      </c>
      <c r="G512" s="38">
        <v>0</v>
      </c>
      <c r="H512" s="38">
        <v>44</v>
      </c>
      <c r="I512" s="38">
        <v>1</v>
      </c>
      <c r="J512" s="38">
        <v>0</v>
      </c>
      <c r="K512" s="38">
        <v>0</v>
      </c>
      <c r="L512" s="38">
        <v>0</v>
      </c>
      <c r="M512" s="38">
        <v>2</v>
      </c>
      <c r="N512" s="38">
        <v>1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1</v>
      </c>
      <c r="U512" s="38">
        <v>388</v>
      </c>
      <c r="V512" s="38">
        <v>0</v>
      </c>
      <c r="W512" s="38">
        <v>0</v>
      </c>
      <c r="X512" s="38">
        <v>0</v>
      </c>
      <c r="Y512" s="38">
        <v>0</v>
      </c>
      <c r="Z512" s="38">
        <v>1</v>
      </c>
      <c r="AA512" s="38">
        <v>1</v>
      </c>
      <c r="AB512" s="38">
        <v>0</v>
      </c>
      <c r="AC512" s="38">
        <v>0</v>
      </c>
      <c r="AD512" s="38">
        <v>11</v>
      </c>
      <c r="AE512" s="25">
        <v>0</v>
      </c>
      <c r="AF512" s="16">
        <f t="shared" si="252"/>
        <v>450</v>
      </c>
      <c r="AG512" s="16">
        <f t="shared" si="253"/>
        <v>439</v>
      </c>
    </row>
    <row r="513" spans="1:33" x14ac:dyDescent="0.3">
      <c r="A513" s="25" t="s">
        <v>708</v>
      </c>
      <c r="B513" s="25" t="s">
        <v>709</v>
      </c>
      <c r="C513" s="25" t="s">
        <v>741</v>
      </c>
      <c r="D513" s="25">
        <v>6</v>
      </c>
      <c r="E513" s="25" t="s">
        <v>756</v>
      </c>
      <c r="F513" s="25" t="s">
        <v>757</v>
      </c>
      <c r="G513" s="38">
        <v>3</v>
      </c>
      <c r="H513" s="38">
        <v>178</v>
      </c>
      <c r="I513" s="38">
        <v>0</v>
      </c>
      <c r="J513" s="38">
        <v>0</v>
      </c>
      <c r="K513" s="38">
        <v>0</v>
      </c>
      <c r="L513" s="38">
        <v>1</v>
      </c>
      <c r="M513" s="38">
        <v>0</v>
      </c>
      <c r="N513" s="38">
        <v>4</v>
      </c>
      <c r="O513" s="38">
        <v>1</v>
      </c>
      <c r="P513" s="38">
        <v>1</v>
      </c>
      <c r="Q513" s="38">
        <v>0</v>
      </c>
      <c r="R513" s="38">
        <v>0</v>
      </c>
      <c r="S513" s="38">
        <v>0</v>
      </c>
      <c r="T513" s="38">
        <v>0</v>
      </c>
      <c r="U513" s="38">
        <v>95</v>
      </c>
      <c r="V513" s="38">
        <v>2</v>
      </c>
      <c r="W513" s="38">
        <v>1</v>
      </c>
      <c r="X513" s="38">
        <v>1</v>
      </c>
      <c r="Y513" s="38">
        <v>1</v>
      </c>
      <c r="Z513" s="38">
        <v>0</v>
      </c>
      <c r="AA513" s="38">
        <v>2</v>
      </c>
      <c r="AB513" s="38">
        <v>0</v>
      </c>
      <c r="AC513" s="38">
        <v>3</v>
      </c>
      <c r="AD513" s="38">
        <v>4</v>
      </c>
      <c r="AE513" s="25">
        <v>0</v>
      </c>
      <c r="AF513" s="16">
        <f t="shared" si="252"/>
        <v>297</v>
      </c>
      <c r="AG513" s="16">
        <f t="shared" si="253"/>
        <v>293</v>
      </c>
    </row>
    <row r="514" spans="1:33" x14ac:dyDescent="0.3">
      <c r="A514" s="25" t="s">
        <v>708</v>
      </c>
      <c r="B514" s="25" t="s">
        <v>709</v>
      </c>
      <c r="C514" s="25" t="s">
        <v>741</v>
      </c>
      <c r="D514" s="25">
        <v>6</v>
      </c>
      <c r="E514" s="25" t="s">
        <v>758</v>
      </c>
      <c r="F514" s="25" t="s">
        <v>759</v>
      </c>
      <c r="G514" s="38">
        <v>3</v>
      </c>
      <c r="H514" s="38">
        <v>65</v>
      </c>
      <c r="I514" s="38">
        <v>0</v>
      </c>
      <c r="J514" s="38">
        <v>0</v>
      </c>
      <c r="K514" s="38">
        <v>0</v>
      </c>
      <c r="L514" s="38">
        <v>1</v>
      </c>
      <c r="M514" s="38">
        <v>1</v>
      </c>
      <c r="N514" s="38">
        <v>1</v>
      </c>
      <c r="O514" s="38">
        <v>1</v>
      </c>
      <c r="P514" s="38">
        <v>2</v>
      </c>
      <c r="Q514" s="38">
        <v>0</v>
      </c>
      <c r="R514" s="38">
        <v>0</v>
      </c>
      <c r="S514" s="38">
        <v>0</v>
      </c>
      <c r="T514" s="38">
        <v>0</v>
      </c>
      <c r="U514" s="38">
        <v>549</v>
      </c>
      <c r="V514" s="38">
        <v>1</v>
      </c>
      <c r="W514" s="38">
        <v>0</v>
      </c>
      <c r="X514" s="38">
        <v>2</v>
      </c>
      <c r="Y514" s="38">
        <v>3</v>
      </c>
      <c r="Z514" s="38">
        <v>1</v>
      </c>
      <c r="AA514" s="38">
        <v>0</v>
      </c>
      <c r="AB514" s="38">
        <v>0</v>
      </c>
      <c r="AC514" s="38">
        <v>2</v>
      </c>
      <c r="AD514" s="38">
        <v>23</v>
      </c>
      <c r="AE514" s="25">
        <v>0</v>
      </c>
      <c r="AF514" s="16">
        <f t="shared" si="252"/>
        <v>655</v>
      </c>
      <c r="AG514" s="16">
        <f t="shared" si="253"/>
        <v>632</v>
      </c>
    </row>
    <row r="515" spans="1:33" s="36" customFormat="1" ht="15.75" x14ac:dyDescent="0.25">
      <c r="E515" s="54" t="s">
        <v>760</v>
      </c>
      <c r="F515" s="54" t="s">
        <v>714</v>
      </c>
      <c r="G515" s="54">
        <f>SUM(G506:G514)</f>
        <v>24</v>
      </c>
      <c r="H515" s="54">
        <f t="shared" ref="H515:AG515" si="254">SUM(H506:H514)</f>
        <v>932</v>
      </c>
      <c r="I515" s="54">
        <f t="shared" si="254"/>
        <v>14</v>
      </c>
      <c r="J515" s="54">
        <f t="shared" si="254"/>
        <v>1</v>
      </c>
      <c r="K515" s="54">
        <f t="shared" si="254"/>
        <v>0</v>
      </c>
      <c r="L515" s="54">
        <f t="shared" si="254"/>
        <v>7</v>
      </c>
      <c r="M515" s="54">
        <f t="shared" si="254"/>
        <v>4</v>
      </c>
      <c r="N515" s="54">
        <f t="shared" si="254"/>
        <v>23</v>
      </c>
      <c r="O515" s="54">
        <f t="shared" si="254"/>
        <v>6</v>
      </c>
      <c r="P515" s="54">
        <f t="shared" si="254"/>
        <v>3</v>
      </c>
      <c r="Q515" s="54">
        <f t="shared" si="254"/>
        <v>2</v>
      </c>
      <c r="R515" s="54">
        <f t="shared" si="254"/>
        <v>1</v>
      </c>
      <c r="S515" s="54">
        <f t="shared" si="254"/>
        <v>0</v>
      </c>
      <c r="T515" s="54">
        <f t="shared" si="254"/>
        <v>7</v>
      </c>
      <c r="U515" s="54">
        <f t="shared" si="254"/>
        <v>3232</v>
      </c>
      <c r="V515" s="54">
        <f t="shared" si="254"/>
        <v>14</v>
      </c>
      <c r="W515" s="54">
        <f t="shared" si="254"/>
        <v>4</v>
      </c>
      <c r="X515" s="54">
        <f t="shared" si="254"/>
        <v>9</v>
      </c>
      <c r="Y515" s="54">
        <f t="shared" si="254"/>
        <v>18</v>
      </c>
      <c r="Z515" s="54">
        <f t="shared" si="254"/>
        <v>4</v>
      </c>
      <c r="AA515" s="54">
        <f t="shared" si="254"/>
        <v>6</v>
      </c>
      <c r="AB515" s="54">
        <f t="shared" si="254"/>
        <v>5</v>
      </c>
      <c r="AC515" s="54">
        <f t="shared" si="254"/>
        <v>13</v>
      </c>
      <c r="AD515" s="54">
        <f t="shared" si="254"/>
        <v>113</v>
      </c>
      <c r="AE515" s="54">
        <f t="shared" si="254"/>
        <v>0</v>
      </c>
      <c r="AF515" s="54">
        <f t="shared" si="254"/>
        <v>4442</v>
      </c>
      <c r="AG515" s="54">
        <f t="shared" si="254"/>
        <v>4329</v>
      </c>
    </row>
    <row r="516" spans="1:33" ht="15" x14ac:dyDescent="0.25">
      <c r="A516" s="87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9"/>
    </row>
    <row r="517" spans="1:33" x14ac:dyDescent="0.3">
      <c r="A517" s="25" t="s">
        <v>708</v>
      </c>
      <c r="B517" s="25" t="s">
        <v>709</v>
      </c>
      <c r="C517" s="25" t="s">
        <v>741</v>
      </c>
      <c r="D517" s="37">
        <v>7</v>
      </c>
      <c r="E517" s="25" t="s">
        <v>2901</v>
      </c>
      <c r="F517" s="25" t="s">
        <v>761</v>
      </c>
      <c r="G517" s="38">
        <v>7</v>
      </c>
      <c r="H517" s="38">
        <v>226</v>
      </c>
      <c r="I517" s="38">
        <v>7</v>
      </c>
      <c r="J517" s="38">
        <v>0</v>
      </c>
      <c r="K517" s="38">
        <v>1</v>
      </c>
      <c r="L517" s="38">
        <v>4</v>
      </c>
      <c r="M517" s="38">
        <v>1</v>
      </c>
      <c r="N517" s="38">
        <v>9</v>
      </c>
      <c r="O517" s="38">
        <v>1</v>
      </c>
      <c r="P517" s="38">
        <v>1</v>
      </c>
      <c r="Q517" s="38">
        <v>1</v>
      </c>
      <c r="R517" s="38">
        <v>1</v>
      </c>
      <c r="S517" s="38">
        <v>0</v>
      </c>
      <c r="T517" s="38">
        <v>1</v>
      </c>
      <c r="U517" s="38">
        <v>487</v>
      </c>
      <c r="V517" s="38">
        <v>4</v>
      </c>
      <c r="W517" s="38">
        <v>0</v>
      </c>
      <c r="X517" s="38">
        <v>1</v>
      </c>
      <c r="Y517" s="38">
        <v>1</v>
      </c>
      <c r="Z517" s="38">
        <v>0</v>
      </c>
      <c r="AA517" s="38">
        <v>0</v>
      </c>
      <c r="AB517" s="38">
        <v>1</v>
      </c>
      <c r="AC517" s="38">
        <v>2</v>
      </c>
      <c r="AD517" s="38">
        <v>26</v>
      </c>
      <c r="AE517" s="25">
        <v>0</v>
      </c>
      <c r="AF517" s="16">
        <f>SUM(G517:AD517)</f>
        <v>782</v>
      </c>
      <c r="AG517" s="16">
        <f>SUM(G517:AC517)</f>
        <v>756</v>
      </c>
    </row>
    <row r="518" spans="1:33" x14ac:dyDescent="0.3">
      <c r="A518" s="25" t="s">
        <v>708</v>
      </c>
      <c r="B518" s="25" t="s">
        <v>709</v>
      </c>
      <c r="C518" s="25" t="s">
        <v>741</v>
      </c>
      <c r="D518" s="37">
        <v>7</v>
      </c>
      <c r="E518" s="25" t="s">
        <v>2902</v>
      </c>
      <c r="F518" s="25" t="s">
        <v>762</v>
      </c>
      <c r="G518" s="38">
        <v>6</v>
      </c>
      <c r="H518" s="38">
        <v>204</v>
      </c>
      <c r="I518" s="38">
        <v>6</v>
      </c>
      <c r="J518" s="38">
        <v>1</v>
      </c>
      <c r="K518" s="38">
        <v>1</v>
      </c>
      <c r="L518" s="38">
        <v>2</v>
      </c>
      <c r="M518" s="38">
        <v>1</v>
      </c>
      <c r="N518" s="38">
        <v>7</v>
      </c>
      <c r="O518" s="38">
        <v>3</v>
      </c>
      <c r="P518" s="38">
        <v>1</v>
      </c>
      <c r="Q518" s="38">
        <v>1</v>
      </c>
      <c r="R518" s="38">
        <v>0</v>
      </c>
      <c r="S518" s="38">
        <v>1</v>
      </c>
      <c r="T518" s="38">
        <v>0</v>
      </c>
      <c r="U518" s="38">
        <v>529</v>
      </c>
      <c r="V518" s="38">
        <v>4</v>
      </c>
      <c r="W518" s="38">
        <v>1</v>
      </c>
      <c r="X518" s="38">
        <v>0</v>
      </c>
      <c r="Y518" s="38">
        <v>5</v>
      </c>
      <c r="Z518" s="38">
        <v>0</v>
      </c>
      <c r="AA518" s="38">
        <v>0</v>
      </c>
      <c r="AB518" s="38">
        <v>0</v>
      </c>
      <c r="AC518" s="38">
        <v>2</v>
      </c>
      <c r="AD518" s="38">
        <v>12</v>
      </c>
      <c r="AE518" s="25">
        <v>0</v>
      </c>
      <c r="AF518" s="16">
        <f t="shared" ref="AF518:AF520" si="255">SUM(G518:AD518)</f>
        <v>787</v>
      </c>
      <c r="AG518" s="16">
        <f t="shared" ref="AG518:AG520" si="256">SUM(G518:AC518)</f>
        <v>775</v>
      </c>
    </row>
    <row r="519" spans="1:33" x14ac:dyDescent="0.3">
      <c r="A519" s="25" t="s">
        <v>708</v>
      </c>
      <c r="B519" s="25" t="s">
        <v>709</v>
      </c>
      <c r="C519" s="25" t="s">
        <v>741</v>
      </c>
      <c r="D519" s="37">
        <v>7</v>
      </c>
      <c r="E519" s="25" t="s">
        <v>763</v>
      </c>
      <c r="F519" s="25" t="s">
        <v>764</v>
      </c>
      <c r="G519" s="38">
        <v>2</v>
      </c>
      <c r="H519" s="38">
        <v>61</v>
      </c>
      <c r="I519" s="38">
        <v>1</v>
      </c>
      <c r="J519" s="38">
        <v>1</v>
      </c>
      <c r="K519" s="38">
        <v>0</v>
      </c>
      <c r="L519" s="38">
        <v>0</v>
      </c>
      <c r="M519" s="38">
        <v>0</v>
      </c>
      <c r="N519" s="38">
        <v>2</v>
      </c>
      <c r="O519" s="38">
        <v>1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284</v>
      </c>
      <c r="V519" s="38">
        <v>1</v>
      </c>
      <c r="W519" s="38">
        <v>0</v>
      </c>
      <c r="X519" s="38">
        <v>1</v>
      </c>
      <c r="Y519" s="38">
        <v>0</v>
      </c>
      <c r="Z519" s="38">
        <v>0</v>
      </c>
      <c r="AA519" s="38">
        <v>1</v>
      </c>
      <c r="AB519" s="38">
        <v>0</v>
      </c>
      <c r="AC519" s="38">
        <v>0</v>
      </c>
      <c r="AD519" s="38">
        <v>0</v>
      </c>
      <c r="AE519" s="25">
        <v>0</v>
      </c>
      <c r="AF519" s="16">
        <f t="shared" si="255"/>
        <v>355</v>
      </c>
      <c r="AG519" s="16">
        <f t="shared" si="256"/>
        <v>355</v>
      </c>
    </row>
    <row r="520" spans="1:33" x14ac:dyDescent="0.3">
      <c r="A520" s="25" t="s">
        <v>708</v>
      </c>
      <c r="B520" s="25" t="s">
        <v>709</v>
      </c>
      <c r="C520" s="25" t="s">
        <v>741</v>
      </c>
      <c r="D520" s="37">
        <v>7</v>
      </c>
      <c r="E520" s="25" t="s">
        <v>765</v>
      </c>
      <c r="F520" s="25" t="s">
        <v>766</v>
      </c>
      <c r="G520" s="38">
        <v>6</v>
      </c>
      <c r="H520" s="38">
        <v>36</v>
      </c>
      <c r="I520" s="38">
        <v>4</v>
      </c>
      <c r="J520" s="38">
        <v>0</v>
      </c>
      <c r="K520" s="38">
        <v>0</v>
      </c>
      <c r="L520" s="38">
        <v>1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>
        <v>402</v>
      </c>
      <c r="V520" s="38">
        <v>0</v>
      </c>
      <c r="W520" s="38">
        <v>1</v>
      </c>
      <c r="X520" s="38">
        <v>0</v>
      </c>
      <c r="Y520" s="38">
        <v>3</v>
      </c>
      <c r="Z520" s="38">
        <v>1</v>
      </c>
      <c r="AA520" s="38">
        <v>0</v>
      </c>
      <c r="AB520" s="38">
        <v>0</v>
      </c>
      <c r="AC520" s="38">
        <v>1</v>
      </c>
      <c r="AD520" s="38">
        <v>3</v>
      </c>
      <c r="AE520" s="25">
        <v>0</v>
      </c>
      <c r="AF520" s="16">
        <f t="shared" si="255"/>
        <v>458</v>
      </c>
      <c r="AG520" s="16">
        <f t="shared" si="256"/>
        <v>455</v>
      </c>
    </row>
    <row r="521" spans="1:33" s="36" customFormat="1" ht="15.75" x14ac:dyDescent="0.25">
      <c r="E521" s="54" t="s">
        <v>767</v>
      </c>
      <c r="F521" s="54" t="s">
        <v>714</v>
      </c>
      <c r="G521" s="54">
        <f>SUM(G517:G520)</f>
        <v>21</v>
      </c>
      <c r="H521" s="54">
        <f t="shared" ref="H521:AG521" si="257">SUM(H517:H520)</f>
        <v>527</v>
      </c>
      <c r="I521" s="54">
        <f t="shared" si="257"/>
        <v>18</v>
      </c>
      <c r="J521" s="54">
        <f t="shared" si="257"/>
        <v>2</v>
      </c>
      <c r="K521" s="54">
        <f t="shared" si="257"/>
        <v>2</v>
      </c>
      <c r="L521" s="54">
        <f t="shared" si="257"/>
        <v>7</v>
      </c>
      <c r="M521" s="54">
        <f t="shared" si="257"/>
        <v>2</v>
      </c>
      <c r="N521" s="54">
        <f t="shared" si="257"/>
        <v>18</v>
      </c>
      <c r="O521" s="54">
        <f t="shared" si="257"/>
        <v>5</v>
      </c>
      <c r="P521" s="54">
        <f t="shared" si="257"/>
        <v>2</v>
      </c>
      <c r="Q521" s="54">
        <f t="shared" si="257"/>
        <v>2</v>
      </c>
      <c r="R521" s="54">
        <f t="shared" si="257"/>
        <v>1</v>
      </c>
      <c r="S521" s="54">
        <f t="shared" si="257"/>
        <v>1</v>
      </c>
      <c r="T521" s="54">
        <f t="shared" si="257"/>
        <v>1</v>
      </c>
      <c r="U521" s="54">
        <f t="shared" si="257"/>
        <v>1702</v>
      </c>
      <c r="V521" s="54">
        <f t="shared" si="257"/>
        <v>9</v>
      </c>
      <c r="W521" s="54">
        <f t="shared" si="257"/>
        <v>2</v>
      </c>
      <c r="X521" s="54">
        <f t="shared" si="257"/>
        <v>2</v>
      </c>
      <c r="Y521" s="54">
        <f t="shared" si="257"/>
        <v>9</v>
      </c>
      <c r="Z521" s="54">
        <f t="shared" si="257"/>
        <v>1</v>
      </c>
      <c r="AA521" s="54">
        <f t="shared" si="257"/>
        <v>1</v>
      </c>
      <c r="AB521" s="54">
        <f t="shared" si="257"/>
        <v>1</v>
      </c>
      <c r="AC521" s="54">
        <f t="shared" si="257"/>
        <v>5</v>
      </c>
      <c r="AD521" s="54">
        <f t="shared" si="257"/>
        <v>41</v>
      </c>
      <c r="AE521" s="54">
        <f t="shared" si="257"/>
        <v>0</v>
      </c>
      <c r="AF521" s="54">
        <f t="shared" si="257"/>
        <v>2382</v>
      </c>
      <c r="AG521" s="54">
        <f t="shared" si="257"/>
        <v>2341</v>
      </c>
    </row>
    <row r="522" spans="1:33" ht="15" x14ac:dyDescent="0.25">
      <c r="A522" s="87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9"/>
    </row>
    <row r="523" spans="1:33" x14ac:dyDescent="0.3">
      <c r="A523" s="25" t="s">
        <v>708</v>
      </c>
      <c r="B523" s="25" t="s">
        <v>709</v>
      </c>
      <c r="C523" s="25" t="s">
        <v>741</v>
      </c>
      <c r="D523" s="25">
        <v>8</v>
      </c>
      <c r="E523" s="25" t="s">
        <v>768</v>
      </c>
      <c r="F523" s="25" t="s">
        <v>769</v>
      </c>
      <c r="G523" s="38">
        <v>1</v>
      </c>
      <c r="H523" s="38">
        <v>53</v>
      </c>
      <c r="I523" s="38">
        <v>0</v>
      </c>
      <c r="J523" s="38">
        <v>0</v>
      </c>
      <c r="K523" s="38">
        <v>1</v>
      </c>
      <c r="L523" s="38">
        <v>1</v>
      </c>
      <c r="M523" s="38">
        <v>1</v>
      </c>
      <c r="N523" s="38">
        <v>3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439</v>
      </c>
      <c r="V523" s="38">
        <v>0</v>
      </c>
      <c r="W523" s="38">
        <v>0</v>
      </c>
      <c r="X523" s="38">
        <v>0</v>
      </c>
      <c r="Y523" s="38">
        <v>0</v>
      </c>
      <c r="Z523" s="38">
        <v>0</v>
      </c>
      <c r="AA523" s="38">
        <v>0</v>
      </c>
      <c r="AB523" s="38">
        <v>0</v>
      </c>
      <c r="AC523" s="38">
        <v>0</v>
      </c>
      <c r="AD523" s="38">
        <v>10</v>
      </c>
      <c r="AE523" s="25">
        <v>0</v>
      </c>
      <c r="AF523" s="16">
        <f>SUM(G523:AD523)</f>
        <v>509</v>
      </c>
      <c r="AG523" s="16">
        <f>SUM(G523:AC523)</f>
        <v>499</v>
      </c>
    </row>
    <row r="524" spans="1:33" x14ac:dyDescent="0.3">
      <c r="A524" s="25" t="s">
        <v>708</v>
      </c>
      <c r="B524" s="25" t="s">
        <v>709</v>
      </c>
      <c r="C524" s="25" t="s">
        <v>741</v>
      </c>
      <c r="D524" s="25">
        <v>8</v>
      </c>
      <c r="E524" s="25" t="s">
        <v>770</v>
      </c>
      <c r="F524" s="25" t="s">
        <v>771</v>
      </c>
      <c r="G524" s="38">
        <v>0</v>
      </c>
      <c r="H524" s="38">
        <v>24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1</v>
      </c>
      <c r="O524" s="38">
        <v>0</v>
      </c>
      <c r="P524" s="38">
        <v>0</v>
      </c>
      <c r="Q524" s="38">
        <v>0</v>
      </c>
      <c r="R524" s="38">
        <v>0</v>
      </c>
      <c r="S524" s="38">
        <v>1</v>
      </c>
      <c r="T524" s="38">
        <v>1</v>
      </c>
      <c r="U524" s="38">
        <v>414</v>
      </c>
      <c r="V524" s="38">
        <v>0</v>
      </c>
      <c r="W524" s="38">
        <v>0</v>
      </c>
      <c r="X524" s="38">
        <v>0</v>
      </c>
      <c r="Y524" s="38">
        <v>0</v>
      </c>
      <c r="Z524" s="38">
        <v>0</v>
      </c>
      <c r="AA524" s="38">
        <v>0</v>
      </c>
      <c r="AB524" s="38">
        <v>0</v>
      </c>
      <c r="AC524" s="38">
        <v>0</v>
      </c>
      <c r="AD524" s="38">
        <v>4</v>
      </c>
      <c r="AE524" s="25">
        <v>0</v>
      </c>
      <c r="AF524" s="16">
        <f t="shared" ref="AF524:AF529" si="258">SUM(G524:AD524)</f>
        <v>445</v>
      </c>
      <c r="AG524" s="16">
        <f t="shared" ref="AG524:AG529" si="259">SUM(G524:AC524)</f>
        <v>441</v>
      </c>
    </row>
    <row r="525" spans="1:33" x14ac:dyDescent="0.3">
      <c r="A525" s="25" t="s">
        <v>708</v>
      </c>
      <c r="B525" s="25" t="s">
        <v>709</v>
      </c>
      <c r="C525" s="25" t="s">
        <v>741</v>
      </c>
      <c r="D525" s="25">
        <v>8</v>
      </c>
      <c r="E525" s="25" t="s">
        <v>772</v>
      </c>
      <c r="F525" s="25" t="s">
        <v>773</v>
      </c>
      <c r="G525" s="38">
        <v>3</v>
      </c>
      <c r="H525" s="38">
        <v>64</v>
      </c>
      <c r="I525" s="38">
        <v>1</v>
      </c>
      <c r="J525" s="38">
        <v>0</v>
      </c>
      <c r="K525" s="38">
        <v>1</v>
      </c>
      <c r="L525" s="38">
        <v>2</v>
      </c>
      <c r="M525" s="38">
        <v>2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547</v>
      </c>
      <c r="V525" s="38">
        <v>1</v>
      </c>
      <c r="W525" s="38">
        <v>1</v>
      </c>
      <c r="X525" s="38">
        <v>1</v>
      </c>
      <c r="Y525" s="38">
        <v>0</v>
      </c>
      <c r="Z525" s="38">
        <v>1</v>
      </c>
      <c r="AA525" s="38">
        <v>0</v>
      </c>
      <c r="AB525" s="38">
        <v>0</v>
      </c>
      <c r="AC525" s="38">
        <v>1</v>
      </c>
      <c r="AD525" s="38">
        <v>4</v>
      </c>
      <c r="AE525" s="25">
        <v>0</v>
      </c>
      <c r="AF525" s="16">
        <f t="shared" si="258"/>
        <v>629</v>
      </c>
      <c r="AG525" s="16">
        <f t="shared" si="259"/>
        <v>625</v>
      </c>
    </row>
    <row r="526" spans="1:33" x14ac:dyDescent="0.3">
      <c r="A526" s="25" t="s">
        <v>708</v>
      </c>
      <c r="B526" s="25" t="s">
        <v>709</v>
      </c>
      <c r="C526" s="25" t="s">
        <v>741</v>
      </c>
      <c r="D526" s="25">
        <v>8</v>
      </c>
      <c r="E526" s="25" t="s">
        <v>774</v>
      </c>
      <c r="F526" s="25" t="s">
        <v>775</v>
      </c>
      <c r="G526" s="38">
        <v>1</v>
      </c>
      <c r="H526" s="38">
        <v>216</v>
      </c>
      <c r="I526" s="38">
        <v>3</v>
      </c>
      <c r="J526" s="38">
        <v>1</v>
      </c>
      <c r="K526" s="38">
        <v>1</v>
      </c>
      <c r="L526" s="38">
        <v>1</v>
      </c>
      <c r="M526" s="38">
        <v>1</v>
      </c>
      <c r="N526" s="38">
        <v>3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>
        <v>428</v>
      </c>
      <c r="V526" s="38">
        <v>1</v>
      </c>
      <c r="W526" s="38">
        <v>0</v>
      </c>
      <c r="X526" s="38">
        <v>1</v>
      </c>
      <c r="Y526" s="38">
        <v>2</v>
      </c>
      <c r="Z526" s="38">
        <v>1</v>
      </c>
      <c r="AA526" s="38">
        <v>0</v>
      </c>
      <c r="AB526" s="38">
        <v>0</v>
      </c>
      <c r="AC526" s="38">
        <v>0</v>
      </c>
      <c r="AD526" s="38">
        <v>5</v>
      </c>
      <c r="AE526" s="25">
        <v>0</v>
      </c>
      <c r="AF526" s="16">
        <f t="shared" si="258"/>
        <v>665</v>
      </c>
      <c r="AG526" s="16">
        <f t="shared" si="259"/>
        <v>660</v>
      </c>
    </row>
    <row r="527" spans="1:33" x14ac:dyDescent="0.3">
      <c r="A527" s="25" t="s">
        <v>708</v>
      </c>
      <c r="B527" s="25" t="s">
        <v>709</v>
      </c>
      <c r="C527" s="25" t="s">
        <v>741</v>
      </c>
      <c r="D527" s="25">
        <v>8</v>
      </c>
      <c r="E527" s="25" t="s">
        <v>2903</v>
      </c>
      <c r="F527" s="25" t="s">
        <v>776</v>
      </c>
      <c r="G527" s="38">
        <v>3</v>
      </c>
      <c r="H527" s="38">
        <v>138</v>
      </c>
      <c r="I527" s="38">
        <v>0</v>
      </c>
      <c r="J527" s="38">
        <v>0</v>
      </c>
      <c r="K527" s="38">
        <v>0</v>
      </c>
      <c r="L527" s="38">
        <v>1</v>
      </c>
      <c r="M527" s="38">
        <v>0</v>
      </c>
      <c r="N527" s="38">
        <v>2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1</v>
      </c>
      <c r="U527" s="38">
        <v>304</v>
      </c>
      <c r="V527" s="38">
        <v>1</v>
      </c>
      <c r="W527" s="38">
        <v>1</v>
      </c>
      <c r="X527" s="38">
        <v>0</v>
      </c>
      <c r="Y527" s="38">
        <v>3</v>
      </c>
      <c r="Z527" s="38">
        <v>0</v>
      </c>
      <c r="AA527" s="38">
        <v>0</v>
      </c>
      <c r="AB527" s="38">
        <v>0</v>
      </c>
      <c r="AC527" s="38">
        <v>1</v>
      </c>
      <c r="AD527" s="38">
        <v>4</v>
      </c>
      <c r="AE527" s="25">
        <v>0</v>
      </c>
      <c r="AF527" s="16">
        <f t="shared" si="258"/>
        <v>459</v>
      </c>
      <c r="AG527" s="16">
        <f t="shared" si="259"/>
        <v>455</v>
      </c>
    </row>
    <row r="528" spans="1:33" x14ac:dyDescent="0.3">
      <c r="A528" s="25" t="s">
        <v>708</v>
      </c>
      <c r="B528" s="25" t="s">
        <v>709</v>
      </c>
      <c r="C528" s="25" t="s">
        <v>741</v>
      </c>
      <c r="D528" s="25">
        <v>8</v>
      </c>
      <c r="E528" s="25" t="s">
        <v>2904</v>
      </c>
      <c r="F528" s="25" t="s">
        <v>777</v>
      </c>
      <c r="G528" s="38">
        <v>2</v>
      </c>
      <c r="H528" s="38">
        <v>102</v>
      </c>
      <c r="I528" s="38">
        <v>4</v>
      </c>
      <c r="J528" s="38">
        <v>0</v>
      </c>
      <c r="K528" s="38">
        <v>0</v>
      </c>
      <c r="L528" s="38">
        <v>1</v>
      </c>
      <c r="M528" s="38">
        <v>4</v>
      </c>
      <c r="N528" s="38">
        <v>4</v>
      </c>
      <c r="O528" s="38">
        <v>0</v>
      </c>
      <c r="P528" s="38">
        <v>0</v>
      </c>
      <c r="Q528" s="38">
        <v>1</v>
      </c>
      <c r="R528" s="38">
        <v>0</v>
      </c>
      <c r="S528" s="38">
        <v>1</v>
      </c>
      <c r="T528" s="38">
        <v>1</v>
      </c>
      <c r="U528" s="38">
        <v>332</v>
      </c>
      <c r="V528" s="38">
        <v>0</v>
      </c>
      <c r="W528" s="38">
        <v>0</v>
      </c>
      <c r="X528" s="38">
        <v>0</v>
      </c>
      <c r="Y528" s="38">
        <v>1</v>
      </c>
      <c r="Z528" s="38">
        <v>1</v>
      </c>
      <c r="AA528" s="38">
        <v>0</v>
      </c>
      <c r="AB528" s="38">
        <v>0</v>
      </c>
      <c r="AC528" s="38">
        <v>0</v>
      </c>
      <c r="AD528" s="38">
        <v>8</v>
      </c>
      <c r="AE528" s="25">
        <v>0</v>
      </c>
      <c r="AF528" s="16">
        <f t="shared" si="258"/>
        <v>462</v>
      </c>
      <c r="AG528" s="16">
        <f t="shared" si="259"/>
        <v>454</v>
      </c>
    </row>
    <row r="529" spans="1:33" x14ac:dyDescent="0.3">
      <c r="A529" s="25" t="s">
        <v>708</v>
      </c>
      <c r="B529" s="25" t="s">
        <v>709</v>
      </c>
      <c r="C529" s="25" t="s">
        <v>741</v>
      </c>
      <c r="D529" s="25">
        <v>8</v>
      </c>
      <c r="E529" s="25" t="s">
        <v>778</v>
      </c>
      <c r="F529" s="25" t="s">
        <v>779</v>
      </c>
      <c r="G529" s="38">
        <v>0</v>
      </c>
      <c r="H529" s="38">
        <v>227</v>
      </c>
      <c r="I529" s="38">
        <v>3</v>
      </c>
      <c r="J529" s="38">
        <v>0</v>
      </c>
      <c r="K529" s="38">
        <v>0</v>
      </c>
      <c r="L529" s="38">
        <v>4</v>
      </c>
      <c r="M529" s="38">
        <v>1</v>
      </c>
      <c r="N529" s="38">
        <v>5</v>
      </c>
      <c r="O529" s="38">
        <v>2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222</v>
      </c>
      <c r="V529" s="38">
        <v>3</v>
      </c>
      <c r="W529" s="38">
        <v>0</v>
      </c>
      <c r="X529" s="38">
        <v>2</v>
      </c>
      <c r="Y529" s="38">
        <v>2</v>
      </c>
      <c r="Z529" s="38">
        <v>0</v>
      </c>
      <c r="AA529" s="38">
        <v>1</v>
      </c>
      <c r="AB529" s="38">
        <v>0</v>
      </c>
      <c r="AC529" s="38">
        <v>0</v>
      </c>
      <c r="AD529" s="38">
        <v>14</v>
      </c>
      <c r="AE529" s="25">
        <v>0</v>
      </c>
      <c r="AF529" s="16">
        <f t="shared" si="258"/>
        <v>486</v>
      </c>
      <c r="AG529" s="16">
        <f t="shared" si="259"/>
        <v>472</v>
      </c>
    </row>
    <row r="530" spans="1:33" s="36" customFormat="1" ht="15.75" x14ac:dyDescent="0.25">
      <c r="E530" s="54" t="s">
        <v>780</v>
      </c>
      <c r="F530" s="54" t="s">
        <v>714</v>
      </c>
      <c r="G530" s="54">
        <f>SUM(G523:G529)</f>
        <v>10</v>
      </c>
      <c r="H530" s="54">
        <f t="shared" ref="H530:AG530" si="260">SUM(H523:H529)</f>
        <v>824</v>
      </c>
      <c r="I530" s="54">
        <f t="shared" si="260"/>
        <v>11</v>
      </c>
      <c r="J530" s="54">
        <f t="shared" si="260"/>
        <v>1</v>
      </c>
      <c r="K530" s="54">
        <f t="shared" si="260"/>
        <v>3</v>
      </c>
      <c r="L530" s="54">
        <f t="shared" si="260"/>
        <v>10</v>
      </c>
      <c r="M530" s="54">
        <f t="shared" si="260"/>
        <v>9</v>
      </c>
      <c r="N530" s="54">
        <f t="shared" si="260"/>
        <v>18</v>
      </c>
      <c r="O530" s="54">
        <f t="shared" si="260"/>
        <v>2</v>
      </c>
      <c r="P530" s="54">
        <f t="shared" si="260"/>
        <v>0</v>
      </c>
      <c r="Q530" s="54">
        <f t="shared" si="260"/>
        <v>1</v>
      </c>
      <c r="R530" s="54">
        <f t="shared" si="260"/>
        <v>0</v>
      </c>
      <c r="S530" s="54">
        <f t="shared" si="260"/>
        <v>2</v>
      </c>
      <c r="T530" s="54">
        <f t="shared" si="260"/>
        <v>3</v>
      </c>
      <c r="U530" s="54">
        <f t="shared" si="260"/>
        <v>2686</v>
      </c>
      <c r="V530" s="54">
        <f t="shared" si="260"/>
        <v>6</v>
      </c>
      <c r="W530" s="54">
        <f t="shared" si="260"/>
        <v>2</v>
      </c>
      <c r="X530" s="54">
        <f t="shared" si="260"/>
        <v>4</v>
      </c>
      <c r="Y530" s="54">
        <f t="shared" si="260"/>
        <v>8</v>
      </c>
      <c r="Z530" s="54">
        <f t="shared" si="260"/>
        <v>3</v>
      </c>
      <c r="AA530" s="54">
        <f t="shared" si="260"/>
        <v>1</v>
      </c>
      <c r="AB530" s="54">
        <f t="shared" si="260"/>
        <v>0</v>
      </c>
      <c r="AC530" s="54">
        <f t="shared" si="260"/>
        <v>2</v>
      </c>
      <c r="AD530" s="54">
        <f t="shared" si="260"/>
        <v>49</v>
      </c>
      <c r="AE530" s="54">
        <f t="shared" si="260"/>
        <v>0</v>
      </c>
      <c r="AF530" s="54">
        <f t="shared" si="260"/>
        <v>3655</v>
      </c>
      <c r="AG530" s="54">
        <f t="shared" si="260"/>
        <v>3606</v>
      </c>
    </row>
    <row r="531" spans="1:33" ht="15" x14ac:dyDescent="0.25">
      <c r="A531" s="87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9"/>
    </row>
    <row r="532" spans="1:33" x14ac:dyDescent="0.3">
      <c r="A532" s="25" t="s">
        <v>708</v>
      </c>
      <c r="B532" s="25" t="s">
        <v>709</v>
      </c>
      <c r="C532" s="25" t="s">
        <v>741</v>
      </c>
      <c r="D532" s="25">
        <v>9</v>
      </c>
      <c r="E532" s="25" t="s">
        <v>781</v>
      </c>
      <c r="F532" s="25" t="s">
        <v>782</v>
      </c>
      <c r="G532" s="38">
        <v>3</v>
      </c>
      <c r="H532" s="38">
        <v>134</v>
      </c>
      <c r="I532" s="38">
        <v>4</v>
      </c>
      <c r="J532" s="38">
        <v>1</v>
      </c>
      <c r="K532" s="38">
        <v>1</v>
      </c>
      <c r="L532" s="38">
        <v>4</v>
      </c>
      <c r="M532" s="38">
        <v>1</v>
      </c>
      <c r="N532" s="38">
        <v>4</v>
      </c>
      <c r="O532" s="38">
        <v>0</v>
      </c>
      <c r="P532" s="38">
        <v>1</v>
      </c>
      <c r="Q532" s="38">
        <v>1</v>
      </c>
      <c r="R532" s="38">
        <v>2</v>
      </c>
      <c r="S532" s="38">
        <v>0</v>
      </c>
      <c r="T532" s="38">
        <v>0</v>
      </c>
      <c r="U532" s="38">
        <v>303</v>
      </c>
      <c r="V532" s="38">
        <v>2</v>
      </c>
      <c r="W532" s="38">
        <v>0</v>
      </c>
      <c r="X532" s="38">
        <v>0</v>
      </c>
      <c r="Y532" s="38">
        <v>2</v>
      </c>
      <c r="Z532" s="38">
        <v>2</v>
      </c>
      <c r="AA532" s="38">
        <v>0</v>
      </c>
      <c r="AB532" s="38">
        <v>1</v>
      </c>
      <c r="AC532" s="38">
        <v>0</v>
      </c>
      <c r="AD532" s="38">
        <v>5</v>
      </c>
      <c r="AE532" s="25">
        <v>0</v>
      </c>
      <c r="AF532" s="16">
        <f>SUM(G532:AD532)</f>
        <v>471</v>
      </c>
      <c r="AG532" s="16">
        <f>SUM(G532:AC532)</f>
        <v>466</v>
      </c>
    </row>
    <row r="533" spans="1:33" x14ac:dyDescent="0.3">
      <c r="A533" s="25" t="s">
        <v>708</v>
      </c>
      <c r="B533" s="25" t="s">
        <v>709</v>
      </c>
      <c r="C533" s="25" t="s">
        <v>741</v>
      </c>
      <c r="D533" s="25">
        <v>9</v>
      </c>
      <c r="E533" s="25" t="s">
        <v>783</v>
      </c>
      <c r="F533" s="25" t="s">
        <v>784</v>
      </c>
      <c r="G533" s="38">
        <v>2</v>
      </c>
      <c r="H533" s="38">
        <v>74</v>
      </c>
      <c r="I533" s="38">
        <v>0</v>
      </c>
      <c r="J533" s="38">
        <v>0</v>
      </c>
      <c r="K533" s="38">
        <v>1</v>
      </c>
      <c r="L533" s="38">
        <v>3</v>
      </c>
      <c r="M533" s="38">
        <v>0</v>
      </c>
      <c r="N533" s="38">
        <v>0</v>
      </c>
      <c r="O533" s="38">
        <v>1</v>
      </c>
      <c r="P533" s="38">
        <v>1</v>
      </c>
      <c r="Q533" s="38">
        <v>0</v>
      </c>
      <c r="R533" s="38">
        <v>1</v>
      </c>
      <c r="S533" s="38">
        <v>0</v>
      </c>
      <c r="T533" s="38">
        <v>0</v>
      </c>
      <c r="U533" s="38">
        <v>444</v>
      </c>
      <c r="V533" s="38">
        <v>0</v>
      </c>
      <c r="W533" s="38">
        <v>0</v>
      </c>
      <c r="X533" s="38">
        <v>0</v>
      </c>
      <c r="Y533" s="38">
        <v>0</v>
      </c>
      <c r="Z533" s="38">
        <v>1</v>
      </c>
      <c r="AA533" s="38">
        <v>0</v>
      </c>
      <c r="AB533" s="38">
        <v>0</v>
      </c>
      <c r="AC533" s="38">
        <v>0</v>
      </c>
      <c r="AD533" s="38">
        <v>12</v>
      </c>
      <c r="AE533" s="25">
        <v>1</v>
      </c>
      <c r="AF533" s="16">
        <f t="shared" ref="AF533:AF535" si="261">SUM(G533:AD533)</f>
        <v>540</v>
      </c>
      <c r="AG533" s="16">
        <f t="shared" ref="AG533:AG535" si="262">SUM(G533:AC533)</f>
        <v>528</v>
      </c>
    </row>
    <row r="534" spans="1:33" x14ac:dyDescent="0.3">
      <c r="A534" s="25" t="s">
        <v>708</v>
      </c>
      <c r="B534" s="25" t="s">
        <v>709</v>
      </c>
      <c r="C534" s="25" t="s">
        <v>741</v>
      </c>
      <c r="D534" s="25">
        <v>9</v>
      </c>
      <c r="E534" s="25" t="s">
        <v>785</v>
      </c>
      <c r="F534" s="25" t="s">
        <v>786</v>
      </c>
      <c r="G534" s="38">
        <v>0</v>
      </c>
      <c r="H534" s="38">
        <v>118</v>
      </c>
      <c r="I534" s="38">
        <v>2</v>
      </c>
      <c r="J534" s="38">
        <v>0</v>
      </c>
      <c r="K534" s="38">
        <v>0</v>
      </c>
      <c r="L534" s="38">
        <v>1</v>
      </c>
      <c r="M534" s="38">
        <v>0</v>
      </c>
      <c r="N534" s="38">
        <v>1</v>
      </c>
      <c r="O534" s="38">
        <v>1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>
        <v>275</v>
      </c>
      <c r="V534" s="38">
        <v>1</v>
      </c>
      <c r="W534" s="38">
        <v>1</v>
      </c>
      <c r="X534" s="38">
        <v>1</v>
      </c>
      <c r="Y534" s="38">
        <v>0</v>
      </c>
      <c r="Z534" s="38">
        <v>0</v>
      </c>
      <c r="AA534" s="38">
        <v>0</v>
      </c>
      <c r="AB534" s="38">
        <v>0</v>
      </c>
      <c r="AC534" s="38">
        <v>0</v>
      </c>
      <c r="AD534" s="38">
        <v>1</v>
      </c>
      <c r="AE534" s="25">
        <v>0</v>
      </c>
      <c r="AF534" s="16">
        <f t="shared" si="261"/>
        <v>402</v>
      </c>
      <c r="AG534" s="16">
        <f t="shared" si="262"/>
        <v>401</v>
      </c>
    </row>
    <row r="535" spans="1:33" x14ac:dyDescent="0.3">
      <c r="A535" s="25" t="s">
        <v>708</v>
      </c>
      <c r="B535" s="25" t="s">
        <v>709</v>
      </c>
      <c r="C535" s="25" t="s">
        <v>741</v>
      </c>
      <c r="D535" s="25">
        <v>9</v>
      </c>
      <c r="E535" s="25" t="s">
        <v>787</v>
      </c>
      <c r="F535" s="25" t="s">
        <v>788</v>
      </c>
      <c r="G535" s="38">
        <v>0</v>
      </c>
      <c r="H535" s="38">
        <v>92</v>
      </c>
      <c r="I535" s="38">
        <v>3</v>
      </c>
      <c r="J535" s="38">
        <v>0</v>
      </c>
      <c r="K535" s="38">
        <v>0</v>
      </c>
      <c r="L535" s="38">
        <v>1</v>
      </c>
      <c r="M535" s="38">
        <v>0</v>
      </c>
      <c r="N535" s="38">
        <v>2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428</v>
      </c>
      <c r="V535" s="38">
        <v>0</v>
      </c>
      <c r="W535" s="38">
        <v>0</v>
      </c>
      <c r="X535" s="38">
        <v>0</v>
      </c>
      <c r="Y535" s="38">
        <v>1</v>
      </c>
      <c r="Z535" s="38">
        <v>0</v>
      </c>
      <c r="AA535" s="38">
        <v>0</v>
      </c>
      <c r="AB535" s="38">
        <v>0</v>
      </c>
      <c r="AC535" s="38">
        <v>0</v>
      </c>
      <c r="AD535" s="38">
        <v>17</v>
      </c>
      <c r="AE535" s="25">
        <v>0</v>
      </c>
      <c r="AF535" s="16">
        <f t="shared" si="261"/>
        <v>544</v>
      </c>
      <c r="AG535" s="16">
        <f t="shared" si="262"/>
        <v>527</v>
      </c>
    </row>
    <row r="536" spans="1:33" s="36" customFormat="1" ht="15.75" x14ac:dyDescent="0.25">
      <c r="E536" s="54" t="s">
        <v>767</v>
      </c>
      <c r="F536" s="54" t="s">
        <v>714</v>
      </c>
      <c r="G536" s="54">
        <f>SUM(G532:G535)</f>
        <v>5</v>
      </c>
      <c r="H536" s="54">
        <f t="shared" ref="H536:AG536" si="263">SUM(H532:H535)</f>
        <v>418</v>
      </c>
      <c r="I536" s="54">
        <f t="shared" si="263"/>
        <v>9</v>
      </c>
      <c r="J536" s="54">
        <f t="shared" si="263"/>
        <v>1</v>
      </c>
      <c r="K536" s="54">
        <f t="shared" si="263"/>
        <v>2</v>
      </c>
      <c r="L536" s="54">
        <f t="shared" si="263"/>
        <v>9</v>
      </c>
      <c r="M536" s="54">
        <f t="shared" si="263"/>
        <v>1</v>
      </c>
      <c r="N536" s="54">
        <f t="shared" si="263"/>
        <v>7</v>
      </c>
      <c r="O536" s="54">
        <f t="shared" si="263"/>
        <v>2</v>
      </c>
      <c r="P536" s="54">
        <f t="shared" si="263"/>
        <v>2</v>
      </c>
      <c r="Q536" s="54">
        <f t="shared" si="263"/>
        <v>1</v>
      </c>
      <c r="R536" s="54">
        <f t="shared" si="263"/>
        <v>3</v>
      </c>
      <c r="S536" s="54">
        <f t="shared" si="263"/>
        <v>0</v>
      </c>
      <c r="T536" s="54">
        <f t="shared" si="263"/>
        <v>0</v>
      </c>
      <c r="U536" s="54">
        <f t="shared" si="263"/>
        <v>1450</v>
      </c>
      <c r="V536" s="54">
        <f t="shared" si="263"/>
        <v>3</v>
      </c>
      <c r="W536" s="54">
        <f t="shared" si="263"/>
        <v>1</v>
      </c>
      <c r="X536" s="54">
        <f t="shared" si="263"/>
        <v>1</v>
      </c>
      <c r="Y536" s="54">
        <f t="shared" si="263"/>
        <v>3</v>
      </c>
      <c r="Z536" s="54">
        <f t="shared" si="263"/>
        <v>3</v>
      </c>
      <c r="AA536" s="54">
        <f t="shared" si="263"/>
        <v>0</v>
      </c>
      <c r="AB536" s="54">
        <f t="shared" si="263"/>
        <v>1</v>
      </c>
      <c r="AC536" s="54">
        <f t="shared" si="263"/>
        <v>0</v>
      </c>
      <c r="AD536" s="54">
        <f t="shared" si="263"/>
        <v>35</v>
      </c>
      <c r="AE536" s="54">
        <f t="shared" si="263"/>
        <v>1</v>
      </c>
      <c r="AF536" s="54">
        <f t="shared" si="263"/>
        <v>1957</v>
      </c>
      <c r="AG536" s="54">
        <f t="shared" si="263"/>
        <v>1922</v>
      </c>
    </row>
    <row r="537" spans="1:33" ht="15" x14ac:dyDescent="0.25">
      <c r="A537" s="87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9"/>
    </row>
    <row r="538" spans="1:33" x14ac:dyDescent="0.3">
      <c r="A538" s="25" t="s">
        <v>708</v>
      </c>
      <c r="B538" s="25" t="s">
        <v>709</v>
      </c>
      <c r="C538" s="25" t="s">
        <v>741</v>
      </c>
      <c r="D538" s="25">
        <v>10</v>
      </c>
      <c r="E538" s="25" t="s">
        <v>789</v>
      </c>
      <c r="F538" s="25" t="s">
        <v>790</v>
      </c>
      <c r="G538" s="38">
        <v>1</v>
      </c>
      <c r="H538" s="38">
        <v>168</v>
      </c>
      <c r="I538" s="38">
        <v>2</v>
      </c>
      <c r="J538" s="38">
        <v>0</v>
      </c>
      <c r="K538" s="38">
        <v>0</v>
      </c>
      <c r="L538" s="38">
        <v>0</v>
      </c>
      <c r="M538" s="38">
        <v>1</v>
      </c>
      <c r="N538" s="38">
        <v>0</v>
      </c>
      <c r="O538" s="38">
        <v>2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>
        <v>370</v>
      </c>
      <c r="V538" s="38">
        <v>0</v>
      </c>
      <c r="W538" s="38">
        <v>0</v>
      </c>
      <c r="X538" s="38">
        <v>0</v>
      </c>
      <c r="Y538" s="38">
        <v>0</v>
      </c>
      <c r="Z538" s="38">
        <v>0</v>
      </c>
      <c r="AA538" s="38">
        <v>0</v>
      </c>
      <c r="AB538" s="38">
        <v>0</v>
      </c>
      <c r="AC538" s="38">
        <v>1</v>
      </c>
      <c r="AD538" s="38">
        <v>7</v>
      </c>
      <c r="AE538" s="25">
        <v>0</v>
      </c>
      <c r="AF538" s="16">
        <f>SUM(G538:AD538)</f>
        <v>552</v>
      </c>
      <c r="AG538" s="16">
        <f>SUM(G538:AC538)</f>
        <v>545</v>
      </c>
    </row>
    <row r="539" spans="1:33" x14ac:dyDescent="0.3">
      <c r="A539" s="25" t="s">
        <v>708</v>
      </c>
      <c r="B539" s="25" t="s">
        <v>709</v>
      </c>
      <c r="C539" s="25" t="s">
        <v>741</v>
      </c>
      <c r="D539" s="25">
        <v>10</v>
      </c>
      <c r="E539" s="25" t="s">
        <v>791</v>
      </c>
      <c r="F539" s="25" t="s">
        <v>792</v>
      </c>
      <c r="H539" s="38">
        <v>33</v>
      </c>
      <c r="I539" s="38">
        <v>1</v>
      </c>
      <c r="J539" s="38">
        <v>0</v>
      </c>
      <c r="K539" s="38">
        <v>0</v>
      </c>
      <c r="L539" s="38">
        <v>1</v>
      </c>
      <c r="M539" s="38">
        <v>0</v>
      </c>
      <c r="N539" s="38">
        <v>1</v>
      </c>
      <c r="O539" s="38">
        <v>0</v>
      </c>
      <c r="P539" s="38">
        <v>0</v>
      </c>
      <c r="Q539" s="38">
        <v>0</v>
      </c>
      <c r="R539" s="38">
        <v>0</v>
      </c>
      <c r="S539" s="38">
        <v>1</v>
      </c>
      <c r="T539" s="38">
        <v>2</v>
      </c>
      <c r="U539" s="38">
        <v>262</v>
      </c>
      <c r="V539" s="38">
        <v>0</v>
      </c>
      <c r="W539" s="38">
        <v>0</v>
      </c>
      <c r="X539" s="38">
        <v>0</v>
      </c>
      <c r="Y539" s="38">
        <v>1</v>
      </c>
      <c r="Z539" s="38">
        <v>0</v>
      </c>
      <c r="AA539" s="38">
        <v>0</v>
      </c>
      <c r="AB539" s="38">
        <v>0</v>
      </c>
      <c r="AC539" s="38">
        <v>1</v>
      </c>
      <c r="AD539" s="38">
        <v>7</v>
      </c>
      <c r="AE539" s="25">
        <v>0</v>
      </c>
      <c r="AF539" s="16">
        <f t="shared" ref="AF539:AF541" si="264">SUM(G539:AD539)</f>
        <v>310</v>
      </c>
      <c r="AG539" s="16">
        <f t="shared" ref="AG539:AG541" si="265">SUM(G539:AC539)</f>
        <v>303</v>
      </c>
    </row>
    <row r="540" spans="1:33" x14ac:dyDescent="0.3">
      <c r="A540" s="25" t="s">
        <v>708</v>
      </c>
      <c r="B540" s="25" t="s">
        <v>709</v>
      </c>
      <c r="C540" s="25" t="s">
        <v>741</v>
      </c>
      <c r="D540" s="25">
        <v>10</v>
      </c>
      <c r="E540" s="25" t="s">
        <v>793</v>
      </c>
      <c r="F540" s="25" t="s">
        <v>794</v>
      </c>
      <c r="G540" s="38">
        <v>2</v>
      </c>
      <c r="H540" s="38">
        <v>21</v>
      </c>
      <c r="I540" s="38">
        <v>0</v>
      </c>
      <c r="J540" s="38">
        <v>1</v>
      </c>
      <c r="K540" s="38">
        <v>0</v>
      </c>
      <c r="L540" s="38">
        <v>0</v>
      </c>
      <c r="M540" s="38">
        <v>0</v>
      </c>
      <c r="N540" s="38">
        <v>1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0</v>
      </c>
      <c r="U540" s="38">
        <v>243</v>
      </c>
      <c r="V540" s="38">
        <v>1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v>0</v>
      </c>
      <c r="AC540" s="38">
        <v>0</v>
      </c>
      <c r="AD540" s="38">
        <v>6</v>
      </c>
      <c r="AE540" s="25">
        <v>0</v>
      </c>
      <c r="AF540" s="16">
        <f t="shared" si="264"/>
        <v>275</v>
      </c>
      <c r="AG540" s="16">
        <f t="shared" si="265"/>
        <v>269</v>
      </c>
    </row>
    <row r="541" spans="1:33" x14ac:dyDescent="0.3">
      <c r="A541" s="25" t="s">
        <v>708</v>
      </c>
      <c r="B541" s="25" t="s">
        <v>709</v>
      </c>
      <c r="C541" s="25" t="s">
        <v>741</v>
      </c>
      <c r="D541" s="25">
        <v>10</v>
      </c>
      <c r="E541" s="25" t="s">
        <v>795</v>
      </c>
      <c r="F541" s="25" t="s">
        <v>796</v>
      </c>
      <c r="G541" s="38">
        <v>1</v>
      </c>
      <c r="H541" s="38">
        <v>39</v>
      </c>
      <c r="I541" s="38">
        <v>1</v>
      </c>
      <c r="J541" s="38">
        <v>0</v>
      </c>
      <c r="K541" s="38">
        <v>1</v>
      </c>
      <c r="L541" s="38">
        <v>1</v>
      </c>
      <c r="M541" s="38">
        <v>1</v>
      </c>
      <c r="N541" s="38">
        <v>0</v>
      </c>
      <c r="O541" s="38">
        <v>2</v>
      </c>
      <c r="P541" s="38">
        <v>0</v>
      </c>
      <c r="Q541" s="38">
        <v>1</v>
      </c>
      <c r="R541" s="38">
        <v>0</v>
      </c>
      <c r="S541" s="38">
        <v>0</v>
      </c>
      <c r="T541" s="38">
        <v>1</v>
      </c>
      <c r="U541" s="38">
        <v>277</v>
      </c>
      <c r="V541" s="38">
        <v>1</v>
      </c>
      <c r="W541" s="38">
        <v>0</v>
      </c>
      <c r="X541" s="38">
        <v>0</v>
      </c>
      <c r="Y541" s="38">
        <v>1</v>
      </c>
      <c r="Z541" s="38">
        <v>0</v>
      </c>
      <c r="AA541" s="38">
        <v>1</v>
      </c>
      <c r="AB541" s="38">
        <v>0</v>
      </c>
      <c r="AC541" s="38">
        <v>0</v>
      </c>
      <c r="AD541" s="38">
        <v>7</v>
      </c>
      <c r="AE541" s="25">
        <v>0</v>
      </c>
      <c r="AF541" s="16">
        <f t="shared" si="264"/>
        <v>335</v>
      </c>
      <c r="AG541" s="16">
        <f t="shared" si="265"/>
        <v>328</v>
      </c>
    </row>
    <row r="542" spans="1:33" s="36" customFormat="1" ht="15.75" x14ac:dyDescent="0.25">
      <c r="E542" s="54" t="s">
        <v>767</v>
      </c>
      <c r="F542" s="54" t="s">
        <v>714</v>
      </c>
      <c r="G542" s="54">
        <f>SUM(G538:G541)</f>
        <v>4</v>
      </c>
      <c r="H542" s="54">
        <f t="shared" ref="H542:AG542" si="266">SUM(H538:H541)</f>
        <v>261</v>
      </c>
      <c r="I542" s="54">
        <f t="shared" si="266"/>
        <v>4</v>
      </c>
      <c r="J542" s="54">
        <f t="shared" si="266"/>
        <v>1</v>
      </c>
      <c r="K542" s="54">
        <f t="shared" si="266"/>
        <v>1</v>
      </c>
      <c r="L542" s="54">
        <f t="shared" si="266"/>
        <v>2</v>
      </c>
      <c r="M542" s="54">
        <f t="shared" si="266"/>
        <v>2</v>
      </c>
      <c r="N542" s="54">
        <f t="shared" si="266"/>
        <v>2</v>
      </c>
      <c r="O542" s="54">
        <f t="shared" si="266"/>
        <v>4</v>
      </c>
      <c r="P542" s="54">
        <f t="shared" si="266"/>
        <v>0</v>
      </c>
      <c r="Q542" s="54">
        <f t="shared" si="266"/>
        <v>1</v>
      </c>
      <c r="R542" s="54">
        <f t="shared" si="266"/>
        <v>0</v>
      </c>
      <c r="S542" s="54">
        <f t="shared" si="266"/>
        <v>1</v>
      </c>
      <c r="T542" s="54">
        <f t="shared" si="266"/>
        <v>3</v>
      </c>
      <c r="U542" s="54">
        <f t="shared" si="266"/>
        <v>1152</v>
      </c>
      <c r="V542" s="54">
        <f t="shared" si="266"/>
        <v>2</v>
      </c>
      <c r="W542" s="54">
        <f t="shared" si="266"/>
        <v>0</v>
      </c>
      <c r="X542" s="54">
        <f t="shared" si="266"/>
        <v>0</v>
      </c>
      <c r="Y542" s="54">
        <f t="shared" si="266"/>
        <v>2</v>
      </c>
      <c r="Z542" s="54">
        <f t="shared" si="266"/>
        <v>0</v>
      </c>
      <c r="AA542" s="54">
        <f t="shared" si="266"/>
        <v>1</v>
      </c>
      <c r="AB542" s="54">
        <f t="shared" si="266"/>
        <v>0</v>
      </c>
      <c r="AC542" s="54">
        <f t="shared" si="266"/>
        <v>2</v>
      </c>
      <c r="AD542" s="54">
        <f t="shared" si="266"/>
        <v>27</v>
      </c>
      <c r="AE542" s="54">
        <f t="shared" si="266"/>
        <v>0</v>
      </c>
      <c r="AF542" s="54">
        <f t="shared" si="266"/>
        <v>1472</v>
      </c>
      <c r="AG542" s="54">
        <f t="shared" si="266"/>
        <v>1445</v>
      </c>
    </row>
    <row r="543" spans="1:33" ht="15" x14ac:dyDescent="0.25">
      <c r="A543" s="87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9"/>
    </row>
    <row r="544" spans="1:33" x14ac:dyDescent="0.3">
      <c r="A544" s="25" t="s">
        <v>708</v>
      </c>
      <c r="B544" s="25" t="s">
        <v>709</v>
      </c>
      <c r="C544" s="25" t="s">
        <v>741</v>
      </c>
      <c r="D544" s="25">
        <v>11</v>
      </c>
      <c r="E544" s="25" t="s">
        <v>797</v>
      </c>
      <c r="F544" s="25" t="s">
        <v>798</v>
      </c>
      <c r="G544" s="38">
        <v>0</v>
      </c>
      <c r="H544" s="38">
        <v>39</v>
      </c>
      <c r="I544" s="38">
        <v>1</v>
      </c>
      <c r="J544" s="38">
        <v>0</v>
      </c>
      <c r="K544" s="38">
        <v>0</v>
      </c>
      <c r="L544" s="38">
        <v>1</v>
      </c>
      <c r="M544" s="38">
        <v>0</v>
      </c>
      <c r="N544" s="38">
        <v>0</v>
      </c>
      <c r="O544" s="38">
        <v>0</v>
      </c>
      <c r="P544" s="38">
        <v>1</v>
      </c>
      <c r="Q544" s="38">
        <v>0</v>
      </c>
      <c r="R544" s="38">
        <v>0</v>
      </c>
      <c r="S544" s="38">
        <v>0</v>
      </c>
      <c r="T544" s="38">
        <v>0</v>
      </c>
      <c r="U544" s="38">
        <v>256</v>
      </c>
      <c r="V544" s="38">
        <v>0</v>
      </c>
      <c r="W544" s="38">
        <v>0</v>
      </c>
      <c r="X544" s="38">
        <v>0</v>
      </c>
      <c r="Y544" s="38">
        <v>1</v>
      </c>
      <c r="Z544" s="38">
        <v>0</v>
      </c>
      <c r="AA544" s="38">
        <v>0</v>
      </c>
      <c r="AB544" s="38">
        <v>0</v>
      </c>
      <c r="AC544" s="38">
        <v>1</v>
      </c>
      <c r="AD544" s="38">
        <v>7</v>
      </c>
      <c r="AE544" s="25">
        <v>0</v>
      </c>
      <c r="AF544" s="16">
        <f>SUM(G544:AD544)</f>
        <v>307</v>
      </c>
      <c r="AG544" s="16">
        <f>SUM(G544:AC544)</f>
        <v>300</v>
      </c>
    </row>
    <row r="545" spans="1:33" x14ac:dyDescent="0.3">
      <c r="A545" s="25" t="s">
        <v>708</v>
      </c>
      <c r="B545" s="25" t="s">
        <v>709</v>
      </c>
      <c r="C545" s="25" t="s">
        <v>741</v>
      </c>
      <c r="D545" s="25">
        <v>11</v>
      </c>
      <c r="E545" s="25" t="s">
        <v>799</v>
      </c>
      <c r="F545" s="25" t="s">
        <v>800</v>
      </c>
      <c r="G545" s="38">
        <v>0</v>
      </c>
      <c r="H545" s="38">
        <v>101</v>
      </c>
      <c r="I545" s="38">
        <v>1</v>
      </c>
      <c r="J545" s="38">
        <v>0</v>
      </c>
      <c r="K545" s="38">
        <v>0</v>
      </c>
      <c r="L545" s="38">
        <v>0</v>
      </c>
      <c r="M545" s="38">
        <v>2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1</v>
      </c>
      <c r="U545" s="38">
        <v>421</v>
      </c>
      <c r="V545" s="38">
        <v>0</v>
      </c>
      <c r="W545" s="38">
        <v>0</v>
      </c>
      <c r="X545" s="38">
        <v>0</v>
      </c>
      <c r="Y545" s="38">
        <v>2</v>
      </c>
      <c r="Z545" s="38">
        <v>1</v>
      </c>
      <c r="AA545" s="38">
        <v>0</v>
      </c>
      <c r="AB545" s="38">
        <v>1</v>
      </c>
      <c r="AC545" s="38">
        <v>0</v>
      </c>
      <c r="AD545" s="38">
        <v>11</v>
      </c>
      <c r="AE545" s="25">
        <v>0</v>
      </c>
      <c r="AF545" s="16">
        <f t="shared" ref="AF545:AF546" si="267">SUM(G545:AD545)</f>
        <v>541</v>
      </c>
      <c r="AG545" s="16">
        <f t="shared" ref="AG545:AG546" si="268">SUM(G545:AC545)</f>
        <v>530</v>
      </c>
    </row>
    <row r="546" spans="1:33" x14ac:dyDescent="0.3">
      <c r="A546" s="25" t="s">
        <v>708</v>
      </c>
      <c r="B546" s="25" t="s">
        <v>709</v>
      </c>
      <c r="C546" s="25" t="s">
        <v>741</v>
      </c>
      <c r="D546" s="25">
        <v>11</v>
      </c>
      <c r="E546" s="25" t="s">
        <v>801</v>
      </c>
      <c r="F546" s="25" t="s">
        <v>802</v>
      </c>
      <c r="G546" s="38">
        <v>0</v>
      </c>
      <c r="H546" s="38">
        <v>16</v>
      </c>
      <c r="I546" s="38">
        <v>1</v>
      </c>
      <c r="J546" s="38">
        <v>0</v>
      </c>
      <c r="K546" s="38">
        <v>0</v>
      </c>
      <c r="L546" s="38">
        <v>1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104</v>
      </c>
      <c r="V546" s="38">
        <v>1</v>
      </c>
      <c r="W546" s="38">
        <v>1</v>
      </c>
      <c r="X546" s="38">
        <v>0</v>
      </c>
      <c r="Y546" s="38">
        <v>0</v>
      </c>
      <c r="Z546" s="38">
        <v>0</v>
      </c>
      <c r="AA546" s="38">
        <v>0</v>
      </c>
      <c r="AB546" s="38">
        <v>0</v>
      </c>
      <c r="AC546" s="38">
        <v>1</v>
      </c>
      <c r="AD546" s="38">
        <v>1</v>
      </c>
      <c r="AE546" s="25">
        <v>0</v>
      </c>
      <c r="AF546" s="16">
        <f t="shared" si="267"/>
        <v>126</v>
      </c>
      <c r="AG546" s="16">
        <f t="shared" si="268"/>
        <v>125</v>
      </c>
    </row>
    <row r="547" spans="1:33" s="36" customFormat="1" ht="15.75" x14ac:dyDescent="0.25">
      <c r="E547" s="54" t="s">
        <v>803</v>
      </c>
      <c r="F547" s="54" t="s">
        <v>714</v>
      </c>
      <c r="G547" s="54">
        <f>SUM(G544:G546)</f>
        <v>0</v>
      </c>
      <c r="H547" s="54">
        <f t="shared" ref="H547:AG547" si="269">SUM(H544:H546)</f>
        <v>156</v>
      </c>
      <c r="I547" s="54">
        <f t="shared" si="269"/>
        <v>3</v>
      </c>
      <c r="J547" s="54">
        <f t="shared" si="269"/>
        <v>0</v>
      </c>
      <c r="K547" s="54">
        <f t="shared" si="269"/>
        <v>0</v>
      </c>
      <c r="L547" s="54">
        <f t="shared" si="269"/>
        <v>2</v>
      </c>
      <c r="M547" s="54">
        <f t="shared" si="269"/>
        <v>2</v>
      </c>
      <c r="N547" s="54">
        <f t="shared" si="269"/>
        <v>0</v>
      </c>
      <c r="O547" s="54">
        <f t="shared" si="269"/>
        <v>0</v>
      </c>
      <c r="P547" s="54">
        <f t="shared" si="269"/>
        <v>1</v>
      </c>
      <c r="Q547" s="54">
        <f t="shared" si="269"/>
        <v>0</v>
      </c>
      <c r="R547" s="54">
        <f t="shared" si="269"/>
        <v>0</v>
      </c>
      <c r="S547" s="54">
        <f t="shared" si="269"/>
        <v>0</v>
      </c>
      <c r="T547" s="54">
        <f t="shared" si="269"/>
        <v>1</v>
      </c>
      <c r="U547" s="54">
        <f t="shared" si="269"/>
        <v>781</v>
      </c>
      <c r="V547" s="54">
        <f t="shared" si="269"/>
        <v>1</v>
      </c>
      <c r="W547" s="54">
        <f t="shared" si="269"/>
        <v>1</v>
      </c>
      <c r="X547" s="54">
        <f t="shared" si="269"/>
        <v>0</v>
      </c>
      <c r="Y547" s="54">
        <f t="shared" si="269"/>
        <v>3</v>
      </c>
      <c r="Z547" s="54">
        <f t="shared" si="269"/>
        <v>1</v>
      </c>
      <c r="AA547" s="54">
        <f t="shared" si="269"/>
        <v>0</v>
      </c>
      <c r="AB547" s="54">
        <f t="shared" si="269"/>
        <v>1</v>
      </c>
      <c r="AC547" s="54">
        <f t="shared" si="269"/>
        <v>2</v>
      </c>
      <c r="AD547" s="54">
        <f t="shared" si="269"/>
        <v>19</v>
      </c>
      <c r="AE547" s="54">
        <f t="shared" si="269"/>
        <v>0</v>
      </c>
      <c r="AF547" s="54">
        <f t="shared" si="269"/>
        <v>974</v>
      </c>
      <c r="AG547" s="54">
        <f t="shared" si="269"/>
        <v>955</v>
      </c>
    </row>
    <row r="549" spans="1:33" s="60" customFormat="1" x14ac:dyDescent="0.3">
      <c r="D549" s="58" t="s">
        <v>804</v>
      </c>
      <c r="E549" s="58"/>
      <c r="F549" s="58"/>
      <c r="G549" s="58">
        <f>SUM(G547+G542+G536+G530+G521+G515+G504+G497+G491+G487+G479+G474+G470+G483)</f>
        <v>83</v>
      </c>
      <c r="H549" s="58">
        <f t="shared" ref="H549:AF549" si="270">SUM(H547+H542+H536+H530+H521+H515+H504+H497+H491+H487+H479+H474+H470+H483)</f>
        <v>9806</v>
      </c>
      <c r="I549" s="58">
        <f t="shared" si="270"/>
        <v>66</v>
      </c>
      <c r="J549" s="58">
        <f t="shared" si="270"/>
        <v>6</v>
      </c>
      <c r="K549" s="58">
        <f t="shared" si="270"/>
        <v>10</v>
      </c>
      <c r="L549" s="58">
        <f t="shared" si="270"/>
        <v>42</v>
      </c>
      <c r="M549" s="58">
        <f t="shared" si="270"/>
        <v>25</v>
      </c>
      <c r="N549" s="58">
        <f t="shared" si="270"/>
        <v>98</v>
      </c>
      <c r="O549" s="58">
        <f t="shared" si="270"/>
        <v>39</v>
      </c>
      <c r="P549" s="58">
        <f t="shared" si="270"/>
        <v>13</v>
      </c>
      <c r="Q549" s="58">
        <f t="shared" si="270"/>
        <v>9</v>
      </c>
      <c r="R549" s="58">
        <f t="shared" si="270"/>
        <v>5</v>
      </c>
      <c r="S549" s="58">
        <f t="shared" si="270"/>
        <v>6</v>
      </c>
      <c r="T549" s="58">
        <f t="shared" si="270"/>
        <v>18</v>
      </c>
      <c r="U549" s="58">
        <f t="shared" si="270"/>
        <v>14814</v>
      </c>
      <c r="V549" s="58">
        <f t="shared" si="270"/>
        <v>49</v>
      </c>
      <c r="W549" s="58">
        <f t="shared" si="270"/>
        <v>14</v>
      </c>
      <c r="X549" s="58">
        <f t="shared" si="270"/>
        <v>28</v>
      </c>
      <c r="Y549" s="58">
        <f t="shared" si="270"/>
        <v>60</v>
      </c>
      <c r="Z549" s="58">
        <f t="shared" si="270"/>
        <v>20</v>
      </c>
      <c r="AA549" s="58">
        <f t="shared" si="270"/>
        <v>10</v>
      </c>
      <c r="AB549" s="58">
        <f t="shared" si="270"/>
        <v>13</v>
      </c>
      <c r="AC549" s="58">
        <f t="shared" si="270"/>
        <v>27</v>
      </c>
      <c r="AD549" s="58">
        <f>SUM(AD547+AD542+AD536+AD530+AD521+AD515+AD504+AD497+AD491+AD487+AD479+AD474+AD470+AD483)</f>
        <v>399</v>
      </c>
      <c r="AE549" s="58">
        <f t="shared" si="270"/>
        <v>1</v>
      </c>
      <c r="AF549" s="58">
        <f t="shared" si="270"/>
        <v>25660</v>
      </c>
      <c r="AG549" s="58">
        <f>SUM(AG547+AG542+AG536+AG530+AG521+AG515+AG504+AG497+AG491+AG487+AG479+AG474+AG470+AG483)</f>
        <v>25261</v>
      </c>
    </row>
    <row r="551" spans="1:33" x14ac:dyDescent="0.3">
      <c r="A551" s="25" t="s">
        <v>708</v>
      </c>
      <c r="B551" s="25" t="s">
        <v>805</v>
      </c>
      <c r="C551" s="25" t="s">
        <v>741</v>
      </c>
      <c r="D551" s="25">
        <v>12</v>
      </c>
      <c r="E551" s="25" t="s">
        <v>806</v>
      </c>
      <c r="F551" s="25" t="s">
        <v>807</v>
      </c>
      <c r="G551" s="38">
        <v>0</v>
      </c>
      <c r="H551" s="38">
        <v>37</v>
      </c>
      <c r="I551" s="38">
        <v>1</v>
      </c>
      <c r="J551" s="38">
        <v>0</v>
      </c>
      <c r="K551" s="38">
        <v>0</v>
      </c>
      <c r="L551" s="38">
        <v>2</v>
      </c>
      <c r="M551" s="38">
        <v>0</v>
      </c>
      <c r="N551" s="38">
        <v>2</v>
      </c>
      <c r="O551" s="38">
        <v>0</v>
      </c>
      <c r="P551" s="38">
        <v>1</v>
      </c>
      <c r="Q551" s="38">
        <v>0</v>
      </c>
      <c r="R551" s="38">
        <v>0</v>
      </c>
      <c r="S551" s="38">
        <v>0</v>
      </c>
      <c r="T551" s="38">
        <v>1</v>
      </c>
      <c r="U551" s="38">
        <v>168</v>
      </c>
      <c r="V551" s="38">
        <v>2</v>
      </c>
      <c r="W551" s="38">
        <v>0</v>
      </c>
      <c r="X551" s="38">
        <v>0</v>
      </c>
      <c r="Y551" s="38">
        <v>3</v>
      </c>
      <c r="Z551" s="38">
        <v>0</v>
      </c>
      <c r="AA551" s="38">
        <v>0</v>
      </c>
      <c r="AB551" s="38">
        <v>0</v>
      </c>
      <c r="AC551" s="38">
        <v>0</v>
      </c>
      <c r="AD551" s="38">
        <v>1</v>
      </c>
      <c r="AE551" s="25">
        <v>0</v>
      </c>
      <c r="AF551" s="16">
        <f>SUM(G551:AD551)</f>
        <v>218</v>
      </c>
      <c r="AG551" s="16">
        <f>SUM(G551:AC551)</f>
        <v>217</v>
      </c>
    </row>
    <row r="552" spans="1:33" x14ac:dyDescent="0.3">
      <c r="A552" s="25" t="s">
        <v>708</v>
      </c>
      <c r="B552" s="25" t="s">
        <v>805</v>
      </c>
      <c r="C552" s="25" t="s">
        <v>741</v>
      </c>
      <c r="D552" s="25">
        <v>12</v>
      </c>
      <c r="E552" s="25" t="s">
        <v>24</v>
      </c>
      <c r="F552" s="25" t="s">
        <v>808</v>
      </c>
      <c r="G552" s="38">
        <v>1</v>
      </c>
      <c r="H552" s="38">
        <v>57</v>
      </c>
      <c r="I552" s="38">
        <v>0</v>
      </c>
      <c r="J552" s="38">
        <v>0</v>
      </c>
      <c r="K552" s="38">
        <v>0</v>
      </c>
      <c r="L552" s="38">
        <v>0</v>
      </c>
      <c r="M552" s="38">
        <v>1</v>
      </c>
      <c r="N552" s="38">
        <v>1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184</v>
      </c>
      <c r="V552" s="38">
        <v>1</v>
      </c>
      <c r="W552" s="38">
        <v>1</v>
      </c>
      <c r="X552" s="38">
        <v>0</v>
      </c>
      <c r="Y552" s="38">
        <v>0</v>
      </c>
      <c r="Z552" s="38">
        <v>0</v>
      </c>
      <c r="AA552" s="38">
        <v>0</v>
      </c>
      <c r="AB552" s="38">
        <v>0</v>
      </c>
      <c r="AC552" s="38">
        <v>1</v>
      </c>
      <c r="AD552" s="38">
        <v>3</v>
      </c>
      <c r="AE552" s="25">
        <v>0</v>
      </c>
      <c r="AF552" s="16">
        <f t="shared" ref="AF552:AF555" si="271">SUM(G552:AD552)</f>
        <v>250</v>
      </c>
      <c r="AG552" s="16">
        <f t="shared" ref="AG552:AG555" si="272">SUM(G552:AC552)</f>
        <v>247</v>
      </c>
    </row>
    <row r="553" spans="1:33" x14ac:dyDescent="0.3">
      <c r="A553" s="25" t="s">
        <v>708</v>
      </c>
      <c r="B553" s="25" t="s">
        <v>805</v>
      </c>
      <c r="C553" s="25" t="s">
        <v>741</v>
      </c>
      <c r="D553" s="25">
        <v>12</v>
      </c>
      <c r="E553" s="25" t="s">
        <v>809</v>
      </c>
      <c r="F553" s="25" t="s">
        <v>810</v>
      </c>
      <c r="G553" s="38">
        <v>2</v>
      </c>
      <c r="H553" s="38">
        <v>85</v>
      </c>
      <c r="I553" s="38">
        <v>1</v>
      </c>
      <c r="J553" s="38">
        <v>0</v>
      </c>
      <c r="K553" s="38">
        <v>0</v>
      </c>
      <c r="L553" s="38">
        <v>2</v>
      </c>
      <c r="M553" s="38">
        <v>0</v>
      </c>
      <c r="N553" s="38">
        <v>5</v>
      </c>
      <c r="O553" s="38">
        <v>0</v>
      </c>
      <c r="P553" s="38">
        <v>0</v>
      </c>
      <c r="Q553" s="38">
        <v>0</v>
      </c>
      <c r="R553" s="38">
        <v>0</v>
      </c>
      <c r="S553" s="38">
        <v>1</v>
      </c>
      <c r="T553" s="38">
        <v>0</v>
      </c>
      <c r="U553" s="38">
        <v>175</v>
      </c>
      <c r="V553" s="38">
        <v>1</v>
      </c>
      <c r="W553" s="38">
        <v>0</v>
      </c>
      <c r="X553" s="38">
        <v>0</v>
      </c>
      <c r="Y553" s="38">
        <v>1</v>
      </c>
      <c r="Z553" s="38">
        <v>0</v>
      </c>
      <c r="AA553" s="38">
        <v>0</v>
      </c>
      <c r="AB553" s="38">
        <v>0</v>
      </c>
      <c r="AC553" s="38">
        <v>0</v>
      </c>
      <c r="AD553" s="38">
        <v>3</v>
      </c>
      <c r="AE553" s="25">
        <v>0</v>
      </c>
      <c r="AF553" s="16">
        <f t="shared" si="271"/>
        <v>276</v>
      </c>
      <c r="AG553" s="16">
        <f t="shared" si="272"/>
        <v>273</v>
      </c>
    </row>
    <row r="554" spans="1:33" x14ac:dyDescent="0.3">
      <c r="A554" s="25" t="s">
        <v>708</v>
      </c>
      <c r="B554" s="25" t="s">
        <v>805</v>
      </c>
      <c r="C554" s="25" t="s">
        <v>741</v>
      </c>
      <c r="D554" s="25">
        <v>12</v>
      </c>
      <c r="E554" s="25" t="s">
        <v>811</v>
      </c>
      <c r="F554" s="25" t="s">
        <v>812</v>
      </c>
      <c r="G554" s="38">
        <v>2</v>
      </c>
      <c r="H554" s="38">
        <v>119</v>
      </c>
      <c r="I554" s="38">
        <v>3</v>
      </c>
      <c r="J554" s="38">
        <v>0</v>
      </c>
      <c r="K554" s="38">
        <v>0</v>
      </c>
      <c r="L554" s="38">
        <v>3</v>
      </c>
      <c r="M554" s="38">
        <v>1</v>
      </c>
      <c r="N554" s="38">
        <v>3</v>
      </c>
      <c r="O554" s="38">
        <v>1</v>
      </c>
      <c r="P554" s="38">
        <v>0</v>
      </c>
      <c r="Q554" s="38">
        <v>0</v>
      </c>
      <c r="R554" s="38">
        <v>1</v>
      </c>
      <c r="S554" s="38">
        <v>0</v>
      </c>
      <c r="T554" s="38">
        <v>2</v>
      </c>
      <c r="U554" s="38">
        <v>502</v>
      </c>
      <c r="V554" s="38">
        <v>2</v>
      </c>
      <c r="W554" s="38">
        <v>0</v>
      </c>
      <c r="X554" s="38">
        <v>2</v>
      </c>
      <c r="Y554" s="38">
        <v>8</v>
      </c>
      <c r="Z554" s="38">
        <v>1</v>
      </c>
      <c r="AA554" s="38">
        <v>0</v>
      </c>
      <c r="AB554" s="38">
        <v>0</v>
      </c>
      <c r="AC554" s="38">
        <v>1</v>
      </c>
      <c r="AD554" s="38">
        <v>9</v>
      </c>
      <c r="AE554" s="25">
        <v>0</v>
      </c>
      <c r="AF554" s="16">
        <f t="shared" si="271"/>
        <v>660</v>
      </c>
      <c r="AG554" s="16">
        <f t="shared" si="272"/>
        <v>651</v>
      </c>
    </row>
    <row r="555" spans="1:33" x14ac:dyDescent="0.3">
      <c r="A555" s="25" t="s">
        <v>708</v>
      </c>
      <c r="B555" s="25" t="s">
        <v>805</v>
      </c>
      <c r="C555" s="25" t="s">
        <v>741</v>
      </c>
      <c r="D555" s="25">
        <v>12</v>
      </c>
      <c r="E555" s="25" t="s">
        <v>13</v>
      </c>
      <c r="F555" s="25" t="s">
        <v>813</v>
      </c>
      <c r="G555" s="38">
        <v>0</v>
      </c>
      <c r="H555" s="38">
        <v>34</v>
      </c>
      <c r="I555" s="38">
        <v>1</v>
      </c>
      <c r="J555" s="38">
        <v>0</v>
      </c>
      <c r="K555" s="38">
        <v>0</v>
      </c>
      <c r="L555" s="38">
        <v>1</v>
      </c>
      <c r="M555" s="38">
        <v>1</v>
      </c>
      <c r="N555" s="38">
        <v>0</v>
      </c>
      <c r="O555" s="38">
        <v>0</v>
      </c>
      <c r="P555" s="38">
        <v>1</v>
      </c>
      <c r="Q555" s="38">
        <v>0</v>
      </c>
      <c r="R555" s="38">
        <v>0</v>
      </c>
      <c r="S555" s="38">
        <v>0</v>
      </c>
      <c r="T555" s="38">
        <v>0</v>
      </c>
      <c r="U555" s="38">
        <v>245</v>
      </c>
      <c r="V555" s="38">
        <v>1</v>
      </c>
      <c r="W555" s="38">
        <v>0</v>
      </c>
      <c r="X555" s="38">
        <v>0</v>
      </c>
      <c r="Y555" s="38">
        <v>1</v>
      </c>
      <c r="Z555" s="38">
        <v>1</v>
      </c>
      <c r="AA555" s="38">
        <v>0</v>
      </c>
      <c r="AB555" s="38">
        <v>0</v>
      </c>
      <c r="AC555" s="38">
        <v>0</v>
      </c>
      <c r="AD555" s="38">
        <v>4</v>
      </c>
      <c r="AE555" s="25">
        <v>0</v>
      </c>
      <c r="AF555" s="16">
        <f t="shared" si="271"/>
        <v>290</v>
      </c>
      <c r="AG555" s="16">
        <f t="shared" si="272"/>
        <v>286</v>
      </c>
    </row>
    <row r="556" spans="1:33" s="36" customFormat="1" ht="15.75" x14ac:dyDescent="0.25">
      <c r="E556" s="54" t="s">
        <v>740</v>
      </c>
      <c r="F556" s="54" t="s">
        <v>714</v>
      </c>
      <c r="G556" s="54">
        <f>SUM(G551:G555)</f>
        <v>5</v>
      </c>
      <c r="H556" s="54">
        <f t="shared" ref="H556:AG556" si="273">SUM(H551:H555)</f>
        <v>332</v>
      </c>
      <c r="I556" s="54">
        <f t="shared" si="273"/>
        <v>6</v>
      </c>
      <c r="J556" s="54">
        <f t="shared" si="273"/>
        <v>0</v>
      </c>
      <c r="K556" s="54">
        <f t="shared" si="273"/>
        <v>0</v>
      </c>
      <c r="L556" s="54">
        <f t="shared" si="273"/>
        <v>8</v>
      </c>
      <c r="M556" s="54">
        <f t="shared" si="273"/>
        <v>3</v>
      </c>
      <c r="N556" s="54">
        <f t="shared" si="273"/>
        <v>11</v>
      </c>
      <c r="O556" s="54">
        <f t="shared" si="273"/>
        <v>1</v>
      </c>
      <c r="P556" s="54">
        <f t="shared" si="273"/>
        <v>2</v>
      </c>
      <c r="Q556" s="54">
        <f t="shared" si="273"/>
        <v>0</v>
      </c>
      <c r="R556" s="54">
        <f t="shared" si="273"/>
        <v>1</v>
      </c>
      <c r="S556" s="54">
        <f t="shared" si="273"/>
        <v>1</v>
      </c>
      <c r="T556" s="54">
        <f t="shared" si="273"/>
        <v>3</v>
      </c>
      <c r="U556" s="54">
        <f t="shared" si="273"/>
        <v>1274</v>
      </c>
      <c r="V556" s="54">
        <f t="shared" si="273"/>
        <v>7</v>
      </c>
      <c r="W556" s="54">
        <f t="shared" si="273"/>
        <v>1</v>
      </c>
      <c r="X556" s="54">
        <f t="shared" si="273"/>
        <v>2</v>
      </c>
      <c r="Y556" s="54">
        <f t="shared" si="273"/>
        <v>13</v>
      </c>
      <c r="Z556" s="54">
        <f t="shared" si="273"/>
        <v>2</v>
      </c>
      <c r="AA556" s="54">
        <f t="shared" si="273"/>
        <v>0</v>
      </c>
      <c r="AB556" s="54">
        <f t="shared" si="273"/>
        <v>0</v>
      </c>
      <c r="AC556" s="54">
        <f t="shared" si="273"/>
        <v>2</v>
      </c>
      <c r="AD556" s="54">
        <f t="shared" si="273"/>
        <v>20</v>
      </c>
      <c r="AE556" s="54">
        <f t="shared" si="273"/>
        <v>0</v>
      </c>
      <c r="AF556" s="54">
        <f t="shared" si="273"/>
        <v>1694</v>
      </c>
      <c r="AG556" s="54">
        <f t="shared" si="273"/>
        <v>1674</v>
      </c>
    </row>
    <row r="557" spans="1:33" ht="15" x14ac:dyDescent="0.25">
      <c r="A557" s="87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9"/>
    </row>
    <row r="558" spans="1:33" x14ac:dyDescent="0.3">
      <c r="A558" s="25" t="s">
        <v>708</v>
      </c>
      <c r="B558" s="25" t="s">
        <v>805</v>
      </c>
      <c r="C558" s="25" t="s">
        <v>741</v>
      </c>
      <c r="D558" s="25">
        <v>13</v>
      </c>
      <c r="E558" s="25" t="s">
        <v>814</v>
      </c>
      <c r="F558" s="25" t="s">
        <v>815</v>
      </c>
      <c r="G558" s="38">
        <v>0</v>
      </c>
      <c r="H558" s="38">
        <v>81</v>
      </c>
      <c r="I558" s="38">
        <v>0</v>
      </c>
      <c r="J558" s="38">
        <v>0</v>
      </c>
      <c r="K558" s="38">
        <v>0</v>
      </c>
      <c r="L558" s="38">
        <v>4</v>
      </c>
      <c r="M558" s="38">
        <v>1</v>
      </c>
      <c r="N558" s="38">
        <v>3</v>
      </c>
      <c r="O558" s="38">
        <v>1</v>
      </c>
      <c r="P558" s="38">
        <v>1</v>
      </c>
      <c r="Q558" s="38">
        <v>2</v>
      </c>
      <c r="R558" s="38">
        <v>0</v>
      </c>
      <c r="S558" s="38">
        <v>0</v>
      </c>
      <c r="T558" s="38">
        <v>1</v>
      </c>
      <c r="U558" s="38">
        <v>490</v>
      </c>
      <c r="V558" s="38">
        <v>4</v>
      </c>
      <c r="W558" s="38">
        <v>0</v>
      </c>
      <c r="X558" s="38">
        <v>0</v>
      </c>
      <c r="Y558" s="38">
        <v>2</v>
      </c>
      <c r="Z558" s="38">
        <v>1</v>
      </c>
      <c r="AA558" s="38">
        <v>0</v>
      </c>
      <c r="AB558" s="38">
        <v>0</v>
      </c>
      <c r="AC558" s="38">
        <v>1</v>
      </c>
      <c r="AD558" s="38">
        <v>9</v>
      </c>
      <c r="AE558" s="25">
        <v>0</v>
      </c>
      <c r="AF558" s="16">
        <f>SUM(G558:AD558)</f>
        <v>601</v>
      </c>
      <c r="AG558" s="16">
        <f>SUM(G558:AC558)</f>
        <v>592</v>
      </c>
    </row>
    <row r="559" spans="1:33" x14ac:dyDescent="0.3">
      <c r="A559" s="25" t="s">
        <v>708</v>
      </c>
      <c r="B559" s="25" t="s">
        <v>805</v>
      </c>
      <c r="C559" s="25" t="s">
        <v>741</v>
      </c>
      <c r="D559" s="25">
        <v>13</v>
      </c>
      <c r="E559" s="25" t="s">
        <v>816</v>
      </c>
      <c r="F559" s="25" t="s">
        <v>817</v>
      </c>
      <c r="G559" s="38">
        <v>2</v>
      </c>
      <c r="H559" s="38">
        <v>89</v>
      </c>
      <c r="I559" s="38">
        <v>4</v>
      </c>
      <c r="J559" s="38">
        <v>1</v>
      </c>
      <c r="K559" s="38">
        <v>1</v>
      </c>
      <c r="L559" s="38">
        <v>2</v>
      </c>
      <c r="M559" s="38">
        <v>0</v>
      </c>
      <c r="N559" s="38">
        <v>6</v>
      </c>
      <c r="O559" s="38">
        <v>0</v>
      </c>
      <c r="P559" s="38">
        <v>0</v>
      </c>
      <c r="Q559" s="38">
        <v>1</v>
      </c>
      <c r="R559" s="38">
        <v>0</v>
      </c>
      <c r="S559" s="38">
        <v>0</v>
      </c>
      <c r="T559" s="38">
        <v>1</v>
      </c>
      <c r="U559" s="38">
        <v>516</v>
      </c>
      <c r="V559" s="38">
        <v>0</v>
      </c>
      <c r="W559" s="38">
        <v>1</v>
      </c>
      <c r="X559" s="38">
        <v>1</v>
      </c>
      <c r="Y559" s="38">
        <v>6</v>
      </c>
      <c r="Z559" s="38">
        <v>1</v>
      </c>
      <c r="AA559" s="38">
        <v>1</v>
      </c>
      <c r="AB559" s="38">
        <v>0</v>
      </c>
      <c r="AC559" s="38">
        <v>0</v>
      </c>
      <c r="AD559" s="38">
        <v>9</v>
      </c>
      <c r="AE559" s="25">
        <v>0</v>
      </c>
      <c r="AF559" s="16">
        <f t="shared" ref="AF559:AF562" si="274">SUM(G559:AD559)</f>
        <v>642</v>
      </c>
      <c r="AG559" s="16">
        <f t="shared" ref="AG559:AG562" si="275">SUM(G559:AC559)</f>
        <v>633</v>
      </c>
    </row>
    <row r="560" spans="1:33" x14ac:dyDescent="0.3">
      <c r="A560" s="25" t="s">
        <v>708</v>
      </c>
      <c r="B560" s="25" t="s">
        <v>805</v>
      </c>
      <c r="C560" s="25" t="s">
        <v>741</v>
      </c>
      <c r="D560" s="25">
        <v>13</v>
      </c>
      <c r="E560" s="25" t="s">
        <v>818</v>
      </c>
      <c r="F560" s="25" t="s">
        <v>819</v>
      </c>
      <c r="G560" s="38">
        <v>2</v>
      </c>
      <c r="H560" s="38">
        <v>161</v>
      </c>
      <c r="I560" s="38">
        <v>4</v>
      </c>
      <c r="J560" s="38">
        <v>1</v>
      </c>
      <c r="K560" s="38">
        <v>1</v>
      </c>
      <c r="L560" s="38">
        <v>10</v>
      </c>
      <c r="M560" s="38">
        <v>5</v>
      </c>
      <c r="N560" s="38">
        <v>11</v>
      </c>
      <c r="O560" s="38">
        <v>1</v>
      </c>
      <c r="P560" s="38">
        <v>0</v>
      </c>
      <c r="Q560" s="38">
        <v>2</v>
      </c>
      <c r="R560" s="38">
        <v>1</v>
      </c>
      <c r="S560" s="38">
        <v>1</v>
      </c>
      <c r="T560" s="38">
        <v>1</v>
      </c>
      <c r="U560" s="38">
        <v>570</v>
      </c>
      <c r="V560" s="38">
        <v>4</v>
      </c>
      <c r="W560" s="38">
        <v>2</v>
      </c>
      <c r="X560" s="38">
        <v>3</v>
      </c>
      <c r="Y560" s="38">
        <v>1</v>
      </c>
      <c r="Z560" s="38">
        <v>0</v>
      </c>
      <c r="AA560" s="38">
        <v>3</v>
      </c>
      <c r="AB560" s="38">
        <v>0</v>
      </c>
      <c r="AC560" s="38">
        <v>1</v>
      </c>
      <c r="AD560" s="38">
        <v>21</v>
      </c>
      <c r="AE560" s="25">
        <v>0</v>
      </c>
      <c r="AF560" s="16">
        <f t="shared" si="274"/>
        <v>806</v>
      </c>
      <c r="AG560" s="16">
        <f t="shared" si="275"/>
        <v>785</v>
      </c>
    </row>
    <row r="561" spans="1:33" x14ac:dyDescent="0.3">
      <c r="A561" s="25" t="s">
        <v>708</v>
      </c>
      <c r="B561" s="25" t="s">
        <v>805</v>
      </c>
      <c r="C561" s="25" t="s">
        <v>741</v>
      </c>
      <c r="D561" s="25">
        <v>13</v>
      </c>
      <c r="E561" s="25" t="s">
        <v>2917</v>
      </c>
      <c r="F561" s="25" t="s">
        <v>820</v>
      </c>
      <c r="G561" s="38">
        <v>4</v>
      </c>
      <c r="H561" s="38">
        <v>74</v>
      </c>
      <c r="I561" s="38">
        <v>3</v>
      </c>
      <c r="J561" s="38">
        <v>0</v>
      </c>
      <c r="K561" s="38">
        <v>0</v>
      </c>
      <c r="L561" s="38">
        <v>2</v>
      </c>
      <c r="M561" s="38">
        <v>0</v>
      </c>
      <c r="N561" s="38">
        <v>6</v>
      </c>
      <c r="O561" s="38">
        <v>0</v>
      </c>
      <c r="P561" s="38">
        <v>1</v>
      </c>
      <c r="Q561" s="38">
        <v>0</v>
      </c>
      <c r="R561" s="38">
        <v>0</v>
      </c>
      <c r="S561" s="38">
        <v>0</v>
      </c>
      <c r="T561" s="38">
        <v>1</v>
      </c>
      <c r="U561" s="38">
        <v>348</v>
      </c>
      <c r="V561" s="38">
        <v>4</v>
      </c>
      <c r="W561" s="38">
        <v>1</v>
      </c>
      <c r="X561" s="38">
        <v>0</v>
      </c>
      <c r="Y561" s="38">
        <v>3</v>
      </c>
      <c r="Z561" s="38">
        <v>1</v>
      </c>
      <c r="AA561" s="38">
        <v>0</v>
      </c>
      <c r="AB561" s="38">
        <v>0</v>
      </c>
      <c r="AC561" s="38">
        <v>2</v>
      </c>
      <c r="AD561" s="38">
        <v>19</v>
      </c>
      <c r="AE561" s="25">
        <v>0</v>
      </c>
      <c r="AF561" s="16">
        <f t="shared" si="274"/>
        <v>469</v>
      </c>
      <c r="AG561" s="16">
        <f t="shared" si="275"/>
        <v>450</v>
      </c>
    </row>
    <row r="562" spans="1:33" x14ac:dyDescent="0.3">
      <c r="A562" s="25" t="s">
        <v>708</v>
      </c>
      <c r="B562" s="25" t="s">
        <v>805</v>
      </c>
      <c r="C562" s="25" t="s">
        <v>741</v>
      </c>
      <c r="D562" s="25">
        <v>13</v>
      </c>
      <c r="E562" s="25" t="s">
        <v>2918</v>
      </c>
      <c r="F562" s="25" t="s">
        <v>821</v>
      </c>
      <c r="G562" s="38">
        <v>6</v>
      </c>
      <c r="H562" s="38">
        <v>73</v>
      </c>
      <c r="I562" s="38">
        <v>6</v>
      </c>
      <c r="J562" s="38">
        <v>0</v>
      </c>
      <c r="K562" s="38">
        <v>0</v>
      </c>
      <c r="L562" s="38">
        <v>1</v>
      </c>
      <c r="M562" s="38">
        <v>2</v>
      </c>
      <c r="N562" s="38">
        <v>2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2</v>
      </c>
      <c r="U562" s="38">
        <v>347</v>
      </c>
      <c r="V562" s="38">
        <v>1</v>
      </c>
      <c r="W562" s="38">
        <v>1</v>
      </c>
      <c r="X562" s="38">
        <v>2</v>
      </c>
      <c r="Y562" s="38">
        <v>0</v>
      </c>
      <c r="Z562" s="38">
        <v>2</v>
      </c>
      <c r="AA562" s="38">
        <v>0</v>
      </c>
      <c r="AB562" s="38">
        <v>0</v>
      </c>
      <c r="AC562" s="38">
        <v>0</v>
      </c>
      <c r="AD562" s="38">
        <v>12</v>
      </c>
      <c r="AE562" s="25">
        <v>0</v>
      </c>
      <c r="AF562" s="16">
        <f t="shared" si="274"/>
        <v>457</v>
      </c>
      <c r="AG562" s="16">
        <f t="shared" si="275"/>
        <v>445</v>
      </c>
    </row>
    <row r="563" spans="1:33" s="36" customFormat="1" ht="15.75" x14ac:dyDescent="0.25">
      <c r="E563" s="54" t="s">
        <v>740</v>
      </c>
      <c r="F563" s="54" t="s">
        <v>714</v>
      </c>
      <c r="G563" s="54">
        <f>SUM(G558:G562)</f>
        <v>14</v>
      </c>
      <c r="H563" s="54">
        <f t="shared" ref="H563:AG563" si="276">SUM(H558:H562)</f>
        <v>478</v>
      </c>
      <c r="I563" s="54">
        <f t="shared" si="276"/>
        <v>17</v>
      </c>
      <c r="J563" s="54">
        <f t="shared" si="276"/>
        <v>2</v>
      </c>
      <c r="K563" s="54">
        <f t="shared" si="276"/>
        <v>2</v>
      </c>
      <c r="L563" s="54">
        <f t="shared" si="276"/>
        <v>19</v>
      </c>
      <c r="M563" s="54">
        <f t="shared" si="276"/>
        <v>8</v>
      </c>
      <c r="N563" s="54">
        <f t="shared" si="276"/>
        <v>28</v>
      </c>
      <c r="O563" s="54">
        <f t="shared" si="276"/>
        <v>2</v>
      </c>
      <c r="P563" s="54">
        <f t="shared" si="276"/>
        <v>2</v>
      </c>
      <c r="Q563" s="54">
        <f t="shared" si="276"/>
        <v>5</v>
      </c>
      <c r="R563" s="54">
        <f t="shared" si="276"/>
        <v>1</v>
      </c>
      <c r="S563" s="54">
        <f t="shared" si="276"/>
        <v>1</v>
      </c>
      <c r="T563" s="54">
        <f t="shared" si="276"/>
        <v>6</v>
      </c>
      <c r="U563" s="54">
        <f t="shared" si="276"/>
        <v>2271</v>
      </c>
      <c r="V563" s="54">
        <f t="shared" si="276"/>
        <v>13</v>
      </c>
      <c r="W563" s="54">
        <f t="shared" si="276"/>
        <v>5</v>
      </c>
      <c r="X563" s="54">
        <f t="shared" si="276"/>
        <v>6</v>
      </c>
      <c r="Y563" s="54">
        <f t="shared" si="276"/>
        <v>12</v>
      </c>
      <c r="Z563" s="54">
        <f t="shared" si="276"/>
        <v>5</v>
      </c>
      <c r="AA563" s="54">
        <f t="shared" si="276"/>
        <v>4</v>
      </c>
      <c r="AB563" s="54">
        <f t="shared" si="276"/>
        <v>0</v>
      </c>
      <c r="AC563" s="54">
        <f t="shared" si="276"/>
        <v>4</v>
      </c>
      <c r="AD563" s="54">
        <f t="shared" si="276"/>
        <v>70</v>
      </c>
      <c r="AE563" s="54">
        <f t="shared" si="276"/>
        <v>0</v>
      </c>
      <c r="AF563" s="54">
        <f t="shared" si="276"/>
        <v>2975</v>
      </c>
      <c r="AG563" s="54">
        <f t="shared" si="276"/>
        <v>2905</v>
      </c>
    </row>
    <row r="564" spans="1:33" ht="15" x14ac:dyDescent="0.25">
      <c r="A564" s="87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9"/>
    </row>
    <row r="565" spans="1:33" x14ac:dyDescent="0.3">
      <c r="A565" s="25" t="s">
        <v>708</v>
      </c>
      <c r="B565" s="25" t="s">
        <v>805</v>
      </c>
      <c r="C565" s="25" t="s">
        <v>741</v>
      </c>
      <c r="D565" s="25">
        <v>14</v>
      </c>
      <c r="E565" s="25" t="s">
        <v>822</v>
      </c>
      <c r="F565" s="25" t="s">
        <v>823</v>
      </c>
      <c r="G565" s="38">
        <v>1</v>
      </c>
      <c r="H565" s="38">
        <v>286</v>
      </c>
      <c r="I565" s="38">
        <v>5</v>
      </c>
      <c r="J565" s="38">
        <v>0</v>
      </c>
      <c r="K565" s="38">
        <v>1</v>
      </c>
      <c r="L565" s="38">
        <v>5</v>
      </c>
      <c r="M565" s="38">
        <v>0</v>
      </c>
      <c r="N565" s="38">
        <v>10</v>
      </c>
      <c r="O565" s="38">
        <v>0</v>
      </c>
      <c r="P565" s="38">
        <v>0</v>
      </c>
      <c r="Q565" s="38">
        <v>1</v>
      </c>
      <c r="R565" s="38">
        <v>0</v>
      </c>
      <c r="S565" s="38">
        <v>1</v>
      </c>
      <c r="T565" s="38">
        <v>1</v>
      </c>
      <c r="U565" s="38">
        <v>197</v>
      </c>
      <c r="V565" s="38">
        <v>7</v>
      </c>
      <c r="W565" s="38">
        <v>1</v>
      </c>
      <c r="X565" s="38">
        <v>3</v>
      </c>
      <c r="Y565" s="38">
        <v>9</v>
      </c>
      <c r="Z565" s="38">
        <v>0</v>
      </c>
      <c r="AA565" s="38">
        <v>0</v>
      </c>
      <c r="AB565" s="38">
        <v>1</v>
      </c>
      <c r="AC565" s="38">
        <v>0</v>
      </c>
      <c r="AD565" s="38">
        <v>15</v>
      </c>
      <c r="AE565" s="25">
        <v>0</v>
      </c>
      <c r="AF565" s="16">
        <f>SUM(G565:AD565)</f>
        <v>544</v>
      </c>
      <c r="AG565" s="16">
        <f>SUM(G565:AC565)</f>
        <v>529</v>
      </c>
    </row>
    <row r="566" spans="1:33" x14ac:dyDescent="0.3">
      <c r="A566" s="25" t="s">
        <v>708</v>
      </c>
      <c r="B566" s="25" t="s">
        <v>805</v>
      </c>
      <c r="C566" s="25" t="s">
        <v>741</v>
      </c>
      <c r="D566" s="25">
        <v>14</v>
      </c>
      <c r="E566" s="25" t="s">
        <v>824</v>
      </c>
      <c r="F566" s="25" t="s">
        <v>825</v>
      </c>
      <c r="G566" s="38">
        <v>2</v>
      </c>
      <c r="H566" s="38">
        <v>130</v>
      </c>
      <c r="I566" s="38">
        <v>0</v>
      </c>
      <c r="J566" s="38">
        <v>1</v>
      </c>
      <c r="K566" s="38">
        <v>0</v>
      </c>
      <c r="L566" s="38">
        <v>0</v>
      </c>
      <c r="M566" s="38">
        <v>0</v>
      </c>
      <c r="N566" s="38">
        <v>7</v>
      </c>
      <c r="O566" s="38">
        <v>1</v>
      </c>
      <c r="P566" s="38">
        <v>0</v>
      </c>
      <c r="Q566" s="38">
        <v>0</v>
      </c>
      <c r="R566" s="38">
        <v>1</v>
      </c>
      <c r="S566" s="38">
        <v>1</v>
      </c>
      <c r="T566" s="38">
        <v>0</v>
      </c>
      <c r="U566" s="38">
        <v>49</v>
      </c>
      <c r="V566" s="38">
        <v>4</v>
      </c>
      <c r="W566" s="38">
        <v>0</v>
      </c>
      <c r="X566" s="38">
        <v>0</v>
      </c>
      <c r="Y566" s="38">
        <v>7</v>
      </c>
      <c r="Z566" s="38">
        <v>0</v>
      </c>
      <c r="AA566" s="38">
        <v>0</v>
      </c>
      <c r="AB566" s="38">
        <v>0</v>
      </c>
      <c r="AC566" s="38">
        <v>1</v>
      </c>
      <c r="AD566" s="38">
        <v>17</v>
      </c>
      <c r="AE566" s="25">
        <v>0</v>
      </c>
      <c r="AF566" s="16">
        <f t="shared" ref="AF566:AF568" si="277">SUM(G566:AD566)</f>
        <v>221</v>
      </c>
      <c r="AG566" s="16">
        <f t="shared" ref="AG566:AG568" si="278">SUM(G566:AC566)</f>
        <v>204</v>
      </c>
    </row>
    <row r="567" spans="1:33" x14ac:dyDescent="0.3">
      <c r="A567" s="25" t="s">
        <v>708</v>
      </c>
      <c r="B567" s="25" t="s">
        <v>805</v>
      </c>
      <c r="C567" s="25" t="s">
        <v>741</v>
      </c>
      <c r="D567" s="25">
        <v>14</v>
      </c>
      <c r="E567" s="25" t="s">
        <v>826</v>
      </c>
      <c r="F567" s="25" t="s">
        <v>827</v>
      </c>
      <c r="G567" s="38">
        <v>3</v>
      </c>
      <c r="H567" s="38">
        <v>80</v>
      </c>
      <c r="I567" s="38">
        <v>0</v>
      </c>
      <c r="J567" s="38">
        <v>0</v>
      </c>
      <c r="K567" s="38">
        <v>0</v>
      </c>
      <c r="L567" s="38">
        <v>1</v>
      </c>
      <c r="M567" s="38">
        <v>0</v>
      </c>
      <c r="N567" s="38">
        <v>10</v>
      </c>
      <c r="O567" s="38">
        <v>1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113</v>
      </c>
      <c r="V567" s="38">
        <v>2</v>
      </c>
      <c r="W567" s="38">
        <v>1</v>
      </c>
      <c r="X567" s="38">
        <v>0</v>
      </c>
      <c r="Y567" s="38">
        <v>0</v>
      </c>
      <c r="Z567" s="38">
        <v>0</v>
      </c>
      <c r="AA567" s="38">
        <v>1</v>
      </c>
      <c r="AB567" s="38">
        <v>0</v>
      </c>
      <c r="AC567" s="38">
        <v>0</v>
      </c>
      <c r="AD567" s="38">
        <v>3</v>
      </c>
      <c r="AE567" s="25">
        <v>0</v>
      </c>
      <c r="AF567" s="16">
        <f t="shared" si="277"/>
        <v>215</v>
      </c>
      <c r="AG567" s="16">
        <f t="shared" si="278"/>
        <v>212</v>
      </c>
    </row>
    <row r="568" spans="1:33" x14ac:dyDescent="0.3">
      <c r="A568" s="25" t="s">
        <v>708</v>
      </c>
      <c r="B568" s="25" t="s">
        <v>805</v>
      </c>
      <c r="C568" s="25" t="s">
        <v>741</v>
      </c>
      <c r="D568" s="25">
        <v>14</v>
      </c>
      <c r="E568" s="25" t="s">
        <v>828</v>
      </c>
      <c r="F568" s="25" t="s">
        <v>829</v>
      </c>
      <c r="G568" s="38">
        <v>16</v>
      </c>
      <c r="H568" s="38">
        <v>391</v>
      </c>
      <c r="I568" s="38">
        <v>4</v>
      </c>
      <c r="J568" s="38">
        <v>1</v>
      </c>
      <c r="K568" s="38">
        <v>0</v>
      </c>
      <c r="L568" s="38">
        <v>1</v>
      </c>
      <c r="M568" s="38">
        <v>2</v>
      </c>
      <c r="N568" s="38">
        <v>25</v>
      </c>
      <c r="O568" s="38">
        <v>0</v>
      </c>
      <c r="P568" s="38">
        <v>0</v>
      </c>
      <c r="Q568" s="38">
        <v>1</v>
      </c>
      <c r="R568" s="38">
        <v>0</v>
      </c>
      <c r="S568" s="38">
        <v>1</v>
      </c>
      <c r="T568" s="38">
        <v>1</v>
      </c>
      <c r="U568" s="38">
        <v>142</v>
      </c>
      <c r="V568" s="38">
        <v>9</v>
      </c>
      <c r="W568" s="38">
        <v>3</v>
      </c>
      <c r="X568" s="38">
        <v>0</v>
      </c>
      <c r="Y568" s="38">
        <v>2</v>
      </c>
      <c r="Z568" s="38">
        <v>1</v>
      </c>
      <c r="AA568" s="38">
        <v>2</v>
      </c>
      <c r="AB568" s="38">
        <v>1</v>
      </c>
      <c r="AC568" s="38">
        <v>1</v>
      </c>
      <c r="AD568" s="38">
        <v>16</v>
      </c>
      <c r="AE568" s="25">
        <v>0</v>
      </c>
      <c r="AF568" s="16">
        <f t="shared" si="277"/>
        <v>620</v>
      </c>
      <c r="AG568" s="16">
        <f t="shared" si="278"/>
        <v>604</v>
      </c>
    </row>
    <row r="569" spans="1:33" s="36" customFormat="1" ht="15.75" x14ac:dyDescent="0.25">
      <c r="E569" s="54" t="s">
        <v>731</v>
      </c>
      <c r="F569" s="54" t="s">
        <v>714</v>
      </c>
      <c r="G569" s="54">
        <f>SUM(G565:G568)</f>
        <v>22</v>
      </c>
      <c r="H569" s="54">
        <f t="shared" ref="H569:AG569" si="279">SUM(H565:H568)</f>
        <v>887</v>
      </c>
      <c r="I569" s="54">
        <f t="shared" si="279"/>
        <v>9</v>
      </c>
      <c r="J569" s="54">
        <f t="shared" si="279"/>
        <v>2</v>
      </c>
      <c r="K569" s="54">
        <f t="shared" si="279"/>
        <v>1</v>
      </c>
      <c r="L569" s="54">
        <f t="shared" si="279"/>
        <v>7</v>
      </c>
      <c r="M569" s="54">
        <f t="shared" si="279"/>
        <v>2</v>
      </c>
      <c r="N569" s="54">
        <f t="shared" si="279"/>
        <v>52</v>
      </c>
      <c r="O569" s="54">
        <f t="shared" si="279"/>
        <v>2</v>
      </c>
      <c r="P569" s="54">
        <f t="shared" si="279"/>
        <v>0</v>
      </c>
      <c r="Q569" s="54">
        <f t="shared" si="279"/>
        <v>2</v>
      </c>
      <c r="R569" s="54">
        <f t="shared" si="279"/>
        <v>1</v>
      </c>
      <c r="S569" s="54">
        <f t="shared" si="279"/>
        <v>3</v>
      </c>
      <c r="T569" s="54">
        <f t="shared" si="279"/>
        <v>2</v>
      </c>
      <c r="U569" s="54">
        <f t="shared" si="279"/>
        <v>501</v>
      </c>
      <c r="V569" s="54">
        <f t="shared" si="279"/>
        <v>22</v>
      </c>
      <c r="W569" s="54">
        <f t="shared" si="279"/>
        <v>5</v>
      </c>
      <c r="X569" s="54">
        <f t="shared" si="279"/>
        <v>3</v>
      </c>
      <c r="Y569" s="54">
        <f t="shared" si="279"/>
        <v>18</v>
      </c>
      <c r="Z569" s="54">
        <f t="shared" si="279"/>
        <v>1</v>
      </c>
      <c r="AA569" s="54">
        <f t="shared" si="279"/>
        <v>3</v>
      </c>
      <c r="AB569" s="54">
        <f t="shared" si="279"/>
        <v>2</v>
      </c>
      <c r="AC569" s="54">
        <f t="shared" si="279"/>
        <v>2</v>
      </c>
      <c r="AD569" s="54">
        <f t="shared" si="279"/>
        <v>51</v>
      </c>
      <c r="AE569" s="54">
        <f t="shared" si="279"/>
        <v>0</v>
      </c>
      <c r="AF569" s="54">
        <f t="shared" si="279"/>
        <v>1600</v>
      </c>
      <c r="AG569" s="54">
        <f t="shared" si="279"/>
        <v>1549</v>
      </c>
    </row>
    <row r="570" spans="1:33" ht="15" x14ac:dyDescent="0.25">
      <c r="A570" s="87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9"/>
    </row>
    <row r="571" spans="1:33" x14ac:dyDescent="0.3">
      <c r="A571" s="25" t="s">
        <v>708</v>
      </c>
      <c r="B571" s="25" t="s">
        <v>805</v>
      </c>
      <c r="C571" s="25" t="s">
        <v>741</v>
      </c>
      <c r="D571" s="25">
        <v>15</v>
      </c>
      <c r="E571" s="25" t="s">
        <v>830</v>
      </c>
      <c r="F571" s="25" t="s">
        <v>831</v>
      </c>
      <c r="G571" s="38">
        <v>1</v>
      </c>
      <c r="H571" s="38">
        <v>177</v>
      </c>
      <c r="I571" s="38">
        <v>4</v>
      </c>
      <c r="J571" s="38">
        <v>0</v>
      </c>
      <c r="K571" s="38">
        <v>0</v>
      </c>
      <c r="L571" s="38">
        <v>0</v>
      </c>
      <c r="M571" s="38">
        <v>1</v>
      </c>
      <c r="N571" s="38">
        <v>6</v>
      </c>
      <c r="O571" s="38">
        <v>0</v>
      </c>
      <c r="P571" s="38">
        <v>0</v>
      </c>
      <c r="Q571" s="38">
        <v>0</v>
      </c>
      <c r="R571" s="38">
        <v>1</v>
      </c>
      <c r="S571" s="38">
        <v>0</v>
      </c>
      <c r="T571" s="38">
        <v>0</v>
      </c>
      <c r="U571" s="38">
        <v>52</v>
      </c>
      <c r="V571" s="38">
        <v>5</v>
      </c>
      <c r="W571" s="38">
        <v>0</v>
      </c>
      <c r="X571" s="38">
        <v>1</v>
      </c>
      <c r="Y571" s="38">
        <v>0</v>
      </c>
      <c r="Z571" s="38">
        <v>0</v>
      </c>
      <c r="AA571" s="38">
        <v>3</v>
      </c>
      <c r="AB571" s="38">
        <v>1</v>
      </c>
      <c r="AC571" s="38">
        <v>2</v>
      </c>
      <c r="AD571" s="38">
        <v>9</v>
      </c>
      <c r="AE571" s="25">
        <v>0</v>
      </c>
      <c r="AF571" s="16">
        <f>SUM(G571:AD571)</f>
        <v>263</v>
      </c>
      <c r="AG571" s="16">
        <f>SUM(G571:AC571)</f>
        <v>254</v>
      </c>
    </row>
    <row r="572" spans="1:33" x14ac:dyDescent="0.3">
      <c r="A572" s="25" t="s">
        <v>708</v>
      </c>
      <c r="B572" s="25" t="s">
        <v>805</v>
      </c>
      <c r="C572" s="25" t="s">
        <v>741</v>
      </c>
      <c r="D572" s="25">
        <v>15</v>
      </c>
      <c r="E572" s="25" t="s">
        <v>832</v>
      </c>
      <c r="F572" s="25" t="s">
        <v>833</v>
      </c>
      <c r="G572" s="38">
        <v>1</v>
      </c>
      <c r="H572" s="38">
        <v>201</v>
      </c>
      <c r="I572" s="38">
        <v>0</v>
      </c>
      <c r="J572" s="38">
        <v>0</v>
      </c>
      <c r="K572" s="38">
        <v>1</v>
      </c>
      <c r="L572" s="38">
        <v>1</v>
      </c>
      <c r="M572" s="38">
        <v>0</v>
      </c>
      <c r="N572" s="38">
        <v>5</v>
      </c>
      <c r="O572" s="38">
        <v>1</v>
      </c>
      <c r="P572" s="38">
        <v>0</v>
      </c>
      <c r="Q572" s="38">
        <v>0</v>
      </c>
      <c r="R572" s="38">
        <v>0</v>
      </c>
      <c r="S572" s="38">
        <v>0</v>
      </c>
      <c r="T572" s="38">
        <v>1</v>
      </c>
      <c r="U572" s="38">
        <v>160</v>
      </c>
      <c r="V572" s="38">
        <v>3</v>
      </c>
      <c r="W572" s="38">
        <v>0</v>
      </c>
      <c r="X572" s="38">
        <v>0</v>
      </c>
      <c r="Y572" s="38">
        <v>1</v>
      </c>
      <c r="Z572" s="38">
        <v>1</v>
      </c>
      <c r="AA572" s="38">
        <v>0</v>
      </c>
      <c r="AB572" s="38">
        <v>1</v>
      </c>
      <c r="AC572" s="38">
        <v>2</v>
      </c>
      <c r="AD572" s="38">
        <v>6</v>
      </c>
      <c r="AE572" s="25">
        <v>0</v>
      </c>
      <c r="AF572" s="16">
        <f t="shared" ref="AF572:AF575" si="280">SUM(G572:AD572)</f>
        <v>385</v>
      </c>
      <c r="AG572" s="16">
        <f t="shared" ref="AG572:AG575" si="281">SUM(G572:AC572)</f>
        <v>379</v>
      </c>
    </row>
    <row r="573" spans="1:33" x14ac:dyDescent="0.3">
      <c r="A573" s="25" t="s">
        <v>708</v>
      </c>
      <c r="B573" s="25" t="s">
        <v>805</v>
      </c>
      <c r="C573" s="25" t="s">
        <v>741</v>
      </c>
      <c r="D573" s="25">
        <v>15</v>
      </c>
      <c r="E573" s="25" t="s">
        <v>834</v>
      </c>
      <c r="F573" s="25" t="s">
        <v>835</v>
      </c>
      <c r="G573" s="38">
        <v>4</v>
      </c>
      <c r="H573" s="38">
        <v>534</v>
      </c>
      <c r="I573" s="38">
        <v>3</v>
      </c>
      <c r="J573" s="38">
        <v>1</v>
      </c>
      <c r="K573" s="38">
        <v>2</v>
      </c>
      <c r="L573" s="38">
        <v>3</v>
      </c>
      <c r="M573" s="38">
        <v>4</v>
      </c>
      <c r="N573" s="38">
        <v>20</v>
      </c>
      <c r="O573" s="38">
        <v>0</v>
      </c>
      <c r="P573" s="38">
        <v>1</v>
      </c>
      <c r="Q573" s="38">
        <v>0</v>
      </c>
      <c r="R573" s="38">
        <v>1</v>
      </c>
      <c r="S573" s="38">
        <v>0</v>
      </c>
      <c r="T573" s="38">
        <v>0</v>
      </c>
      <c r="U573" s="38">
        <v>119</v>
      </c>
      <c r="V573" s="38">
        <v>4</v>
      </c>
      <c r="W573" s="38">
        <v>2</v>
      </c>
      <c r="X573" s="38">
        <v>2</v>
      </c>
      <c r="Y573" s="38">
        <v>1</v>
      </c>
      <c r="Z573" s="38">
        <v>1</v>
      </c>
      <c r="AA573" s="38">
        <v>1</v>
      </c>
      <c r="AB573" s="38">
        <v>0</v>
      </c>
      <c r="AC573" s="38">
        <v>1</v>
      </c>
      <c r="AD573" s="38">
        <v>27</v>
      </c>
      <c r="AE573" s="25">
        <v>0</v>
      </c>
      <c r="AF573" s="16">
        <f t="shared" si="280"/>
        <v>731</v>
      </c>
      <c r="AG573" s="16">
        <f t="shared" si="281"/>
        <v>704</v>
      </c>
    </row>
    <row r="574" spans="1:33" x14ac:dyDescent="0.3">
      <c r="A574" s="25" t="s">
        <v>708</v>
      </c>
      <c r="B574" s="25" t="s">
        <v>805</v>
      </c>
      <c r="C574" s="25" t="s">
        <v>741</v>
      </c>
      <c r="D574" s="25">
        <v>15</v>
      </c>
      <c r="E574" s="25" t="s">
        <v>836</v>
      </c>
      <c r="F574" s="25" t="s">
        <v>837</v>
      </c>
      <c r="G574" s="38">
        <v>6</v>
      </c>
      <c r="H574" s="38">
        <v>222</v>
      </c>
      <c r="I574" s="38">
        <v>2</v>
      </c>
      <c r="J574" s="38">
        <v>0</v>
      </c>
      <c r="K574" s="38">
        <v>0</v>
      </c>
      <c r="L574" s="38">
        <v>3</v>
      </c>
      <c r="M574" s="38">
        <v>1</v>
      </c>
      <c r="N574" s="38">
        <v>12</v>
      </c>
      <c r="O574" s="38">
        <v>0</v>
      </c>
      <c r="P574" s="38">
        <v>1</v>
      </c>
      <c r="Q574" s="38">
        <v>0</v>
      </c>
      <c r="R574" s="38">
        <v>0</v>
      </c>
      <c r="S574" s="38">
        <v>1</v>
      </c>
      <c r="T574" s="38">
        <v>2</v>
      </c>
      <c r="U574" s="38">
        <v>178</v>
      </c>
      <c r="V574" s="38">
        <v>3</v>
      </c>
      <c r="W574" s="38">
        <v>1</v>
      </c>
      <c r="X574" s="38">
        <v>1</v>
      </c>
      <c r="Y574" s="38">
        <v>6</v>
      </c>
      <c r="Z574" s="38">
        <v>0</v>
      </c>
      <c r="AA574" s="38">
        <v>0</v>
      </c>
      <c r="AB574" s="38">
        <v>1</v>
      </c>
      <c r="AC574" s="38">
        <v>2</v>
      </c>
      <c r="AD574" s="38">
        <v>19</v>
      </c>
      <c r="AE574" s="25">
        <v>0</v>
      </c>
      <c r="AF574" s="16">
        <f t="shared" si="280"/>
        <v>461</v>
      </c>
      <c r="AG574" s="16">
        <f t="shared" si="281"/>
        <v>442</v>
      </c>
    </row>
    <row r="575" spans="1:33" x14ac:dyDescent="0.3">
      <c r="A575" s="25" t="s">
        <v>708</v>
      </c>
      <c r="B575" s="25" t="s">
        <v>805</v>
      </c>
      <c r="C575" s="25" t="s">
        <v>741</v>
      </c>
      <c r="D575" s="25">
        <v>15</v>
      </c>
      <c r="E575" s="25" t="s">
        <v>838</v>
      </c>
      <c r="F575" s="25" t="s">
        <v>839</v>
      </c>
      <c r="G575" s="38">
        <v>3</v>
      </c>
      <c r="H575" s="38">
        <v>341</v>
      </c>
      <c r="I575" s="38">
        <v>4</v>
      </c>
      <c r="J575" s="38">
        <v>0</v>
      </c>
      <c r="K575" s="38">
        <v>0</v>
      </c>
      <c r="L575" s="38">
        <v>0</v>
      </c>
      <c r="M575" s="38">
        <v>0</v>
      </c>
      <c r="N575" s="38">
        <v>18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2</v>
      </c>
      <c r="U575" s="38">
        <v>140</v>
      </c>
      <c r="V575" s="38">
        <v>5</v>
      </c>
      <c r="W575" s="38">
        <v>0</v>
      </c>
      <c r="X575" s="38">
        <v>0</v>
      </c>
      <c r="Y575" s="38">
        <v>3</v>
      </c>
      <c r="Z575" s="38">
        <v>0</v>
      </c>
      <c r="AA575" s="38">
        <v>0</v>
      </c>
      <c r="AB575" s="38">
        <v>1</v>
      </c>
      <c r="AC575" s="38">
        <v>1</v>
      </c>
      <c r="AD575" s="38">
        <v>14</v>
      </c>
      <c r="AE575" s="25">
        <v>0</v>
      </c>
      <c r="AF575" s="16">
        <f t="shared" si="280"/>
        <v>532</v>
      </c>
      <c r="AG575" s="16">
        <f t="shared" si="281"/>
        <v>518</v>
      </c>
    </row>
    <row r="576" spans="1:33" s="36" customFormat="1" ht="15.75" x14ac:dyDescent="0.25">
      <c r="E576" s="54" t="s">
        <v>740</v>
      </c>
      <c r="F576" s="54" t="s">
        <v>714</v>
      </c>
      <c r="G576" s="54">
        <f>SUM(G571:G575)</f>
        <v>15</v>
      </c>
      <c r="H576" s="54">
        <f t="shared" ref="H576:AG576" si="282">SUM(H571:H575)</f>
        <v>1475</v>
      </c>
      <c r="I576" s="54">
        <f t="shared" si="282"/>
        <v>13</v>
      </c>
      <c r="J576" s="54">
        <f t="shared" si="282"/>
        <v>1</v>
      </c>
      <c r="K576" s="54">
        <f t="shared" si="282"/>
        <v>3</v>
      </c>
      <c r="L576" s="54">
        <f t="shared" si="282"/>
        <v>7</v>
      </c>
      <c r="M576" s="54">
        <f t="shared" si="282"/>
        <v>6</v>
      </c>
      <c r="N576" s="54">
        <f t="shared" si="282"/>
        <v>61</v>
      </c>
      <c r="O576" s="54">
        <f t="shared" si="282"/>
        <v>1</v>
      </c>
      <c r="P576" s="54">
        <f t="shared" si="282"/>
        <v>2</v>
      </c>
      <c r="Q576" s="54">
        <f t="shared" si="282"/>
        <v>0</v>
      </c>
      <c r="R576" s="54">
        <f t="shared" si="282"/>
        <v>2</v>
      </c>
      <c r="S576" s="54">
        <f t="shared" si="282"/>
        <v>1</v>
      </c>
      <c r="T576" s="54">
        <f t="shared" si="282"/>
        <v>5</v>
      </c>
      <c r="U576" s="54">
        <f t="shared" si="282"/>
        <v>649</v>
      </c>
      <c r="V576" s="54">
        <f t="shared" si="282"/>
        <v>20</v>
      </c>
      <c r="W576" s="54">
        <f t="shared" si="282"/>
        <v>3</v>
      </c>
      <c r="X576" s="54">
        <f t="shared" si="282"/>
        <v>4</v>
      </c>
      <c r="Y576" s="54">
        <f t="shared" si="282"/>
        <v>11</v>
      </c>
      <c r="Z576" s="54">
        <f t="shared" si="282"/>
        <v>2</v>
      </c>
      <c r="AA576" s="54">
        <f t="shared" si="282"/>
        <v>4</v>
      </c>
      <c r="AB576" s="54">
        <f t="shared" si="282"/>
        <v>4</v>
      </c>
      <c r="AC576" s="54">
        <f t="shared" si="282"/>
        <v>8</v>
      </c>
      <c r="AD576" s="54">
        <f t="shared" si="282"/>
        <v>75</v>
      </c>
      <c r="AE576" s="54">
        <f t="shared" si="282"/>
        <v>0</v>
      </c>
      <c r="AF576" s="54">
        <f t="shared" si="282"/>
        <v>2372</v>
      </c>
      <c r="AG576" s="54">
        <f t="shared" si="282"/>
        <v>2297</v>
      </c>
    </row>
    <row r="577" spans="1:33" ht="15" x14ac:dyDescent="0.25">
      <c r="A577" s="87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9"/>
    </row>
    <row r="578" spans="1:33" x14ac:dyDescent="0.3">
      <c r="A578" s="25" t="s">
        <v>708</v>
      </c>
      <c r="B578" s="25" t="s">
        <v>805</v>
      </c>
      <c r="C578" s="25" t="s">
        <v>741</v>
      </c>
      <c r="D578" s="25">
        <v>17</v>
      </c>
      <c r="E578" s="25" t="s">
        <v>840</v>
      </c>
      <c r="F578" s="25" t="s">
        <v>841</v>
      </c>
      <c r="G578" s="38">
        <v>1</v>
      </c>
      <c r="H578" s="38">
        <v>142</v>
      </c>
      <c r="I578" s="38">
        <v>0</v>
      </c>
      <c r="J578" s="38">
        <v>0</v>
      </c>
      <c r="K578" s="38">
        <v>1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82</v>
      </c>
      <c r="V578" s="38">
        <v>2</v>
      </c>
      <c r="W578" s="38">
        <v>0</v>
      </c>
      <c r="X578" s="38">
        <v>0</v>
      </c>
      <c r="Y578" s="38">
        <v>0</v>
      </c>
      <c r="Z578" s="38">
        <v>0</v>
      </c>
      <c r="AA578" s="38">
        <v>0</v>
      </c>
      <c r="AB578" s="38">
        <v>0</v>
      </c>
      <c r="AC578" s="38">
        <v>0</v>
      </c>
      <c r="AD578" s="38">
        <v>4</v>
      </c>
      <c r="AE578" s="25">
        <v>0</v>
      </c>
      <c r="AF578" s="16">
        <f>SUM(G578:AD578)</f>
        <v>232</v>
      </c>
      <c r="AG578" s="16">
        <f>SUM(G578:AC578)</f>
        <v>228</v>
      </c>
    </row>
    <row r="579" spans="1:33" x14ac:dyDescent="0.3">
      <c r="A579" s="25" t="s">
        <v>708</v>
      </c>
      <c r="B579" s="25" t="s">
        <v>805</v>
      </c>
      <c r="C579" s="25" t="s">
        <v>741</v>
      </c>
      <c r="D579" s="25">
        <v>17</v>
      </c>
      <c r="E579" s="25" t="s">
        <v>842</v>
      </c>
      <c r="F579" s="25" t="s">
        <v>843</v>
      </c>
      <c r="G579" s="38">
        <v>1</v>
      </c>
      <c r="H579" s="38">
        <v>224</v>
      </c>
      <c r="I579" s="38">
        <v>0</v>
      </c>
      <c r="J579" s="38">
        <v>0</v>
      </c>
      <c r="K579" s="38">
        <v>1</v>
      </c>
      <c r="L579" s="38">
        <v>4</v>
      </c>
      <c r="M579" s="38">
        <v>0</v>
      </c>
      <c r="N579" s="38">
        <v>10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139</v>
      </c>
      <c r="V579" s="38">
        <v>3</v>
      </c>
      <c r="W579" s="38">
        <v>1</v>
      </c>
      <c r="X579" s="38">
        <v>0</v>
      </c>
      <c r="Y579" s="38">
        <v>4</v>
      </c>
      <c r="Z579" s="38">
        <v>1</v>
      </c>
      <c r="AA579" s="38">
        <v>0</v>
      </c>
      <c r="AB579" s="38">
        <v>0</v>
      </c>
      <c r="AC579" s="38">
        <v>0</v>
      </c>
      <c r="AD579" s="38">
        <v>9</v>
      </c>
      <c r="AE579" s="25">
        <v>0</v>
      </c>
      <c r="AF579" s="16">
        <f t="shared" ref="AF579:AF587" si="283">SUM(G579:AD579)</f>
        <v>397</v>
      </c>
      <c r="AG579" s="16">
        <f t="shared" ref="AG579:AG587" si="284">SUM(G579:AC579)</f>
        <v>388</v>
      </c>
    </row>
    <row r="580" spans="1:33" x14ac:dyDescent="0.3">
      <c r="A580" s="25" t="s">
        <v>708</v>
      </c>
      <c r="B580" s="25" t="s">
        <v>805</v>
      </c>
      <c r="C580" s="25" t="s">
        <v>741</v>
      </c>
      <c r="D580" s="25">
        <v>17</v>
      </c>
      <c r="E580" s="25" t="s">
        <v>844</v>
      </c>
      <c r="F580" s="25" t="s">
        <v>845</v>
      </c>
      <c r="G580" s="38">
        <v>3</v>
      </c>
      <c r="H580" s="38">
        <v>309</v>
      </c>
      <c r="I580" s="38">
        <v>3</v>
      </c>
      <c r="J580" s="38">
        <v>1</v>
      </c>
      <c r="K580" s="38">
        <v>1</v>
      </c>
      <c r="L580" s="38">
        <v>1</v>
      </c>
      <c r="M580" s="38">
        <v>1</v>
      </c>
      <c r="N580" s="38">
        <v>14</v>
      </c>
      <c r="O580" s="38">
        <v>1</v>
      </c>
      <c r="P580" s="38">
        <v>0</v>
      </c>
      <c r="Q580" s="38">
        <v>0</v>
      </c>
      <c r="R580" s="38">
        <v>1</v>
      </c>
      <c r="S580" s="38">
        <v>0</v>
      </c>
      <c r="T580" s="38">
        <v>3</v>
      </c>
      <c r="U580" s="38">
        <v>197</v>
      </c>
      <c r="V580" s="38">
        <v>5</v>
      </c>
      <c r="W580" s="38">
        <v>2</v>
      </c>
      <c r="X580" s="38">
        <v>2</v>
      </c>
      <c r="Y580" s="38">
        <v>5</v>
      </c>
      <c r="Z580" s="38">
        <v>0</v>
      </c>
      <c r="AA580" s="38">
        <v>0</v>
      </c>
      <c r="AB580" s="38">
        <v>3</v>
      </c>
      <c r="AC580" s="38">
        <v>1</v>
      </c>
      <c r="AD580" s="38">
        <v>7</v>
      </c>
      <c r="AE580" s="25">
        <v>0</v>
      </c>
      <c r="AF580" s="16">
        <f t="shared" si="283"/>
        <v>560</v>
      </c>
      <c r="AG580" s="16">
        <f t="shared" si="284"/>
        <v>553</v>
      </c>
    </row>
    <row r="581" spans="1:33" x14ac:dyDescent="0.3">
      <c r="A581" s="25" t="s">
        <v>708</v>
      </c>
      <c r="B581" s="25" t="s">
        <v>805</v>
      </c>
      <c r="C581" s="25" t="s">
        <v>741</v>
      </c>
      <c r="D581" s="25">
        <v>17</v>
      </c>
      <c r="E581" s="25" t="s">
        <v>2919</v>
      </c>
      <c r="F581" s="25" t="s">
        <v>846</v>
      </c>
      <c r="G581" s="38">
        <v>2</v>
      </c>
      <c r="H581" s="38">
        <v>294</v>
      </c>
      <c r="I581" s="38">
        <v>7</v>
      </c>
      <c r="J581" s="38">
        <v>0</v>
      </c>
      <c r="K581" s="38">
        <v>0</v>
      </c>
      <c r="L581" s="38">
        <v>2</v>
      </c>
      <c r="M581" s="38">
        <v>1</v>
      </c>
      <c r="N581" s="38">
        <v>6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259</v>
      </c>
      <c r="V581" s="38">
        <v>0</v>
      </c>
      <c r="W581" s="38">
        <v>0</v>
      </c>
      <c r="X581" s="38">
        <v>2</v>
      </c>
      <c r="Y581" s="38">
        <v>3</v>
      </c>
      <c r="Z581" s="38">
        <v>1</v>
      </c>
      <c r="AA581" s="38">
        <v>0</v>
      </c>
      <c r="AB581" s="38">
        <v>0</v>
      </c>
      <c r="AC581" s="38">
        <v>1</v>
      </c>
      <c r="AD581" s="38">
        <v>13</v>
      </c>
      <c r="AE581" s="25">
        <v>0</v>
      </c>
      <c r="AF581" s="16">
        <f t="shared" si="283"/>
        <v>591</v>
      </c>
      <c r="AG581" s="16">
        <f t="shared" si="284"/>
        <v>578</v>
      </c>
    </row>
    <row r="582" spans="1:33" x14ac:dyDescent="0.3">
      <c r="A582" s="25" t="s">
        <v>708</v>
      </c>
      <c r="B582" s="25" t="s">
        <v>805</v>
      </c>
      <c r="C582" s="25" t="s">
        <v>741</v>
      </c>
      <c r="D582" s="25">
        <v>17</v>
      </c>
      <c r="E582" s="25" t="s">
        <v>2920</v>
      </c>
      <c r="F582" s="25" t="s">
        <v>847</v>
      </c>
      <c r="G582" s="38">
        <v>1</v>
      </c>
      <c r="H582" s="38">
        <v>296</v>
      </c>
      <c r="I582" s="38">
        <v>1</v>
      </c>
      <c r="J582" s="38">
        <v>0</v>
      </c>
      <c r="K582" s="38">
        <v>0</v>
      </c>
      <c r="L582" s="38">
        <v>2</v>
      </c>
      <c r="M582" s="38">
        <v>0</v>
      </c>
      <c r="N582" s="38">
        <v>11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244</v>
      </c>
      <c r="V582" s="38">
        <v>5</v>
      </c>
      <c r="W582" s="38">
        <v>0</v>
      </c>
      <c r="X582" s="38">
        <v>1</v>
      </c>
      <c r="Y582" s="38">
        <v>0</v>
      </c>
      <c r="Z582" s="38">
        <v>0</v>
      </c>
      <c r="AA582" s="38">
        <v>0</v>
      </c>
      <c r="AB582" s="38">
        <v>0</v>
      </c>
      <c r="AC582" s="38">
        <v>0</v>
      </c>
      <c r="AD582" s="38">
        <v>8</v>
      </c>
      <c r="AE582" s="25">
        <v>0</v>
      </c>
      <c r="AF582" s="16">
        <f t="shared" si="283"/>
        <v>569</v>
      </c>
      <c r="AG582" s="16">
        <f t="shared" si="284"/>
        <v>561</v>
      </c>
    </row>
    <row r="583" spans="1:33" x14ac:dyDescent="0.3">
      <c r="A583" s="25" t="s">
        <v>708</v>
      </c>
      <c r="B583" s="25" t="s">
        <v>805</v>
      </c>
      <c r="C583" s="25" t="s">
        <v>741</v>
      </c>
      <c r="D583" s="25">
        <v>17</v>
      </c>
      <c r="E583" s="25" t="s">
        <v>848</v>
      </c>
      <c r="F583" s="25" t="s">
        <v>849</v>
      </c>
      <c r="G583" s="38">
        <v>1</v>
      </c>
      <c r="H583" s="38">
        <v>110</v>
      </c>
      <c r="I583" s="38">
        <v>7</v>
      </c>
      <c r="J583" s="38">
        <v>0</v>
      </c>
      <c r="K583" s="38">
        <v>0</v>
      </c>
      <c r="L583" s="38">
        <v>1</v>
      </c>
      <c r="M583" s="38">
        <v>0</v>
      </c>
      <c r="N583" s="38">
        <v>9</v>
      </c>
      <c r="O583" s="38">
        <v>0</v>
      </c>
      <c r="P583" s="38">
        <v>0</v>
      </c>
      <c r="Q583" s="38">
        <v>1</v>
      </c>
      <c r="R583" s="38">
        <v>0</v>
      </c>
      <c r="S583" s="38">
        <v>0</v>
      </c>
      <c r="T583" s="38">
        <v>0</v>
      </c>
      <c r="U583" s="38">
        <v>229</v>
      </c>
      <c r="V583" s="38">
        <v>5</v>
      </c>
      <c r="W583" s="38">
        <v>0</v>
      </c>
      <c r="X583" s="38">
        <v>0</v>
      </c>
      <c r="Y583" s="38">
        <v>3</v>
      </c>
      <c r="Z583" s="38">
        <v>0</v>
      </c>
      <c r="AA583" s="38">
        <v>0</v>
      </c>
      <c r="AB583" s="38">
        <v>0</v>
      </c>
      <c r="AC583" s="38">
        <v>1</v>
      </c>
      <c r="AD583" s="38">
        <v>3</v>
      </c>
      <c r="AE583" s="25">
        <v>0</v>
      </c>
      <c r="AF583" s="16">
        <f t="shared" si="283"/>
        <v>370</v>
      </c>
      <c r="AG583" s="16">
        <f t="shared" si="284"/>
        <v>367</v>
      </c>
    </row>
    <row r="584" spans="1:33" x14ac:dyDescent="0.3">
      <c r="A584" s="25" t="s">
        <v>708</v>
      </c>
      <c r="B584" s="25" t="s">
        <v>805</v>
      </c>
      <c r="C584" s="25" t="s">
        <v>741</v>
      </c>
      <c r="D584" s="25">
        <v>17</v>
      </c>
      <c r="E584" s="25" t="s">
        <v>850</v>
      </c>
      <c r="F584" s="25" t="s">
        <v>851</v>
      </c>
      <c r="G584" s="38">
        <v>2</v>
      </c>
      <c r="H584" s="38">
        <v>101</v>
      </c>
      <c r="I584" s="38">
        <v>4</v>
      </c>
      <c r="J584" s="38">
        <v>1</v>
      </c>
      <c r="K584" s="38">
        <v>0</v>
      </c>
      <c r="L584" s="38">
        <v>1</v>
      </c>
      <c r="M584" s="38">
        <v>0</v>
      </c>
      <c r="N584" s="38">
        <v>3</v>
      </c>
      <c r="O584" s="38">
        <v>1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104</v>
      </c>
      <c r="V584" s="38">
        <v>0</v>
      </c>
      <c r="W584" s="38">
        <v>0</v>
      </c>
      <c r="X584" s="38">
        <v>0</v>
      </c>
      <c r="Y584" s="38">
        <v>0</v>
      </c>
      <c r="Z584" s="38">
        <v>0</v>
      </c>
      <c r="AA584" s="38">
        <v>0</v>
      </c>
      <c r="AB584" s="38">
        <v>0</v>
      </c>
      <c r="AC584" s="38">
        <v>0</v>
      </c>
      <c r="AD584" s="38">
        <v>9</v>
      </c>
      <c r="AE584" s="25">
        <v>0</v>
      </c>
      <c r="AF584" s="16">
        <f t="shared" si="283"/>
        <v>226</v>
      </c>
      <c r="AG584" s="16">
        <f t="shared" si="284"/>
        <v>217</v>
      </c>
    </row>
    <row r="585" spans="1:33" x14ac:dyDescent="0.3">
      <c r="A585" s="25" t="s">
        <v>708</v>
      </c>
      <c r="B585" s="25" t="s">
        <v>805</v>
      </c>
      <c r="C585" s="25" t="s">
        <v>741</v>
      </c>
      <c r="D585" s="25">
        <v>17</v>
      </c>
      <c r="E585" s="25" t="s">
        <v>852</v>
      </c>
      <c r="F585" s="25" t="s">
        <v>853</v>
      </c>
      <c r="G585" s="38">
        <v>0</v>
      </c>
      <c r="H585" s="38">
        <v>15</v>
      </c>
      <c r="I585" s="38">
        <v>1</v>
      </c>
      <c r="J585" s="38">
        <v>0</v>
      </c>
      <c r="K585" s="38">
        <v>0</v>
      </c>
      <c r="L585" s="38">
        <v>1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60</v>
      </c>
      <c r="V585" s="38">
        <v>0</v>
      </c>
      <c r="W585" s="38">
        <v>0</v>
      </c>
      <c r="X585" s="38">
        <v>0</v>
      </c>
      <c r="Y585" s="38">
        <v>0</v>
      </c>
      <c r="Z585" s="38">
        <v>0</v>
      </c>
      <c r="AA585" s="38">
        <v>0</v>
      </c>
      <c r="AB585" s="38">
        <v>1</v>
      </c>
      <c r="AC585" s="38">
        <v>0</v>
      </c>
      <c r="AD585" s="38">
        <v>0</v>
      </c>
      <c r="AE585" s="25">
        <v>0</v>
      </c>
      <c r="AF585" s="16">
        <f t="shared" si="283"/>
        <v>78</v>
      </c>
      <c r="AG585" s="16">
        <f t="shared" si="284"/>
        <v>78</v>
      </c>
    </row>
    <row r="586" spans="1:33" x14ac:dyDescent="0.3">
      <c r="A586" s="25" t="s">
        <v>708</v>
      </c>
      <c r="B586" s="25" t="s">
        <v>805</v>
      </c>
      <c r="C586" s="25" t="s">
        <v>741</v>
      </c>
      <c r="D586" s="25">
        <v>17</v>
      </c>
      <c r="E586" s="25" t="s">
        <v>854</v>
      </c>
      <c r="F586" s="25" t="s">
        <v>855</v>
      </c>
      <c r="G586" s="38">
        <v>1</v>
      </c>
      <c r="H586" s="38">
        <v>140</v>
      </c>
      <c r="I586" s="38">
        <v>3</v>
      </c>
      <c r="J586" s="38">
        <v>0</v>
      </c>
      <c r="K586" s="38">
        <v>1</v>
      </c>
      <c r="L586" s="38">
        <v>0</v>
      </c>
      <c r="M586" s="38">
        <v>0</v>
      </c>
      <c r="N586" s="38">
        <v>12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1</v>
      </c>
      <c r="U586" s="38">
        <v>90</v>
      </c>
      <c r="V586" s="38">
        <v>2</v>
      </c>
      <c r="W586" s="38">
        <v>0</v>
      </c>
      <c r="X586" s="38">
        <v>1</v>
      </c>
      <c r="Y586" s="38">
        <v>1</v>
      </c>
      <c r="Z586" s="38">
        <v>0</v>
      </c>
      <c r="AA586" s="38">
        <v>0</v>
      </c>
      <c r="AB586" s="38">
        <v>0</v>
      </c>
      <c r="AC586" s="38">
        <v>1</v>
      </c>
      <c r="AD586" s="38">
        <v>7</v>
      </c>
      <c r="AE586" s="25">
        <v>0</v>
      </c>
      <c r="AF586" s="16">
        <f t="shared" si="283"/>
        <v>260</v>
      </c>
      <c r="AG586" s="16">
        <f t="shared" si="284"/>
        <v>253</v>
      </c>
    </row>
    <row r="587" spans="1:33" x14ac:dyDescent="0.3">
      <c r="A587" s="25" t="s">
        <v>708</v>
      </c>
      <c r="B587" s="25" t="s">
        <v>805</v>
      </c>
      <c r="C587" s="25" t="s">
        <v>741</v>
      </c>
      <c r="D587" s="25">
        <v>17</v>
      </c>
      <c r="E587" s="25" t="s">
        <v>856</v>
      </c>
      <c r="F587" s="25" t="s">
        <v>857</v>
      </c>
      <c r="G587" s="38">
        <v>11</v>
      </c>
      <c r="H587" s="38">
        <v>307</v>
      </c>
      <c r="I587" s="38">
        <v>0</v>
      </c>
      <c r="J587" s="38">
        <v>0</v>
      </c>
      <c r="K587" s="38">
        <v>1</v>
      </c>
      <c r="L587" s="38">
        <v>0</v>
      </c>
      <c r="M587" s="38">
        <v>0</v>
      </c>
      <c r="N587" s="38">
        <v>8</v>
      </c>
      <c r="O587" s="38">
        <v>5</v>
      </c>
      <c r="P587" s="38">
        <v>1</v>
      </c>
      <c r="Q587" s="38">
        <v>1</v>
      </c>
      <c r="R587" s="38">
        <v>0</v>
      </c>
      <c r="S587" s="38">
        <v>0</v>
      </c>
      <c r="T587" s="38">
        <v>1</v>
      </c>
      <c r="U587" s="38">
        <v>155</v>
      </c>
      <c r="V587" s="38">
        <v>7</v>
      </c>
      <c r="W587" s="38">
        <v>0</v>
      </c>
      <c r="X587" s="38">
        <v>2</v>
      </c>
      <c r="Y587" s="38">
        <v>5</v>
      </c>
      <c r="Z587" s="38">
        <v>2</v>
      </c>
      <c r="AA587" s="38">
        <v>3</v>
      </c>
      <c r="AB587" s="38">
        <v>1</v>
      </c>
      <c r="AC587" s="38">
        <v>2</v>
      </c>
      <c r="AD587" s="38">
        <v>15</v>
      </c>
      <c r="AE587" s="25">
        <v>0</v>
      </c>
      <c r="AF587" s="16">
        <f t="shared" si="283"/>
        <v>527</v>
      </c>
      <c r="AG587" s="16">
        <f t="shared" si="284"/>
        <v>512</v>
      </c>
    </row>
    <row r="588" spans="1:33" s="36" customFormat="1" ht="15.75" x14ac:dyDescent="0.25">
      <c r="E588" s="54" t="s">
        <v>858</v>
      </c>
      <c r="F588" s="54" t="s">
        <v>714</v>
      </c>
      <c r="G588" s="54">
        <f>SUM(G578:G587)</f>
        <v>23</v>
      </c>
      <c r="H588" s="54">
        <f t="shared" ref="H588:AG588" si="285">SUM(H578:H587)</f>
        <v>1938</v>
      </c>
      <c r="I588" s="54">
        <f t="shared" si="285"/>
        <v>26</v>
      </c>
      <c r="J588" s="54">
        <f t="shared" si="285"/>
        <v>2</v>
      </c>
      <c r="K588" s="54">
        <f t="shared" si="285"/>
        <v>5</v>
      </c>
      <c r="L588" s="54">
        <f t="shared" si="285"/>
        <v>12</v>
      </c>
      <c r="M588" s="54">
        <f t="shared" si="285"/>
        <v>2</v>
      </c>
      <c r="N588" s="54">
        <f t="shared" si="285"/>
        <v>73</v>
      </c>
      <c r="O588" s="54">
        <f t="shared" si="285"/>
        <v>7</v>
      </c>
      <c r="P588" s="54">
        <f t="shared" si="285"/>
        <v>1</v>
      </c>
      <c r="Q588" s="54">
        <f t="shared" si="285"/>
        <v>2</v>
      </c>
      <c r="R588" s="54">
        <f t="shared" si="285"/>
        <v>1</v>
      </c>
      <c r="S588" s="54">
        <f t="shared" si="285"/>
        <v>0</v>
      </c>
      <c r="T588" s="54">
        <f t="shared" si="285"/>
        <v>5</v>
      </c>
      <c r="U588" s="54">
        <f t="shared" si="285"/>
        <v>1559</v>
      </c>
      <c r="V588" s="54">
        <f t="shared" si="285"/>
        <v>29</v>
      </c>
      <c r="W588" s="54">
        <f t="shared" si="285"/>
        <v>3</v>
      </c>
      <c r="X588" s="54">
        <f t="shared" si="285"/>
        <v>8</v>
      </c>
      <c r="Y588" s="54">
        <f t="shared" si="285"/>
        <v>21</v>
      </c>
      <c r="Z588" s="54">
        <f t="shared" si="285"/>
        <v>4</v>
      </c>
      <c r="AA588" s="54">
        <f t="shared" si="285"/>
        <v>3</v>
      </c>
      <c r="AB588" s="54">
        <f t="shared" si="285"/>
        <v>5</v>
      </c>
      <c r="AC588" s="54">
        <f t="shared" si="285"/>
        <v>6</v>
      </c>
      <c r="AD588" s="54">
        <f t="shared" si="285"/>
        <v>75</v>
      </c>
      <c r="AE588" s="54">
        <f t="shared" si="285"/>
        <v>0</v>
      </c>
      <c r="AF588" s="54">
        <f t="shared" si="285"/>
        <v>3810</v>
      </c>
      <c r="AG588" s="54">
        <f t="shared" si="285"/>
        <v>3735</v>
      </c>
    </row>
    <row r="589" spans="1:33" ht="15" x14ac:dyDescent="0.25">
      <c r="A589" s="87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9"/>
    </row>
    <row r="590" spans="1:33" x14ac:dyDescent="0.3">
      <c r="A590" s="25" t="s">
        <v>708</v>
      </c>
      <c r="B590" s="25" t="s">
        <v>805</v>
      </c>
      <c r="C590" s="25" t="s">
        <v>741</v>
      </c>
      <c r="D590" s="25">
        <v>18</v>
      </c>
      <c r="E590" s="25" t="s">
        <v>859</v>
      </c>
      <c r="F590" s="25" t="s">
        <v>860</v>
      </c>
      <c r="G590" s="38">
        <v>8</v>
      </c>
      <c r="H590" s="38">
        <v>192</v>
      </c>
      <c r="I590" s="38">
        <v>2</v>
      </c>
      <c r="J590" s="38">
        <v>1</v>
      </c>
      <c r="K590" s="38">
        <v>0</v>
      </c>
      <c r="L590" s="38">
        <v>1</v>
      </c>
      <c r="M590" s="38">
        <v>1</v>
      </c>
      <c r="N590" s="38">
        <v>4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68</v>
      </c>
      <c r="V590" s="38">
        <v>15</v>
      </c>
      <c r="W590" s="38">
        <v>0</v>
      </c>
      <c r="X590" s="38">
        <v>1</v>
      </c>
      <c r="Y590" s="38">
        <v>12</v>
      </c>
      <c r="Z590" s="38">
        <v>0</v>
      </c>
      <c r="AA590" s="38">
        <v>0</v>
      </c>
      <c r="AB590" s="38">
        <v>1</v>
      </c>
      <c r="AC590" s="38">
        <v>0</v>
      </c>
      <c r="AD590" s="38">
        <v>6</v>
      </c>
      <c r="AE590" s="25">
        <v>0</v>
      </c>
      <c r="AF590" s="16">
        <f>SUM(G590:AD590)</f>
        <v>312</v>
      </c>
      <c r="AG590" s="16">
        <f>SUM(G590:AC590)</f>
        <v>306</v>
      </c>
    </row>
    <row r="591" spans="1:33" x14ac:dyDescent="0.3">
      <c r="A591" s="25" t="s">
        <v>708</v>
      </c>
      <c r="B591" s="25" t="s">
        <v>805</v>
      </c>
      <c r="C591" s="25" t="s">
        <v>741</v>
      </c>
      <c r="D591" s="25">
        <v>18</v>
      </c>
      <c r="E591" s="25" t="s">
        <v>2921</v>
      </c>
      <c r="F591" s="25" t="s">
        <v>861</v>
      </c>
      <c r="G591" s="38">
        <v>1</v>
      </c>
      <c r="H591" s="38">
        <v>195</v>
      </c>
      <c r="I591" s="38">
        <v>1</v>
      </c>
      <c r="J591" s="38">
        <v>0</v>
      </c>
      <c r="K591" s="38">
        <v>0</v>
      </c>
      <c r="L591" s="38">
        <v>0</v>
      </c>
      <c r="M591" s="38">
        <v>0</v>
      </c>
      <c r="N591" s="38">
        <v>5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230</v>
      </c>
      <c r="V591" s="38">
        <v>1</v>
      </c>
      <c r="W591" s="38">
        <v>1</v>
      </c>
      <c r="X591" s="38">
        <v>0</v>
      </c>
      <c r="Y591" s="38">
        <v>10</v>
      </c>
      <c r="Z591" s="38">
        <v>1</v>
      </c>
      <c r="AA591" s="38">
        <v>0</v>
      </c>
      <c r="AB591" s="38">
        <v>0</v>
      </c>
      <c r="AC591" s="38">
        <v>2</v>
      </c>
      <c r="AD591" s="38">
        <v>3</v>
      </c>
      <c r="AE591" s="25">
        <v>0</v>
      </c>
      <c r="AF591" s="16">
        <f t="shared" ref="AF591:AF595" si="286">SUM(G591:AD591)</f>
        <v>450</v>
      </c>
      <c r="AG591" s="16">
        <f t="shared" ref="AG591:AG595" si="287">SUM(G591:AC591)</f>
        <v>447</v>
      </c>
    </row>
    <row r="592" spans="1:33" x14ac:dyDescent="0.3">
      <c r="A592" s="25" t="s">
        <v>708</v>
      </c>
      <c r="B592" s="25" t="s">
        <v>805</v>
      </c>
      <c r="C592" s="25" t="s">
        <v>741</v>
      </c>
      <c r="D592" s="25">
        <v>18</v>
      </c>
      <c r="E592" s="25" t="s">
        <v>2922</v>
      </c>
      <c r="F592" s="25" t="s">
        <v>862</v>
      </c>
      <c r="G592" s="38">
        <v>4</v>
      </c>
      <c r="H592" s="38">
        <v>184</v>
      </c>
      <c r="I592" s="38">
        <v>1</v>
      </c>
      <c r="J592" s="38">
        <v>0</v>
      </c>
      <c r="K592" s="38">
        <v>1</v>
      </c>
      <c r="L592" s="38">
        <v>2</v>
      </c>
      <c r="M592" s="38">
        <v>0</v>
      </c>
      <c r="N592" s="38">
        <v>4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s="38">
        <v>2</v>
      </c>
      <c r="U592" s="38">
        <v>227</v>
      </c>
      <c r="V592" s="38">
        <v>1</v>
      </c>
      <c r="W592" s="38">
        <v>0</v>
      </c>
      <c r="X592" s="38">
        <v>1</v>
      </c>
      <c r="Y592" s="38">
        <v>5</v>
      </c>
      <c r="Z592" s="38">
        <v>0</v>
      </c>
      <c r="AA592" s="38">
        <v>1</v>
      </c>
      <c r="AB592" s="38">
        <v>0</v>
      </c>
      <c r="AC592" s="38">
        <v>0</v>
      </c>
      <c r="AD592" s="38">
        <v>7</v>
      </c>
      <c r="AE592" s="25">
        <v>0</v>
      </c>
      <c r="AF592" s="16">
        <f t="shared" si="286"/>
        <v>440</v>
      </c>
      <c r="AG592" s="16">
        <f t="shared" si="287"/>
        <v>433</v>
      </c>
    </row>
    <row r="593" spans="1:33" x14ac:dyDescent="0.3">
      <c r="A593" s="25" t="s">
        <v>708</v>
      </c>
      <c r="B593" s="25" t="s">
        <v>805</v>
      </c>
      <c r="C593" s="25" t="s">
        <v>741</v>
      </c>
      <c r="D593" s="25">
        <v>18</v>
      </c>
      <c r="E593" s="25" t="s">
        <v>2923</v>
      </c>
      <c r="F593" s="25" t="s">
        <v>863</v>
      </c>
      <c r="G593" s="38">
        <v>0</v>
      </c>
      <c r="H593" s="38">
        <v>240</v>
      </c>
      <c r="I593" s="38">
        <v>3</v>
      </c>
      <c r="J593" s="38">
        <v>0</v>
      </c>
      <c r="K593" s="38">
        <v>0</v>
      </c>
      <c r="L593" s="38">
        <v>2</v>
      </c>
      <c r="M593" s="38">
        <v>0</v>
      </c>
      <c r="N593" s="38">
        <v>3</v>
      </c>
      <c r="O593" s="38">
        <v>0</v>
      </c>
      <c r="P593" s="38">
        <v>1</v>
      </c>
      <c r="Q593" s="38">
        <v>2</v>
      </c>
      <c r="R593" s="38">
        <v>1</v>
      </c>
      <c r="S593" s="38">
        <v>1</v>
      </c>
      <c r="T593" s="38">
        <v>2</v>
      </c>
      <c r="U593" s="38">
        <v>178</v>
      </c>
      <c r="V593" s="38">
        <v>6</v>
      </c>
      <c r="W593" s="38">
        <v>0</v>
      </c>
      <c r="X593" s="38">
        <v>1</v>
      </c>
      <c r="Y593" s="38">
        <v>2</v>
      </c>
      <c r="Z593" s="38">
        <v>0</v>
      </c>
      <c r="AA593" s="38">
        <v>0</v>
      </c>
      <c r="AB593" s="38">
        <v>0</v>
      </c>
      <c r="AC593" s="38">
        <v>0</v>
      </c>
      <c r="AD593" s="38">
        <v>10</v>
      </c>
      <c r="AE593" s="25">
        <v>0</v>
      </c>
      <c r="AF593" s="16">
        <f t="shared" si="286"/>
        <v>452</v>
      </c>
      <c r="AG593" s="16">
        <f t="shared" si="287"/>
        <v>442</v>
      </c>
    </row>
    <row r="594" spans="1:33" x14ac:dyDescent="0.3">
      <c r="A594" s="25" t="s">
        <v>708</v>
      </c>
      <c r="B594" s="25" t="s">
        <v>805</v>
      </c>
      <c r="C594" s="25" t="s">
        <v>741</v>
      </c>
      <c r="D594" s="25">
        <v>18</v>
      </c>
      <c r="E594" s="25" t="s">
        <v>2924</v>
      </c>
      <c r="F594" s="25" t="s">
        <v>864</v>
      </c>
      <c r="G594" s="38">
        <v>4</v>
      </c>
      <c r="H594" s="38">
        <v>274</v>
      </c>
      <c r="I594" s="38">
        <v>5</v>
      </c>
      <c r="J594" s="38">
        <v>0</v>
      </c>
      <c r="K594" s="38">
        <v>0</v>
      </c>
      <c r="L594" s="38">
        <v>1</v>
      </c>
      <c r="M594" s="38">
        <v>1</v>
      </c>
      <c r="N594" s="38">
        <v>10</v>
      </c>
      <c r="O594" s="38">
        <v>1</v>
      </c>
      <c r="P594" s="38">
        <v>0</v>
      </c>
      <c r="Q594" s="38">
        <v>0</v>
      </c>
      <c r="R594" s="38">
        <v>0</v>
      </c>
      <c r="S594" s="38">
        <v>1</v>
      </c>
      <c r="T594" s="38">
        <v>1</v>
      </c>
      <c r="U594" s="38">
        <v>159</v>
      </c>
      <c r="V594" s="38">
        <v>0</v>
      </c>
      <c r="W594" s="38">
        <v>2</v>
      </c>
      <c r="X594" s="38">
        <v>2</v>
      </c>
      <c r="Y594" s="38">
        <v>5</v>
      </c>
      <c r="Z594" s="38">
        <v>0</v>
      </c>
      <c r="AA594" s="38">
        <v>0</v>
      </c>
      <c r="AB594" s="38">
        <v>2</v>
      </c>
      <c r="AC594" s="38">
        <v>0</v>
      </c>
      <c r="AD594" s="38">
        <v>8</v>
      </c>
      <c r="AE594" s="25">
        <v>0</v>
      </c>
      <c r="AF594" s="16">
        <f t="shared" si="286"/>
        <v>476</v>
      </c>
      <c r="AG594" s="16">
        <f t="shared" si="287"/>
        <v>468</v>
      </c>
    </row>
    <row r="595" spans="1:33" x14ac:dyDescent="0.3">
      <c r="A595" s="25" t="s">
        <v>708</v>
      </c>
      <c r="B595" s="25" t="s">
        <v>805</v>
      </c>
      <c r="C595" s="25" t="s">
        <v>741</v>
      </c>
      <c r="D595" s="25">
        <v>18</v>
      </c>
      <c r="E595" s="25" t="s">
        <v>865</v>
      </c>
      <c r="F595" s="25" t="s">
        <v>866</v>
      </c>
      <c r="G595" s="38">
        <v>5</v>
      </c>
      <c r="H595" s="38">
        <v>273</v>
      </c>
      <c r="I595" s="38">
        <v>4</v>
      </c>
      <c r="J595" s="38">
        <v>0</v>
      </c>
      <c r="K595" s="38">
        <v>2</v>
      </c>
      <c r="L595" s="38">
        <v>3</v>
      </c>
      <c r="M595" s="38">
        <v>0</v>
      </c>
      <c r="N595" s="38">
        <v>13</v>
      </c>
      <c r="O595" s="38">
        <v>1</v>
      </c>
      <c r="P595" s="38">
        <v>0</v>
      </c>
      <c r="Q595" s="38">
        <v>1</v>
      </c>
      <c r="R595" s="38">
        <v>1</v>
      </c>
      <c r="S595" s="38">
        <v>1</v>
      </c>
      <c r="T595" s="38">
        <v>2</v>
      </c>
      <c r="U595" s="38">
        <v>324</v>
      </c>
      <c r="V595" s="38">
        <v>5</v>
      </c>
      <c r="W595" s="38">
        <v>0</v>
      </c>
      <c r="X595" s="38">
        <v>1</v>
      </c>
      <c r="Y595" s="38">
        <v>1</v>
      </c>
      <c r="Z595" s="38">
        <v>2</v>
      </c>
      <c r="AA595" s="38">
        <v>1</v>
      </c>
      <c r="AB595" s="38">
        <v>1</v>
      </c>
      <c r="AC595" s="38">
        <v>3</v>
      </c>
      <c r="AD595" s="38">
        <v>19</v>
      </c>
      <c r="AE595" s="25">
        <v>0</v>
      </c>
      <c r="AF595" s="16">
        <f t="shared" si="286"/>
        <v>663</v>
      </c>
      <c r="AG595" s="16">
        <f t="shared" si="287"/>
        <v>644</v>
      </c>
    </row>
    <row r="596" spans="1:33" s="36" customFormat="1" ht="15.75" x14ac:dyDescent="0.25">
      <c r="E596" s="54" t="s">
        <v>867</v>
      </c>
      <c r="F596" s="54" t="s">
        <v>714</v>
      </c>
      <c r="G596" s="54">
        <f>SUM(G590:G595)</f>
        <v>22</v>
      </c>
      <c r="H596" s="54">
        <f t="shared" ref="H596:AG596" si="288">SUM(H590:H595)</f>
        <v>1358</v>
      </c>
      <c r="I596" s="54">
        <f t="shared" si="288"/>
        <v>16</v>
      </c>
      <c r="J596" s="54">
        <f t="shared" si="288"/>
        <v>1</v>
      </c>
      <c r="K596" s="54">
        <f t="shared" si="288"/>
        <v>3</v>
      </c>
      <c r="L596" s="54">
        <f t="shared" si="288"/>
        <v>9</v>
      </c>
      <c r="M596" s="54">
        <f t="shared" si="288"/>
        <v>2</v>
      </c>
      <c r="N596" s="54">
        <f t="shared" si="288"/>
        <v>39</v>
      </c>
      <c r="O596" s="54">
        <f t="shared" si="288"/>
        <v>2</v>
      </c>
      <c r="P596" s="54">
        <f t="shared" si="288"/>
        <v>1</v>
      </c>
      <c r="Q596" s="54">
        <f t="shared" si="288"/>
        <v>3</v>
      </c>
      <c r="R596" s="54">
        <f t="shared" si="288"/>
        <v>2</v>
      </c>
      <c r="S596" s="54">
        <f t="shared" si="288"/>
        <v>3</v>
      </c>
      <c r="T596" s="54">
        <f t="shared" si="288"/>
        <v>7</v>
      </c>
      <c r="U596" s="54">
        <f t="shared" si="288"/>
        <v>1186</v>
      </c>
      <c r="V596" s="54">
        <f t="shared" si="288"/>
        <v>28</v>
      </c>
      <c r="W596" s="54">
        <f t="shared" si="288"/>
        <v>3</v>
      </c>
      <c r="X596" s="54">
        <f t="shared" si="288"/>
        <v>6</v>
      </c>
      <c r="Y596" s="54">
        <f t="shared" si="288"/>
        <v>35</v>
      </c>
      <c r="Z596" s="54">
        <f t="shared" si="288"/>
        <v>3</v>
      </c>
      <c r="AA596" s="54">
        <f t="shared" si="288"/>
        <v>2</v>
      </c>
      <c r="AB596" s="54">
        <f t="shared" si="288"/>
        <v>4</v>
      </c>
      <c r="AC596" s="54">
        <f t="shared" si="288"/>
        <v>5</v>
      </c>
      <c r="AD596" s="54">
        <f t="shared" si="288"/>
        <v>53</v>
      </c>
      <c r="AE596" s="54">
        <f t="shared" si="288"/>
        <v>0</v>
      </c>
      <c r="AF596" s="54">
        <f t="shared" si="288"/>
        <v>2793</v>
      </c>
      <c r="AG596" s="54">
        <f t="shared" si="288"/>
        <v>2740</v>
      </c>
    </row>
    <row r="597" spans="1:33" ht="15" x14ac:dyDescent="0.25">
      <c r="A597" s="87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9"/>
    </row>
    <row r="598" spans="1:33" x14ac:dyDescent="0.3">
      <c r="A598" s="25" t="s">
        <v>708</v>
      </c>
      <c r="B598" s="25" t="s">
        <v>805</v>
      </c>
      <c r="C598" s="25" t="s">
        <v>741</v>
      </c>
      <c r="D598" s="25">
        <v>19</v>
      </c>
      <c r="E598" s="25" t="s">
        <v>868</v>
      </c>
      <c r="F598" s="25" t="s">
        <v>869</v>
      </c>
      <c r="G598" s="38">
        <v>8</v>
      </c>
      <c r="H598" s="38">
        <v>354</v>
      </c>
      <c r="I598" s="38">
        <v>2</v>
      </c>
      <c r="J598" s="38">
        <v>1</v>
      </c>
      <c r="K598" s="38">
        <v>0</v>
      </c>
      <c r="L598" s="38">
        <v>2</v>
      </c>
      <c r="M598" s="38">
        <v>1</v>
      </c>
      <c r="N598" s="38">
        <v>16</v>
      </c>
      <c r="O598" s="38">
        <v>0</v>
      </c>
      <c r="P598" s="38">
        <v>0</v>
      </c>
      <c r="Q598" s="38">
        <v>0</v>
      </c>
      <c r="R598" s="38">
        <v>0</v>
      </c>
      <c r="S598" s="38">
        <v>1</v>
      </c>
      <c r="T598" s="38">
        <v>0</v>
      </c>
      <c r="U598" s="38">
        <v>196</v>
      </c>
      <c r="V598" s="38">
        <v>9</v>
      </c>
      <c r="W598" s="38">
        <v>2</v>
      </c>
      <c r="X598" s="38">
        <v>3</v>
      </c>
      <c r="Y598" s="38">
        <v>6</v>
      </c>
      <c r="Z598" s="38">
        <v>2</v>
      </c>
      <c r="AA598" s="38">
        <v>0</v>
      </c>
      <c r="AB598" s="38">
        <v>0</v>
      </c>
      <c r="AC598" s="38">
        <v>2</v>
      </c>
      <c r="AD598" s="38">
        <v>28</v>
      </c>
      <c r="AE598" s="25">
        <v>0</v>
      </c>
      <c r="AF598" s="16">
        <f>SUM(G598:AD598)</f>
        <v>633</v>
      </c>
      <c r="AG598" s="16">
        <f>SUM(G598:AC598)</f>
        <v>605</v>
      </c>
    </row>
    <row r="599" spans="1:33" x14ac:dyDescent="0.3">
      <c r="A599" s="25" t="s">
        <v>708</v>
      </c>
      <c r="B599" s="25" t="s">
        <v>805</v>
      </c>
      <c r="C599" s="25" t="s">
        <v>741</v>
      </c>
      <c r="D599" s="25">
        <v>19</v>
      </c>
      <c r="E599" s="25" t="s">
        <v>870</v>
      </c>
      <c r="F599" s="25" t="s">
        <v>871</v>
      </c>
      <c r="G599" s="38">
        <v>7</v>
      </c>
      <c r="H599" s="38">
        <v>200</v>
      </c>
      <c r="I599" s="38">
        <v>0</v>
      </c>
      <c r="J599" s="38">
        <v>0</v>
      </c>
      <c r="K599" s="38">
        <v>0</v>
      </c>
      <c r="L599" s="38">
        <v>1</v>
      </c>
      <c r="M599" s="38">
        <v>0</v>
      </c>
      <c r="N599" s="38">
        <v>5</v>
      </c>
      <c r="O599" s="38">
        <v>0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69</v>
      </c>
      <c r="V599" s="38">
        <v>2</v>
      </c>
      <c r="W599" s="38">
        <v>0</v>
      </c>
      <c r="X599" s="38">
        <v>1</v>
      </c>
      <c r="Y599" s="38">
        <v>1</v>
      </c>
      <c r="Z599" s="38">
        <v>1</v>
      </c>
      <c r="AA599" s="38">
        <v>0</v>
      </c>
      <c r="AB599" s="38">
        <v>0</v>
      </c>
      <c r="AC599" s="38">
        <v>2</v>
      </c>
      <c r="AD599" s="38">
        <v>9</v>
      </c>
      <c r="AE599" s="25">
        <v>0</v>
      </c>
      <c r="AF599" s="16">
        <f t="shared" ref="AF599:AF606" si="289">SUM(G599:AD599)</f>
        <v>298</v>
      </c>
      <c r="AG599" s="16">
        <f t="shared" ref="AG599:AG606" si="290">SUM(G599:AC599)</f>
        <v>289</v>
      </c>
    </row>
    <row r="600" spans="1:33" x14ac:dyDescent="0.3">
      <c r="A600" s="25" t="s">
        <v>708</v>
      </c>
      <c r="B600" s="25" t="s">
        <v>805</v>
      </c>
      <c r="C600" s="25" t="s">
        <v>741</v>
      </c>
      <c r="D600" s="25">
        <v>19</v>
      </c>
      <c r="E600" s="25" t="s">
        <v>872</v>
      </c>
      <c r="F600" s="25" t="s">
        <v>873</v>
      </c>
      <c r="G600" s="38">
        <v>1</v>
      </c>
      <c r="H600" s="38">
        <v>56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1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s="38">
        <v>2</v>
      </c>
      <c r="U600" s="38">
        <v>27</v>
      </c>
      <c r="V600" s="38">
        <v>0</v>
      </c>
      <c r="W600" s="38">
        <v>1</v>
      </c>
      <c r="X600" s="38">
        <v>0</v>
      </c>
      <c r="Y600" s="38">
        <v>0</v>
      </c>
      <c r="Z600" s="38">
        <v>0</v>
      </c>
      <c r="AA600" s="38">
        <v>0</v>
      </c>
      <c r="AB600" s="38">
        <v>0</v>
      </c>
      <c r="AC600" s="38">
        <v>1</v>
      </c>
      <c r="AD600" s="38">
        <v>1</v>
      </c>
      <c r="AE600" s="25">
        <v>0</v>
      </c>
      <c r="AF600" s="16">
        <f t="shared" si="289"/>
        <v>90</v>
      </c>
      <c r="AG600" s="16">
        <f t="shared" si="290"/>
        <v>89</v>
      </c>
    </row>
    <row r="601" spans="1:33" x14ac:dyDescent="0.3">
      <c r="A601" s="25" t="s">
        <v>708</v>
      </c>
      <c r="B601" s="25" t="s">
        <v>805</v>
      </c>
      <c r="C601" s="25" t="s">
        <v>741</v>
      </c>
      <c r="D601" s="25">
        <v>19</v>
      </c>
      <c r="E601" s="25" t="s">
        <v>2905</v>
      </c>
      <c r="F601" s="25" t="s">
        <v>2906</v>
      </c>
      <c r="G601" s="38">
        <v>1</v>
      </c>
      <c r="H601" s="38">
        <v>111</v>
      </c>
      <c r="I601" s="38">
        <v>5</v>
      </c>
      <c r="J601" s="38">
        <v>0</v>
      </c>
      <c r="K601" s="38">
        <v>0</v>
      </c>
      <c r="L601" s="38">
        <v>1</v>
      </c>
      <c r="M601" s="38">
        <v>0</v>
      </c>
      <c r="N601" s="38">
        <v>8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1</v>
      </c>
      <c r="U601" s="38">
        <v>118</v>
      </c>
      <c r="V601" s="38">
        <v>1</v>
      </c>
      <c r="W601" s="38">
        <v>0</v>
      </c>
      <c r="X601" s="38">
        <v>0</v>
      </c>
      <c r="Y601" s="38">
        <v>1</v>
      </c>
      <c r="Z601" s="38">
        <v>0</v>
      </c>
      <c r="AA601" s="38">
        <v>0</v>
      </c>
      <c r="AB601" s="38">
        <v>0</v>
      </c>
      <c r="AC601" s="38">
        <v>0</v>
      </c>
      <c r="AD601" s="38">
        <v>10</v>
      </c>
      <c r="AE601" s="25">
        <v>0</v>
      </c>
      <c r="AF601" s="16">
        <f t="shared" si="289"/>
        <v>257</v>
      </c>
      <c r="AG601" s="16">
        <f t="shared" si="290"/>
        <v>247</v>
      </c>
    </row>
    <row r="602" spans="1:33" x14ac:dyDescent="0.3">
      <c r="A602" s="25" t="s">
        <v>708</v>
      </c>
      <c r="B602" s="25" t="s">
        <v>805</v>
      </c>
      <c r="C602" s="25" t="s">
        <v>741</v>
      </c>
      <c r="D602" s="25">
        <v>19</v>
      </c>
      <c r="E602" s="25" t="s">
        <v>2907</v>
      </c>
      <c r="F602" s="25" t="s">
        <v>2908</v>
      </c>
      <c r="G602" s="38">
        <v>7</v>
      </c>
      <c r="H602" s="38">
        <v>248</v>
      </c>
      <c r="I602" s="38">
        <v>1</v>
      </c>
      <c r="J602" s="38">
        <v>0</v>
      </c>
      <c r="K602" s="38">
        <v>0</v>
      </c>
      <c r="L602" s="38">
        <v>0</v>
      </c>
      <c r="M602" s="38">
        <v>0</v>
      </c>
      <c r="N602" s="38">
        <v>8</v>
      </c>
      <c r="O602" s="38">
        <v>0</v>
      </c>
      <c r="P602" s="38">
        <v>0</v>
      </c>
      <c r="Q602" s="38">
        <v>0</v>
      </c>
      <c r="R602" s="38">
        <v>0</v>
      </c>
      <c r="S602" s="38">
        <v>0</v>
      </c>
      <c r="T602" s="38">
        <v>2</v>
      </c>
      <c r="U602" s="38">
        <v>127</v>
      </c>
      <c r="V602" s="38">
        <v>2</v>
      </c>
      <c r="W602" s="38">
        <v>0</v>
      </c>
      <c r="X602" s="38">
        <v>6</v>
      </c>
      <c r="Y602" s="38">
        <v>4</v>
      </c>
      <c r="Z602" s="38">
        <v>0</v>
      </c>
      <c r="AA602" s="38">
        <v>0</v>
      </c>
      <c r="AB602" s="38">
        <v>1</v>
      </c>
      <c r="AC602" s="38">
        <v>0</v>
      </c>
      <c r="AD602" s="38">
        <v>19</v>
      </c>
      <c r="AE602" s="25">
        <v>0</v>
      </c>
      <c r="AF602" s="16">
        <f t="shared" si="289"/>
        <v>425</v>
      </c>
      <c r="AG602" s="16">
        <f t="shared" si="290"/>
        <v>406</v>
      </c>
    </row>
    <row r="603" spans="1:33" x14ac:dyDescent="0.3">
      <c r="A603" s="25" t="s">
        <v>708</v>
      </c>
      <c r="B603" s="25" t="s">
        <v>805</v>
      </c>
      <c r="C603" s="25" t="s">
        <v>741</v>
      </c>
      <c r="D603" s="25">
        <v>19</v>
      </c>
      <c r="E603" s="25" t="s">
        <v>2909</v>
      </c>
      <c r="F603" s="25" t="s">
        <v>2910</v>
      </c>
      <c r="G603" s="38">
        <v>3</v>
      </c>
      <c r="H603" s="38">
        <v>88</v>
      </c>
      <c r="I603" s="38">
        <v>3</v>
      </c>
      <c r="J603" s="38">
        <v>0</v>
      </c>
      <c r="K603" s="38">
        <v>0</v>
      </c>
      <c r="L603" s="38">
        <v>0</v>
      </c>
      <c r="M603" s="38">
        <v>0</v>
      </c>
      <c r="N603" s="38">
        <v>5</v>
      </c>
      <c r="O603" s="38">
        <v>1</v>
      </c>
      <c r="P603" s="38">
        <v>0</v>
      </c>
      <c r="Q603" s="38">
        <v>1</v>
      </c>
      <c r="R603" s="38">
        <v>0</v>
      </c>
      <c r="S603" s="38">
        <v>0</v>
      </c>
      <c r="T603" s="38">
        <v>1</v>
      </c>
      <c r="U603" s="38">
        <v>333</v>
      </c>
      <c r="V603" s="38">
        <v>3</v>
      </c>
      <c r="W603" s="38">
        <v>0</v>
      </c>
      <c r="X603" s="38">
        <v>0</v>
      </c>
      <c r="Y603" s="38">
        <v>4</v>
      </c>
      <c r="Z603" s="38">
        <v>0</v>
      </c>
      <c r="AA603" s="38">
        <v>0</v>
      </c>
      <c r="AB603" s="38">
        <v>0</v>
      </c>
      <c r="AC603" s="38">
        <v>1</v>
      </c>
      <c r="AD603" s="38">
        <v>25</v>
      </c>
      <c r="AE603" s="25">
        <v>0</v>
      </c>
      <c r="AF603" s="16">
        <f t="shared" si="289"/>
        <v>468</v>
      </c>
      <c r="AG603" s="16">
        <f t="shared" si="290"/>
        <v>443</v>
      </c>
    </row>
    <row r="604" spans="1:33" x14ac:dyDescent="0.3">
      <c r="A604" s="25" t="s">
        <v>708</v>
      </c>
      <c r="B604" s="25" t="s">
        <v>805</v>
      </c>
      <c r="C604" s="25" t="s">
        <v>741</v>
      </c>
      <c r="D604" s="25">
        <v>19</v>
      </c>
      <c r="E604" s="25" t="s">
        <v>2911</v>
      </c>
      <c r="F604" s="25" t="s">
        <v>2912</v>
      </c>
      <c r="G604" s="38">
        <v>2</v>
      </c>
      <c r="H604" s="38">
        <v>390</v>
      </c>
      <c r="I604" s="38">
        <v>2</v>
      </c>
      <c r="J604" s="38">
        <v>0</v>
      </c>
      <c r="K604" s="38">
        <v>0</v>
      </c>
      <c r="L604" s="38">
        <v>3</v>
      </c>
      <c r="M604" s="38">
        <v>0</v>
      </c>
      <c r="N604" s="38">
        <v>20</v>
      </c>
      <c r="O604" s="38">
        <v>0</v>
      </c>
      <c r="P604" s="38">
        <v>0</v>
      </c>
      <c r="Q604" s="38">
        <v>0</v>
      </c>
      <c r="R604" s="38">
        <v>0</v>
      </c>
      <c r="S604" s="38">
        <v>2</v>
      </c>
      <c r="T604" s="38">
        <v>1</v>
      </c>
      <c r="U604" s="38">
        <v>102</v>
      </c>
      <c r="V604" s="38">
        <v>9</v>
      </c>
      <c r="W604" s="38">
        <v>0</v>
      </c>
      <c r="X604" s="38">
        <v>1</v>
      </c>
      <c r="Y604" s="38">
        <v>1</v>
      </c>
      <c r="Z604" s="38">
        <v>0</v>
      </c>
      <c r="AA604" s="38">
        <v>1</v>
      </c>
      <c r="AB604" s="38">
        <v>1</v>
      </c>
      <c r="AC604" s="38">
        <v>3</v>
      </c>
      <c r="AD604" s="38">
        <v>28</v>
      </c>
      <c r="AE604" s="25">
        <v>0</v>
      </c>
      <c r="AF604" s="16">
        <f t="shared" si="289"/>
        <v>566</v>
      </c>
      <c r="AG604" s="16">
        <f t="shared" si="290"/>
        <v>538</v>
      </c>
    </row>
    <row r="605" spans="1:33" x14ac:dyDescent="0.3">
      <c r="A605" s="25" t="s">
        <v>708</v>
      </c>
      <c r="B605" s="25" t="s">
        <v>805</v>
      </c>
      <c r="C605" s="25" t="s">
        <v>741</v>
      </c>
      <c r="D605" s="25">
        <v>19</v>
      </c>
      <c r="E605" s="25" t="s">
        <v>2913</v>
      </c>
      <c r="F605" s="25" t="s">
        <v>2914</v>
      </c>
      <c r="G605" s="38">
        <v>0</v>
      </c>
      <c r="H605" s="38">
        <v>256</v>
      </c>
      <c r="I605" s="38">
        <v>0</v>
      </c>
      <c r="J605" s="38">
        <v>0</v>
      </c>
      <c r="K605" s="38">
        <v>2</v>
      </c>
      <c r="L605" s="38">
        <v>2</v>
      </c>
      <c r="M605" s="38">
        <v>0</v>
      </c>
      <c r="N605" s="38">
        <v>10</v>
      </c>
      <c r="O605" s="38">
        <v>0</v>
      </c>
      <c r="P605" s="38">
        <v>0</v>
      </c>
      <c r="Q605" s="38">
        <v>1</v>
      </c>
      <c r="R605" s="38">
        <v>0</v>
      </c>
      <c r="S605" s="38">
        <v>0</v>
      </c>
      <c r="T605" s="38">
        <v>1</v>
      </c>
      <c r="U605" s="38">
        <v>73</v>
      </c>
      <c r="V605" s="38">
        <v>3</v>
      </c>
      <c r="W605" s="38">
        <v>0</v>
      </c>
      <c r="X605" s="38">
        <v>1</v>
      </c>
      <c r="Y605" s="38">
        <v>3</v>
      </c>
      <c r="Z605" s="38">
        <v>1</v>
      </c>
      <c r="AA605" s="38">
        <v>1</v>
      </c>
      <c r="AB605" s="38">
        <v>1</v>
      </c>
      <c r="AC605" s="38">
        <v>2</v>
      </c>
      <c r="AD605" s="38">
        <v>14</v>
      </c>
      <c r="AE605" s="25">
        <v>0</v>
      </c>
      <c r="AF605" s="16">
        <f t="shared" si="289"/>
        <v>371</v>
      </c>
      <c r="AG605" s="16">
        <f t="shared" si="290"/>
        <v>357</v>
      </c>
    </row>
    <row r="606" spans="1:33" x14ac:dyDescent="0.3">
      <c r="A606" s="25" t="s">
        <v>708</v>
      </c>
      <c r="B606" s="25" t="s">
        <v>805</v>
      </c>
      <c r="C606" s="25" t="s">
        <v>741</v>
      </c>
      <c r="D606" s="25">
        <v>19</v>
      </c>
      <c r="E606" s="25" t="s">
        <v>2915</v>
      </c>
      <c r="F606" s="25" t="s">
        <v>2916</v>
      </c>
      <c r="G606" s="38">
        <v>4</v>
      </c>
      <c r="H606" s="38">
        <v>196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5</v>
      </c>
      <c r="O606" s="38">
        <v>0</v>
      </c>
      <c r="P606" s="38">
        <v>0</v>
      </c>
      <c r="Q606" s="38">
        <v>0</v>
      </c>
      <c r="R606" s="38">
        <v>0</v>
      </c>
      <c r="S606" s="38">
        <v>0</v>
      </c>
      <c r="T606" s="38">
        <v>0</v>
      </c>
      <c r="U606" s="38">
        <v>57</v>
      </c>
      <c r="V606" s="38">
        <v>1</v>
      </c>
      <c r="W606" s="38">
        <v>1</v>
      </c>
      <c r="X606" s="38">
        <v>1</v>
      </c>
      <c r="Y606" s="38">
        <v>6</v>
      </c>
      <c r="Z606" s="38">
        <v>0</v>
      </c>
      <c r="AA606" s="38">
        <v>1</v>
      </c>
      <c r="AB606" s="38">
        <v>0</v>
      </c>
      <c r="AC606" s="38">
        <v>1</v>
      </c>
      <c r="AD606" s="38">
        <v>13</v>
      </c>
      <c r="AE606" s="25">
        <v>0</v>
      </c>
      <c r="AF606" s="16">
        <f t="shared" si="289"/>
        <v>286</v>
      </c>
      <c r="AG606" s="16">
        <f t="shared" si="290"/>
        <v>273</v>
      </c>
    </row>
    <row r="607" spans="1:33" s="36" customFormat="1" ht="15.75" x14ac:dyDescent="0.25">
      <c r="E607" s="54" t="s">
        <v>874</v>
      </c>
      <c r="F607" s="54" t="s">
        <v>714</v>
      </c>
      <c r="G607" s="54">
        <f>SUM(G598:G606)</f>
        <v>33</v>
      </c>
      <c r="H607" s="54">
        <f t="shared" ref="H607:AG607" si="291">SUM(H598:H606)</f>
        <v>1899</v>
      </c>
      <c r="I607" s="54">
        <f t="shared" si="291"/>
        <v>13</v>
      </c>
      <c r="J607" s="54">
        <f t="shared" si="291"/>
        <v>1</v>
      </c>
      <c r="K607" s="54">
        <f t="shared" si="291"/>
        <v>2</v>
      </c>
      <c r="L607" s="54">
        <f t="shared" si="291"/>
        <v>9</v>
      </c>
      <c r="M607" s="54">
        <f t="shared" si="291"/>
        <v>1</v>
      </c>
      <c r="N607" s="54">
        <f t="shared" si="291"/>
        <v>78</v>
      </c>
      <c r="O607" s="54">
        <f t="shared" si="291"/>
        <v>1</v>
      </c>
      <c r="P607" s="54">
        <f t="shared" si="291"/>
        <v>0</v>
      </c>
      <c r="Q607" s="54">
        <f t="shared" si="291"/>
        <v>2</v>
      </c>
      <c r="R607" s="54">
        <f t="shared" si="291"/>
        <v>0</v>
      </c>
      <c r="S607" s="54">
        <f t="shared" si="291"/>
        <v>3</v>
      </c>
      <c r="T607" s="54">
        <f t="shared" si="291"/>
        <v>8</v>
      </c>
      <c r="U607" s="54">
        <f t="shared" si="291"/>
        <v>1102</v>
      </c>
      <c r="V607" s="54">
        <f t="shared" si="291"/>
        <v>30</v>
      </c>
      <c r="W607" s="54">
        <f t="shared" si="291"/>
        <v>4</v>
      </c>
      <c r="X607" s="54">
        <f t="shared" si="291"/>
        <v>13</v>
      </c>
      <c r="Y607" s="54">
        <f t="shared" si="291"/>
        <v>26</v>
      </c>
      <c r="Z607" s="54">
        <f t="shared" si="291"/>
        <v>4</v>
      </c>
      <c r="AA607" s="54">
        <f t="shared" si="291"/>
        <v>3</v>
      </c>
      <c r="AB607" s="54">
        <f t="shared" si="291"/>
        <v>3</v>
      </c>
      <c r="AC607" s="54">
        <f t="shared" si="291"/>
        <v>12</v>
      </c>
      <c r="AD607" s="54">
        <f t="shared" si="291"/>
        <v>147</v>
      </c>
      <c r="AE607" s="54">
        <f t="shared" si="291"/>
        <v>0</v>
      </c>
      <c r="AF607" s="54">
        <f t="shared" si="291"/>
        <v>3394</v>
      </c>
      <c r="AG607" s="54">
        <f t="shared" si="291"/>
        <v>3247</v>
      </c>
    </row>
    <row r="609" spans="1:33" s="60" customFormat="1" x14ac:dyDescent="0.3">
      <c r="D609" s="58" t="s">
        <v>875</v>
      </c>
      <c r="E609" s="58"/>
      <c r="F609" s="58"/>
      <c r="G609" s="58">
        <f>SUM(G607+G596+G588+G576+G569+G563+G556)</f>
        <v>134</v>
      </c>
      <c r="H609" s="58">
        <f t="shared" ref="H609:AG609" si="292">SUM(H607+H596+H588+H576+H569+H563+H556)</f>
        <v>8367</v>
      </c>
      <c r="I609" s="58">
        <f t="shared" si="292"/>
        <v>100</v>
      </c>
      <c r="J609" s="58">
        <f t="shared" si="292"/>
        <v>9</v>
      </c>
      <c r="K609" s="58">
        <f t="shared" si="292"/>
        <v>16</v>
      </c>
      <c r="L609" s="58">
        <f t="shared" si="292"/>
        <v>71</v>
      </c>
      <c r="M609" s="58">
        <f t="shared" si="292"/>
        <v>24</v>
      </c>
      <c r="N609" s="58">
        <f t="shared" si="292"/>
        <v>342</v>
      </c>
      <c r="O609" s="58">
        <f t="shared" si="292"/>
        <v>16</v>
      </c>
      <c r="P609" s="58">
        <f t="shared" si="292"/>
        <v>8</v>
      </c>
      <c r="Q609" s="58">
        <f t="shared" si="292"/>
        <v>14</v>
      </c>
      <c r="R609" s="58">
        <f t="shared" si="292"/>
        <v>8</v>
      </c>
      <c r="S609" s="58">
        <f t="shared" si="292"/>
        <v>12</v>
      </c>
      <c r="T609" s="58">
        <f t="shared" si="292"/>
        <v>36</v>
      </c>
      <c r="U609" s="58">
        <f t="shared" si="292"/>
        <v>8542</v>
      </c>
      <c r="V609" s="58">
        <f t="shared" si="292"/>
        <v>149</v>
      </c>
      <c r="W609" s="58">
        <f t="shared" si="292"/>
        <v>24</v>
      </c>
      <c r="X609" s="58">
        <f t="shared" si="292"/>
        <v>42</v>
      </c>
      <c r="Y609" s="58">
        <f t="shared" si="292"/>
        <v>136</v>
      </c>
      <c r="Z609" s="58">
        <f t="shared" si="292"/>
        <v>21</v>
      </c>
      <c r="AA609" s="58">
        <f t="shared" si="292"/>
        <v>19</v>
      </c>
      <c r="AB609" s="58">
        <f t="shared" si="292"/>
        <v>18</v>
      </c>
      <c r="AC609" s="58">
        <f t="shared" si="292"/>
        <v>39</v>
      </c>
      <c r="AD609" s="58">
        <f t="shared" si="292"/>
        <v>491</v>
      </c>
      <c r="AE609" s="58">
        <f t="shared" si="292"/>
        <v>0</v>
      </c>
      <c r="AF609" s="58">
        <f t="shared" si="292"/>
        <v>18638</v>
      </c>
      <c r="AG609" s="58">
        <f t="shared" si="292"/>
        <v>18147</v>
      </c>
    </row>
    <row r="611" spans="1:33" x14ac:dyDescent="0.3">
      <c r="A611" s="25" t="s">
        <v>708</v>
      </c>
      <c r="B611" s="25" t="s">
        <v>876</v>
      </c>
      <c r="C611" s="25" t="s">
        <v>741</v>
      </c>
      <c r="D611" s="25">
        <v>24</v>
      </c>
      <c r="E611" s="25" t="s">
        <v>877</v>
      </c>
      <c r="F611" s="25" t="s">
        <v>878</v>
      </c>
      <c r="G611" s="38">
        <v>3</v>
      </c>
      <c r="H611" s="38">
        <v>134</v>
      </c>
      <c r="I611" s="38">
        <v>3</v>
      </c>
      <c r="J611" s="38">
        <v>2</v>
      </c>
      <c r="K611" s="38">
        <v>0</v>
      </c>
      <c r="L611" s="38">
        <v>1</v>
      </c>
      <c r="M611" s="38">
        <v>0</v>
      </c>
      <c r="N611" s="38">
        <v>6</v>
      </c>
      <c r="O611" s="38">
        <v>6</v>
      </c>
      <c r="P611" s="38">
        <v>0</v>
      </c>
      <c r="Q611" s="38">
        <v>0</v>
      </c>
      <c r="R611" s="38">
        <v>0</v>
      </c>
      <c r="S611" s="38">
        <v>0</v>
      </c>
      <c r="T611" s="38">
        <v>0</v>
      </c>
      <c r="U611" s="38">
        <v>328</v>
      </c>
      <c r="V611" s="38">
        <v>5</v>
      </c>
      <c r="W611" s="38">
        <v>1</v>
      </c>
      <c r="X611" s="38">
        <v>0</v>
      </c>
      <c r="Y611" s="38">
        <v>0</v>
      </c>
      <c r="Z611" s="38">
        <v>2</v>
      </c>
      <c r="AA611" s="38">
        <v>2</v>
      </c>
      <c r="AB611" s="38">
        <v>0</v>
      </c>
      <c r="AC611" s="38">
        <v>2</v>
      </c>
      <c r="AD611" s="38">
        <v>13</v>
      </c>
      <c r="AE611" s="25">
        <v>0</v>
      </c>
      <c r="AF611" s="16">
        <f>SUM(G611:AD611)</f>
        <v>508</v>
      </c>
      <c r="AG611" s="16">
        <f>SUM(G611:AC611)</f>
        <v>495</v>
      </c>
    </row>
    <row r="612" spans="1:33" x14ac:dyDescent="0.3">
      <c r="A612" s="25" t="s">
        <v>708</v>
      </c>
      <c r="B612" s="25" t="s">
        <v>876</v>
      </c>
      <c r="C612" s="25" t="s">
        <v>741</v>
      </c>
      <c r="D612" s="25">
        <v>24</v>
      </c>
      <c r="E612" s="25" t="s">
        <v>2925</v>
      </c>
      <c r="F612" s="25" t="s">
        <v>879</v>
      </c>
      <c r="G612" s="38">
        <v>3</v>
      </c>
      <c r="H612" s="38">
        <v>479</v>
      </c>
      <c r="I612" s="38">
        <v>1</v>
      </c>
      <c r="J612" s="38">
        <v>0</v>
      </c>
      <c r="K612" s="38">
        <v>0</v>
      </c>
      <c r="L612" s="38">
        <v>1</v>
      </c>
      <c r="M612" s="38">
        <v>3</v>
      </c>
      <c r="N612" s="38">
        <v>3</v>
      </c>
      <c r="O612" s="38">
        <v>0</v>
      </c>
      <c r="P612" s="38">
        <v>0</v>
      </c>
      <c r="Q612" s="38">
        <v>0</v>
      </c>
      <c r="R612" s="38">
        <v>1</v>
      </c>
      <c r="S612" s="38">
        <v>0</v>
      </c>
      <c r="T612" s="38">
        <v>0</v>
      </c>
      <c r="U612" s="38">
        <v>269</v>
      </c>
      <c r="V612" s="38">
        <v>1</v>
      </c>
      <c r="W612" s="38">
        <v>0</v>
      </c>
      <c r="X612" s="38">
        <v>1</v>
      </c>
      <c r="Y612" s="38">
        <v>0</v>
      </c>
      <c r="Z612" s="38">
        <v>0</v>
      </c>
      <c r="AA612" s="38">
        <v>0</v>
      </c>
      <c r="AB612" s="38">
        <v>0</v>
      </c>
      <c r="AC612" s="38">
        <v>2</v>
      </c>
      <c r="AD612" s="38">
        <v>4</v>
      </c>
      <c r="AE612" s="25">
        <v>0</v>
      </c>
      <c r="AF612" s="16">
        <f t="shared" ref="AF612:AF620" si="293">SUM(G612:AD612)</f>
        <v>768</v>
      </c>
      <c r="AG612" s="16">
        <f t="shared" ref="AG612:AG620" si="294">SUM(G612:AC612)</f>
        <v>764</v>
      </c>
    </row>
    <row r="613" spans="1:33" x14ac:dyDescent="0.3">
      <c r="A613" s="25" t="s">
        <v>708</v>
      </c>
      <c r="B613" s="25" t="s">
        <v>876</v>
      </c>
      <c r="C613" s="25" t="s">
        <v>741</v>
      </c>
      <c r="D613" s="25">
        <v>24</v>
      </c>
      <c r="E613" s="25" t="s">
        <v>2926</v>
      </c>
      <c r="F613" s="25" t="s">
        <v>880</v>
      </c>
      <c r="G613" s="38">
        <v>2</v>
      </c>
      <c r="H613" s="38">
        <v>445</v>
      </c>
      <c r="I613" s="38">
        <v>1</v>
      </c>
      <c r="J613" s="38">
        <v>0</v>
      </c>
      <c r="K613" s="38">
        <v>0</v>
      </c>
      <c r="L613" s="38">
        <v>2</v>
      </c>
      <c r="M613" s="38">
        <v>0</v>
      </c>
      <c r="N613" s="38">
        <v>4</v>
      </c>
      <c r="O613" s="38">
        <v>1</v>
      </c>
      <c r="P613" s="38">
        <v>0</v>
      </c>
      <c r="Q613" s="38">
        <v>1</v>
      </c>
      <c r="R613" s="38">
        <v>0</v>
      </c>
      <c r="S613" s="38">
        <v>1</v>
      </c>
      <c r="T613" s="38">
        <v>0</v>
      </c>
      <c r="U613" s="38">
        <v>258</v>
      </c>
      <c r="V613" s="38">
        <v>2</v>
      </c>
      <c r="W613" s="38">
        <v>1</v>
      </c>
      <c r="X613" s="38">
        <v>0</v>
      </c>
      <c r="Y613" s="38">
        <v>0</v>
      </c>
      <c r="Z613" s="38">
        <v>0</v>
      </c>
      <c r="AA613" s="38">
        <v>0</v>
      </c>
      <c r="AB613" s="38">
        <v>0</v>
      </c>
      <c r="AC613" s="38">
        <v>1</v>
      </c>
      <c r="AD613" s="38">
        <v>4</v>
      </c>
      <c r="AE613" s="25">
        <v>0</v>
      </c>
      <c r="AF613" s="16">
        <f t="shared" si="293"/>
        <v>723</v>
      </c>
      <c r="AG613" s="16">
        <f t="shared" si="294"/>
        <v>719</v>
      </c>
    </row>
    <row r="614" spans="1:33" x14ac:dyDescent="0.3">
      <c r="A614" s="25" t="s">
        <v>708</v>
      </c>
      <c r="B614" s="25" t="s">
        <v>876</v>
      </c>
      <c r="C614" s="25" t="s">
        <v>741</v>
      </c>
      <c r="D614" s="25">
        <v>24</v>
      </c>
      <c r="E614" s="25" t="s">
        <v>2927</v>
      </c>
      <c r="F614" s="25" t="s">
        <v>881</v>
      </c>
      <c r="G614" s="38">
        <v>0</v>
      </c>
      <c r="H614" s="38">
        <v>465</v>
      </c>
      <c r="I614" s="38">
        <v>2</v>
      </c>
      <c r="J614" s="38">
        <v>1</v>
      </c>
      <c r="K614" s="38">
        <v>0</v>
      </c>
      <c r="L614" s="38">
        <v>3</v>
      </c>
      <c r="M614" s="38">
        <v>0</v>
      </c>
      <c r="N614" s="38">
        <v>5</v>
      </c>
      <c r="O614" s="38">
        <v>1</v>
      </c>
      <c r="P614" s="38">
        <v>2</v>
      </c>
      <c r="Q614" s="38">
        <v>1</v>
      </c>
      <c r="R614" s="38">
        <v>0</v>
      </c>
      <c r="S614" s="38">
        <v>0</v>
      </c>
      <c r="T614" s="38">
        <v>0</v>
      </c>
      <c r="U614" s="38">
        <v>239</v>
      </c>
      <c r="V614" s="38">
        <v>1</v>
      </c>
      <c r="W614" s="38">
        <v>0</v>
      </c>
      <c r="X614" s="38">
        <v>2</v>
      </c>
      <c r="Y614" s="38">
        <v>2</v>
      </c>
      <c r="Z614" s="38">
        <v>0</v>
      </c>
      <c r="AA614" s="38">
        <v>1</v>
      </c>
      <c r="AB614" s="38">
        <v>0</v>
      </c>
      <c r="AC614" s="38">
        <v>2</v>
      </c>
      <c r="AD614" s="38">
        <v>12</v>
      </c>
      <c r="AE614" s="25">
        <v>0</v>
      </c>
      <c r="AF614" s="16">
        <f t="shared" si="293"/>
        <v>739</v>
      </c>
      <c r="AG614" s="16">
        <f t="shared" si="294"/>
        <v>727</v>
      </c>
    </row>
    <row r="615" spans="1:33" x14ac:dyDescent="0.3">
      <c r="A615" s="25" t="s">
        <v>708</v>
      </c>
      <c r="B615" s="25" t="s">
        <v>876</v>
      </c>
      <c r="C615" s="25" t="s">
        <v>741</v>
      </c>
      <c r="D615" s="25">
        <v>24</v>
      </c>
      <c r="E615" s="25" t="s">
        <v>2928</v>
      </c>
      <c r="F615" s="25" t="s">
        <v>882</v>
      </c>
      <c r="G615" s="38">
        <v>1</v>
      </c>
      <c r="H615" s="38">
        <v>305</v>
      </c>
      <c r="I615" s="38">
        <v>1</v>
      </c>
      <c r="J615" s="38">
        <v>0</v>
      </c>
      <c r="K615" s="38">
        <v>0</v>
      </c>
      <c r="L615" s="38">
        <v>1</v>
      </c>
      <c r="M615" s="38">
        <v>0</v>
      </c>
      <c r="N615" s="38">
        <v>5</v>
      </c>
      <c r="O615" s="38">
        <v>2</v>
      </c>
      <c r="P615" s="38">
        <v>1</v>
      </c>
      <c r="Q615" s="38">
        <v>0</v>
      </c>
      <c r="R615" s="38">
        <v>0</v>
      </c>
      <c r="S615" s="38">
        <v>0</v>
      </c>
      <c r="T615" s="38">
        <v>0</v>
      </c>
      <c r="U615" s="38">
        <v>134</v>
      </c>
      <c r="V615" s="38">
        <v>2</v>
      </c>
      <c r="W615" s="38">
        <v>0</v>
      </c>
      <c r="X615" s="38">
        <v>1</v>
      </c>
      <c r="Y615" s="38">
        <v>0</v>
      </c>
      <c r="Z615" s="38">
        <v>0</v>
      </c>
      <c r="AA615" s="38">
        <v>0</v>
      </c>
      <c r="AB615" s="38">
        <v>1</v>
      </c>
      <c r="AC615" s="38">
        <v>0</v>
      </c>
      <c r="AD615" s="38">
        <v>4</v>
      </c>
      <c r="AE615" s="25">
        <v>0</v>
      </c>
      <c r="AF615" s="16">
        <f t="shared" si="293"/>
        <v>458</v>
      </c>
      <c r="AG615" s="16">
        <f t="shared" si="294"/>
        <v>454</v>
      </c>
    </row>
    <row r="616" spans="1:33" x14ac:dyDescent="0.3">
      <c r="A616" s="25" t="s">
        <v>708</v>
      </c>
      <c r="B616" s="25" t="s">
        <v>876</v>
      </c>
      <c r="C616" s="25" t="s">
        <v>741</v>
      </c>
      <c r="D616" s="25">
        <v>24</v>
      </c>
      <c r="E616" s="25" t="s">
        <v>2929</v>
      </c>
      <c r="F616" s="25" t="s">
        <v>883</v>
      </c>
      <c r="G616" s="38">
        <v>0</v>
      </c>
      <c r="H616" s="38">
        <v>281</v>
      </c>
      <c r="I616" s="38">
        <v>1</v>
      </c>
      <c r="J616" s="38">
        <v>0</v>
      </c>
      <c r="K616" s="38">
        <v>0</v>
      </c>
      <c r="L616" s="38">
        <v>0</v>
      </c>
      <c r="M616" s="38">
        <v>2</v>
      </c>
      <c r="N616" s="38">
        <v>3</v>
      </c>
      <c r="O616" s="38">
        <v>1</v>
      </c>
      <c r="P616" s="38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153</v>
      </c>
      <c r="V616" s="38">
        <v>1</v>
      </c>
      <c r="W616" s="38">
        <v>0</v>
      </c>
      <c r="X616" s="38">
        <v>1</v>
      </c>
      <c r="Y616" s="38">
        <v>0</v>
      </c>
      <c r="Z616" s="38">
        <v>0</v>
      </c>
      <c r="AA616" s="38">
        <v>0</v>
      </c>
      <c r="AB616" s="38">
        <v>1</v>
      </c>
      <c r="AC616" s="38">
        <v>1</v>
      </c>
      <c r="AD616" s="38">
        <v>7</v>
      </c>
      <c r="AE616" s="25">
        <v>0</v>
      </c>
      <c r="AF616" s="16">
        <f t="shared" si="293"/>
        <v>452</v>
      </c>
      <c r="AG616" s="16">
        <f t="shared" si="294"/>
        <v>445</v>
      </c>
    </row>
    <row r="617" spans="1:33" x14ac:dyDescent="0.3">
      <c r="A617" s="25" t="s">
        <v>708</v>
      </c>
      <c r="B617" s="25" t="s">
        <v>876</v>
      </c>
      <c r="C617" s="25" t="s">
        <v>741</v>
      </c>
      <c r="D617" s="25">
        <v>24</v>
      </c>
      <c r="E617" s="25" t="s">
        <v>884</v>
      </c>
      <c r="F617" s="25" t="s">
        <v>885</v>
      </c>
      <c r="G617" s="38">
        <v>4</v>
      </c>
      <c r="H617" s="38">
        <v>318</v>
      </c>
      <c r="I617" s="38">
        <v>6</v>
      </c>
      <c r="J617" s="38">
        <v>0</v>
      </c>
      <c r="K617" s="38">
        <v>1</v>
      </c>
      <c r="L617" s="38">
        <v>6</v>
      </c>
      <c r="M617" s="38">
        <v>3</v>
      </c>
      <c r="N617" s="38">
        <v>19</v>
      </c>
      <c r="O617" s="38">
        <v>1</v>
      </c>
      <c r="P617" s="38">
        <v>1</v>
      </c>
      <c r="Q617" s="38">
        <v>0</v>
      </c>
      <c r="R617" s="38">
        <v>3</v>
      </c>
      <c r="S617" s="38">
        <v>1</v>
      </c>
      <c r="T617" s="38">
        <v>4</v>
      </c>
      <c r="U617" s="38">
        <v>389</v>
      </c>
      <c r="V617" s="38">
        <v>2</v>
      </c>
      <c r="W617" s="38">
        <v>2</v>
      </c>
      <c r="X617" s="38">
        <v>3</v>
      </c>
      <c r="Y617" s="38">
        <v>3</v>
      </c>
      <c r="Z617" s="38">
        <v>0</v>
      </c>
      <c r="AA617" s="38">
        <v>0</v>
      </c>
      <c r="AB617" s="38">
        <v>1</v>
      </c>
      <c r="AC617" s="38">
        <v>1</v>
      </c>
      <c r="AD617" s="38">
        <v>12</v>
      </c>
      <c r="AE617" s="25">
        <v>0</v>
      </c>
      <c r="AF617" s="16">
        <f t="shared" si="293"/>
        <v>780</v>
      </c>
      <c r="AG617" s="16">
        <f t="shared" si="294"/>
        <v>768</v>
      </c>
    </row>
    <row r="618" spans="1:33" x14ac:dyDescent="0.3">
      <c r="A618" s="25" t="s">
        <v>708</v>
      </c>
      <c r="B618" s="25" t="s">
        <v>876</v>
      </c>
      <c r="C618" s="25" t="s">
        <v>741</v>
      </c>
      <c r="D618" s="25">
        <v>24</v>
      </c>
      <c r="E618" s="25" t="s">
        <v>886</v>
      </c>
      <c r="F618" s="25" t="s">
        <v>887</v>
      </c>
      <c r="G618" s="38">
        <v>0</v>
      </c>
      <c r="H618" s="38">
        <v>205</v>
      </c>
      <c r="I618" s="38">
        <v>4</v>
      </c>
      <c r="J618" s="38">
        <v>0</v>
      </c>
      <c r="K618" s="38">
        <v>0</v>
      </c>
      <c r="L618" s="38">
        <v>2</v>
      </c>
      <c r="M618" s="38">
        <v>0</v>
      </c>
      <c r="N618" s="38">
        <v>5</v>
      </c>
      <c r="O618" s="38">
        <v>7</v>
      </c>
      <c r="P618" s="38">
        <v>0</v>
      </c>
      <c r="Q618" s="38">
        <v>0</v>
      </c>
      <c r="R618" s="38">
        <v>0</v>
      </c>
      <c r="S618" s="38">
        <v>1</v>
      </c>
      <c r="T618" s="38">
        <v>1</v>
      </c>
      <c r="U618" s="38">
        <v>229</v>
      </c>
      <c r="V618" s="38">
        <v>4</v>
      </c>
      <c r="W618" s="38">
        <v>1</v>
      </c>
      <c r="X618" s="38">
        <v>0</v>
      </c>
      <c r="Y618" s="38">
        <v>1</v>
      </c>
      <c r="Z618" s="38">
        <v>0</v>
      </c>
      <c r="AA618" s="38">
        <v>0</v>
      </c>
      <c r="AB618" s="38">
        <v>3</v>
      </c>
      <c r="AC618" s="38">
        <v>0</v>
      </c>
      <c r="AD618" s="38">
        <v>8</v>
      </c>
      <c r="AE618" s="25">
        <v>0</v>
      </c>
      <c r="AF618" s="16">
        <f t="shared" si="293"/>
        <v>471</v>
      </c>
      <c r="AG618" s="16">
        <f t="shared" si="294"/>
        <v>463</v>
      </c>
    </row>
    <row r="619" spans="1:33" x14ac:dyDescent="0.3">
      <c r="A619" s="25" t="s">
        <v>708</v>
      </c>
      <c r="B619" s="25" t="s">
        <v>876</v>
      </c>
      <c r="C619" s="25" t="s">
        <v>741</v>
      </c>
      <c r="D619" s="25">
        <v>24</v>
      </c>
      <c r="E619" s="25" t="s">
        <v>888</v>
      </c>
      <c r="F619" s="25" t="s">
        <v>889</v>
      </c>
      <c r="G619" s="38">
        <v>2</v>
      </c>
      <c r="H619" s="38">
        <v>338</v>
      </c>
      <c r="I619" s="38">
        <v>0</v>
      </c>
      <c r="J619" s="38">
        <v>0</v>
      </c>
      <c r="K619" s="38">
        <v>0</v>
      </c>
      <c r="L619" s="38">
        <v>1</v>
      </c>
      <c r="M619" s="38">
        <v>1</v>
      </c>
      <c r="N619" s="38">
        <v>4</v>
      </c>
      <c r="O619" s="38">
        <v>1</v>
      </c>
      <c r="P619" s="38">
        <v>1</v>
      </c>
      <c r="Q619" s="38">
        <v>1</v>
      </c>
      <c r="R619" s="38">
        <v>0</v>
      </c>
      <c r="S619" s="38">
        <v>0</v>
      </c>
      <c r="T619" s="38">
        <v>1</v>
      </c>
      <c r="U619" s="38">
        <v>204</v>
      </c>
      <c r="V619" s="38">
        <v>3</v>
      </c>
      <c r="W619" s="38">
        <v>0</v>
      </c>
      <c r="X619" s="38">
        <v>1</v>
      </c>
      <c r="Y619" s="38">
        <v>1</v>
      </c>
      <c r="Z619" s="38">
        <v>2</v>
      </c>
      <c r="AA619" s="38">
        <v>1</v>
      </c>
      <c r="AB619" s="38">
        <v>1</v>
      </c>
      <c r="AC619" s="38">
        <v>0</v>
      </c>
      <c r="AD619" s="38">
        <v>14</v>
      </c>
      <c r="AE619" s="25">
        <v>0</v>
      </c>
      <c r="AF619" s="16">
        <f t="shared" si="293"/>
        <v>577</v>
      </c>
      <c r="AG619" s="16">
        <f t="shared" si="294"/>
        <v>563</v>
      </c>
    </row>
    <row r="620" spans="1:33" x14ac:dyDescent="0.3">
      <c r="A620" s="25" t="s">
        <v>708</v>
      </c>
      <c r="B620" s="25" t="s">
        <v>876</v>
      </c>
      <c r="C620" s="25" t="s">
        <v>741</v>
      </c>
      <c r="D620" s="25">
        <v>24</v>
      </c>
      <c r="E620" s="25" t="s">
        <v>890</v>
      </c>
      <c r="F620" s="25" t="s">
        <v>891</v>
      </c>
      <c r="G620" s="38">
        <v>7</v>
      </c>
      <c r="H620" s="38">
        <v>367</v>
      </c>
      <c r="I620" s="38">
        <v>3</v>
      </c>
      <c r="J620" s="38">
        <v>2</v>
      </c>
      <c r="K620" s="38">
        <v>0</v>
      </c>
      <c r="L620" s="38">
        <v>2</v>
      </c>
      <c r="M620" s="38">
        <v>1</v>
      </c>
      <c r="N620" s="38">
        <v>4</v>
      </c>
      <c r="O620" s="38">
        <v>0</v>
      </c>
      <c r="P620" s="38">
        <v>0</v>
      </c>
      <c r="Q620" s="38">
        <v>0</v>
      </c>
      <c r="R620" s="38">
        <v>2</v>
      </c>
      <c r="S620" s="38">
        <v>0</v>
      </c>
      <c r="T620" s="38">
        <v>4</v>
      </c>
      <c r="U620" s="38">
        <v>303</v>
      </c>
      <c r="V620" s="38">
        <v>8</v>
      </c>
      <c r="W620" s="38">
        <v>0</v>
      </c>
      <c r="X620" s="38">
        <v>1</v>
      </c>
      <c r="Y620" s="38">
        <v>0</v>
      </c>
      <c r="Z620" s="38">
        <v>1</v>
      </c>
      <c r="AA620" s="38">
        <v>0</v>
      </c>
      <c r="AB620" s="38">
        <v>3</v>
      </c>
      <c r="AC620" s="38">
        <v>0</v>
      </c>
      <c r="AD620" s="38">
        <v>29</v>
      </c>
      <c r="AE620" s="25">
        <v>0</v>
      </c>
      <c r="AF620" s="16">
        <f t="shared" si="293"/>
        <v>737</v>
      </c>
      <c r="AG620" s="16">
        <f t="shared" si="294"/>
        <v>708</v>
      </c>
    </row>
    <row r="621" spans="1:33" s="36" customFormat="1" ht="15.75" x14ac:dyDescent="0.25">
      <c r="E621" s="54" t="s">
        <v>858</v>
      </c>
      <c r="F621" s="54" t="s">
        <v>714</v>
      </c>
      <c r="G621" s="54">
        <f>SUM(G611:G620)</f>
        <v>22</v>
      </c>
      <c r="H621" s="54">
        <f t="shared" ref="H621:AG621" si="295">SUM(H611:H620)</f>
        <v>3337</v>
      </c>
      <c r="I621" s="54">
        <f t="shared" si="295"/>
        <v>22</v>
      </c>
      <c r="J621" s="54">
        <f t="shared" si="295"/>
        <v>5</v>
      </c>
      <c r="K621" s="54">
        <f t="shared" si="295"/>
        <v>1</v>
      </c>
      <c r="L621" s="54">
        <f t="shared" si="295"/>
        <v>19</v>
      </c>
      <c r="M621" s="54">
        <f t="shared" si="295"/>
        <v>10</v>
      </c>
      <c r="N621" s="54">
        <f t="shared" si="295"/>
        <v>58</v>
      </c>
      <c r="O621" s="54">
        <f t="shared" si="295"/>
        <v>20</v>
      </c>
      <c r="P621" s="54">
        <f t="shared" si="295"/>
        <v>5</v>
      </c>
      <c r="Q621" s="54">
        <f t="shared" si="295"/>
        <v>3</v>
      </c>
      <c r="R621" s="54">
        <f t="shared" si="295"/>
        <v>6</v>
      </c>
      <c r="S621" s="54">
        <f t="shared" si="295"/>
        <v>3</v>
      </c>
      <c r="T621" s="54">
        <f t="shared" si="295"/>
        <v>10</v>
      </c>
      <c r="U621" s="54">
        <f t="shared" si="295"/>
        <v>2506</v>
      </c>
      <c r="V621" s="54">
        <f t="shared" si="295"/>
        <v>29</v>
      </c>
      <c r="W621" s="54">
        <f t="shared" si="295"/>
        <v>5</v>
      </c>
      <c r="X621" s="54">
        <f t="shared" si="295"/>
        <v>10</v>
      </c>
      <c r="Y621" s="54">
        <f t="shared" si="295"/>
        <v>7</v>
      </c>
      <c r="Z621" s="54">
        <f t="shared" si="295"/>
        <v>5</v>
      </c>
      <c r="AA621" s="54">
        <f t="shared" si="295"/>
        <v>4</v>
      </c>
      <c r="AB621" s="54">
        <f t="shared" si="295"/>
        <v>10</v>
      </c>
      <c r="AC621" s="54">
        <f t="shared" si="295"/>
        <v>9</v>
      </c>
      <c r="AD621" s="54">
        <f t="shared" si="295"/>
        <v>107</v>
      </c>
      <c r="AE621" s="54">
        <f t="shared" si="295"/>
        <v>0</v>
      </c>
      <c r="AF621" s="54">
        <f t="shared" si="295"/>
        <v>6213</v>
      </c>
      <c r="AG621" s="54">
        <f t="shared" si="295"/>
        <v>6106</v>
      </c>
    </row>
    <row r="622" spans="1:33" s="73" customFormat="1" x14ac:dyDescent="0.3">
      <c r="A622" s="84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6"/>
    </row>
    <row r="623" spans="1:33" x14ac:dyDescent="0.3">
      <c r="A623" s="25" t="s">
        <v>708</v>
      </c>
      <c r="B623" s="25" t="s">
        <v>876</v>
      </c>
      <c r="C623" s="25" t="s">
        <v>741</v>
      </c>
      <c r="D623" s="25">
        <v>26</v>
      </c>
      <c r="E623" s="25" t="s">
        <v>892</v>
      </c>
      <c r="F623" s="25" t="s">
        <v>893</v>
      </c>
      <c r="G623" s="38">
        <v>3</v>
      </c>
      <c r="H623" s="38">
        <v>365</v>
      </c>
      <c r="I623" s="38">
        <v>1</v>
      </c>
      <c r="J623" s="38">
        <v>1</v>
      </c>
      <c r="K623" s="38">
        <v>0</v>
      </c>
      <c r="L623" s="38">
        <v>0</v>
      </c>
      <c r="M623" s="38">
        <v>1</v>
      </c>
      <c r="N623" s="38">
        <v>5</v>
      </c>
      <c r="O623" s="38">
        <v>6</v>
      </c>
      <c r="P623" s="38">
        <v>0</v>
      </c>
      <c r="Q623" s="38">
        <v>0</v>
      </c>
      <c r="R623" s="38">
        <v>0</v>
      </c>
      <c r="S623" s="38">
        <v>0</v>
      </c>
      <c r="T623" s="38">
        <v>1</v>
      </c>
      <c r="U623" s="38">
        <v>297</v>
      </c>
      <c r="V623" s="38">
        <v>4</v>
      </c>
      <c r="W623" s="38">
        <v>1</v>
      </c>
      <c r="X623" s="38">
        <v>2</v>
      </c>
      <c r="Y623" s="38">
        <v>0</v>
      </c>
      <c r="Z623" s="38">
        <v>2</v>
      </c>
      <c r="AA623" s="38">
        <v>1</v>
      </c>
      <c r="AB623" s="38">
        <v>1</v>
      </c>
      <c r="AC623" s="38">
        <v>0</v>
      </c>
      <c r="AD623" s="38">
        <v>15</v>
      </c>
      <c r="AE623" s="25">
        <v>0</v>
      </c>
      <c r="AF623" s="16">
        <f>SUM(G623:AD623)</f>
        <v>706</v>
      </c>
      <c r="AG623" s="16">
        <f>SUM(G623:AC623)</f>
        <v>691</v>
      </c>
    </row>
    <row r="624" spans="1:33" x14ac:dyDescent="0.3">
      <c r="A624" s="25" t="s">
        <v>708</v>
      </c>
      <c r="B624" s="25" t="s">
        <v>876</v>
      </c>
      <c r="C624" s="25" t="s">
        <v>741</v>
      </c>
      <c r="D624" s="25">
        <v>26</v>
      </c>
      <c r="E624" s="25" t="s">
        <v>894</v>
      </c>
      <c r="F624" s="25" t="s">
        <v>895</v>
      </c>
      <c r="G624" s="38">
        <v>6</v>
      </c>
      <c r="H624" s="38">
        <v>386</v>
      </c>
      <c r="I624" s="38">
        <v>0</v>
      </c>
      <c r="J624" s="38">
        <v>1</v>
      </c>
      <c r="K624" s="38">
        <v>0</v>
      </c>
      <c r="L624" s="38">
        <v>1</v>
      </c>
      <c r="M624" s="38">
        <v>5</v>
      </c>
      <c r="N624" s="38">
        <v>14</v>
      </c>
      <c r="O624" s="38">
        <v>1</v>
      </c>
      <c r="P624" s="38">
        <v>0</v>
      </c>
      <c r="Q624" s="38">
        <v>1</v>
      </c>
      <c r="R624" s="38">
        <v>1</v>
      </c>
      <c r="S624" s="38">
        <v>2</v>
      </c>
      <c r="T624" s="38">
        <v>2</v>
      </c>
      <c r="U624" s="38">
        <v>324</v>
      </c>
      <c r="V624" s="38">
        <v>4</v>
      </c>
      <c r="W624" s="38">
        <v>0</v>
      </c>
      <c r="X624" s="38">
        <v>2</v>
      </c>
      <c r="Y624" s="38">
        <v>3</v>
      </c>
      <c r="Z624" s="38">
        <v>3</v>
      </c>
      <c r="AA624" s="38">
        <v>3</v>
      </c>
      <c r="AB624" s="38">
        <v>2</v>
      </c>
      <c r="AC624" s="38">
        <v>2</v>
      </c>
      <c r="AD624" s="38">
        <v>19</v>
      </c>
      <c r="AE624" s="25">
        <v>0</v>
      </c>
      <c r="AF624" s="16">
        <f t="shared" ref="AF624:AF631" si="296">SUM(G624:AD624)</f>
        <v>782</v>
      </c>
      <c r="AG624" s="16">
        <f t="shared" ref="AG624:AG631" si="297">SUM(G624:AC624)</f>
        <v>763</v>
      </c>
    </row>
    <row r="625" spans="1:33" x14ac:dyDescent="0.3">
      <c r="A625" s="25" t="s">
        <v>708</v>
      </c>
      <c r="B625" s="25" t="s">
        <v>876</v>
      </c>
      <c r="C625" s="25" t="s">
        <v>741</v>
      </c>
      <c r="D625" s="25">
        <v>26</v>
      </c>
      <c r="E625" s="25" t="s">
        <v>896</v>
      </c>
      <c r="F625" s="25" t="s">
        <v>897</v>
      </c>
      <c r="G625" s="38">
        <v>3</v>
      </c>
      <c r="H625" s="38">
        <v>152</v>
      </c>
      <c r="I625" s="38">
        <v>2</v>
      </c>
      <c r="J625" s="38">
        <v>0</v>
      </c>
      <c r="K625" s="38">
        <v>0</v>
      </c>
      <c r="L625" s="38">
        <v>0</v>
      </c>
      <c r="M625" s="38">
        <v>1</v>
      </c>
      <c r="N625" s="38">
        <v>8</v>
      </c>
      <c r="O625" s="38">
        <v>6</v>
      </c>
      <c r="P625" s="38">
        <v>0</v>
      </c>
      <c r="Q625" s="38">
        <v>1</v>
      </c>
      <c r="R625" s="38">
        <v>1</v>
      </c>
      <c r="S625" s="38">
        <v>0</v>
      </c>
      <c r="T625" s="38">
        <v>1</v>
      </c>
      <c r="U625" s="38">
        <v>371</v>
      </c>
      <c r="V625" s="38">
        <v>0</v>
      </c>
      <c r="W625" s="38">
        <v>1</v>
      </c>
      <c r="X625" s="38">
        <v>3</v>
      </c>
      <c r="Y625" s="38">
        <v>1</v>
      </c>
      <c r="Z625" s="38">
        <v>1</v>
      </c>
      <c r="AA625" s="38">
        <v>1</v>
      </c>
      <c r="AB625" s="38">
        <v>0</v>
      </c>
      <c r="AC625" s="38">
        <v>0</v>
      </c>
      <c r="AD625" s="38">
        <v>40</v>
      </c>
      <c r="AE625" s="25">
        <v>0</v>
      </c>
      <c r="AF625" s="16">
        <f t="shared" si="296"/>
        <v>593</v>
      </c>
      <c r="AG625" s="16">
        <f t="shared" si="297"/>
        <v>553</v>
      </c>
    </row>
    <row r="626" spans="1:33" x14ac:dyDescent="0.3">
      <c r="A626" s="25" t="s">
        <v>708</v>
      </c>
      <c r="B626" s="25" t="s">
        <v>876</v>
      </c>
      <c r="C626" s="25" t="s">
        <v>741</v>
      </c>
      <c r="D626" s="25">
        <v>26</v>
      </c>
      <c r="E626" s="25" t="s">
        <v>2930</v>
      </c>
      <c r="F626" s="25" t="s">
        <v>898</v>
      </c>
      <c r="G626" s="38">
        <v>1</v>
      </c>
      <c r="H626" s="38">
        <v>123</v>
      </c>
      <c r="I626" s="38">
        <v>2</v>
      </c>
      <c r="J626" s="38">
        <v>0</v>
      </c>
      <c r="K626" s="38">
        <v>0</v>
      </c>
      <c r="L626" s="38">
        <v>0</v>
      </c>
      <c r="M626" s="38">
        <v>0</v>
      </c>
      <c r="N626" s="38">
        <v>6</v>
      </c>
      <c r="O626" s="38">
        <v>0</v>
      </c>
      <c r="P626" s="38">
        <v>1</v>
      </c>
      <c r="Q626" s="38">
        <v>1</v>
      </c>
      <c r="R626" s="38">
        <v>0</v>
      </c>
      <c r="S626" s="38">
        <v>0</v>
      </c>
      <c r="T626" s="38">
        <v>1</v>
      </c>
      <c r="U626" s="38">
        <v>279</v>
      </c>
      <c r="V626" s="38">
        <v>3</v>
      </c>
      <c r="W626" s="38">
        <v>1</v>
      </c>
      <c r="X626" s="38">
        <v>0</v>
      </c>
      <c r="Y626" s="38">
        <v>0</v>
      </c>
      <c r="Z626" s="38">
        <v>1</v>
      </c>
      <c r="AA626" s="38">
        <v>1</v>
      </c>
      <c r="AB626" s="38">
        <v>0</v>
      </c>
      <c r="AC626" s="38">
        <v>0</v>
      </c>
      <c r="AD626" s="38">
        <v>18</v>
      </c>
      <c r="AE626" s="25">
        <v>0</v>
      </c>
      <c r="AF626" s="16">
        <f t="shared" si="296"/>
        <v>438</v>
      </c>
      <c r="AG626" s="16">
        <f t="shared" si="297"/>
        <v>420</v>
      </c>
    </row>
    <row r="627" spans="1:33" x14ac:dyDescent="0.3">
      <c r="A627" s="25" t="s">
        <v>708</v>
      </c>
      <c r="B627" s="25" t="s">
        <v>876</v>
      </c>
      <c r="C627" s="25" t="s">
        <v>741</v>
      </c>
      <c r="D627" s="25">
        <v>26</v>
      </c>
      <c r="E627" s="25" t="s">
        <v>2931</v>
      </c>
      <c r="F627" s="25" t="s">
        <v>899</v>
      </c>
      <c r="G627" s="38">
        <v>2</v>
      </c>
      <c r="H627" s="38">
        <v>166</v>
      </c>
      <c r="I627" s="38">
        <v>0</v>
      </c>
      <c r="J627" s="38">
        <v>0</v>
      </c>
      <c r="K627" s="38">
        <v>0</v>
      </c>
      <c r="L627" s="38">
        <v>2</v>
      </c>
      <c r="M627" s="38">
        <v>1</v>
      </c>
      <c r="N627" s="38">
        <v>7</v>
      </c>
      <c r="O627" s="38">
        <v>0</v>
      </c>
      <c r="P627" s="38">
        <v>0</v>
      </c>
      <c r="Q627" s="38">
        <v>1</v>
      </c>
      <c r="R627" s="38">
        <v>1</v>
      </c>
      <c r="S627" s="38">
        <v>0</v>
      </c>
      <c r="T627" s="38">
        <v>1</v>
      </c>
      <c r="U627" s="38">
        <v>234</v>
      </c>
      <c r="V627" s="38">
        <v>2</v>
      </c>
      <c r="W627" s="38">
        <v>1</v>
      </c>
      <c r="X627" s="38">
        <v>1</v>
      </c>
      <c r="Y627" s="38">
        <v>0</v>
      </c>
      <c r="Z627" s="38">
        <v>0</v>
      </c>
      <c r="AA627" s="38">
        <v>1</v>
      </c>
      <c r="AB627" s="38">
        <v>2</v>
      </c>
      <c r="AC627" s="38">
        <v>1</v>
      </c>
      <c r="AD627" s="38">
        <v>14</v>
      </c>
      <c r="AE627" s="25">
        <v>0</v>
      </c>
      <c r="AF627" s="16">
        <f t="shared" si="296"/>
        <v>437</v>
      </c>
      <c r="AG627" s="16">
        <f t="shared" si="297"/>
        <v>423</v>
      </c>
    </row>
    <row r="628" spans="1:33" x14ac:dyDescent="0.3">
      <c r="A628" s="25" t="s">
        <v>708</v>
      </c>
      <c r="B628" s="25" t="s">
        <v>876</v>
      </c>
      <c r="C628" s="25" t="s">
        <v>741</v>
      </c>
      <c r="D628" s="25">
        <v>26</v>
      </c>
      <c r="E628" s="25" t="s">
        <v>900</v>
      </c>
      <c r="F628" s="25" t="s">
        <v>901</v>
      </c>
      <c r="G628" s="38">
        <v>1</v>
      </c>
      <c r="H628" s="38">
        <v>121</v>
      </c>
      <c r="I628" s="38">
        <v>5</v>
      </c>
      <c r="J628" s="38">
        <v>0</v>
      </c>
      <c r="K628" s="38">
        <v>0</v>
      </c>
      <c r="L628" s="38">
        <v>0</v>
      </c>
      <c r="M628" s="38">
        <v>2</v>
      </c>
      <c r="N628" s="38">
        <v>6</v>
      </c>
      <c r="O628" s="38">
        <v>3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240</v>
      </c>
      <c r="V628" s="38">
        <v>2</v>
      </c>
      <c r="W628" s="38">
        <v>1</v>
      </c>
      <c r="X628" s="38">
        <v>1</v>
      </c>
      <c r="Y628" s="38">
        <v>0</v>
      </c>
      <c r="Z628" s="38">
        <v>2</v>
      </c>
      <c r="AA628" s="38">
        <v>0</v>
      </c>
      <c r="AB628" s="38">
        <v>0</v>
      </c>
      <c r="AC628" s="38">
        <v>1</v>
      </c>
      <c r="AD628" s="38">
        <v>5</v>
      </c>
      <c r="AE628" s="25">
        <v>0</v>
      </c>
      <c r="AF628" s="16">
        <f t="shared" si="296"/>
        <v>390</v>
      </c>
      <c r="AG628" s="16">
        <f t="shared" si="297"/>
        <v>385</v>
      </c>
    </row>
    <row r="629" spans="1:33" x14ac:dyDescent="0.3">
      <c r="A629" s="25" t="s">
        <v>708</v>
      </c>
      <c r="B629" s="25" t="s">
        <v>876</v>
      </c>
      <c r="C629" s="25" t="s">
        <v>741</v>
      </c>
      <c r="D629" s="25">
        <v>26</v>
      </c>
      <c r="E629" s="25" t="s">
        <v>902</v>
      </c>
      <c r="F629" s="25" t="s">
        <v>903</v>
      </c>
      <c r="G629" s="38">
        <v>4</v>
      </c>
      <c r="H629" s="38">
        <v>178</v>
      </c>
      <c r="I629" s="38">
        <v>0</v>
      </c>
      <c r="J629" s="38">
        <v>0</v>
      </c>
      <c r="K629" s="38">
        <v>1</v>
      </c>
      <c r="L629" s="38">
        <v>0</v>
      </c>
      <c r="M629" s="38">
        <v>1</v>
      </c>
      <c r="N629" s="38">
        <v>2</v>
      </c>
      <c r="O629" s="38">
        <v>0</v>
      </c>
      <c r="P629" s="38">
        <v>1</v>
      </c>
      <c r="Q629" s="38">
        <v>2</v>
      </c>
      <c r="R629" s="38">
        <v>1</v>
      </c>
      <c r="S629" s="38">
        <v>0</v>
      </c>
      <c r="T629" s="38">
        <v>2</v>
      </c>
      <c r="U629" s="38">
        <v>203</v>
      </c>
      <c r="V629" s="38">
        <v>0</v>
      </c>
      <c r="W629" s="38">
        <v>0</v>
      </c>
      <c r="X629" s="38">
        <v>0</v>
      </c>
      <c r="Y629" s="38">
        <v>1</v>
      </c>
      <c r="Z629" s="38">
        <v>0</v>
      </c>
      <c r="AA629" s="38">
        <v>0</v>
      </c>
      <c r="AB629" s="38">
        <v>2</v>
      </c>
      <c r="AC629" s="38">
        <v>0</v>
      </c>
      <c r="AD629" s="38">
        <v>5</v>
      </c>
      <c r="AE629" s="25">
        <v>0</v>
      </c>
      <c r="AF629" s="16">
        <f t="shared" si="296"/>
        <v>403</v>
      </c>
      <c r="AG629" s="16">
        <f t="shared" si="297"/>
        <v>398</v>
      </c>
    </row>
    <row r="630" spans="1:33" x14ac:dyDescent="0.3">
      <c r="A630" s="25" t="s">
        <v>708</v>
      </c>
      <c r="B630" s="25" t="s">
        <v>876</v>
      </c>
      <c r="C630" s="25" t="s">
        <v>741</v>
      </c>
      <c r="D630" s="25">
        <v>26</v>
      </c>
      <c r="E630" s="25" t="s">
        <v>904</v>
      </c>
      <c r="F630" s="25" t="s">
        <v>905</v>
      </c>
      <c r="G630" s="38">
        <v>3</v>
      </c>
      <c r="H630" s="38">
        <v>495</v>
      </c>
      <c r="I630" s="38">
        <v>2</v>
      </c>
      <c r="J630" s="38">
        <v>1</v>
      </c>
      <c r="K630" s="38">
        <v>1</v>
      </c>
      <c r="L630" s="38">
        <v>1</v>
      </c>
      <c r="M630" s="38">
        <v>1</v>
      </c>
      <c r="N630" s="38">
        <v>4</v>
      </c>
      <c r="O630" s="38">
        <v>2</v>
      </c>
      <c r="P630" s="38">
        <v>1</v>
      </c>
      <c r="Q630" s="38">
        <v>0</v>
      </c>
      <c r="R630" s="38">
        <v>0</v>
      </c>
      <c r="S630" s="38">
        <v>0</v>
      </c>
      <c r="T630" s="38">
        <v>1</v>
      </c>
      <c r="U630" s="38">
        <v>175</v>
      </c>
      <c r="V630" s="38">
        <v>4</v>
      </c>
      <c r="W630" s="38">
        <v>0</v>
      </c>
      <c r="X630" s="38">
        <v>3</v>
      </c>
      <c r="Y630" s="38">
        <v>0</v>
      </c>
      <c r="Z630" s="38">
        <v>1</v>
      </c>
      <c r="AA630" s="38">
        <v>0</v>
      </c>
      <c r="AB630" s="38">
        <v>2</v>
      </c>
      <c r="AC630" s="38">
        <v>0</v>
      </c>
      <c r="AD630" s="38">
        <v>8</v>
      </c>
      <c r="AE630" s="25">
        <v>0</v>
      </c>
      <c r="AF630" s="16">
        <f t="shared" si="296"/>
        <v>705</v>
      </c>
      <c r="AG630" s="16">
        <f t="shared" si="297"/>
        <v>697</v>
      </c>
    </row>
    <row r="631" spans="1:33" x14ac:dyDescent="0.3">
      <c r="A631" s="25" t="s">
        <v>708</v>
      </c>
      <c r="B631" s="25" t="s">
        <v>876</v>
      </c>
      <c r="C631" s="25" t="s">
        <v>741</v>
      </c>
      <c r="D631" s="25">
        <v>26</v>
      </c>
      <c r="E631" s="25" t="s">
        <v>906</v>
      </c>
      <c r="F631" s="25" t="s">
        <v>907</v>
      </c>
      <c r="G631" s="38">
        <v>6</v>
      </c>
      <c r="H631" s="38">
        <v>342</v>
      </c>
      <c r="I631" s="38">
        <v>4</v>
      </c>
      <c r="J631" s="38">
        <v>1</v>
      </c>
      <c r="K631" s="38">
        <v>1</v>
      </c>
      <c r="L631" s="38">
        <v>2</v>
      </c>
      <c r="M631" s="38">
        <v>1</v>
      </c>
      <c r="N631" s="38">
        <v>14</v>
      </c>
      <c r="O631" s="38">
        <v>40</v>
      </c>
      <c r="P631" s="38">
        <v>2</v>
      </c>
      <c r="Q631" s="38">
        <v>1</v>
      </c>
      <c r="R631" s="38">
        <v>1</v>
      </c>
      <c r="S631" s="38">
        <v>0</v>
      </c>
      <c r="T631" s="38">
        <v>0</v>
      </c>
      <c r="U631" s="38">
        <v>141</v>
      </c>
      <c r="V631" s="38">
        <v>8</v>
      </c>
      <c r="W631" s="38">
        <v>0</v>
      </c>
      <c r="X631" s="38">
        <v>1</v>
      </c>
      <c r="Y631" s="38">
        <v>0</v>
      </c>
      <c r="Z631" s="38">
        <v>0</v>
      </c>
      <c r="AA631" s="38">
        <v>2</v>
      </c>
      <c r="AB631" s="38">
        <v>2</v>
      </c>
      <c r="AC631" s="38">
        <v>1</v>
      </c>
      <c r="AD631" s="38">
        <v>14</v>
      </c>
      <c r="AE631" s="25">
        <v>0</v>
      </c>
      <c r="AF631" s="16">
        <f t="shared" si="296"/>
        <v>584</v>
      </c>
      <c r="AG631" s="16">
        <f t="shared" si="297"/>
        <v>570</v>
      </c>
    </row>
    <row r="632" spans="1:33" s="36" customFormat="1" ht="15.75" x14ac:dyDescent="0.25">
      <c r="E632" s="54" t="s">
        <v>908</v>
      </c>
      <c r="F632" s="54" t="s">
        <v>714</v>
      </c>
      <c r="G632" s="54">
        <f>SUM(G623:G631)</f>
        <v>29</v>
      </c>
      <c r="H632" s="54">
        <f t="shared" ref="H632:AG632" si="298">SUM(H623:H631)</f>
        <v>2328</v>
      </c>
      <c r="I632" s="54">
        <f t="shared" si="298"/>
        <v>16</v>
      </c>
      <c r="J632" s="54">
        <f t="shared" si="298"/>
        <v>4</v>
      </c>
      <c r="K632" s="54">
        <f t="shared" si="298"/>
        <v>3</v>
      </c>
      <c r="L632" s="54">
        <f t="shared" si="298"/>
        <v>6</v>
      </c>
      <c r="M632" s="54">
        <f t="shared" si="298"/>
        <v>13</v>
      </c>
      <c r="N632" s="54">
        <f t="shared" si="298"/>
        <v>66</v>
      </c>
      <c r="O632" s="54">
        <f t="shared" si="298"/>
        <v>58</v>
      </c>
      <c r="P632" s="54">
        <f t="shared" si="298"/>
        <v>5</v>
      </c>
      <c r="Q632" s="54">
        <f t="shared" si="298"/>
        <v>7</v>
      </c>
      <c r="R632" s="54">
        <f t="shared" si="298"/>
        <v>5</v>
      </c>
      <c r="S632" s="54">
        <f t="shared" si="298"/>
        <v>2</v>
      </c>
      <c r="T632" s="54">
        <f t="shared" si="298"/>
        <v>9</v>
      </c>
      <c r="U632" s="54">
        <f t="shared" si="298"/>
        <v>2264</v>
      </c>
      <c r="V632" s="54">
        <f t="shared" si="298"/>
        <v>27</v>
      </c>
      <c r="W632" s="54">
        <f t="shared" si="298"/>
        <v>5</v>
      </c>
      <c r="X632" s="54">
        <f t="shared" si="298"/>
        <v>13</v>
      </c>
      <c r="Y632" s="54">
        <f t="shared" si="298"/>
        <v>5</v>
      </c>
      <c r="Z632" s="54">
        <f t="shared" si="298"/>
        <v>10</v>
      </c>
      <c r="AA632" s="54">
        <f t="shared" si="298"/>
        <v>9</v>
      </c>
      <c r="AB632" s="54">
        <f t="shared" si="298"/>
        <v>11</v>
      </c>
      <c r="AC632" s="54">
        <f t="shared" si="298"/>
        <v>5</v>
      </c>
      <c r="AD632" s="54">
        <f t="shared" si="298"/>
        <v>138</v>
      </c>
      <c r="AE632" s="54">
        <f t="shared" si="298"/>
        <v>0</v>
      </c>
      <c r="AF632" s="54">
        <f t="shared" si="298"/>
        <v>5038</v>
      </c>
      <c r="AG632" s="54">
        <f t="shared" si="298"/>
        <v>4900</v>
      </c>
    </row>
    <row r="633" spans="1:33" s="73" customFormat="1" x14ac:dyDescent="0.3">
      <c r="A633" s="84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6"/>
    </row>
    <row r="634" spans="1:33" x14ac:dyDescent="0.3">
      <c r="A634" s="25" t="s">
        <v>708</v>
      </c>
      <c r="B634" s="25" t="s">
        <v>876</v>
      </c>
      <c r="C634" s="25" t="s">
        <v>741</v>
      </c>
      <c r="D634" s="25">
        <v>27</v>
      </c>
      <c r="E634" s="25" t="s">
        <v>21</v>
      </c>
      <c r="F634" s="25" t="s">
        <v>909</v>
      </c>
      <c r="G634" s="38">
        <v>1</v>
      </c>
      <c r="H634" s="38">
        <v>229</v>
      </c>
      <c r="I634" s="38">
        <v>3</v>
      </c>
      <c r="J634" s="38">
        <v>0</v>
      </c>
      <c r="K634" s="38">
        <v>1</v>
      </c>
      <c r="L634" s="38">
        <v>2</v>
      </c>
      <c r="M634" s="38">
        <v>0</v>
      </c>
      <c r="N634" s="38">
        <v>8</v>
      </c>
      <c r="O634" s="38">
        <v>0</v>
      </c>
      <c r="P634" s="38">
        <v>0</v>
      </c>
      <c r="Q634" s="38">
        <v>0</v>
      </c>
      <c r="R634" s="38">
        <v>0</v>
      </c>
      <c r="S634" s="38">
        <v>1</v>
      </c>
      <c r="T634" s="38">
        <v>2</v>
      </c>
      <c r="U634" s="38">
        <v>272</v>
      </c>
      <c r="V634" s="38">
        <v>3</v>
      </c>
      <c r="W634" s="38">
        <v>0</v>
      </c>
      <c r="X634" s="38">
        <v>3</v>
      </c>
      <c r="Y634" s="38">
        <v>0</v>
      </c>
      <c r="Z634" s="38">
        <v>1</v>
      </c>
      <c r="AA634" s="38">
        <v>0</v>
      </c>
      <c r="AB634" s="38">
        <v>1</v>
      </c>
      <c r="AC634" s="38">
        <v>1</v>
      </c>
      <c r="AD634" s="38">
        <v>14</v>
      </c>
      <c r="AE634" s="25">
        <v>0</v>
      </c>
      <c r="AF634" s="16">
        <f>SUM(G634:AD634)</f>
        <v>542</v>
      </c>
      <c r="AG634" s="16">
        <f>SUM(G634:AC634)</f>
        <v>528</v>
      </c>
    </row>
    <row r="635" spans="1:33" x14ac:dyDescent="0.3">
      <c r="A635" s="25" t="s">
        <v>708</v>
      </c>
      <c r="B635" s="25" t="s">
        <v>876</v>
      </c>
      <c r="C635" s="25" t="s">
        <v>741</v>
      </c>
      <c r="D635" s="25">
        <v>27</v>
      </c>
      <c r="E635" s="25" t="s">
        <v>910</v>
      </c>
      <c r="F635" s="25" t="s">
        <v>911</v>
      </c>
      <c r="G635" s="38">
        <v>4</v>
      </c>
      <c r="H635" s="38">
        <v>98</v>
      </c>
      <c r="I635" s="38">
        <v>3</v>
      </c>
      <c r="J635" s="38">
        <v>0</v>
      </c>
      <c r="K635" s="38">
        <v>1</v>
      </c>
      <c r="L635" s="38">
        <v>3</v>
      </c>
      <c r="M635" s="38">
        <v>3</v>
      </c>
      <c r="N635" s="38">
        <v>12</v>
      </c>
      <c r="O635" s="38">
        <v>3</v>
      </c>
      <c r="P635" s="38">
        <v>0</v>
      </c>
      <c r="Q635" s="38">
        <v>2</v>
      </c>
      <c r="R635" s="38">
        <v>1</v>
      </c>
      <c r="S635" s="38">
        <v>0</v>
      </c>
      <c r="T635" s="38">
        <v>5</v>
      </c>
      <c r="U635" s="38">
        <v>316</v>
      </c>
      <c r="V635" s="38">
        <v>2</v>
      </c>
      <c r="W635" s="38">
        <v>0</v>
      </c>
      <c r="X635" s="38">
        <v>7</v>
      </c>
      <c r="Y635" s="38">
        <v>0</v>
      </c>
      <c r="Z635" s="38">
        <v>2</v>
      </c>
      <c r="AA635" s="38">
        <v>2</v>
      </c>
      <c r="AB635" s="38">
        <v>3</v>
      </c>
      <c r="AC635" s="38">
        <v>0</v>
      </c>
      <c r="AD635" s="38">
        <v>7</v>
      </c>
      <c r="AE635" s="25">
        <v>0</v>
      </c>
      <c r="AF635" s="16">
        <f t="shared" ref="AF635:AF637" si="299">SUM(G635:AD635)</f>
        <v>474</v>
      </c>
      <c r="AG635" s="16">
        <f t="shared" ref="AG635:AG637" si="300">SUM(G635:AC635)</f>
        <v>467</v>
      </c>
    </row>
    <row r="636" spans="1:33" x14ac:dyDescent="0.3">
      <c r="A636" s="25" t="s">
        <v>708</v>
      </c>
      <c r="B636" s="25" t="s">
        <v>876</v>
      </c>
      <c r="C636" s="25" t="s">
        <v>741</v>
      </c>
      <c r="D636" s="25">
        <v>27</v>
      </c>
      <c r="E636" s="25" t="s">
        <v>2932</v>
      </c>
      <c r="F636" s="25" t="s">
        <v>912</v>
      </c>
      <c r="G636" s="38">
        <v>4</v>
      </c>
      <c r="H636" s="38">
        <v>107</v>
      </c>
      <c r="I636" s="38">
        <v>0</v>
      </c>
      <c r="J636" s="38">
        <v>1</v>
      </c>
      <c r="K636" s="38">
        <v>0</v>
      </c>
      <c r="L636" s="38">
        <v>2</v>
      </c>
      <c r="M636" s="38">
        <v>1</v>
      </c>
      <c r="N636" s="38">
        <v>1</v>
      </c>
      <c r="O636" s="38">
        <v>2</v>
      </c>
      <c r="P636" s="38">
        <v>1</v>
      </c>
      <c r="Q636" s="38">
        <v>1</v>
      </c>
      <c r="R636" s="38">
        <v>0</v>
      </c>
      <c r="S636" s="38">
        <v>0</v>
      </c>
      <c r="T636" s="38">
        <v>1</v>
      </c>
      <c r="U636" s="38">
        <v>344</v>
      </c>
      <c r="V636" s="38">
        <v>2</v>
      </c>
      <c r="W636" s="38">
        <v>0</v>
      </c>
      <c r="X636" s="38">
        <v>0</v>
      </c>
      <c r="Y636" s="38">
        <v>1</v>
      </c>
      <c r="Z636" s="38">
        <v>0</v>
      </c>
      <c r="AA636" s="38">
        <v>3</v>
      </c>
      <c r="AB636" s="38">
        <v>0</v>
      </c>
      <c r="AC636" s="38">
        <v>1</v>
      </c>
      <c r="AD636" s="38">
        <v>14</v>
      </c>
      <c r="AE636" s="25">
        <v>0</v>
      </c>
      <c r="AF636" s="16">
        <f t="shared" si="299"/>
        <v>486</v>
      </c>
      <c r="AG636" s="16">
        <f t="shared" si="300"/>
        <v>472</v>
      </c>
    </row>
    <row r="637" spans="1:33" x14ac:dyDescent="0.3">
      <c r="A637" s="25" t="s">
        <v>708</v>
      </c>
      <c r="B637" s="25" t="s">
        <v>876</v>
      </c>
      <c r="C637" s="25" t="s">
        <v>741</v>
      </c>
      <c r="D637" s="25">
        <v>27</v>
      </c>
      <c r="E637" s="25" t="s">
        <v>2933</v>
      </c>
      <c r="F637" s="25" t="s">
        <v>913</v>
      </c>
      <c r="G637" s="38">
        <v>4</v>
      </c>
      <c r="H637" s="38">
        <v>105</v>
      </c>
      <c r="I637" s="38">
        <v>4</v>
      </c>
      <c r="J637" s="38">
        <v>0</v>
      </c>
      <c r="K637" s="38">
        <v>1</v>
      </c>
      <c r="L637" s="38">
        <v>3</v>
      </c>
      <c r="M637" s="38">
        <v>2</v>
      </c>
      <c r="N637" s="38">
        <v>2</v>
      </c>
      <c r="O637" s="38">
        <v>3</v>
      </c>
      <c r="P637" s="38">
        <v>0</v>
      </c>
      <c r="Q637" s="38">
        <v>1</v>
      </c>
      <c r="R637" s="38">
        <v>2</v>
      </c>
      <c r="S637" s="38">
        <v>0</v>
      </c>
      <c r="T637" s="38">
        <v>3</v>
      </c>
      <c r="U637" s="38">
        <v>313</v>
      </c>
      <c r="V637" s="38">
        <v>1</v>
      </c>
      <c r="W637" s="38">
        <v>1</v>
      </c>
      <c r="X637" s="38">
        <v>1</v>
      </c>
      <c r="Y637" s="38">
        <v>0</v>
      </c>
      <c r="Z637" s="38">
        <v>2</v>
      </c>
      <c r="AA637" s="38">
        <v>0</v>
      </c>
      <c r="AB637" s="38">
        <v>0</v>
      </c>
      <c r="AC637" s="38">
        <v>1</v>
      </c>
      <c r="AD637" s="38">
        <v>12</v>
      </c>
      <c r="AE637" s="25">
        <v>0</v>
      </c>
      <c r="AF637" s="16">
        <f t="shared" si="299"/>
        <v>461</v>
      </c>
      <c r="AG637" s="16">
        <f t="shared" si="300"/>
        <v>449</v>
      </c>
    </row>
    <row r="638" spans="1:33" s="36" customFormat="1" ht="15.75" x14ac:dyDescent="0.25">
      <c r="E638" s="54" t="s">
        <v>908</v>
      </c>
      <c r="F638" s="54" t="s">
        <v>714</v>
      </c>
      <c r="G638" s="54">
        <f>SUM(G634:G637)</f>
        <v>13</v>
      </c>
      <c r="H638" s="54">
        <f t="shared" ref="H638:AG638" si="301">SUM(H634:H637)</f>
        <v>539</v>
      </c>
      <c r="I638" s="54">
        <f t="shared" si="301"/>
        <v>10</v>
      </c>
      <c r="J638" s="54">
        <f t="shared" si="301"/>
        <v>1</v>
      </c>
      <c r="K638" s="54">
        <f t="shared" si="301"/>
        <v>3</v>
      </c>
      <c r="L638" s="54">
        <f t="shared" si="301"/>
        <v>10</v>
      </c>
      <c r="M638" s="54">
        <f t="shared" si="301"/>
        <v>6</v>
      </c>
      <c r="N638" s="54">
        <f t="shared" si="301"/>
        <v>23</v>
      </c>
      <c r="O638" s="54">
        <f t="shared" si="301"/>
        <v>8</v>
      </c>
      <c r="P638" s="54">
        <f t="shared" si="301"/>
        <v>1</v>
      </c>
      <c r="Q638" s="54">
        <f t="shared" si="301"/>
        <v>4</v>
      </c>
      <c r="R638" s="54">
        <f t="shared" si="301"/>
        <v>3</v>
      </c>
      <c r="S638" s="54">
        <f t="shared" si="301"/>
        <v>1</v>
      </c>
      <c r="T638" s="54">
        <f t="shared" si="301"/>
        <v>11</v>
      </c>
      <c r="U638" s="54">
        <f t="shared" si="301"/>
        <v>1245</v>
      </c>
      <c r="V638" s="54">
        <f t="shared" si="301"/>
        <v>8</v>
      </c>
      <c r="W638" s="54">
        <f t="shared" si="301"/>
        <v>1</v>
      </c>
      <c r="X638" s="54">
        <f t="shared" si="301"/>
        <v>11</v>
      </c>
      <c r="Y638" s="54">
        <f t="shared" si="301"/>
        <v>1</v>
      </c>
      <c r="Z638" s="54">
        <f t="shared" si="301"/>
        <v>5</v>
      </c>
      <c r="AA638" s="54">
        <f t="shared" si="301"/>
        <v>5</v>
      </c>
      <c r="AB638" s="54">
        <f t="shared" si="301"/>
        <v>4</v>
      </c>
      <c r="AC638" s="54">
        <f t="shared" si="301"/>
        <v>3</v>
      </c>
      <c r="AD638" s="54">
        <f t="shared" si="301"/>
        <v>47</v>
      </c>
      <c r="AE638" s="54">
        <f t="shared" si="301"/>
        <v>0</v>
      </c>
      <c r="AF638" s="54">
        <f t="shared" si="301"/>
        <v>1963</v>
      </c>
      <c r="AG638" s="54">
        <f t="shared" si="301"/>
        <v>1916</v>
      </c>
    </row>
    <row r="639" spans="1:33" s="73" customFormat="1" x14ac:dyDescent="0.3">
      <c r="A639" s="84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6"/>
    </row>
    <row r="640" spans="1:33" x14ac:dyDescent="0.3">
      <c r="A640" s="25" t="s">
        <v>708</v>
      </c>
      <c r="B640" s="25" t="s">
        <v>876</v>
      </c>
      <c r="C640" s="25" t="s">
        <v>741</v>
      </c>
      <c r="D640" s="25">
        <v>28</v>
      </c>
      <c r="E640" s="25" t="s">
        <v>2934</v>
      </c>
      <c r="F640" s="25" t="s">
        <v>914</v>
      </c>
      <c r="G640" s="38">
        <v>5</v>
      </c>
      <c r="H640" s="38">
        <v>335</v>
      </c>
      <c r="I640" s="38">
        <v>4</v>
      </c>
      <c r="J640" s="38">
        <v>6</v>
      </c>
      <c r="K640" s="38">
        <v>3</v>
      </c>
      <c r="L640" s="38">
        <v>3</v>
      </c>
      <c r="M640" s="38">
        <v>0</v>
      </c>
      <c r="N640" s="38">
        <v>6</v>
      </c>
      <c r="O640" s="38">
        <v>5</v>
      </c>
      <c r="P640" s="38">
        <v>0</v>
      </c>
      <c r="Q640" s="38">
        <v>2</v>
      </c>
      <c r="R640" s="38">
        <v>2</v>
      </c>
      <c r="S640" s="38">
        <v>0</v>
      </c>
      <c r="T640" s="38">
        <v>1</v>
      </c>
      <c r="U640" s="38">
        <v>261</v>
      </c>
      <c r="V640" s="38">
        <v>7</v>
      </c>
      <c r="W640" s="38">
        <v>3</v>
      </c>
      <c r="X640" s="38">
        <v>2</v>
      </c>
      <c r="Y640" s="38">
        <v>2</v>
      </c>
      <c r="Z640" s="38">
        <v>2</v>
      </c>
      <c r="AA640" s="38">
        <v>1</v>
      </c>
      <c r="AB640" s="38">
        <v>1</v>
      </c>
      <c r="AC640" s="38">
        <v>0</v>
      </c>
      <c r="AD640" s="38">
        <v>22</v>
      </c>
      <c r="AE640" s="25">
        <v>0</v>
      </c>
      <c r="AF640" s="16">
        <f>SUM(G640:AD640)</f>
        <v>673</v>
      </c>
      <c r="AG640" s="16">
        <f>SUM(G640:AC640)</f>
        <v>651</v>
      </c>
    </row>
    <row r="641" spans="1:33" x14ac:dyDescent="0.3">
      <c r="A641" s="25" t="s">
        <v>708</v>
      </c>
      <c r="B641" s="25" t="s">
        <v>876</v>
      </c>
      <c r="C641" s="25" t="s">
        <v>741</v>
      </c>
      <c r="D641" s="25">
        <v>28</v>
      </c>
      <c r="E641" s="25" t="s">
        <v>2935</v>
      </c>
      <c r="F641" s="25" t="s">
        <v>915</v>
      </c>
      <c r="G641" s="38">
        <v>5</v>
      </c>
      <c r="H641" s="38">
        <v>289</v>
      </c>
      <c r="I641" s="38">
        <v>3</v>
      </c>
      <c r="J641" s="38">
        <v>2</v>
      </c>
      <c r="K641" s="38">
        <v>0</v>
      </c>
      <c r="L641" s="38">
        <v>4</v>
      </c>
      <c r="M641" s="38">
        <v>0</v>
      </c>
      <c r="N641" s="38">
        <v>11</v>
      </c>
      <c r="O641" s="38">
        <v>4</v>
      </c>
      <c r="P641" s="38">
        <v>1</v>
      </c>
      <c r="Q641" s="38">
        <v>1</v>
      </c>
      <c r="R641" s="38">
        <v>1</v>
      </c>
      <c r="S641" s="38">
        <v>0</v>
      </c>
      <c r="T641" s="38">
        <v>0</v>
      </c>
      <c r="U641" s="38">
        <v>305</v>
      </c>
      <c r="V641" s="38">
        <v>10</v>
      </c>
      <c r="W641" s="38">
        <v>2</v>
      </c>
      <c r="X641" s="38">
        <v>2</v>
      </c>
      <c r="Y641" s="38">
        <v>1</v>
      </c>
      <c r="Z641" s="38">
        <v>1</v>
      </c>
      <c r="AA641" s="38">
        <v>2</v>
      </c>
      <c r="AB641" s="38">
        <v>2</v>
      </c>
      <c r="AC641" s="38">
        <v>3</v>
      </c>
      <c r="AD641" s="38">
        <v>33</v>
      </c>
      <c r="AE641" s="25">
        <v>0</v>
      </c>
      <c r="AF641" s="16">
        <f t="shared" ref="AF641:AF647" si="302">SUM(G641:AD641)</f>
        <v>682</v>
      </c>
      <c r="AG641" s="16">
        <f t="shared" ref="AG641:AG647" si="303">SUM(G641:AC641)</f>
        <v>649</v>
      </c>
    </row>
    <row r="642" spans="1:33" x14ac:dyDescent="0.3">
      <c r="A642" s="25" t="s">
        <v>708</v>
      </c>
      <c r="B642" s="25" t="s">
        <v>876</v>
      </c>
      <c r="C642" s="25" t="s">
        <v>741</v>
      </c>
      <c r="D642" s="25">
        <v>28</v>
      </c>
      <c r="E642" s="25" t="s">
        <v>916</v>
      </c>
      <c r="F642" s="25" t="s">
        <v>917</v>
      </c>
      <c r="G642" s="38">
        <v>5</v>
      </c>
      <c r="H642" s="38">
        <v>136</v>
      </c>
      <c r="I642" s="38">
        <v>2</v>
      </c>
      <c r="J642" s="38">
        <v>1</v>
      </c>
      <c r="K642" s="38">
        <v>1</v>
      </c>
      <c r="L642" s="38">
        <v>0</v>
      </c>
      <c r="M642" s="38">
        <v>2</v>
      </c>
      <c r="N642" s="38">
        <v>1</v>
      </c>
      <c r="O642" s="38">
        <v>1</v>
      </c>
      <c r="P642" s="38">
        <v>1</v>
      </c>
      <c r="Q642" s="38">
        <v>1</v>
      </c>
      <c r="R642" s="38">
        <v>1</v>
      </c>
      <c r="S642" s="38">
        <v>0</v>
      </c>
      <c r="T642" s="38">
        <v>1</v>
      </c>
      <c r="U642" s="38">
        <v>295</v>
      </c>
      <c r="V642" s="38">
        <v>2</v>
      </c>
      <c r="W642" s="38">
        <v>0</v>
      </c>
      <c r="X642" s="38">
        <v>0</v>
      </c>
      <c r="Y642" s="38">
        <v>1</v>
      </c>
      <c r="Z642" s="38">
        <v>3</v>
      </c>
      <c r="AA642" s="38">
        <v>0</v>
      </c>
      <c r="AB642" s="38">
        <v>1</v>
      </c>
      <c r="AC642" s="38">
        <v>3</v>
      </c>
      <c r="AD642" s="38">
        <v>2</v>
      </c>
      <c r="AE642" s="25">
        <v>0</v>
      </c>
      <c r="AF642" s="16">
        <f t="shared" si="302"/>
        <v>460</v>
      </c>
      <c r="AG642" s="16">
        <f t="shared" si="303"/>
        <v>458</v>
      </c>
    </row>
    <row r="643" spans="1:33" x14ac:dyDescent="0.3">
      <c r="A643" s="25" t="s">
        <v>708</v>
      </c>
      <c r="B643" s="25" t="s">
        <v>876</v>
      </c>
      <c r="C643" s="25" t="s">
        <v>741</v>
      </c>
      <c r="D643" s="25">
        <v>28</v>
      </c>
      <c r="E643" s="25" t="s">
        <v>2936</v>
      </c>
      <c r="F643" s="25" t="s">
        <v>918</v>
      </c>
      <c r="G643" s="38">
        <v>7</v>
      </c>
      <c r="H643" s="38">
        <v>174</v>
      </c>
      <c r="I643" s="38">
        <v>5</v>
      </c>
      <c r="J643" s="38">
        <v>0</v>
      </c>
      <c r="K643" s="38">
        <v>0</v>
      </c>
      <c r="L643" s="38">
        <v>5</v>
      </c>
      <c r="M643" s="38">
        <v>4</v>
      </c>
      <c r="N643" s="38">
        <v>4</v>
      </c>
      <c r="O643" s="38">
        <v>3</v>
      </c>
      <c r="P643" s="38">
        <v>1</v>
      </c>
      <c r="Q643" s="38">
        <v>0</v>
      </c>
      <c r="R643" s="38">
        <v>0</v>
      </c>
      <c r="S643" s="38">
        <v>1</v>
      </c>
      <c r="T643" s="38">
        <v>1</v>
      </c>
      <c r="U643" s="38">
        <v>233</v>
      </c>
      <c r="V643" s="38">
        <v>3</v>
      </c>
      <c r="W643" s="38">
        <v>2</v>
      </c>
      <c r="X643" s="38">
        <v>4</v>
      </c>
      <c r="Y643" s="38">
        <v>1</v>
      </c>
      <c r="Z643" s="38">
        <v>1</v>
      </c>
      <c r="AA643" s="38">
        <v>3</v>
      </c>
      <c r="AB643" s="38">
        <v>3</v>
      </c>
      <c r="AC643" s="38">
        <v>5</v>
      </c>
      <c r="AD643" s="38">
        <v>12</v>
      </c>
      <c r="AE643" s="25">
        <v>0</v>
      </c>
      <c r="AF643" s="16">
        <f t="shared" si="302"/>
        <v>472</v>
      </c>
      <c r="AG643" s="16">
        <f t="shared" si="303"/>
        <v>460</v>
      </c>
    </row>
    <row r="644" spans="1:33" x14ac:dyDescent="0.3">
      <c r="A644" s="25" t="s">
        <v>708</v>
      </c>
      <c r="B644" s="25" t="s">
        <v>876</v>
      </c>
      <c r="C644" s="25" t="s">
        <v>741</v>
      </c>
      <c r="D644" s="25">
        <v>28</v>
      </c>
      <c r="E644" s="25" t="s">
        <v>2937</v>
      </c>
      <c r="F644" s="25" t="s">
        <v>919</v>
      </c>
      <c r="G644" s="38">
        <v>3</v>
      </c>
      <c r="H644" s="38">
        <v>158</v>
      </c>
      <c r="I644" s="38">
        <v>3</v>
      </c>
      <c r="J644" s="38">
        <v>1</v>
      </c>
      <c r="K644" s="38">
        <v>2</v>
      </c>
      <c r="L644" s="38">
        <v>1</v>
      </c>
      <c r="M644" s="38">
        <v>1</v>
      </c>
      <c r="N644" s="38">
        <v>3</v>
      </c>
      <c r="O644" s="38">
        <v>1</v>
      </c>
      <c r="P644" s="38">
        <v>0</v>
      </c>
      <c r="Q644" s="38">
        <v>0</v>
      </c>
      <c r="R644" s="38">
        <v>0</v>
      </c>
      <c r="S644" s="38">
        <v>0</v>
      </c>
      <c r="T644" s="38">
        <v>1</v>
      </c>
      <c r="U644" s="38">
        <v>256</v>
      </c>
      <c r="V644" s="38">
        <v>2</v>
      </c>
      <c r="W644" s="38">
        <v>0</v>
      </c>
      <c r="X644" s="38">
        <v>2</v>
      </c>
      <c r="Y644" s="38">
        <v>0</v>
      </c>
      <c r="Z644" s="38">
        <v>0</v>
      </c>
      <c r="AA644" s="38">
        <v>0</v>
      </c>
      <c r="AB644" s="38">
        <v>1</v>
      </c>
      <c r="AC644" s="38">
        <v>1</v>
      </c>
      <c r="AD644" s="38">
        <v>24</v>
      </c>
      <c r="AE644" s="25">
        <v>0</v>
      </c>
      <c r="AF644" s="16">
        <f t="shared" si="302"/>
        <v>460</v>
      </c>
      <c r="AG644" s="16">
        <f t="shared" si="303"/>
        <v>436</v>
      </c>
    </row>
    <row r="645" spans="1:33" x14ac:dyDescent="0.3">
      <c r="A645" s="25" t="s">
        <v>708</v>
      </c>
      <c r="B645" s="25" t="s">
        <v>876</v>
      </c>
      <c r="C645" s="25" t="s">
        <v>741</v>
      </c>
      <c r="D645" s="25">
        <v>28</v>
      </c>
      <c r="E645" s="25" t="s">
        <v>26</v>
      </c>
      <c r="F645" s="25" t="s">
        <v>920</v>
      </c>
      <c r="G645" s="38">
        <v>2</v>
      </c>
      <c r="H645" s="38">
        <v>90</v>
      </c>
      <c r="I645" s="38">
        <v>0</v>
      </c>
      <c r="J645" s="38">
        <v>0</v>
      </c>
      <c r="K645" s="38">
        <v>1</v>
      </c>
      <c r="L645" s="38">
        <v>1</v>
      </c>
      <c r="M645" s="38">
        <v>2</v>
      </c>
      <c r="N645" s="38">
        <v>8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3</v>
      </c>
      <c r="U645" s="38">
        <v>153</v>
      </c>
      <c r="V645" s="38">
        <v>1</v>
      </c>
      <c r="W645" s="38">
        <v>0</v>
      </c>
      <c r="X645" s="38">
        <v>2</v>
      </c>
      <c r="Y645" s="38">
        <v>1</v>
      </c>
      <c r="Z645" s="38">
        <v>0</v>
      </c>
      <c r="AA645" s="38">
        <v>2</v>
      </c>
      <c r="AB645" s="38">
        <v>0</v>
      </c>
      <c r="AC645" s="38">
        <v>2</v>
      </c>
      <c r="AD645" s="38">
        <v>10</v>
      </c>
      <c r="AE645" s="25">
        <v>0</v>
      </c>
      <c r="AF645" s="16">
        <f t="shared" si="302"/>
        <v>278</v>
      </c>
      <c r="AG645" s="16">
        <f t="shared" si="303"/>
        <v>268</v>
      </c>
    </row>
    <row r="646" spans="1:33" x14ac:dyDescent="0.3">
      <c r="A646" s="25" t="s">
        <v>708</v>
      </c>
      <c r="B646" s="25" t="s">
        <v>876</v>
      </c>
      <c r="C646" s="25" t="s">
        <v>741</v>
      </c>
      <c r="D646" s="25">
        <v>28</v>
      </c>
      <c r="E646" s="25" t="s">
        <v>921</v>
      </c>
      <c r="F646" s="25" t="s">
        <v>922</v>
      </c>
      <c r="G646" s="38">
        <v>5</v>
      </c>
      <c r="H646" s="38">
        <v>152</v>
      </c>
      <c r="I646" s="38">
        <v>2</v>
      </c>
      <c r="J646" s="38">
        <v>0</v>
      </c>
      <c r="K646" s="38">
        <v>0</v>
      </c>
      <c r="L646" s="38">
        <v>3</v>
      </c>
      <c r="M646" s="38">
        <v>1</v>
      </c>
      <c r="N646" s="38">
        <v>9</v>
      </c>
      <c r="O646" s="38">
        <v>4</v>
      </c>
      <c r="P646" s="38">
        <v>1</v>
      </c>
      <c r="Q646" s="38">
        <v>1</v>
      </c>
      <c r="R646" s="38">
        <v>0</v>
      </c>
      <c r="S646" s="38">
        <v>1</v>
      </c>
      <c r="T646" s="38">
        <v>3</v>
      </c>
      <c r="U646" s="38">
        <v>376</v>
      </c>
      <c r="V646" s="38">
        <v>1</v>
      </c>
      <c r="W646" s="38">
        <v>1</v>
      </c>
      <c r="X646" s="38">
        <v>1</v>
      </c>
      <c r="Y646" s="38">
        <v>0</v>
      </c>
      <c r="Z646" s="38">
        <v>0</v>
      </c>
      <c r="AA646" s="38">
        <v>1</v>
      </c>
      <c r="AB646" s="38">
        <v>1</v>
      </c>
      <c r="AC646" s="38">
        <v>1</v>
      </c>
      <c r="AD646" s="38">
        <v>33</v>
      </c>
      <c r="AE646" s="25">
        <v>0</v>
      </c>
      <c r="AF646" s="16">
        <f t="shared" si="302"/>
        <v>597</v>
      </c>
      <c r="AG646" s="16">
        <f t="shared" si="303"/>
        <v>564</v>
      </c>
    </row>
    <row r="647" spans="1:33" x14ac:dyDescent="0.3">
      <c r="A647" s="25" t="s">
        <v>708</v>
      </c>
      <c r="B647" s="25" t="s">
        <v>876</v>
      </c>
      <c r="C647" s="25" t="s">
        <v>741</v>
      </c>
      <c r="D647" s="25">
        <v>28</v>
      </c>
      <c r="E647" s="25" t="s">
        <v>923</v>
      </c>
      <c r="F647" s="25" t="s">
        <v>924</v>
      </c>
      <c r="G647" s="38">
        <v>1</v>
      </c>
      <c r="H647" s="38">
        <v>173</v>
      </c>
      <c r="I647" s="38">
        <v>1</v>
      </c>
      <c r="J647" s="38">
        <v>1</v>
      </c>
      <c r="K647" s="38">
        <v>0</v>
      </c>
      <c r="L647" s="38">
        <v>1</v>
      </c>
      <c r="M647" s="38">
        <v>0</v>
      </c>
      <c r="N647" s="38">
        <v>8</v>
      </c>
      <c r="O647" s="38">
        <v>5</v>
      </c>
      <c r="P647" s="38">
        <v>1</v>
      </c>
      <c r="Q647" s="38">
        <v>1</v>
      </c>
      <c r="R647" s="38">
        <v>0</v>
      </c>
      <c r="S647" s="38">
        <v>2</v>
      </c>
      <c r="T647" s="38">
        <v>3</v>
      </c>
      <c r="U647" s="38">
        <v>347</v>
      </c>
      <c r="V647" s="38">
        <v>4</v>
      </c>
      <c r="W647" s="38">
        <v>0</v>
      </c>
      <c r="X647" s="38">
        <v>0</v>
      </c>
      <c r="Y647" s="38">
        <v>0</v>
      </c>
      <c r="Z647" s="38">
        <v>1</v>
      </c>
      <c r="AA647" s="38">
        <v>0</v>
      </c>
      <c r="AB647" s="38">
        <v>2</v>
      </c>
      <c r="AC647" s="38">
        <v>2</v>
      </c>
      <c r="AD647" s="38">
        <v>10</v>
      </c>
      <c r="AE647" s="25">
        <v>0</v>
      </c>
      <c r="AF647" s="16">
        <f t="shared" si="302"/>
        <v>563</v>
      </c>
      <c r="AG647" s="16">
        <f t="shared" si="303"/>
        <v>553</v>
      </c>
    </row>
    <row r="648" spans="1:33" s="36" customFormat="1" ht="15.75" x14ac:dyDescent="0.25">
      <c r="E648" s="54" t="s">
        <v>925</v>
      </c>
      <c r="F648" s="54" t="s">
        <v>714</v>
      </c>
      <c r="G648" s="54">
        <f>SUM(G640:G647)</f>
        <v>33</v>
      </c>
      <c r="H648" s="54">
        <f>SUM(H640:H647)</f>
        <v>1507</v>
      </c>
      <c r="I648" s="54">
        <f t="shared" ref="I648:AG648" si="304">SUM(I640:I647)</f>
        <v>20</v>
      </c>
      <c r="J648" s="54">
        <f t="shared" si="304"/>
        <v>11</v>
      </c>
      <c r="K648" s="54">
        <f t="shared" si="304"/>
        <v>7</v>
      </c>
      <c r="L648" s="54">
        <f t="shared" si="304"/>
        <v>18</v>
      </c>
      <c r="M648" s="54">
        <f t="shared" si="304"/>
        <v>10</v>
      </c>
      <c r="N648" s="54">
        <f t="shared" si="304"/>
        <v>50</v>
      </c>
      <c r="O648" s="54">
        <f t="shared" si="304"/>
        <v>23</v>
      </c>
      <c r="P648" s="54">
        <f t="shared" si="304"/>
        <v>5</v>
      </c>
      <c r="Q648" s="54">
        <f t="shared" si="304"/>
        <v>6</v>
      </c>
      <c r="R648" s="54">
        <f t="shared" si="304"/>
        <v>4</v>
      </c>
      <c r="S648" s="54">
        <f t="shared" si="304"/>
        <v>4</v>
      </c>
      <c r="T648" s="54">
        <f t="shared" si="304"/>
        <v>13</v>
      </c>
      <c r="U648" s="54">
        <f t="shared" si="304"/>
        <v>2226</v>
      </c>
      <c r="V648" s="54">
        <f t="shared" si="304"/>
        <v>30</v>
      </c>
      <c r="W648" s="54">
        <f t="shared" si="304"/>
        <v>8</v>
      </c>
      <c r="X648" s="54">
        <f t="shared" si="304"/>
        <v>13</v>
      </c>
      <c r="Y648" s="54">
        <f t="shared" si="304"/>
        <v>6</v>
      </c>
      <c r="Z648" s="54">
        <f t="shared" si="304"/>
        <v>8</v>
      </c>
      <c r="AA648" s="54">
        <f t="shared" si="304"/>
        <v>9</v>
      </c>
      <c r="AB648" s="54">
        <f t="shared" si="304"/>
        <v>11</v>
      </c>
      <c r="AC648" s="54">
        <f t="shared" si="304"/>
        <v>17</v>
      </c>
      <c r="AD648" s="54">
        <f t="shared" si="304"/>
        <v>146</v>
      </c>
      <c r="AE648" s="54">
        <f t="shared" si="304"/>
        <v>0</v>
      </c>
      <c r="AF648" s="54">
        <f t="shared" si="304"/>
        <v>4185</v>
      </c>
      <c r="AG648" s="54">
        <f t="shared" si="304"/>
        <v>4039</v>
      </c>
    </row>
    <row r="649" spans="1:33" s="73" customFormat="1" x14ac:dyDescent="0.3">
      <c r="A649" s="84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6"/>
    </row>
    <row r="650" spans="1:33" x14ac:dyDescent="0.3">
      <c r="A650" s="25" t="s">
        <v>708</v>
      </c>
      <c r="B650" s="25" t="s">
        <v>876</v>
      </c>
      <c r="C650" s="25" t="s">
        <v>741</v>
      </c>
      <c r="D650" s="25">
        <v>29</v>
      </c>
      <c r="E650" s="25" t="s">
        <v>926</v>
      </c>
      <c r="F650" s="25" t="s">
        <v>927</v>
      </c>
      <c r="G650" s="38">
        <v>7</v>
      </c>
      <c r="H650" s="38">
        <v>179</v>
      </c>
      <c r="I650" s="38">
        <v>6</v>
      </c>
      <c r="J650" s="38">
        <v>1</v>
      </c>
      <c r="K650" s="38">
        <v>1</v>
      </c>
      <c r="L650" s="38">
        <v>3</v>
      </c>
      <c r="M650" s="38">
        <v>0</v>
      </c>
      <c r="N650" s="38">
        <v>6</v>
      </c>
      <c r="O650" s="38">
        <v>4</v>
      </c>
      <c r="P650" s="38">
        <v>1</v>
      </c>
      <c r="Q650" s="38">
        <v>0</v>
      </c>
      <c r="R650" s="38">
        <v>0</v>
      </c>
      <c r="S650" s="38">
        <v>0</v>
      </c>
      <c r="T650" s="38">
        <v>4</v>
      </c>
      <c r="U650" s="38">
        <v>197</v>
      </c>
      <c r="V650" s="38">
        <v>4</v>
      </c>
      <c r="W650" s="38">
        <v>1</v>
      </c>
      <c r="X650" s="38">
        <v>0</v>
      </c>
      <c r="Y650" s="38">
        <v>0</v>
      </c>
      <c r="Z650" s="38">
        <v>1</v>
      </c>
      <c r="AA650" s="38">
        <v>1</v>
      </c>
      <c r="AB650" s="38">
        <v>0</v>
      </c>
      <c r="AC650" s="38">
        <v>1</v>
      </c>
      <c r="AD650" s="38">
        <v>7</v>
      </c>
      <c r="AE650" s="25">
        <v>0</v>
      </c>
      <c r="AF650" s="16">
        <f>SUM(G650:AD650)</f>
        <v>424</v>
      </c>
      <c r="AG650" s="16">
        <f>SUM(G650:AC650)</f>
        <v>417</v>
      </c>
    </row>
    <row r="651" spans="1:33" x14ac:dyDescent="0.3">
      <c r="A651" s="25" t="s">
        <v>708</v>
      </c>
      <c r="B651" s="25" t="s">
        <v>876</v>
      </c>
      <c r="C651" s="25" t="s">
        <v>741</v>
      </c>
      <c r="D651" s="25">
        <v>29</v>
      </c>
      <c r="E651" s="25" t="s">
        <v>2938</v>
      </c>
      <c r="F651" s="25" t="s">
        <v>928</v>
      </c>
      <c r="G651" s="38">
        <v>6</v>
      </c>
      <c r="H651" s="38">
        <v>215</v>
      </c>
      <c r="I651" s="38">
        <v>2</v>
      </c>
      <c r="J651" s="38">
        <v>0</v>
      </c>
      <c r="K651" s="38">
        <v>1</v>
      </c>
      <c r="L651" s="38">
        <v>3</v>
      </c>
      <c r="M651" s="38">
        <v>0</v>
      </c>
      <c r="N651" s="38">
        <v>7</v>
      </c>
      <c r="O651" s="38">
        <v>1</v>
      </c>
      <c r="P651" s="38">
        <v>0</v>
      </c>
      <c r="Q651" s="38">
        <v>1</v>
      </c>
      <c r="R651" s="38">
        <v>0</v>
      </c>
      <c r="S651" s="38">
        <v>1</v>
      </c>
      <c r="T651" s="38">
        <v>4</v>
      </c>
      <c r="U651" s="38">
        <v>331</v>
      </c>
      <c r="V651" s="38">
        <v>4</v>
      </c>
      <c r="W651" s="38">
        <v>1</v>
      </c>
      <c r="X651" s="38">
        <v>0</v>
      </c>
      <c r="Y651" s="38">
        <v>0</v>
      </c>
      <c r="Z651" s="38">
        <v>3</v>
      </c>
      <c r="AA651" s="38">
        <v>2</v>
      </c>
      <c r="AB651" s="38">
        <v>1</v>
      </c>
      <c r="AC651" s="38">
        <v>0</v>
      </c>
      <c r="AD651" s="38">
        <v>13</v>
      </c>
      <c r="AE651" s="25">
        <v>0</v>
      </c>
      <c r="AF651" s="16">
        <f t="shared" ref="AF651:AF653" si="305">SUM(G651:AD651)</f>
        <v>596</v>
      </c>
      <c r="AG651" s="16">
        <f t="shared" ref="AG651:AG654" si="306">SUM(G651:AC651)</f>
        <v>583</v>
      </c>
    </row>
    <row r="652" spans="1:33" x14ac:dyDescent="0.3">
      <c r="A652" s="25" t="s">
        <v>708</v>
      </c>
      <c r="B652" s="25" t="s">
        <v>876</v>
      </c>
      <c r="C652" s="25" t="s">
        <v>741</v>
      </c>
      <c r="D652" s="25">
        <v>29</v>
      </c>
      <c r="E652" s="25" t="s">
        <v>2939</v>
      </c>
      <c r="F652" s="25" t="s">
        <v>929</v>
      </c>
      <c r="G652" s="38">
        <v>6</v>
      </c>
      <c r="H652" s="38">
        <v>192</v>
      </c>
      <c r="I652" s="38">
        <v>4</v>
      </c>
      <c r="J652" s="38">
        <v>0</v>
      </c>
      <c r="K652" s="38">
        <v>0</v>
      </c>
      <c r="L652" s="38">
        <v>0</v>
      </c>
      <c r="M652" s="38">
        <v>2</v>
      </c>
      <c r="N652" s="38">
        <v>7</v>
      </c>
      <c r="O652" s="38">
        <v>3</v>
      </c>
      <c r="P652" s="38">
        <v>0</v>
      </c>
      <c r="Q652" s="38">
        <v>3</v>
      </c>
      <c r="R652" s="38">
        <v>1</v>
      </c>
      <c r="S652" s="38">
        <v>1</v>
      </c>
      <c r="T652" s="38">
        <v>5</v>
      </c>
      <c r="U652" s="38">
        <v>347</v>
      </c>
      <c r="V652" s="38">
        <v>2</v>
      </c>
      <c r="W652" s="38">
        <v>1</v>
      </c>
      <c r="X652" s="38">
        <v>2</v>
      </c>
      <c r="Y652" s="38">
        <v>1</v>
      </c>
      <c r="Z652" s="38">
        <v>0</v>
      </c>
      <c r="AA652" s="38">
        <v>0</v>
      </c>
      <c r="AB652" s="38">
        <v>0</v>
      </c>
      <c r="AC652" s="38">
        <v>1</v>
      </c>
      <c r="AD652" s="38">
        <v>10</v>
      </c>
      <c r="AE652" s="25">
        <v>0</v>
      </c>
      <c r="AF652" s="16">
        <f t="shared" si="305"/>
        <v>588</v>
      </c>
      <c r="AG652" s="16">
        <f t="shared" si="306"/>
        <v>578</v>
      </c>
    </row>
    <row r="653" spans="1:33" x14ac:dyDescent="0.3">
      <c r="A653" s="25" t="s">
        <v>708</v>
      </c>
      <c r="B653" s="25" t="s">
        <v>876</v>
      </c>
      <c r="C653" s="25" t="s">
        <v>741</v>
      </c>
      <c r="D653" s="25">
        <v>29</v>
      </c>
      <c r="E653" s="25" t="s">
        <v>930</v>
      </c>
      <c r="F653" s="25" t="s">
        <v>931</v>
      </c>
      <c r="G653" s="38">
        <v>1</v>
      </c>
      <c r="H653" s="38">
        <v>325</v>
      </c>
      <c r="I653" s="38">
        <v>3</v>
      </c>
      <c r="J653" s="38">
        <v>0</v>
      </c>
      <c r="K653" s="38">
        <v>0</v>
      </c>
      <c r="L653" s="38">
        <v>6</v>
      </c>
      <c r="M653" s="38">
        <v>0</v>
      </c>
      <c r="N653" s="38">
        <v>9</v>
      </c>
      <c r="O653" s="38">
        <v>1</v>
      </c>
      <c r="P653" s="38">
        <v>0</v>
      </c>
      <c r="Q653" s="38">
        <v>1</v>
      </c>
      <c r="R653" s="38">
        <v>0</v>
      </c>
      <c r="S653" s="38">
        <v>2</v>
      </c>
      <c r="T653" s="38">
        <v>3</v>
      </c>
      <c r="U653" s="38">
        <v>309</v>
      </c>
      <c r="V653" s="38">
        <v>1</v>
      </c>
      <c r="W653" s="38">
        <v>1</v>
      </c>
      <c r="X653" s="38">
        <v>1</v>
      </c>
      <c r="Y653" s="38">
        <v>0</v>
      </c>
      <c r="Z653" s="38">
        <v>0</v>
      </c>
      <c r="AA653" s="38">
        <v>2</v>
      </c>
      <c r="AB653" s="38">
        <v>0</v>
      </c>
      <c r="AC653" s="38">
        <v>0</v>
      </c>
      <c r="AD653" s="38">
        <v>10</v>
      </c>
      <c r="AE653" s="25">
        <v>0</v>
      </c>
      <c r="AF653" s="16">
        <f t="shared" si="305"/>
        <v>675</v>
      </c>
      <c r="AG653" s="16">
        <f t="shared" si="306"/>
        <v>665</v>
      </c>
    </row>
    <row r="654" spans="1:33" x14ac:dyDescent="0.3">
      <c r="A654" s="25" t="s">
        <v>708</v>
      </c>
      <c r="B654" s="25" t="s">
        <v>876</v>
      </c>
      <c r="C654" s="25" t="s">
        <v>741</v>
      </c>
      <c r="D654" s="25">
        <v>29</v>
      </c>
      <c r="E654" s="25" t="s">
        <v>932</v>
      </c>
      <c r="F654" s="25" t="s">
        <v>933</v>
      </c>
      <c r="G654" s="50">
        <v>4</v>
      </c>
      <c r="H654" s="50">
        <v>265</v>
      </c>
      <c r="I654" s="50">
        <v>1</v>
      </c>
      <c r="J654" s="50">
        <v>1</v>
      </c>
      <c r="K654" s="50">
        <v>0</v>
      </c>
      <c r="L654" s="50">
        <v>5</v>
      </c>
      <c r="M654" s="50">
        <v>1</v>
      </c>
      <c r="N654" s="50">
        <v>6</v>
      </c>
      <c r="O654" s="50">
        <v>1</v>
      </c>
      <c r="P654" s="50">
        <v>2</v>
      </c>
      <c r="Q654" s="50">
        <v>0</v>
      </c>
      <c r="R654" s="50">
        <v>1</v>
      </c>
      <c r="S654" s="50">
        <v>0</v>
      </c>
      <c r="T654" s="50">
        <v>3</v>
      </c>
      <c r="U654" s="50">
        <v>433</v>
      </c>
      <c r="V654" s="50">
        <v>2</v>
      </c>
      <c r="W654" s="50">
        <v>0</v>
      </c>
      <c r="X654" s="50">
        <v>0</v>
      </c>
      <c r="Y654" s="50">
        <v>2</v>
      </c>
      <c r="Z654" s="50">
        <v>0</v>
      </c>
      <c r="AA654" s="50">
        <v>4</v>
      </c>
      <c r="AB654" s="50">
        <v>0</v>
      </c>
      <c r="AC654" s="50">
        <v>1</v>
      </c>
      <c r="AD654" s="50">
        <v>12</v>
      </c>
      <c r="AE654" s="33">
        <v>0</v>
      </c>
      <c r="AF654" s="16">
        <f>SUM(G654:AE654)</f>
        <v>744</v>
      </c>
      <c r="AG654" s="16">
        <f t="shared" si="306"/>
        <v>732</v>
      </c>
    </row>
    <row r="655" spans="1:33" s="36" customFormat="1" ht="15.75" x14ac:dyDescent="0.25">
      <c r="E655" s="54" t="s">
        <v>740</v>
      </c>
      <c r="F655" s="54" t="s">
        <v>714</v>
      </c>
      <c r="G655" s="54">
        <f>SUM(G650:G654)</f>
        <v>24</v>
      </c>
      <c r="H655" s="54">
        <f t="shared" ref="H655:AG655" si="307">SUM(H650:H654)</f>
        <v>1176</v>
      </c>
      <c r="I655" s="54">
        <f t="shared" si="307"/>
        <v>16</v>
      </c>
      <c r="J655" s="54">
        <f t="shared" si="307"/>
        <v>2</v>
      </c>
      <c r="K655" s="54">
        <f t="shared" si="307"/>
        <v>2</v>
      </c>
      <c r="L655" s="54">
        <f t="shared" si="307"/>
        <v>17</v>
      </c>
      <c r="M655" s="54">
        <f t="shared" si="307"/>
        <v>3</v>
      </c>
      <c r="N655" s="54">
        <f t="shared" si="307"/>
        <v>35</v>
      </c>
      <c r="O655" s="54">
        <f t="shared" si="307"/>
        <v>10</v>
      </c>
      <c r="P655" s="54">
        <f t="shared" si="307"/>
        <v>3</v>
      </c>
      <c r="Q655" s="54">
        <f t="shared" si="307"/>
        <v>5</v>
      </c>
      <c r="R655" s="54">
        <f t="shared" si="307"/>
        <v>2</v>
      </c>
      <c r="S655" s="54">
        <f t="shared" si="307"/>
        <v>4</v>
      </c>
      <c r="T655" s="54">
        <f t="shared" si="307"/>
        <v>19</v>
      </c>
      <c r="U655" s="54">
        <f t="shared" si="307"/>
        <v>1617</v>
      </c>
      <c r="V655" s="54">
        <f t="shared" si="307"/>
        <v>13</v>
      </c>
      <c r="W655" s="54">
        <f t="shared" si="307"/>
        <v>4</v>
      </c>
      <c r="X655" s="54">
        <f t="shared" si="307"/>
        <v>3</v>
      </c>
      <c r="Y655" s="54">
        <f t="shared" si="307"/>
        <v>3</v>
      </c>
      <c r="Z655" s="54">
        <f t="shared" si="307"/>
        <v>4</v>
      </c>
      <c r="AA655" s="54">
        <f t="shared" si="307"/>
        <v>9</v>
      </c>
      <c r="AB655" s="54">
        <f t="shared" si="307"/>
        <v>1</v>
      </c>
      <c r="AC655" s="54">
        <f t="shared" si="307"/>
        <v>3</v>
      </c>
      <c r="AD655" s="54">
        <f t="shared" si="307"/>
        <v>52</v>
      </c>
      <c r="AE655" s="54">
        <f t="shared" si="307"/>
        <v>0</v>
      </c>
      <c r="AF655" s="54">
        <f t="shared" si="307"/>
        <v>3027</v>
      </c>
      <c r="AG655" s="54">
        <f t="shared" si="307"/>
        <v>2975</v>
      </c>
    </row>
    <row r="656" spans="1:33" s="73" customFormat="1" x14ac:dyDescent="0.3">
      <c r="A656" s="84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6"/>
    </row>
    <row r="657" spans="1:33" x14ac:dyDescent="0.3">
      <c r="A657" s="25" t="s">
        <v>708</v>
      </c>
      <c r="B657" s="25" t="s">
        <v>876</v>
      </c>
      <c r="C657" s="25" t="s">
        <v>741</v>
      </c>
      <c r="D657" s="25">
        <v>30</v>
      </c>
      <c r="E657" s="25" t="s">
        <v>934</v>
      </c>
      <c r="F657" s="25" t="s">
        <v>935</v>
      </c>
      <c r="G657" s="38">
        <v>2</v>
      </c>
      <c r="H657" s="38">
        <v>17</v>
      </c>
      <c r="I657" s="38">
        <v>0</v>
      </c>
      <c r="J657" s="38">
        <v>0</v>
      </c>
      <c r="K657" s="38">
        <v>0</v>
      </c>
      <c r="L657" s="38">
        <v>0</v>
      </c>
      <c r="M657" s="38">
        <v>1</v>
      </c>
      <c r="N657" s="38">
        <v>1</v>
      </c>
      <c r="O657" s="38">
        <v>0</v>
      </c>
      <c r="P657" s="38">
        <v>0</v>
      </c>
      <c r="Q657" s="38">
        <v>0</v>
      </c>
      <c r="R657" s="38">
        <v>0</v>
      </c>
      <c r="S657" s="38">
        <v>0</v>
      </c>
      <c r="T657" s="38">
        <v>0</v>
      </c>
      <c r="U657" s="38">
        <v>75</v>
      </c>
      <c r="V657" s="38">
        <v>2</v>
      </c>
      <c r="W657" s="38">
        <v>0</v>
      </c>
      <c r="X657" s="38">
        <v>0</v>
      </c>
      <c r="Y657" s="38">
        <v>0</v>
      </c>
      <c r="Z657" s="38">
        <v>0</v>
      </c>
      <c r="AA657" s="38">
        <v>0</v>
      </c>
      <c r="AB657" s="38">
        <v>0</v>
      </c>
      <c r="AC657" s="38">
        <v>1</v>
      </c>
      <c r="AD657" s="38">
        <v>3</v>
      </c>
      <c r="AE657" s="25">
        <v>0</v>
      </c>
      <c r="AF657" s="16">
        <f>SUM(G657:AD657)</f>
        <v>102</v>
      </c>
      <c r="AG657" s="16">
        <f>SUM(G657:AC657)</f>
        <v>99</v>
      </c>
    </row>
    <row r="658" spans="1:33" x14ac:dyDescent="0.3">
      <c r="A658" s="25" t="s">
        <v>708</v>
      </c>
      <c r="B658" s="25" t="s">
        <v>876</v>
      </c>
      <c r="C658" s="25" t="s">
        <v>741</v>
      </c>
      <c r="D658" s="25">
        <v>30</v>
      </c>
      <c r="E658" s="25" t="s">
        <v>936</v>
      </c>
      <c r="F658" s="25" t="s">
        <v>937</v>
      </c>
      <c r="G658" s="38">
        <v>0</v>
      </c>
      <c r="H658" s="38">
        <v>192</v>
      </c>
      <c r="I658" s="38">
        <v>3</v>
      </c>
      <c r="J658" s="38">
        <v>0</v>
      </c>
      <c r="K658" s="38">
        <v>0</v>
      </c>
      <c r="L658" s="38">
        <v>2</v>
      </c>
      <c r="M658" s="38">
        <v>1</v>
      </c>
      <c r="N658" s="38">
        <v>9</v>
      </c>
      <c r="O658" s="38">
        <v>0</v>
      </c>
      <c r="P658" s="38">
        <v>1</v>
      </c>
      <c r="Q658" s="38">
        <v>0</v>
      </c>
      <c r="R658" s="38">
        <v>1</v>
      </c>
      <c r="S658" s="38">
        <v>2</v>
      </c>
      <c r="T658" s="38">
        <v>3</v>
      </c>
      <c r="U658" s="38">
        <v>151</v>
      </c>
      <c r="V658" s="38">
        <v>0</v>
      </c>
      <c r="W658" s="38">
        <v>1</v>
      </c>
      <c r="X658" s="38">
        <v>1</v>
      </c>
      <c r="Y658" s="38">
        <v>0</v>
      </c>
      <c r="Z658" s="38">
        <v>0</v>
      </c>
      <c r="AA658" s="38">
        <v>1</v>
      </c>
      <c r="AB658" s="38">
        <v>0</v>
      </c>
      <c r="AC658" s="38">
        <v>5</v>
      </c>
      <c r="AD658" s="38">
        <v>5</v>
      </c>
      <c r="AE658" s="25">
        <v>0</v>
      </c>
      <c r="AF658" s="16">
        <f t="shared" ref="AF658:AF660" si="308">SUM(G658:AD658)</f>
        <v>378</v>
      </c>
      <c r="AG658" s="16">
        <f t="shared" ref="AG658:AG660" si="309">SUM(G658:AC658)</f>
        <v>373</v>
      </c>
    </row>
    <row r="659" spans="1:33" x14ac:dyDescent="0.3">
      <c r="A659" s="25" t="s">
        <v>708</v>
      </c>
      <c r="B659" s="25" t="s">
        <v>876</v>
      </c>
      <c r="C659" s="25" t="s">
        <v>741</v>
      </c>
      <c r="D659" s="25">
        <v>30</v>
      </c>
      <c r="E659" s="25" t="s">
        <v>938</v>
      </c>
      <c r="F659" s="25" t="s">
        <v>939</v>
      </c>
      <c r="G659" s="38">
        <v>6</v>
      </c>
      <c r="H659" s="38">
        <v>177</v>
      </c>
      <c r="I659" s="38">
        <v>3</v>
      </c>
      <c r="J659" s="38">
        <v>0</v>
      </c>
      <c r="K659" s="38">
        <v>3</v>
      </c>
      <c r="L659" s="38">
        <v>3</v>
      </c>
      <c r="M659" s="38">
        <v>0</v>
      </c>
      <c r="N659" s="38">
        <v>18</v>
      </c>
      <c r="O659" s="38">
        <v>2</v>
      </c>
      <c r="P659" s="38">
        <v>2</v>
      </c>
      <c r="Q659" s="38">
        <v>3</v>
      </c>
      <c r="R659" s="38">
        <v>0</v>
      </c>
      <c r="S659" s="38">
        <v>3</v>
      </c>
      <c r="T659" s="38">
        <v>2</v>
      </c>
      <c r="U659" s="38">
        <v>61</v>
      </c>
      <c r="V659" s="38">
        <v>4</v>
      </c>
      <c r="W659" s="38">
        <v>1</v>
      </c>
      <c r="X659" s="38">
        <v>0</v>
      </c>
      <c r="Y659" s="38">
        <v>1</v>
      </c>
      <c r="Z659" s="38">
        <v>3</v>
      </c>
      <c r="AA659" s="38">
        <v>1</v>
      </c>
      <c r="AB659" s="38">
        <v>1</v>
      </c>
      <c r="AC659" s="38">
        <v>5</v>
      </c>
      <c r="AD659" s="38">
        <v>32</v>
      </c>
      <c r="AE659" s="25">
        <v>0</v>
      </c>
      <c r="AF659" s="16">
        <f t="shared" si="308"/>
        <v>331</v>
      </c>
      <c r="AG659" s="16">
        <f t="shared" si="309"/>
        <v>299</v>
      </c>
    </row>
    <row r="660" spans="1:33" x14ac:dyDescent="0.3">
      <c r="A660" s="25" t="s">
        <v>708</v>
      </c>
      <c r="B660" s="25" t="s">
        <v>876</v>
      </c>
      <c r="C660" s="25" t="s">
        <v>741</v>
      </c>
      <c r="D660" s="25">
        <v>30</v>
      </c>
      <c r="E660" s="25" t="s">
        <v>940</v>
      </c>
      <c r="F660" s="25" t="s">
        <v>941</v>
      </c>
      <c r="G660" s="38">
        <v>2</v>
      </c>
      <c r="H660" s="38">
        <v>173</v>
      </c>
      <c r="I660" s="38">
        <v>1</v>
      </c>
      <c r="J660" s="38">
        <v>0</v>
      </c>
      <c r="K660" s="38">
        <v>0</v>
      </c>
      <c r="L660" s="38">
        <v>0</v>
      </c>
      <c r="M660" s="38">
        <v>1</v>
      </c>
      <c r="N660" s="38">
        <v>7</v>
      </c>
      <c r="O660" s="38">
        <v>3</v>
      </c>
      <c r="P660" s="38">
        <v>0</v>
      </c>
      <c r="Q660" s="38">
        <v>0</v>
      </c>
      <c r="R660" s="38">
        <v>0</v>
      </c>
      <c r="S660" s="38">
        <v>1</v>
      </c>
      <c r="T660" s="38">
        <v>1</v>
      </c>
      <c r="U660" s="38">
        <v>42</v>
      </c>
      <c r="V660" s="38">
        <v>5</v>
      </c>
      <c r="W660" s="38">
        <v>0</v>
      </c>
      <c r="X660" s="38">
        <v>0</v>
      </c>
      <c r="Y660" s="38">
        <v>1</v>
      </c>
      <c r="Z660" s="38">
        <v>0</v>
      </c>
      <c r="AA660" s="38">
        <v>0</v>
      </c>
      <c r="AB660" s="38">
        <v>0</v>
      </c>
      <c r="AC660" s="38">
        <v>0</v>
      </c>
      <c r="AD660" s="38">
        <v>7</v>
      </c>
      <c r="AE660" s="25">
        <v>0</v>
      </c>
      <c r="AF660" s="16">
        <f t="shared" si="308"/>
        <v>244</v>
      </c>
      <c r="AG660" s="16">
        <f t="shared" si="309"/>
        <v>237</v>
      </c>
    </row>
    <row r="661" spans="1:33" s="36" customFormat="1" ht="15.75" x14ac:dyDescent="0.25">
      <c r="E661" s="54" t="s">
        <v>874</v>
      </c>
      <c r="F661" s="54" t="s">
        <v>714</v>
      </c>
      <c r="G661" s="54">
        <f>SUM(G657:G660)</f>
        <v>10</v>
      </c>
      <c r="H661" s="54">
        <f t="shared" ref="H661:AG661" si="310">SUM(H657:H660)</f>
        <v>559</v>
      </c>
      <c r="I661" s="54">
        <f t="shared" si="310"/>
        <v>7</v>
      </c>
      <c r="J661" s="54">
        <f t="shared" si="310"/>
        <v>0</v>
      </c>
      <c r="K661" s="54">
        <f t="shared" si="310"/>
        <v>3</v>
      </c>
      <c r="L661" s="54">
        <f t="shared" si="310"/>
        <v>5</v>
      </c>
      <c r="M661" s="54">
        <f t="shared" si="310"/>
        <v>3</v>
      </c>
      <c r="N661" s="54">
        <f t="shared" si="310"/>
        <v>35</v>
      </c>
      <c r="O661" s="54">
        <f t="shared" si="310"/>
        <v>5</v>
      </c>
      <c r="P661" s="54">
        <f t="shared" si="310"/>
        <v>3</v>
      </c>
      <c r="Q661" s="54">
        <f t="shared" si="310"/>
        <v>3</v>
      </c>
      <c r="R661" s="54">
        <f t="shared" si="310"/>
        <v>1</v>
      </c>
      <c r="S661" s="54">
        <f t="shared" si="310"/>
        <v>6</v>
      </c>
      <c r="T661" s="54">
        <f t="shared" si="310"/>
        <v>6</v>
      </c>
      <c r="U661" s="54">
        <f t="shared" si="310"/>
        <v>329</v>
      </c>
      <c r="V661" s="54">
        <f t="shared" si="310"/>
        <v>11</v>
      </c>
      <c r="W661" s="54">
        <f t="shared" si="310"/>
        <v>2</v>
      </c>
      <c r="X661" s="54">
        <f t="shared" si="310"/>
        <v>1</v>
      </c>
      <c r="Y661" s="54">
        <f t="shared" si="310"/>
        <v>2</v>
      </c>
      <c r="Z661" s="54">
        <f t="shared" si="310"/>
        <v>3</v>
      </c>
      <c r="AA661" s="54">
        <f t="shared" si="310"/>
        <v>2</v>
      </c>
      <c r="AB661" s="54">
        <f t="shared" si="310"/>
        <v>1</v>
      </c>
      <c r="AC661" s="54">
        <f t="shared" si="310"/>
        <v>11</v>
      </c>
      <c r="AD661" s="54">
        <f t="shared" si="310"/>
        <v>47</v>
      </c>
      <c r="AE661" s="54">
        <f t="shared" si="310"/>
        <v>0</v>
      </c>
      <c r="AF661" s="54">
        <f t="shared" si="310"/>
        <v>1055</v>
      </c>
      <c r="AG661" s="54">
        <f t="shared" si="310"/>
        <v>1008</v>
      </c>
    </row>
    <row r="663" spans="1:33" s="60" customFormat="1" x14ac:dyDescent="0.3">
      <c r="D663" s="58" t="s">
        <v>942</v>
      </c>
      <c r="E663" s="58"/>
      <c r="F663" s="58"/>
      <c r="G663" s="58">
        <f>SUM(G661+G655+G648+G638+G632+G621)</f>
        <v>131</v>
      </c>
      <c r="H663" s="58">
        <f t="shared" ref="H663:AG663" si="311">SUM(H661+H655+H648+H638+H632+H621)</f>
        <v>9446</v>
      </c>
      <c r="I663" s="58">
        <f t="shared" si="311"/>
        <v>91</v>
      </c>
      <c r="J663" s="58">
        <f t="shared" si="311"/>
        <v>23</v>
      </c>
      <c r="K663" s="58">
        <f t="shared" si="311"/>
        <v>19</v>
      </c>
      <c r="L663" s="58">
        <f t="shared" si="311"/>
        <v>75</v>
      </c>
      <c r="M663" s="58">
        <f t="shared" si="311"/>
        <v>45</v>
      </c>
      <c r="N663" s="58">
        <f t="shared" si="311"/>
        <v>267</v>
      </c>
      <c r="O663" s="58">
        <f t="shared" si="311"/>
        <v>124</v>
      </c>
      <c r="P663" s="58">
        <f t="shared" si="311"/>
        <v>22</v>
      </c>
      <c r="Q663" s="58">
        <f t="shared" si="311"/>
        <v>28</v>
      </c>
      <c r="R663" s="58">
        <f t="shared" si="311"/>
        <v>21</v>
      </c>
      <c r="S663" s="58">
        <f t="shared" si="311"/>
        <v>20</v>
      </c>
      <c r="T663" s="58">
        <f t="shared" si="311"/>
        <v>68</v>
      </c>
      <c r="U663" s="58">
        <f t="shared" si="311"/>
        <v>10187</v>
      </c>
      <c r="V663" s="58">
        <f t="shared" si="311"/>
        <v>118</v>
      </c>
      <c r="W663" s="58">
        <f t="shared" si="311"/>
        <v>25</v>
      </c>
      <c r="X663" s="58">
        <f t="shared" si="311"/>
        <v>51</v>
      </c>
      <c r="Y663" s="58">
        <f t="shared" si="311"/>
        <v>24</v>
      </c>
      <c r="Z663" s="58">
        <f t="shared" si="311"/>
        <v>35</v>
      </c>
      <c r="AA663" s="58">
        <f t="shared" si="311"/>
        <v>38</v>
      </c>
      <c r="AB663" s="58">
        <f t="shared" si="311"/>
        <v>38</v>
      </c>
      <c r="AC663" s="58">
        <f t="shared" si="311"/>
        <v>48</v>
      </c>
      <c r="AD663" s="58">
        <f t="shared" si="311"/>
        <v>537</v>
      </c>
      <c r="AE663" s="58">
        <f t="shared" si="311"/>
        <v>0</v>
      </c>
      <c r="AF663" s="58">
        <f t="shared" si="311"/>
        <v>21481</v>
      </c>
      <c r="AG663" s="58">
        <f t="shared" si="311"/>
        <v>20944</v>
      </c>
    </row>
    <row r="665" spans="1:33" x14ac:dyDescent="0.3">
      <c r="A665" s="25" t="s">
        <v>708</v>
      </c>
      <c r="B665" s="25" t="s">
        <v>943</v>
      </c>
      <c r="C665" s="25" t="s">
        <v>741</v>
      </c>
      <c r="D665" s="25">
        <v>1</v>
      </c>
      <c r="E665" s="25" t="s">
        <v>28</v>
      </c>
      <c r="F665" s="25" t="s">
        <v>944</v>
      </c>
      <c r="G665" s="38">
        <v>0</v>
      </c>
      <c r="H665" s="38">
        <v>111</v>
      </c>
      <c r="I665" s="38">
        <v>0</v>
      </c>
      <c r="J665" s="38">
        <v>0</v>
      </c>
      <c r="K665" s="38">
        <v>0</v>
      </c>
      <c r="L665" s="38">
        <v>0</v>
      </c>
      <c r="M665" s="38">
        <v>0</v>
      </c>
      <c r="N665" s="38">
        <v>2</v>
      </c>
      <c r="O665" s="38">
        <v>0</v>
      </c>
      <c r="P665" s="38">
        <v>0</v>
      </c>
      <c r="Q665" s="38">
        <v>0</v>
      </c>
      <c r="R665" s="38">
        <v>0</v>
      </c>
      <c r="S665" s="38">
        <v>0</v>
      </c>
      <c r="T665" s="38">
        <v>0</v>
      </c>
      <c r="U665" s="38">
        <v>161</v>
      </c>
      <c r="V665" s="38">
        <v>0</v>
      </c>
      <c r="W665" s="38">
        <v>0</v>
      </c>
      <c r="X665" s="38">
        <v>0</v>
      </c>
      <c r="Y665" s="38">
        <v>1</v>
      </c>
      <c r="Z665" s="38">
        <v>0</v>
      </c>
      <c r="AA665" s="38">
        <v>0</v>
      </c>
      <c r="AB665" s="38">
        <v>0</v>
      </c>
      <c r="AC665" s="38">
        <v>0</v>
      </c>
      <c r="AD665" s="38">
        <v>7</v>
      </c>
      <c r="AE665" s="25">
        <v>0</v>
      </c>
      <c r="AF665" s="16">
        <f>SUM(G665:AD665)</f>
        <v>282</v>
      </c>
      <c r="AG665" s="16">
        <f>SUM(G665:AC665)</f>
        <v>275</v>
      </c>
    </row>
    <row r="666" spans="1:33" x14ac:dyDescent="0.3">
      <c r="A666" s="25" t="s">
        <v>708</v>
      </c>
      <c r="B666" s="25" t="s">
        <v>943</v>
      </c>
      <c r="C666" s="25" t="s">
        <v>741</v>
      </c>
      <c r="D666" s="25">
        <v>1</v>
      </c>
      <c r="E666" s="25" t="s">
        <v>945</v>
      </c>
      <c r="F666" s="25" t="s">
        <v>946</v>
      </c>
      <c r="G666" s="38">
        <v>1</v>
      </c>
      <c r="H666" s="38">
        <v>133</v>
      </c>
      <c r="I666" s="38">
        <v>0</v>
      </c>
      <c r="J666" s="38">
        <v>0</v>
      </c>
      <c r="K666" s="38">
        <v>0</v>
      </c>
      <c r="L666" s="38">
        <v>0</v>
      </c>
      <c r="M666" s="38">
        <v>0</v>
      </c>
      <c r="N666" s="38">
        <v>4</v>
      </c>
      <c r="O666" s="38">
        <v>0</v>
      </c>
      <c r="P666" s="38">
        <v>0</v>
      </c>
      <c r="Q666" s="38">
        <v>0</v>
      </c>
      <c r="R666" s="38">
        <v>0</v>
      </c>
      <c r="S666" s="38">
        <v>0</v>
      </c>
      <c r="T666" s="38">
        <v>0</v>
      </c>
      <c r="U666" s="38">
        <v>90</v>
      </c>
      <c r="V666" s="38">
        <v>1</v>
      </c>
      <c r="W666" s="38">
        <v>0</v>
      </c>
      <c r="X666" s="38">
        <v>0</v>
      </c>
      <c r="Y666" s="38">
        <v>0</v>
      </c>
      <c r="Z666" s="38">
        <v>0</v>
      </c>
      <c r="AA666" s="38">
        <v>0</v>
      </c>
      <c r="AB666" s="38">
        <v>1</v>
      </c>
      <c r="AC666" s="38">
        <v>0</v>
      </c>
      <c r="AD666" s="38">
        <v>3</v>
      </c>
      <c r="AE666" s="25">
        <v>0</v>
      </c>
      <c r="AF666" s="16">
        <f t="shared" ref="AF666:AF671" si="312">SUM(G666:AD666)</f>
        <v>233</v>
      </c>
      <c r="AG666" s="16">
        <f t="shared" ref="AG666:AG671" si="313">SUM(G666:AC666)</f>
        <v>230</v>
      </c>
    </row>
    <row r="667" spans="1:33" x14ac:dyDescent="0.3">
      <c r="A667" s="25" t="s">
        <v>708</v>
      </c>
      <c r="B667" s="25" t="s">
        <v>943</v>
      </c>
      <c r="C667" s="25" t="s">
        <v>741</v>
      </c>
      <c r="D667" s="25">
        <v>1</v>
      </c>
      <c r="E667" s="25" t="s">
        <v>2967</v>
      </c>
      <c r="F667" s="25" t="s">
        <v>947</v>
      </c>
      <c r="G667" s="38">
        <v>2</v>
      </c>
      <c r="H667" s="38">
        <v>481</v>
      </c>
      <c r="I667" s="38">
        <v>3</v>
      </c>
      <c r="J667" s="38">
        <v>1</v>
      </c>
      <c r="K667" s="38">
        <v>0</v>
      </c>
      <c r="L667" s="38">
        <v>1</v>
      </c>
      <c r="M667" s="38">
        <v>0</v>
      </c>
      <c r="N667" s="38">
        <v>4</v>
      </c>
      <c r="O667" s="38">
        <v>2</v>
      </c>
      <c r="P667" s="38">
        <v>0</v>
      </c>
      <c r="Q667" s="38">
        <v>1</v>
      </c>
      <c r="R667" s="38">
        <v>0</v>
      </c>
      <c r="S667" s="38">
        <v>0</v>
      </c>
      <c r="T667" s="38">
        <v>0</v>
      </c>
      <c r="U667" s="38">
        <v>249</v>
      </c>
      <c r="V667" s="38">
        <v>1</v>
      </c>
      <c r="W667" s="38">
        <v>0</v>
      </c>
      <c r="X667" s="38">
        <v>0</v>
      </c>
      <c r="Y667" s="38">
        <v>0</v>
      </c>
      <c r="Z667" s="38">
        <v>1</v>
      </c>
      <c r="AA667" s="38">
        <v>0</v>
      </c>
      <c r="AB667" s="38">
        <v>0</v>
      </c>
      <c r="AC667" s="38">
        <v>1</v>
      </c>
      <c r="AD667" s="38">
        <v>11</v>
      </c>
      <c r="AE667" s="25">
        <v>0</v>
      </c>
      <c r="AF667" s="16">
        <f t="shared" si="312"/>
        <v>758</v>
      </c>
      <c r="AG667" s="16">
        <f t="shared" si="313"/>
        <v>747</v>
      </c>
    </row>
    <row r="668" spans="1:33" x14ac:dyDescent="0.3">
      <c r="A668" s="25" t="s">
        <v>708</v>
      </c>
      <c r="B668" s="25" t="s">
        <v>943</v>
      </c>
      <c r="C668" s="25" t="s">
        <v>741</v>
      </c>
      <c r="D668" s="25">
        <v>1</v>
      </c>
      <c r="E668" s="25" t="s">
        <v>2968</v>
      </c>
      <c r="F668" s="25" t="s">
        <v>948</v>
      </c>
      <c r="G668" s="38">
        <v>3</v>
      </c>
      <c r="H668" s="38">
        <v>489</v>
      </c>
      <c r="I668" s="38">
        <v>1</v>
      </c>
      <c r="J668" s="38">
        <v>0</v>
      </c>
      <c r="K668" s="38">
        <v>0</v>
      </c>
      <c r="L668" s="38">
        <v>2</v>
      </c>
      <c r="M668" s="38">
        <v>0</v>
      </c>
      <c r="N668" s="38">
        <v>3</v>
      </c>
      <c r="O668" s="38">
        <v>6</v>
      </c>
      <c r="P668" s="38">
        <v>0</v>
      </c>
      <c r="Q668" s="38">
        <v>0</v>
      </c>
      <c r="R668" s="38">
        <v>0</v>
      </c>
      <c r="S668" s="38">
        <v>0</v>
      </c>
      <c r="T668" s="38">
        <v>0</v>
      </c>
      <c r="U668" s="38">
        <v>210</v>
      </c>
      <c r="V668" s="38">
        <v>1</v>
      </c>
      <c r="W668" s="38">
        <v>0</v>
      </c>
      <c r="X668" s="38">
        <v>0</v>
      </c>
      <c r="Y668" s="38">
        <v>0</v>
      </c>
      <c r="Z668" s="38">
        <v>3</v>
      </c>
      <c r="AA668" s="38">
        <v>0</v>
      </c>
      <c r="AB668" s="38">
        <v>1</v>
      </c>
      <c r="AC668" s="38">
        <v>0</v>
      </c>
      <c r="AD668" s="38">
        <v>7</v>
      </c>
      <c r="AE668" s="25">
        <v>0</v>
      </c>
      <c r="AF668" s="16">
        <f t="shared" si="312"/>
        <v>726</v>
      </c>
      <c r="AG668" s="16">
        <f t="shared" si="313"/>
        <v>719</v>
      </c>
    </row>
    <row r="669" spans="1:33" x14ac:dyDescent="0.3">
      <c r="A669" s="25" t="s">
        <v>708</v>
      </c>
      <c r="B669" s="25" t="s">
        <v>943</v>
      </c>
      <c r="C669" s="25" t="s">
        <v>741</v>
      </c>
      <c r="D669" s="25">
        <v>1</v>
      </c>
      <c r="E669" s="25" t="s">
        <v>949</v>
      </c>
      <c r="F669" s="25" t="s">
        <v>950</v>
      </c>
      <c r="G669" s="38">
        <v>1</v>
      </c>
      <c r="H669" s="38">
        <v>204</v>
      </c>
      <c r="I669" s="38">
        <v>0</v>
      </c>
      <c r="J669" s="38">
        <v>0</v>
      </c>
      <c r="K669" s="38">
        <v>0</v>
      </c>
      <c r="L669" s="38">
        <v>1</v>
      </c>
      <c r="M669" s="38">
        <v>1</v>
      </c>
      <c r="N669" s="38">
        <v>6</v>
      </c>
      <c r="O669" s="38">
        <v>1</v>
      </c>
      <c r="P669" s="38">
        <v>0</v>
      </c>
      <c r="Q669" s="38">
        <v>0</v>
      </c>
      <c r="R669" s="38">
        <v>1</v>
      </c>
      <c r="S669" s="38">
        <v>1</v>
      </c>
      <c r="T669" s="38">
        <v>1</v>
      </c>
      <c r="U669" s="38">
        <v>256</v>
      </c>
      <c r="V669" s="38">
        <v>0</v>
      </c>
      <c r="W669" s="38">
        <v>0</v>
      </c>
      <c r="X669" s="38">
        <v>1</v>
      </c>
      <c r="Y669" s="38">
        <v>2</v>
      </c>
      <c r="Z669" s="38">
        <v>0</v>
      </c>
      <c r="AA669" s="38">
        <v>0</v>
      </c>
      <c r="AB669" s="38">
        <v>0</v>
      </c>
      <c r="AC669" s="38">
        <v>0</v>
      </c>
      <c r="AD669" s="38">
        <v>5</v>
      </c>
      <c r="AE669" s="25">
        <v>0</v>
      </c>
      <c r="AF669" s="16">
        <f t="shared" si="312"/>
        <v>481</v>
      </c>
      <c r="AG669" s="16">
        <f t="shared" si="313"/>
        <v>476</v>
      </c>
    </row>
    <row r="670" spans="1:33" x14ac:dyDescent="0.3">
      <c r="A670" s="25" t="s">
        <v>708</v>
      </c>
      <c r="B670" s="25" t="s">
        <v>943</v>
      </c>
      <c r="C670" s="25" t="s">
        <v>741</v>
      </c>
      <c r="D670" s="25">
        <v>1</v>
      </c>
      <c r="E670" s="25" t="s">
        <v>951</v>
      </c>
      <c r="F670" s="25" t="s">
        <v>952</v>
      </c>
      <c r="G670" s="38">
        <v>2</v>
      </c>
      <c r="H670" s="38">
        <v>38</v>
      </c>
      <c r="I670" s="38">
        <v>1</v>
      </c>
      <c r="J670" s="38">
        <v>0</v>
      </c>
      <c r="K670" s="38">
        <v>0</v>
      </c>
      <c r="L670" s="38">
        <v>0</v>
      </c>
      <c r="M670" s="38">
        <v>0</v>
      </c>
      <c r="N670" s="38">
        <v>2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s="38">
        <v>0</v>
      </c>
      <c r="U670" s="38">
        <v>105</v>
      </c>
      <c r="V670" s="38">
        <v>0</v>
      </c>
      <c r="W670" s="38">
        <v>1</v>
      </c>
      <c r="X670" s="38">
        <v>0</v>
      </c>
      <c r="Y670" s="38">
        <v>1</v>
      </c>
      <c r="Z670" s="38">
        <v>1</v>
      </c>
      <c r="AA670" s="38">
        <v>0</v>
      </c>
      <c r="AB670" s="38">
        <v>1</v>
      </c>
      <c r="AC670" s="38">
        <v>0</v>
      </c>
      <c r="AD670" s="38">
        <v>4</v>
      </c>
      <c r="AE670" s="25">
        <v>0</v>
      </c>
      <c r="AF670" s="16">
        <f t="shared" si="312"/>
        <v>156</v>
      </c>
      <c r="AG670" s="16">
        <f t="shared" si="313"/>
        <v>152</v>
      </c>
    </row>
    <row r="671" spans="1:33" x14ac:dyDescent="0.3">
      <c r="A671" s="25" t="s">
        <v>708</v>
      </c>
      <c r="B671" s="25" t="s">
        <v>943</v>
      </c>
      <c r="C671" s="25" t="s">
        <v>741</v>
      </c>
      <c r="D671" s="25">
        <v>1</v>
      </c>
      <c r="E671" s="25" t="s">
        <v>953</v>
      </c>
      <c r="F671" s="25" t="s">
        <v>954</v>
      </c>
      <c r="G671" s="38">
        <v>3</v>
      </c>
      <c r="H671" s="38">
        <v>136</v>
      </c>
      <c r="I671" s="38">
        <v>2</v>
      </c>
      <c r="J671" s="38">
        <v>0</v>
      </c>
      <c r="K671" s="38">
        <v>0</v>
      </c>
      <c r="L671" s="38">
        <v>3</v>
      </c>
      <c r="M671" s="38">
        <v>1</v>
      </c>
      <c r="N671" s="38">
        <v>6</v>
      </c>
      <c r="O671" s="38">
        <v>0</v>
      </c>
      <c r="P671" s="38">
        <v>1</v>
      </c>
      <c r="Q671" s="38">
        <v>0</v>
      </c>
      <c r="R671" s="38">
        <v>0</v>
      </c>
      <c r="S671" s="38">
        <v>0</v>
      </c>
      <c r="T671" s="38">
        <v>1</v>
      </c>
      <c r="U671" s="38">
        <v>228</v>
      </c>
      <c r="V671" s="38">
        <v>2</v>
      </c>
      <c r="W671" s="38">
        <v>0</v>
      </c>
      <c r="X671" s="38">
        <v>0</v>
      </c>
      <c r="Y671" s="38">
        <v>1</v>
      </c>
      <c r="Z671" s="38">
        <v>0</v>
      </c>
      <c r="AA671" s="38">
        <v>0</v>
      </c>
      <c r="AB671" s="38">
        <v>1</v>
      </c>
      <c r="AC671" s="38">
        <v>1</v>
      </c>
      <c r="AD671" s="38">
        <v>2</v>
      </c>
      <c r="AE671" s="25">
        <v>0</v>
      </c>
      <c r="AF671" s="16">
        <f t="shared" si="312"/>
        <v>388</v>
      </c>
      <c r="AG671" s="16">
        <f t="shared" si="313"/>
        <v>386</v>
      </c>
    </row>
    <row r="672" spans="1:33" s="36" customFormat="1" ht="15.75" x14ac:dyDescent="0.25">
      <c r="E672" s="54" t="s">
        <v>955</v>
      </c>
      <c r="F672" s="54" t="s">
        <v>714</v>
      </c>
      <c r="G672" s="54">
        <f>SUM(G665:G671)</f>
        <v>12</v>
      </c>
      <c r="H672" s="54">
        <f t="shared" ref="H672:AG672" si="314">SUM(H665:H671)</f>
        <v>1592</v>
      </c>
      <c r="I672" s="54">
        <f t="shared" si="314"/>
        <v>7</v>
      </c>
      <c r="J672" s="54">
        <f t="shared" si="314"/>
        <v>1</v>
      </c>
      <c r="K672" s="54">
        <f t="shared" si="314"/>
        <v>0</v>
      </c>
      <c r="L672" s="54">
        <f t="shared" si="314"/>
        <v>7</v>
      </c>
      <c r="M672" s="54">
        <f t="shared" si="314"/>
        <v>2</v>
      </c>
      <c r="N672" s="54">
        <f t="shared" si="314"/>
        <v>27</v>
      </c>
      <c r="O672" s="54">
        <f t="shared" si="314"/>
        <v>9</v>
      </c>
      <c r="P672" s="54">
        <f t="shared" si="314"/>
        <v>1</v>
      </c>
      <c r="Q672" s="54">
        <f t="shared" si="314"/>
        <v>1</v>
      </c>
      <c r="R672" s="54">
        <f t="shared" si="314"/>
        <v>1</v>
      </c>
      <c r="S672" s="54">
        <f t="shared" si="314"/>
        <v>1</v>
      </c>
      <c r="T672" s="54">
        <f t="shared" si="314"/>
        <v>2</v>
      </c>
      <c r="U672" s="54">
        <f t="shared" si="314"/>
        <v>1299</v>
      </c>
      <c r="V672" s="54">
        <f t="shared" si="314"/>
        <v>5</v>
      </c>
      <c r="W672" s="54">
        <f t="shared" si="314"/>
        <v>1</v>
      </c>
      <c r="X672" s="54">
        <f t="shared" si="314"/>
        <v>1</v>
      </c>
      <c r="Y672" s="54">
        <f t="shared" si="314"/>
        <v>5</v>
      </c>
      <c r="Z672" s="54">
        <f t="shared" si="314"/>
        <v>5</v>
      </c>
      <c r="AA672" s="54">
        <f t="shared" si="314"/>
        <v>0</v>
      </c>
      <c r="AB672" s="54">
        <f t="shared" si="314"/>
        <v>4</v>
      </c>
      <c r="AC672" s="54">
        <f t="shared" si="314"/>
        <v>2</v>
      </c>
      <c r="AD672" s="54">
        <f t="shared" si="314"/>
        <v>39</v>
      </c>
      <c r="AE672" s="54">
        <f t="shared" si="314"/>
        <v>0</v>
      </c>
      <c r="AF672" s="54">
        <f t="shared" si="314"/>
        <v>3024</v>
      </c>
      <c r="AG672" s="54">
        <f t="shared" si="314"/>
        <v>2985</v>
      </c>
    </row>
    <row r="673" spans="1:33" s="73" customFormat="1" x14ac:dyDescent="0.3">
      <c r="A673" s="84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6"/>
    </row>
    <row r="674" spans="1:33" x14ac:dyDescent="0.3">
      <c r="A674" s="25" t="s">
        <v>708</v>
      </c>
      <c r="B674" s="25" t="s">
        <v>943</v>
      </c>
      <c r="C674" s="25" t="s">
        <v>741</v>
      </c>
      <c r="D674" s="25">
        <v>2</v>
      </c>
      <c r="E674" s="25" t="s">
        <v>956</v>
      </c>
      <c r="F674" s="25" t="s">
        <v>957</v>
      </c>
      <c r="G674" s="38">
        <v>1</v>
      </c>
      <c r="H674" s="38">
        <v>83</v>
      </c>
      <c r="I674" s="38">
        <v>1</v>
      </c>
      <c r="J674" s="38">
        <v>0</v>
      </c>
      <c r="K674" s="38">
        <v>0</v>
      </c>
      <c r="L674" s="38">
        <v>0</v>
      </c>
      <c r="M674" s="38">
        <v>1</v>
      </c>
      <c r="N674" s="38">
        <v>1</v>
      </c>
      <c r="O674" s="38">
        <v>0</v>
      </c>
      <c r="P674" s="38">
        <v>0</v>
      </c>
      <c r="Q674" s="38">
        <v>1</v>
      </c>
      <c r="R674" s="38">
        <v>0</v>
      </c>
      <c r="S674" s="38">
        <v>0</v>
      </c>
      <c r="T674" s="38">
        <v>0</v>
      </c>
      <c r="U674" s="38">
        <v>103</v>
      </c>
      <c r="V674" s="38">
        <v>1</v>
      </c>
      <c r="W674" s="38">
        <v>0</v>
      </c>
      <c r="X674" s="38">
        <v>0</v>
      </c>
      <c r="Y674" s="38">
        <v>0</v>
      </c>
      <c r="Z674" s="38">
        <v>0</v>
      </c>
      <c r="AA674" s="38">
        <v>0</v>
      </c>
      <c r="AB674" s="38">
        <v>2</v>
      </c>
      <c r="AC674" s="38">
        <v>0</v>
      </c>
      <c r="AD674" s="38">
        <v>9</v>
      </c>
      <c r="AE674" s="25">
        <v>0</v>
      </c>
      <c r="AF674" s="16">
        <f>SUM(G674:AD674)</f>
        <v>203</v>
      </c>
      <c r="AG674" s="16">
        <f>SUM(G674:AC674)</f>
        <v>194</v>
      </c>
    </row>
    <row r="675" spans="1:33" x14ac:dyDescent="0.3">
      <c r="A675" s="25" t="s">
        <v>708</v>
      </c>
      <c r="B675" s="25" t="s">
        <v>943</v>
      </c>
      <c r="C675" s="25" t="s">
        <v>741</v>
      </c>
      <c r="D675" s="25">
        <v>2</v>
      </c>
      <c r="E675" s="25" t="s">
        <v>958</v>
      </c>
      <c r="F675" s="25" t="s">
        <v>959</v>
      </c>
      <c r="G675" s="38">
        <v>1</v>
      </c>
      <c r="H675" s="38">
        <v>176</v>
      </c>
      <c r="I675" s="38">
        <v>1</v>
      </c>
      <c r="J675" s="38">
        <v>0</v>
      </c>
      <c r="K675" s="38">
        <v>0</v>
      </c>
      <c r="L675" s="38">
        <v>0</v>
      </c>
      <c r="M675" s="38">
        <v>0</v>
      </c>
      <c r="N675" s="38">
        <v>4</v>
      </c>
      <c r="O675" s="38">
        <v>2</v>
      </c>
      <c r="P675" s="38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107</v>
      </c>
      <c r="V675" s="38">
        <v>1</v>
      </c>
      <c r="W675" s="38">
        <v>0</v>
      </c>
      <c r="X675" s="38">
        <v>1</v>
      </c>
      <c r="Y675" s="38">
        <v>0</v>
      </c>
      <c r="Z675" s="38">
        <v>0</v>
      </c>
      <c r="AA675" s="38">
        <v>0</v>
      </c>
      <c r="AB675" s="38">
        <v>2</v>
      </c>
      <c r="AC675" s="38">
        <v>0</v>
      </c>
      <c r="AD675" s="38">
        <v>7</v>
      </c>
      <c r="AE675" s="25">
        <v>0</v>
      </c>
      <c r="AF675" s="16">
        <f t="shared" ref="AF675:AF680" si="315">SUM(G675:AD675)</f>
        <v>302</v>
      </c>
      <c r="AG675" s="16">
        <f t="shared" ref="AG675:AG680" si="316">SUM(G675:AC675)</f>
        <v>295</v>
      </c>
    </row>
    <row r="676" spans="1:33" x14ac:dyDescent="0.3">
      <c r="A676" s="25" t="s">
        <v>708</v>
      </c>
      <c r="B676" s="25" t="s">
        <v>943</v>
      </c>
      <c r="C676" s="25" t="s">
        <v>741</v>
      </c>
      <c r="D676" s="25">
        <v>2</v>
      </c>
      <c r="E676" s="25" t="s">
        <v>960</v>
      </c>
      <c r="F676" s="25" t="s">
        <v>961</v>
      </c>
      <c r="G676" s="38">
        <v>1</v>
      </c>
      <c r="H676" s="38">
        <v>55</v>
      </c>
      <c r="I676" s="38">
        <v>0</v>
      </c>
      <c r="J676" s="38">
        <v>0</v>
      </c>
      <c r="K676" s="38">
        <v>0</v>
      </c>
      <c r="L676" s="38">
        <v>1</v>
      </c>
      <c r="M676" s="38">
        <v>0</v>
      </c>
      <c r="N676" s="38">
        <v>0</v>
      </c>
      <c r="O676" s="38">
        <v>0</v>
      </c>
      <c r="P676" s="38">
        <v>0</v>
      </c>
      <c r="Q676" s="38">
        <v>0</v>
      </c>
      <c r="R676" s="38">
        <v>0</v>
      </c>
      <c r="S676" s="38">
        <v>0</v>
      </c>
      <c r="T676" s="38">
        <v>0</v>
      </c>
      <c r="U676" s="38">
        <v>95</v>
      </c>
      <c r="V676" s="38">
        <v>2</v>
      </c>
      <c r="W676" s="38">
        <v>0</v>
      </c>
      <c r="X676" s="38">
        <v>0</v>
      </c>
      <c r="Y676" s="38">
        <v>0</v>
      </c>
      <c r="Z676" s="38">
        <v>0</v>
      </c>
      <c r="AA676" s="38">
        <v>0</v>
      </c>
      <c r="AB676" s="38">
        <v>0</v>
      </c>
      <c r="AC676" s="38">
        <v>0</v>
      </c>
      <c r="AD676" s="38">
        <v>1</v>
      </c>
      <c r="AE676" s="25">
        <v>0</v>
      </c>
      <c r="AF676" s="16">
        <f t="shared" si="315"/>
        <v>155</v>
      </c>
      <c r="AG676" s="16">
        <f t="shared" si="316"/>
        <v>154</v>
      </c>
    </row>
    <row r="677" spans="1:33" x14ac:dyDescent="0.3">
      <c r="A677" s="25" t="s">
        <v>708</v>
      </c>
      <c r="B677" s="25" t="s">
        <v>943</v>
      </c>
      <c r="C677" s="25" t="s">
        <v>741</v>
      </c>
      <c r="D677" s="25">
        <v>2</v>
      </c>
      <c r="E677" s="25" t="s">
        <v>962</v>
      </c>
      <c r="F677" s="25" t="s">
        <v>963</v>
      </c>
      <c r="G677" s="38">
        <v>2</v>
      </c>
      <c r="H677" s="38">
        <v>430</v>
      </c>
      <c r="I677" s="38">
        <v>0</v>
      </c>
      <c r="J677" s="38">
        <v>0</v>
      </c>
      <c r="K677" s="38">
        <v>0</v>
      </c>
      <c r="L677" s="38">
        <v>1</v>
      </c>
      <c r="M677" s="38">
        <v>1</v>
      </c>
      <c r="N677" s="38">
        <v>11</v>
      </c>
      <c r="O677" s="38">
        <v>9</v>
      </c>
      <c r="P677" s="38">
        <v>0</v>
      </c>
      <c r="Q677" s="38">
        <v>0</v>
      </c>
      <c r="R677" s="38">
        <v>1</v>
      </c>
      <c r="S677" s="38">
        <v>0</v>
      </c>
      <c r="T677" s="38">
        <v>0</v>
      </c>
      <c r="U677" s="38">
        <v>180</v>
      </c>
      <c r="V677" s="38">
        <v>3</v>
      </c>
      <c r="W677" s="38">
        <v>0</v>
      </c>
      <c r="X677" s="38">
        <v>1</v>
      </c>
      <c r="Y677" s="38">
        <v>1</v>
      </c>
      <c r="Z677" s="38">
        <v>0</v>
      </c>
      <c r="AA677" s="38">
        <v>1</v>
      </c>
      <c r="AB677" s="38">
        <v>0</v>
      </c>
      <c r="AC677" s="38">
        <v>1</v>
      </c>
      <c r="AD677" s="38">
        <v>22</v>
      </c>
      <c r="AE677" s="25">
        <v>0</v>
      </c>
      <c r="AF677" s="16">
        <f t="shared" si="315"/>
        <v>664</v>
      </c>
      <c r="AG677" s="16">
        <f t="shared" si="316"/>
        <v>642</v>
      </c>
    </row>
    <row r="678" spans="1:33" x14ac:dyDescent="0.3">
      <c r="A678" s="25" t="s">
        <v>708</v>
      </c>
      <c r="B678" s="25" t="s">
        <v>943</v>
      </c>
      <c r="C678" s="25" t="s">
        <v>741</v>
      </c>
      <c r="D678" s="25">
        <v>2</v>
      </c>
      <c r="E678" s="25" t="s">
        <v>964</v>
      </c>
      <c r="F678" s="25" t="s">
        <v>965</v>
      </c>
      <c r="G678" s="38">
        <v>1</v>
      </c>
      <c r="H678" s="38">
        <v>161</v>
      </c>
      <c r="I678" s="38">
        <v>2</v>
      </c>
      <c r="J678" s="38">
        <v>0</v>
      </c>
      <c r="K678" s="38">
        <v>0</v>
      </c>
      <c r="L678" s="38">
        <v>2</v>
      </c>
      <c r="M678" s="38">
        <v>2</v>
      </c>
      <c r="N678" s="38">
        <v>5</v>
      </c>
      <c r="O678" s="38">
        <v>5</v>
      </c>
      <c r="P678" s="38">
        <v>0</v>
      </c>
      <c r="Q678" s="38">
        <v>0</v>
      </c>
      <c r="R678" s="38">
        <v>0</v>
      </c>
      <c r="S678" s="38">
        <v>0</v>
      </c>
      <c r="T678" s="38">
        <v>1</v>
      </c>
      <c r="U678" s="38">
        <v>100</v>
      </c>
      <c r="V678" s="38">
        <v>4</v>
      </c>
      <c r="W678" s="38">
        <v>1</v>
      </c>
      <c r="X678" s="38">
        <v>1</v>
      </c>
      <c r="Y678" s="38">
        <v>1</v>
      </c>
      <c r="Z678" s="38">
        <v>0</v>
      </c>
      <c r="AA678" s="38">
        <v>0</v>
      </c>
      <c r="AB678" s="38">
        <v>1</v>
      </c>
      <c r="AC678" s="38">
        <v>0</v>
      </c>
      <c r="AD678" s="38">
        <v>11</v>
      </c>
      <c r="AE678" s="25">
        <v>0</v>
      </c>
      <c r="AF678" s="16">
        <f t="shared" si="315"/>
        <v>298</v>
      </c>
      <c r="AG678" s="16">
        <f t="shared" si="316"/>
        <v>287</v>
      </c>
    </row>
    <row r="679" spans="1:33" x14ac:dyDescent="0.3">
      <c r="A679" s="25" t="s">
        <v>708</v>
      </c>
      <c r="B679" s="25" t="s">
        <v>943</v>
      </c>
      <c r="C679" s="25" t="s">
        <v>741</v>
      </c>
      <c r="D679" s="25">
        <v>2</v>
      </c>
      <c r="E679" s="25" t="s">
        <v>966</v>
      </c>
      <c r="F679" s="25" t="s">
        <v>967</v>
      </c>
      <c r="G679" s="38">
        <v>1</v>
      </c>
      <c r="H679" s="38">
        <v>177</v>
      </c>
      <c r="I679" s="38">
        <v>3</v>
      </c>
      <c r="J679" s="38">
        <v>0</v>
      </c>
      <c r="K679" s="38">
        <v>0</v>
      </c>
      <c r="L679" s="38">
        <v>1</v>
      </c>
      <c r="M679" s="38">
        <v>0</v>
      </c>
      <c r="N679" s="38">
        <v>3</v>
      </c>
      <c r="O679" s="38">
        <v>2</v>
      </c>
      <c r="P679" s="38">
        <v>0</v>
      </c>
      <c r="Q679" s="38">
        <v>0</v>
      </c>
      <c r="R679" s="38">
        <v>0</v>
      </c>
      <c r="S679" s="38">
        <v>0</v>
      </c>
      <c r="T679" s="38">
        <v>1</v>
      </c>
      <c r="U679" s="38">
        <v>144</v>
      </c>
      <c r="V679" s="38">
        <v>3</v>
      </c>
      <c r="W679" s="38">
        <v>0</v>
      </c>
      <c r="X679" s="38">
        <v>1</v>
      </c>
      <c r="Y679" s="38">
        <v>0</v>
      </c>
      <c r="Z679" s="38">
        <v>0</v>
      </c>
      <c r="AA679" s="38">
        <v>1</v>
      </c>
      <c r="AB679" s="38">
        <v>0</v>
      </c>
      <c r="AC679" s="38">
        <v>2</v>
      </c>
      <c r="AD679" s="38">
        <v>5</v>
      </c>
      <c r="AE679" s="25">
        <v>0</v>
      </c>
      <c r="AF679" s="16">
        <f t="shared" si="315"/>
        <v>344</v>
      </c>
      <c r="AG679" s="16">
        <f t="shared" si="316"/>
        <v>339</v>
      </c>
    </row>
    <row r="680" spans="1:33" x14ac:dyDescent="0.3">
      <c r="A680" s="25" t="s">
        <v>708</v>
      </c>
      <c r="B680" s="25" t="s">
        <v>943</v>
      </c>
      <c r="C680" s="25" t="s">
        <v>741</v>
      </c>
      <c r="D680" s="25">
        <v>2</v>
      </c>
      <c r="E680" s="25" t="s">
        <v>968</v>
      </c>
      <c r="F680" s="25" t="s">
        <v>969</v>
      </c>
      <c r="G680" s="38">
        <v>0</v>
      </c>
      <c r="H680" s="38">
        <v>59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2</v>
      </c>
      <c r="O680" s="38">
        <v>2</v>
      </c>
      <c r="P680" s="38">
        <v>0</v>
      </c>
      <c r="Q680" s="38">
        <v>0</v>
      </c>
      <c r="R680" s="38">
        <v>0</v>
      </c>
      <c r="S680" s="38">
        <v>1</v>
      </c>
      <c r="T680" s="38">
        <v>0</v>
      </c>
      <c r="U680" s="38">
        <v>23</v>
      </c>
      <c r="V680" s="38">
        <v>0</v>
      </c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38">
        <v>0</v>
      </c>
      <c r="AC680" s="38">
        <v>0</v>
      </c>
      <c r="AD680" s="38">
        <v>1</v>
      </c>
      <c r="AE680" s="25">
        <v>0</v>
      </c>
      <c r="AF680" s="16">
        <f t="shared" si="315"/>
        <v>88</v>
      </c>
      <c r="AG680" s="16">
        <f t="shared" si="316"/>
        <v>87</v>
      </c>
    </row>
    <row r="681" spans="1:33" s="36" customFormat="1" ht="15.75" x14ac:dyDescent="0.25">
      <c r="E681" s="54" t="s">
        <v>955</v>
      </c>
      <c r="F681" s="54" t="s">
        <v>714</v>
      </c>
      <c r="G681" s="54">
        <f>SUM(G674:G680)</f>
        <v>7</v>
      </c>
      <c r="H681" s="54">
        <f t="shared" ref="H681:AG681" si="317">SUM(H674:H680)</f>
        <v>1141</v>
      </c>
      <c r="I681" s="54">
        <f t="shared" si="317"/>
        <v>7</v>
      </c>
      <c r="J681" s="54">
        <f t="shared" si="317"/>
        <v>0</v>
      </c>
      <c r="K681" s="54">
        <f t="shared" si="317"/>
        <v>0</v>
      </c>
      <c r="L681" s="54">
        <f t="shared" si="317"/>
        <v>5</v>
      </c>
      <c r="M681" s="54">
        <f t="shared" si="317"/>
        <v>4</v>
      </c>
      <c r="N681" s="54">
        <f t="shared" si="317"/>
        <v>26</v>
      </c>
      <c r="O681" s="54">
        <f t="shared" si="317"/>
        <v>20</v>
      </c>
      <c r="P681" s="54">
        <f t="shared" si="317"/>
        <v>0</v>
      </c>
      <c r="Q681" s="54">
        <f t="shared" si="317"/>
        <v>1</v>
      </c>
      <c r="R681" s="54">
        <f t="shared" si="317"/>
        <v>1</v>
      </c>
      <c r="S681" s="54">
        <f t="shared" si="317"/>
        <v>1</v>
      </c>
      <c r="T681" s="54">
        <f t="shared" si="317"/>
        <v>2</v>
      </c>
      <c r="U681" s="54">
        <f t="shared" si="317"/>
        <v>752</v>
      </c>
      <c r="V681" s="54">
        <f t="shared" si="317"/>
        <v>14</v>
      </c>
      <c r="W681" s="54">
        <f t="shared" si="317"/>
        <v>1</v>
      </c>
      <c r="X681" s="54">
        <f t="shared" si="317"/>
        <v>4</v>
      </c>
      <c r="Y681" s="54">
        <f t="shared" si="317"/>
        <v>2</v>
      </c>
      <c r="Z681" s="54">
        <f t="shared" si="317"/>
        <v>0</v>
      </c>
      <c r="AA681" s="54">
        <f t="shared" si="317"/>
        <v>2</v>
      </c>
      <c r="AB681" s="54">
        <f t="shared" si="317"/>
        <v>5</v>
      </c>
      <c r="AC681" s="54">
        <f t="shared" si="317"/>
        <v>3</v>
      </c>
      <c r="AD681" s="54">
        <f t="shared" si="317"/>
        <v>56</v>
      </c>
      <c r="AE681" s="54">
        <f t="shared" si="317"/>
        <v>0</v>
      </c>
      <c r="AF681" s="54">
        <f t="shared" si="317"/>
        <v>2054</v>
      </c>
      <c r="AG681" s="54">
        <f t="shared" si="317"/>
        <v>1998</v>
      </c>
    </row>
    <row r="682" spans="1:33" s="73" customFormat="1" x14ac:dyDescent="0.3">
      <c r="A682" s="84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6"/>
    </row>
    <row r="683" spans="1:33" x14ac:dyDescent="0.3">
      <c r="A683" s="25" t="s">
        <v>708</v>
      </c>
      <c r="B683" s="25" t="s">
        <v>943</v>
      </c>
      <c r="C683" s="25" t="s">
        <v>741</v>
      </c>
      <c r="D683" s="25">
        <v>3</v>
      </c>
      <c r="E683" s="25" t="s">
        <v>970</v>
      </c>
      <c r="F683" s="25" t="s">
        <v>971</v>
      </c>
      <c r="G683" s="38">
        <v>1</v>
      </c>
      <c r="H683" s="38">
        <v>108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7</v>
      </c>
      <c r="O683" s="38">
        <v>3</v>
      </c>
      <c r="P683" s="38">
        <v>0</v>
      </c>
      <c r="Q683" s="38">
        <v>0</v>
      </c>
      <c r="R683" s="38">
        <v>0</v>
      </c>
      <c r="S683" s="38">
        <v>0</v>
      </c>
      <c r="T683" s="38">
        <v>1</v>
      </c>
      <c r="U683" s="38">
        <v>84</v>
      </c>
      <c r="V683" s="38">
        <v>0</v>
      </c>
      <c r="W683" s="38">
        <v>0</v>
      </c>
      <c r="X683" s="38">
        <v>0</v>
      </c>
      <c r="Y683" s="38">
        <v>0</v>
      </c>
      <c r="Z683" s="38">
        <v>0</v>
      </c>
      <c r="AA683" s="38">
        <v>0</v>
      </c>
      <c r="AB683" s="38">
        <v>0</v>
      </c>
      <c r="AC683" s="38">
        <v>0</v>
      </c>
      <c r="AD683" s="38">
        <v>3</v>
      </c>
      <c r="AE683" s="25">
        <v>0</v>
      </c>
      <c r="AF683" s="16">
        <f>SUM(G683:AD683)</f>
        <v>207</v>
      </c>
      <c r="AG683" s="16">
        <f>SUM(G683:AC683)</f>
        <v>204</v>
      </c>
    </row>
    <row r="684" spans="1:33" x14ac:dyDescent="0.3">
      <c r="A684" s="25" t="s">
        <v>708</v>
      </c>
      <c r="B684" s="25" t="s">
        <v>943</v>
      </c>
      <c r="C684" s="25" t="s">
        <v>741</v>
      </c>
      <c r="D684" s="25">
        <v>3</v>
      </c>
      <c r="E684" s="25" t="s">
        <v>29</v>
      </c>
      <c r="F684" s="25" t="s">
        <v>972</v>
      </c>
      <c r="G684" s="38">
        <v>0</v>
      </c>
      <c r="H684" s="38">
        <v>302</v>
      </c>
      <c r="I684" s="38">
        <v>0</v>
      </c>
      <c r="J684" s="38">
        <v>0</v>
      </c>
      <c r="K684" s="38">
        <v>0</v>
      </c>
      <c r="L684" s="38">
        <v>1</v>
      </c>
      <c r="M684" s="38">
        <v>0</v>
      </c>
      <c r="N684" s="38">
        <v>2</v>
      </c>
      <c r="O684" s="38">
        <v>3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134</v>
      </c>
      <c r="V684" s="38">
        <v>1</v>
      </c>
      <c r="W684" s="38">
        <v>0</v>
      </c>
      <c r="X684" s="38">
        <v>1</v>
      </c>
      <c r="Y684" s="38">
        <v>1</v>
      </c>
      <c r="Z684" s="38">
        <v>0</v>
      </c>
      <c r="AA684" s="38">
        <v>0</v>
      </c>
      <c r="AB684" s="38">
        <v>0</v>
      </c>
      <c r="AC684" s="38">
        <v>1</v>
      </c>
      <c r="AD684" s="38">
        <v>7</v>
      </c>
      <c r="AE684" s="25">
        <v>0</v>
      </c>
      <c r="AF684" s="16">
        <f t="shared" ref="AF684:AF690" si="318">SUM(G684:AD684)</f>
        <v>453</v>
      </c>
      <c r="AG684" s="16">
        <f t="shared" ref="AG684:AG690" si="319">SUM(G684:AC684)</f>
        <v>446</v>
      </c>
    </row>
    <row r="685" spans="1:33" x14ac:dyDescent="0.3">
      <c r="A685" s="25" t="s">
        <v>708</v>
      </c>
      <c r="B685" s="25" t="s">
        <v>943</v>
      </c>
      <c r="C685" s="25" t="s">
        <v>741</v>
      </c>
      <c r="D685" s="25">
        <v>3</v>
      </c>
      <c r="E685" s="25" t="s">
        <v>2969</v>
      </c>
      <c r="F685" s="25" t="s">
        <v>973</v>
      </c>
      <c r="G685" s="38">
        <v>3</v>
      </c>
      <c r="H685" s="38">
        <v>298</v>
      </c>
      <c r="I685" s="38">
        <v>4</v>
      </c>
      <c r="J685" s="38">
        <v>0</v>
      </c>
      <c r="K685" s="38">
        <v>0</v>
      </c>
      <c r="L685" s="38">
        <v>1</v>
      </c>
      <c r="M685" s="38">
        <v>1</v>
      </c>
      <c r="N685" s="38">
        <v>3</v>
      </c>
      <c r="O685" s="38">
        <v>1</v>
      </c>
      <c r="P685" s="38">
        <v>0</v>
      </c>
      <c r="Q685" s="38">
        <v>0</v>
      </c>
      <c r="R685" s="38">
        <v>0</v>
      </c>
      <c r="S685" s="38">
        <v>0</v>
      </c>
      <c r="T685" s="38">
        <v>0</v>
      </c>
      <c r="U685" s="38">
        <v>146</v>
      </c>
      <c r="V685" s="38">
        <v>5</v>
      </c>
      <c r="W685" s="38">
        <v>2</v>
      </c>
      <c r="X685" s="38">
        <v>0</v>
      </c>
      <c r="Y685" s="38">
        <v>0</v>
      </c>
      <c r="Z685" s="38">
        <v>1</v>
      </c>
      <c r="AA685" s="38">
        <v>0</v>
      </c>
      <c r="AB685" s="38">
        <v>0</v>
      </c>
      <c r="AC685" s="38">
        <v>0</v>
      </c>
      <c r="AD685" s="38">
        <v>1</v>
      </c>
      <c r="AE685" s="25">
        <v>0</v>
      </c>
      <c r="AF685" s="16">
        <f t="shared" si="318"/>
        <v>466</v>
      </c>
      <c r="AG685" s="16">
        <f t="shared" si="319"/>
        <v>465</v>
      </c>
    </row>
    <row r="686" spans="1:33" x14ac:dyDescent="0.3">
      <c r="A686" s="25" t="s">
        <v>708</v>
      </c>
      <c r="B686" s="25" t="s">
        <v>943</v>
      </c>
      <c r="C686" s="25" t="s">
        <v>741</v>
      </c>
      <c r="D686" s="25">
        <v>3</v>
      </c>
      <c r="E686" s="25" t="s">
        <v>2970</v>
      </c>
      <c r="F686" s="25" t="s">
        <v>974</v>
      </c>
      <c r="G686" s="38">
        <v>3</v>
      </c>
      <c r="H686" s="38">
        <v>322</v>
      </c>
      <c r="I686" s="38">
        <v>0</v>
      </c>
      <c r="J686" s="38">
        <v>1</v>
      </c>
      <c r="K686" s="38">
        <v>0</v>
      </c>
      <c r="L686" s="38">
        <v>1</v>
      </c>
      <c r="M686" s="38">
        <v>0</v>
      </c>
      <c r="N686" s="38">
        <v>3</v>
      </c>
      <c r="O686" s="38">
        <v>2</v>
      </c>
      <c r="P686" s="38">
        <v>0</v>
      </c>
      <c r="Q686" s="38">
        <v>0</v>
      </c>
      <c r="R686" s="38">
        <v>0</v>
      </c>
      <c r="S686" s="38">
        <v>0</v>
      </c>
      <c r="T686" s="38">
        <v>0</v>
      </c>
      <c r="U686" s="38">
        <v>124</v>
      </c>
      <c r="V686" s="38">
        <v>1</v>
      </c>
      <c r="W686" s="38">
        <v>0</v>
      </c>
      <c r="X686" s="38">
        <v>0</v>
      </c>
      <c r="Y686" s="38">
        <v>0</v>
      </c>
      <c r="Z686" s="38">
        <v>0</v>
      </c>
      <c r="AA686" s="38">
        <v>1</v>
      </c>
      <c r="AB686" s="38">
        <v>0</v>
      </c>
      <c r="AC686" s="38">
        <v>0</v>
      </c>
      <c r="AD686" s="38">
        <v>1</v>
      </c>
      <c r="AE686" s="25">
        <v>0</v>
      </c>
      <c r="AF686" s="16">
        <f t="shared" si="318"/>
        <v>459</v>
      </c>
      <c r="AG686" s="16">
        <f t="shared" si="319"/>
        <v>458</v>
      </c>
    </row>
    <row r="687" spans="1:33" x14ac:dyDescent="0.3">
      <c r="A687" s="25" t="s">
        <v>708</v>
      </c>
      <c r="B687" s="25" t="s">
        <v>943</v>
      </c>
      <c r="C687" s="25" t="s">
        <v>741</v>
      </c>
      <c r="D687" s="25">
        <v>3</v>
      </c>
      <c r="E687" s="25" t="s">
        <v>2971</v>
      </c>
      <c r="F687" s="25" t="s">
        <v>975</v>
      </c>
      <c r="G687" s="38">
        <v>1</v>
      </c>
      <c r="H687" s="38">
        <v>243</v>
      </c>
      <c r="I687" s="38">
        <v>2</v>
      </c>
      <c r="J687" s="38">
        <v>0</v>
      </c>
      <c r="K687" s="38">
        <v>1</v>
      </c>
      <c r="L687" s="38">
        <v>0</v>
      </c>
      <c r="M687" s="38">
        <v>1</v>
      </c>
      <c r="N687" s="38">
        <v>3</v>
      </c>
      <c r="O687" s="38">
        <v>1</v>
      </c>
      <c r="P687" s="38">
        <v>0</v>
      </c>
      <c r="Q687" s="38">
        <v>0</v>
      </c>
      <c r="R687" s="38">
        <v>0</v>
      </c>
      <c r="S687" s="38">
        <v>0</v>
      </c>
      <c r="T687" s="38">
        <v>1</v>
      </c>
      <c r="U687" s="38">
        <v>175</v>
      </c>
      <c r="V687" s="38">
        <v>1</v>
      </c>
      <c r="W687" s="38">
        <v>0</v>
      </c>
      <c r="X687" s="38">
        <v>0</v>
      </c>
      <c r="Y687" s="38">
        <v>0</v>
      </c>
      <c r="Z687" s="38">
        <v>0</v>
      </c>
      <c r="AA687" s="38">
        <v>0</v>
      </c>
      <c r="AB687" s="38">
        <v>1</v>
      </c>
      <c r="AC687" s="38">
        <v>2</v>
      </c>
      <c r="AD687" s="38">
        <v>9</v>
      </c>
      <c r="AE687" s="25">
        <v>0</v>
      </c>
      <c r="AF687" s="16">
        <f t="shared" si="318"/>
        <v>441</v>
      </c>
      <c r="AG687" s="16">
        <f t="shared" si="319"/>
        <v>432</v>
      </c>
    </row>
    <row r="688" spans="1:33" x14ac:dyDescent="0.3">
      <c r="A688" s="25" t="s">
        <v>708</v>
      </c>
      <c r="B688" s="25" t="s">
        <v>943</v>
      </c>
      <c r="C688" s="25" t="s">
        <v>741</v>
      </c>
      <c r="D688" s="25">
        <v>3</v>
      </c>
      <c r="E688" s="25" t="s">
        <v>2972</v>
      </c>
      <c r="F688" s="25" t="s">
        <v>976</v>
      </c>
      <c r="G688" s="38">
        <v>2</v>
      </c>
      <c r="H688" s="38">
        <v>228</v>
      </c>
      <c r="I688" s="38">
        <v>4</v>
      </c>
      <c r="J688" s="38">
        <v>0</v>
      </c>
      <c r="K688" s="38">
        <v>0</v>
      </c>
      <c r="L688" s="38">
        <v>1</v>
      </c>
      <c r="M688" s="38">
        <v>1</v>
      </c>
      <c r="N688" s="38">
        <v>6</v>
      </c>
      <c r="O688" s="38">
        <v>0</v>
      </c>
      <c r="P688" s="38">
        <v>0</v>
      </c>
      <c r="Q688" s="38">
        <v>0</v>
      </c>
      <c r="R688" s="38">
        <v>0</v>
      </c>
      <c r="S688" s="38">
        <v>0</v>
      </c>
      <c r="T688" s="38">
        <v>0</v>
      </c>
      <c r="U688" s="38">
        <v>205</v>
      </c>
      <c r="V688" s="38">
        <v>2</v>
      </c>
      <c r="W688" s="38">
        <v>0</v>
      </c>
      <c r="X688" s="38">
        <v>0</v>
      </c>
      <c r="Y688" s="38">
        <v>1</v>
      </c>
      <c r="Z688" s="38">
        <v>0</v>
      </c>
      <c r="AA688" s="38">
        <v>1</v>
      </c>
      <c r="AB688" s="38">
        <v>0</v>
      </c>
      <c r="AC688" s="38">
        <v>0</v>
      </c>
      <c r="AD688" s="38">
        <v>1</v>
      </c>
      <c r="AE688" s="25">
        <v>0</v>
      </c>
      <c r="AF688" s="16">
        <f t="shared" si="318"/>
        <v>452</v>
      </c>
      <c r="AG688" s="16">
        <f t="shared" si="319"/>
        <v>451</v>
      </c>
    </row>
    <row r="689" spans="1:33" x14ac:dyDescent="0.3">
      <c r="A689" s="25" t="s">
        <v>708</v>
      </c>
      <c r="B689" s="25" t="s">
        <v>943</v>
      </c>
      <c r="C689" s="25" t="s">
        <v>741</v>
      </c>
      <c r="D689" s="25">
        <v>3</v>
      </c>
      <c r="E689" s="25" t="s">
        <v>977</v>
      </c>
      <c r="F689" s="25" t="s">
        <v>978</v>
      </c>
      <c r="G689" s="38">
        <v>0</v>
      </c>
      <c r="H689" s="38">
        <v>301</v>
      </c>
      <c r="I689" s="38">
        <v>2</v>
      </c>
      <c r="J689" s="38">
        <v>0</v>
      </c>
      <c r="K689" s="38">
        <v>0</v>
      </c>
      <c r="L689" s="38">
        <v>0</v>
      </c>
      <c r="M689" s="38">
        <v>1</v>
      </c>
      <c r="N689" s="38">
        <v>12</v>
      </c>
      <c r="O689" s="38">
        <v>2</v>
      </c>
      <c r="P689" s="38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181</v>
      </c>
      <c r="V689" s="38">
        <v>2</v>
      </c>
      <c r="W689" s="38">
        <v>0</v>
      </c>
      <c r="X689" s="38">
        <v>1</v>
      </c>
      <c r="Y689" s="38">
        <v>1</v>
      </c>
      <c r="Z689" s="38">
        <v>0</v>
      </c>
      <c r="AA689" s="38">
        <v>2</v>
      </c>
      <c r="AB689" s="38">
        <v>0</v>
      </c>
      <c r="AC689" s="38">
        <v>0</v>
      </c>
      <c r="AD689" s="38">
        <v>0</v>
      </c>
      <c r="AE689" s="25">
        <v>0</v>
      </c>
      <c r="AF689" s="16">
        <f t="shared" si="318"/>
        <v>505</v>
      </c>
      <c r="AG689" s="16">
        <f t="shared" si="319"/>
        <v>505</v>
      </c>
    </row>
    <row r="690" spans="1:33" x14ac:dyDescent="0.3">
      <c r="A690" s="25" t="s">
        <v>708</v>
      </c>
      <c r="B690" s="25" t="s">
        <v>943</v>
      </c>
      <c r="C690" s="25" t="s">
        <v>741</v>
      </c>
      <c r="D690" s="25">
        <v>3</v>
      </c>
      <c r="E690" s="25" t="s">
        <v>979</v>
      </c>
      <c r="F690" s="25" t="s">
        <v>980</v>
      </c>
      <c r="G690" s="38">
        <v>1</v>
      </c>
      <c r="H690" s="38">
        <v>148</v>
      </c>
      <c r="I690" s="38">
        <v>2</v>
      </c>
      <c r="J690" s="38">
        <v>0</v>
      </c>
      <c r="K690" s="38">
        <v>0</v>
      </c>
      <c r="L690" s="38">
        <v>0</v>
      </c>
      <c r="M690" s="38">
        <v>1</v>
      </c>
      <c r="N690" s="38">
        <v>1</v>
      </c>
      <c r="O690" s="38">
        <v>0</v>
      </c>
      <c r="P690" s="38">
        <v>0</v>
      </c>
      <c r="Q690" s="38">
        <v>0</v>
      </c>
      <c r="R690" s="38">
        <v>0</v>
      </c>
      <c r="S690" s="38">
        <v>0</v>
      </c>
      <c r="T690" s="38">
        <v>1</v>
      </c>
      <c r="U690" s="38">
        <v>144</v>
      </c>
      <c r="V690" s="38">
        <v>1</v>
      </c>
      <c r="W690" s="38">
        <v>0</v>
      </c>
      <c r="X690" s="38">
        <v>0</v>
      </c>
      <c r="Y690" s="38">
        <v>0</v>
      </c>
      <c r="Z690" s="38">
        <v>2</v>
      </c>
      <c r="AA690" s="38">
        <v>0</v>
      </c>
      <c r="AB690" s="38">
        <v>3</v>
      </c>
      <c r="AC690" s="38">
        <v>0</v>
      </c>
      <c r="AD690" s="38">
        <v>6</v>
      </c>
      <c r="AE690" s="25">
        <v>0</v>
      </c>
      <c r="AF690" s="16">
        <f t="shared" si="318"/>
        <v>310</v>
      </c>
      <c r="AG690" s="16">
        <f t="shared" si="319"/>
        <v>304</v>
      </c>
    </row>
    <row r="691" spans="1:33" s="36" customFormat="1" ht="15.75" x14ac:dyDescent="0.25">
      <c r="E691" s="54" t="s">
        <v>925</v>
      </c>
      <c r="F691" s="54" t="s">
        <v>714</v>
      </c>
      <c r="G691" s="54">
        <f>SUM(G683:G690)</f>
        <v>11</v>
      </c>
      <c r="H691" s="54">
        <f t="shared" ref="H691:AG691" si="320">SUM(H683:H690)</f>
        <v>1950</v>
      </c>
      <c r="I691" s="54">
        <f t="shared" si="320"/>
        <v>14</v>
      </c>
      <c r="J691" s="54">
        <f t="shared" si="320"/>
        <v>1</v>
      </c>
      <c r="K691" s="54">
        <f t="shared" si="320"/>
        <v>1</v>
      </c>
      <c r="L691" s="54">
        <f t="shared" si="320"/>
        <v>4</v>
      </c>
      <c r="M691" s="54">
        <f t="shared" si="320"/>
        <v>5</v>
      </c>
      <c r="N691" s="54">
        <f t="shared" si="320"/>
        <v>37</v>
      </c>
      <c r="O691" s="54">
        <f t="shared" si="320"/>
        <v>12</v>
      </c>
      <c r="P691" s="54">
        <f t="shared" si="320"/>
        <v>0</v>
      </c>
      <c r="Q691" s="54">
        <f t="shared" si="320"/>
        <v>0</v>
      </c>
      <c r="R691" s="54">
        <f t="shared" si="320"/>
        <v>0</v>
      </c>
      <c r="S691" s="54">
        <f t="shared" si="320"/>
        <v>0</v>
      </c>
      <c r="T691" s="54">
        <f t="shared" si="320"/>
        <v>3</v>
      </c>
      <c r="U691" s="54">
        <f t="shared" si="320"/>
        <v>1193</v>
      </c>
      <c r="V691" s="54">
        <f t="shared" si="320"/>
        <v>13</v>
      </c>
      <c r="W691" s="54">
        <f t="shared" si="320"/>
        <v>2</v>
      </c>
      <c r="X691" s="54">
        <f t="shared" si="320"/>
        <v>2</v>
      </c>
      <c r="Y691" s="54">
        <f t="shared" si="320"/>
        <v>3</v>
      </c>
      <c r="Z691" s="54">
        <f t="shared" si="320"/>
        <v>3</v>
      </c>
      <c r="AA691" s="54">
        <f t="shared" si="320"/>
        <v>4</v>
      </c>
      <c r="AB691" s="54">
        <f t="shared" si="320"/>
        <v>4</v>
      </c>
      <c r="AC691" s="54">
        <f t="shared" si="320"/>
        <v>3</v>
      </c>
      <c r="AD691" s="54">
        <f t="shared" si="320"/>
        <v>28</v>
      </c>
      <c r="AE691" s="54">
        <f t="shared" si="320"/>
        <v>0</v>
      </c>
      <c r="AF691" s="54">
        <f t="shared" si="320"/>
        <v>3293</v>
      </c>
      <c r="AG691" s="54">
        <f t="shared" si="320"/>
        <v>3265</v>
      </c>
    </row>
    <row r="692" spans="1:33" s="73" customFormat="1" x14ac:dyDescent="0.3">
      <c r="A692" s="84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6"/>
    </row>
    <row r="693" spans="1:33" x14ac:dyDescent="0.3">
      <c r="A693" s="25" t="s">
        <v>708</v>
      </c>
      <c r="B693" s="25" t="s">
        <v>943</v>
      </c>
      <c r="C693" s="25" t="s">
        <v>741</v>
      </c>
      <c r="D693" s="25">
        <v>4</v>
      </c>
      <c r="E693" s="25" t="s">
        <v>981</v>
      </c>
      <c r="F693" s="25" t="s">
        <v>982</v>
      </c>
      <c r="G693" s="38">
        <v>1</v>
      </c>
      <c r="H693" s="38">
        <v>147</v>
      </c>
      <c r="I693" s="38">
        <v>2</v>
      </c>
      <c r="J693" s="38">
        <v>0</v>
      </c>
      <c r="K693" s="38">
        <v>0</v>
      </c>
      <c r="L693" s="38">
        <v>0</v>
      </c>
      <c r="M693" s="38">
        <v>1</v>
      </c>
      <c r="N693" s="38">
        <v>4</v>
      </c>
      <c r="O693" s="38">
        <v>0</v>
      </c>
      <c r="P693" s="38">
        <v>0</v>
      </c>
      <c r="Q693" s="38">
        <v>0</v>
      </c>
      <c r="R693" s="38">
        <v>0</v>
      </c>
      <c r="S693" s="38">
        <v>0</v>
      </c>
      <c r="T693" s="38">
        <v>1</v>
      </c>
      <c r="U693" s="38">
        <v>160</v>
      </c>
      <c r="V693" s="38">
        <v>1</v>
      </c>
      <c r="W693" s="38">
        <v>0</v>
      </c>
      <c r="X693" s="38">
        <v>2</v>
      </c>
      <c r="Y693" s="38">
        <v>0</v>
      </c>
      <c r="Z693" s="38">
        <v>0</v>
      </c>
      <c r="AA693" s="38">
        <v>0</v>
      </c>
      <c r="AB693" s="38">
        <v>0</v>
      </c>
      <c r="AC693" s="38">
        <v>0</v>
      </c>
      <c r="AD693" s="38">
        <v>13</v>
      </c>
      <c r="AE693" s="25">
        <v>0</v>
      </c>
      <c r="AF693" s="16">
        <f>SUM(G693:AD693)</f>
        <v>332</v>
      </c>
      <c r="AG693" s="16">
        <f>SUM(G693:AC693)</f>
        <v>319</v>
      </c>
    </row>
    <row r="694" spans="1:33" x14ac:dyDescent="0.3">
      <c r="A694" s="25" t="s">
        <v>708</v>
      </c>
      <c r="B694" s="25" t="s">
        <v>943</v>
      </c>
      <c r="C694" s="25" t="s">
        <v>741</v>
      </c>
      <c r="D694" s="25">
        <v>4</v>
      </c>
      <c r="E694" s="25" t="s">
        <v>983</v>
      </c>
      <c r="F694" s="25" t="s">
        <v>984</v>
      </c>
      <c r="G694" s="38">
        <v>0</v>
      </c>
      <c r="H694" s="38">
        <v>92</v>
      </c>
      <c r="I694" s="38">
        <v>0</v>
      </c>
      <c r="J694" s="38">
        <v>0</v>
      </c>
      <c r="K694" s="38">
        <v>0</v>
      </c>
      <c r="L694" s="38">
        <v>0</v>
      </c>
      <c r="M694" s="38">
        <v>0</v>
      </c>
      <c r="N694" s="38">
        <v>0</v>
      </c>
      <c r="O694" s="38">
        <v>0</v>
      </c>
      <c r="P694" s="38">
        <v>0</v>
      </c>
      <c r="Q694" s="38">
        <v>0</v>
      </c>
      <c r="R694" s="38">
        <v>0</v>
      </c>
      <c r="S694" s="38">
        <v>0</v>
      </c>
      <c r="T694" s="38">
        <v>1</v>
      </c>
      <c r="U694" s="38">
        <v>72</v>
      </c>
      <c r="V694" s="38">
        <v>0</v>
      </c>
      <c r="W694" s="38">
        <v>0</v>
      </c>
      <c r="X694" s="38">
        <v>0</v>
      </c>
      <c r="Y694" s="38">
        <v>0</v>
      </c>
      <c r="Z694" s="38">
        <v>0</v>
      </c>
      <c r="AA694" s="38">
        <v>0</v>
      </c>
      <c r="AB694" s="38">
        <v>0</v>
      </c>
      <c r="AC694" s="38">
        <v>1</v>
      </c>
      <c r="AD694" s="38">
        <v>5</v>
      </c>
      <c r="AE694" s="25">
        <v>0</v>
      </c>
      <c r="AF694" s="16">
        <f t="shared" ref="AF694:AF698" si="321">SUM(G694:AD694)</f>
        <v>171</v>
      </c>
      <c r="AG694" s="16">
        <f t="shared" ref="AG694:AG698" si="322">SUM(G694:AC694)</f>
        <v>166</v>
      </c>
    </row>
    <row r="695" spans="1:33" x14ac:dyDescent="0.3">
      <c r="A695" s="25" t="s">
        <v>708</v>
      </c>
      <c r="B695" s="25" t="s">
        <v>943</v>
      </c>
      <c r="C695" s="25" t="s">
        <v>741</v>
      </c>
      <c r="D695" s="25">
        <v>4</v>
      </c>
      <c r="E695" s="25" t="s">
        <v>985</v>
      </c>
      <c r="F695" s="25" t="s">
        <v>986</v>
      </c>
      <c r="G695" s="38">
        <v>5</v>
      </c>
      <c r="H695" s="38">
        <v>72</v>
      </c>
      <c r="I695" s="38">
        <v>0</v>
      </c>
      <c r="J695" s="38">
        <v>0</v>
      </c>
      <c r="K695" s="38">
        <v>0</v>
      </c>
      <c r="L695" s="38">
        <v>0</v>
      </c>
      <c r="M695" s="38">
        <v>0</v>
      </c>
      <c r="N695" s="38">
        <v>1</v>
      </c>
      <c r="O695" s="38">
        <v>0</v>
      </c>
      <c r="P695" s="38">
        <v>0</v>
      </c>
      <c r="Q695" s="38">
        <v>0</v>
      </c>
      <c r="R695" s="38">
        <v>0</v>
      </c>
      <c r="S695" s="38">
        <v>0</v>
      </c>
      <c r="T695" s="38">
        <v>0</v>
      </c>
      <c r="U695" s="38">
        <v>135</v>
      </c>
      <c r="V695" s="38">
        <v>1</v>
      </c>
      <c r="W695" s="38">
        <v>0</v>
      </c>
      <c r="X695" s="38">
        <v>0</v>
      </c>
      <c r="Y695" s="38">
        <v>2</v>
      </c>
      <c r="Z695" s="38">
        <v>0</v>
      </c>
      <c r="AA695" s="38">
        <v>0</v>
      </c>
      <c r="AB695" s="38">
        <v>2</v>
      </c>
      <c r="AC695" s="38">
        <v>0</v>
      </c>
      <c r="AD695" s="38">
        <v>6</v>
      </c>
      <c r="AE695" s="25">
        <v>0</v>
      </c>
      <c r="AF695" s="16">
        <f t="shared" si="321"/>
        <v>224</v>
      </c>
      <c r="AG695" s="16">
        <f t="shared" si="322"/>
        <v>218</v>
      </c>
    </row>
    <row r="696" spans="1:33" x14ac:dyDescent="0.3">
      <c r="A696" s="25" t="s">
        <v>708</v>
      </c>
      <c r="B696" s="25" t="s">
        <v>943</v>
      </c>
      <c r="C696" s="25" t="s">
        <v>741</v>
      </c>
      <c r="D696" s="25">
        <v>4</v>
      </c>
      <c r="E696" s="25" t="s">
        <v>987</v>
      </c>
      <c r="F696" s="25" t="s">
        <v>988</v>
      </c>
      <c r="G696" s="38">
        <v>2</v>
      </c>
      <c r="H696" s="38">
        <v>193</v>
      </c>
      <c r="I696" s="38">
        <v>0</v>
      </c>
      <c r="J696" s="38">
        <v>0</v>
      </c>
      <c r="K696" s="38">
        <v>1</v>
      </c>
      <c r="L696" s="38">
        <v>1</v>
      </c>
      <c r="M696" s="38">
        <v>1</v>
      </c>
      <c r="N696" s="38">
        <v>7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s="38">
        <v>1</v>
      </c>
      <c r="U696" s="38">
        <v>280</v>
      </c>
      <c r="V696" s="38">
        <v>2</v>
      </c>
      <c r="W696" s="38">
        <v>0</v>
      </c>
      <c r="X696" s="38">
        <v>1</v>
      </c>
      <c r="Y696" s="38">
        <v>2</v>
      </c>
      <c r="Z696" s="38">
        <v>0</v>
      </c>
      <c r="AA696" s="38">
        <v>0</v>
      </c>
      <c r="AB696" s="38">
        <v>1</v>
      </c>
      <c r="AC696" s="38">
        <v>1</v>
      </c>
      <c r="AD696" s="38">
        <v>1</v>
      </c>
      <c r="AE696" s="25">
        <v>0</v>
      </c>
      <c r="AF696" s="16">
        <f t="shared" si="321"/>
        <v>494</v>
      </c>
      <c r="AG696" s="16">
        <f t="shared" si="322"/>
        <v>493</v>
      </c>
    </row>
    <row r="697" spans="1:33" x14ac:dyDescent="0.3">
      <c r="A697" s="25" t="s">
        <v>708</v>
      </c>
      <c r="B697" s="25" t="s">
        <v>943</v>
      </c>
      <c r="C697" s="25" t="s">
        <v>741</v>
      </c>
      <c r="D697" s="25">
        <v>4</v>
      </c>
      <c r="E697" s="25" t="s">
        <v>989</v>
      </c>
      <c r="F697" s="25" t="s">
        <v>990</v>
      </c>
      <c r="G697" s="38">
        <v>1</v>
      </c>
      <c r="H697" s="38">
        <v>185</v>
      </c>
      <c r="I697" s="38">
        <v>0</v>
      </c>
      <c r="J697" s="38">
        <v>0</v>
      </c>
      <c r="K697" s="38">
        <v>1</v>
      </c>
      <c r="L697" s="38">
        <v>0</v>
      </c>
      <c r="M697" s="38">
        <v>0</v>
      </c>
      <c r="N697" s="38">
        <v>6</v>
      </c>
      <c r="O697" s="38">
        <v>0</v>
      </c>
      <c r="P697" s="38">
        <v>0</v>
      </c>
      <c r="Q697" s="38">
        <v>0</v>
      </c>
      <c r="R697" s="38">
        <v>0</v>
      </c>
      <c r="S697" s="38">
        <v>0</v>
      </c>
      <c r="T697" s="38">
        <v>1</v>
      </c>
      <c r="U697" s="38">
        <v>292</v>
      </c>
      <c r="V697" s="38">
        <v>4</v>
      </c>
      <c r="W697" s="38">
        <v>0</v>
      </c>
      <c r="X697" s="38">
        <v>1</v>
      </c>
      <c r="Y697" s="38">
        <v>0</v>
      </c>
      <c r="Z697" s="38">
        <v>0</v>
      </c>
      <c r="AA697" s="38">
        <v>2</v>
      </c>
      <c r="AB697" s="38">
        <v>0</v>
      </c>
      <c r="AC697" s="38">
        <v>0</v>
      </c>
      <c r="AD697" s="38">
        <v>10</v>
      </c>
      <c r="AE697" s="25">
        <v>0</v>
      </c>
      <c r="AF697" s="16">
        <f t="shared" si="321"/>
        <v>503</v>
      </c>
      <c r="AG697" s="16">
        <f t="shared" si="322"/>
        <v>493</v>
      </c>
    </row>
    <row r="698" spans="1:33" x14ac:dyDescent="0.3">
      <c r="A698" s="25" t="s">
        <v>708</v>
      </c>
      <c r="B698" s="25" t="s">
        <v>943</v>
      </c>
      <c r="C698" s="25" t="s">
        <v>741</v>
      </c>
      <c r="D698" s="25">
        <v>4</v>
      </c>
      <c r="E698" s="25" t="s">
        <v>991</v>
      </c>
      <c r="F698" s="25" t="s">
        <v>992</v>
      </c>
      <c r="G698" s="38">
        <v>0</v>
      </c>
      <c r="H698" s="38">
        <v>390</v>
      </c>
      <c r="I698" s="38">
        <v>3</v>
      </c>
      <c r="J698" s="38">
        <v>1</v>
      </c>
      <c r="K698" s="38">
        <v>0</v>
      </c>
      <c r="L698" s="38">
        <v>0</v>
      </c>
      <c r="M698" s="38">
        <v>0</v>
      </c>
      <c r="N698" s="38">
        <v>4</v>
      </c>
      <c r="O698" s="38">
        <v>2</v>
      </c>
      <c r="P698" s="38">
        <v>0</v>
      </c>
      <c r="Q698" s="38">
        <v>0</v>
      </c>
      <c r="R698" s="38">
        <v>0</v>
      </c>
      <c r="S698" s="38">
        <v>0</v>
      </c>
      <c r="T698" s="38">
        <v>0</v>
      </c>
      <c r="U698" s="38">
        <v>318</v>
      </c>
      <c r="V698" s="38">
        <v>3</v>
      </c>
      <c r="W698" s="38">
        <v>0</v>
      </c>
      <c r="X698" s="38">
        <v>3</v>
      </c>
      <c r="Y698" s="38">
        <v>1</v>
      </c>
      <c r="Z698" s="38">
        <v>1</v>
      </c>
      <c r="AA698" s="38">
        <v>0</v>
      </c>
      <c r="AB698" s="38">
        <v>1</v>
      </c>
      <c r="AC698" s="38">
        <v>1</v>
      </c>
      <c r="AD698" s="38">
        <v>9</v>
      </c>
      <c r="AE698" s="25">
        <v>0</v>
      </c>
      <c r="AF698" s="16">
        <f t="shared" si="321"/>
        <v>737</v>
      </c>
      <c r="AG698" s="16">
        <f t="shared" si="322"/>
        <v>728</v>
      </c>
    </row>
    <row r="699" spans="1:33" s="36" customFormat="1" ht="15.75" x14ac:dyDescent="0.25">
      <c r="E699" s="54" t="s">
        <v>867</v>
      </c>
      <c r="F699" s="54" t="s">
        <v>714</v>
      </c>
      <c r="G699" s="54">
        <f>SUM(G693:G698)</f>
        <v>9</v>
      </c>
      <c r="H699" s="54">
        <f t="shared" ref="H699:AG699" si="323">SUM(H693:H698)</f>
        <v>1079</v>
      </c>
      <c r="I699" s="54">
        <f t="shared" si="323"/>
        <v>5</v>
      </c>
      <c r="J699" s="54">
        <f t="shared" si="323"/>
        <v>1</v>
      </c>
      <c r="K699" s="54">
        <f t="shared" si="323"/>
        <v>2</v>
      </c>
      <c r="L699" s="54">
        <f t="shared" si="323"/>
        <v>1</v>
      </c>
      <c r="M699" s="54">
        <f t="shared" si="323"/>
        <v>2</v>
      </c>
      <c r="N699" s="54">
        <f t="shared" si="323"/>
        <v>22</v>
      </c>
      <c r="O699" s="54">
        <f t="shared" si="323"/>
        <v>2</v>
      </c>
      <c r="P699" s="54">
        <f t="shared" si="323"/>
        <v>0</v>
      </c>
      <c r="Q699" s="54">
        <f t="shared" si="323"/>
        <v>0</v>
      </c>
      <c r="R699" s="54">
        <f t="shared" si="323"/>
        <v>0</v>
      </c>
      <c r="S699" s="54">
        <f t="shared" si="323"/>
        <v>0</v>
      </c>
      <c r="T699" s="54">
        <f t="shared" si="323"/>
        <v>4</v>
      </c>
      <c r="U699" s="54">
        <f t="shared" si="323"/>
        <v>1257</v>
      </c>
      <c r="V699" s="54">
        <f t="shared" si="323"/>
        <v>11</v>
      </c>
      <c r="W699" s="54">
        <f t="shared" si="323"/>
        <v>0</v>
      </c>
      <c r="X699" s="54">
        <f t="shared" si="323"/>
        <v>7</v>
      </c>
      <c r="Y699" s="54">
        <f t="shared" si="323"/>
        <v>5</v>
      </c>
      <c r="Z699" s="54">
        <f t="shared" si="323"/>
        <v>1</v>
      </c>
      <c r="AA699" s="54">
        <f t="shared" si="323"/>
        <v>2</v>
      </c>
      <c r="AB699" s="54">
        <f t="shared" si="323"/>
        <v>4</v>
      </c>
      <c r="AC699" s="54">
        <f t="shared" si="323"/>
        <v>3</v>
      </c>
      <c r="AD699" s="54">
        <f t="shared" si="323"/>
        <v>44</v>
      </c>
      <c r="AE699" s="54">
        <f t="shared" si="323"/>
        <v>0</v>
      </c>
      <c r="AF699" s="54">
        <f t="shared" si="323"/>
        <v>2461</v>
      </c>
      <c r="AG699" s="54">
        <f t="shared" si="323"/>
        <v>2417</v>
      </c>
    </row>
    <row r="700" spans="1:33" s="73" customFormat="1" x14ac:dyDescent="0.3">
      <c r="A700" s="84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6"/>
    </row>
    <row r="701" spans="1:33" x14ac:dyDescent="0.3">
      <c r="A701" s="25" t="s">
        <v>708</v>
      </c>
      <c r="B701" s="25" t="s">
        <v>943</v>
      </c>
      <c r="C701" s="25" t="s">
        <v>741</v>
      </c>
      <c r="D701" s="25">
        <v>5</v>
      </c>
      <c r="E701" s="25" t="s">
        <v>993</v>
      </c>
      <c r="F701" s="25" t="s">
        <v>994</v>
      </c>
      <c r="G701" s="38">
        <v>2</v>
      </c>
      <c r="H701" s="38">
        <v>103</v>
      </c>
      <c r="I701" s="38">
        <v>0</v>
      </c>
      <c r="J701" s="38">
        <v>0</v>
      </c>
      <c r="K701" s="38">
        <v>0</v>
      </c>
      <c r="L701" s="38">
        <v>0</v>
      </c>
      <c r="M701" s="38">
        <v>0</v>
      </c>
      <c r="N701" s="38">
        <v>8</v>
      </c>
      <c r="O701" s="38">
        <v>2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126</v>
      </c>
      <c r="V701" s="38">
        <v>5</v>
      </c>
      <c r="W701" s="38">
        <v>0</v>
      </c>
      <c r="X701" s="38">
        <v>4</v>
      </c>
      <c r="Y701" s="38">
        <v>0</v>
      </c>
      <c r="Z701" s="38">
        <v>1</v>
      </c>
      <c r="AA701" s="38">
        <v>0</v>
      </c>
      <c r="AB701" s="38">
        <v>1</v>
      </c>
      <c r="AC701" s="38">
        <v>0</v>
      </c>
      <c r="AD701" s="38">
        <v>14</v>
      </c>
      <c r="AE701" s="25">
        <v>0</v>
      </c>
      <c r="AF701" s="16">
        <f>SUM(G701:AD701)</f>
        <v>266</v>
      </c>
      <c r="AG701" s="16">
        <f>SUM(G701:AC701)</f>
        <v>252</v>
      </c>
    </row>
    <row r="702" spans="1:33" x14ac:dyDescent="0.3">
      <c r="A702" s="25" t="s">
        <v>708</v>
      </c>
      <c r="B702" s="25" t="s">
        <v>943</v>
      </c>
      <c r="C702" s="25" t="s">
        <v>741</v>
      </c>
      <c r="D702" s="25">
        <v>5</v>
      </c>
      <c r="E702" s="25" t="s">
        <v>995</v>
      </c>
      <c r="F702" s="25" t="s">
        <v>996</v>
      </c>
      <c r="G702" s="38">
        <v>0</v>
      </c>
      <c r="H702" s="38">
        <v>255</v>
      </c>
      <c r="I702" s="38">
        <v>0</v>
      </c>
      <c r="J702" s="38">
        <v>0</v>
      </c>
      <c r="K702" s="38">
        <v>1</v>
      </c>
      <c r="L702" s="38">
        <v>0</v>
      </c>
      <c r="M702" s="38">
        <v>1</v>
      </c>
      <c r="N702" s="38">
        <v>1</v>
      </c>
      <c r="O702" s="38">
        <v>0</v>
      </c>
      <c r="P702" s="38">
        <v>0</v>
      </c>
      <c r="Q702" s="38">
        <v>0</v>
      </c>
      <c r="R702" s="38">
        <v>1</v>
      </c>
      <c r="S702" s="38">
        <v>1</v>
      </c>
      <c r="T702" s="38">
        <v>2</v>
      </c>
      <c r="U702" s="38">
        <v>199</v>
      </c>
      <c r="V702" s="38">
        <v>0</v>
      </c>
      <c r="W702" s="38">
        <v>0</v>
      </c>
      <c r="X702" s="38">
        <v>1</v>
      </c>
      <c r="Y702" s="38">
        <v>1</v>
      </c>
      <c r="Z702" s="38">
        <v>1</v>
      </c>
      <c r="AA702" s="38">
        <v>0</v>
      </c>
      <c r="AB702" s="38">
        <v>0</v>
      </c>
      <c r="AC702" s="38">
        <v>0</v>
      </c>
      <c r="AD702" s="38">
        <v>8</v>
      </c>
      <c r="AE702" s="25">
        <v>0</v>
      </c>
      <c r="AF702" s="16">
        <f t="shared" ref="AF702:AF705" si="324">SUM(G702:AD702)</f>
        <v>472</v>
      </c>
      <c r="AG702" s="16">
        <f t="shared" ref="AG702:AG705" si="325">SUM(G702:AC702)</f>
        <v>464</v>
      </c>
    </row>
    <row r="703" spans="1:33" x14ac:dyDescent="0.3">
      <c r="A703" s="25" t="s">
        <v>708</v>
      </c>
      <c r="B703" s="25" t="s">
        <v>943</v>
      </c>
      <c r="C703" s="25" t="s">
        <v>741</v>
      </c>
      <c r="D703" s="25">
        <v>5</v>
      </c>
      <c r="E703" s="25" t="s">
        <v>997</v>
      </c>
      <c r="F703" s="25" t="s">
        <v>998</v>
      </c>
      <c r="G703" s="38">
        <v>2</v>
      </c>
      <c r="H703" s="38">
        <v>75</v>
      </c>
      <c r="I703" s="38">
        <v>0</v>
      </c>
      <c r="J703" s="38">
        <v>0</v>
      </c>
      <c r="K703" s="38">
        <v>1</v>
      </c>
      <c r="L703" s="38">
        <v>1</v>
      </c>
      <c r="M703" s="38">
        <v>1</v>
      </c>
      <c r="N703" s="38">
        <v>0</v>
      </c>
      <c r="O703" s="38">
        <v>0</v>
      </c>
      <c r="P703" s="38">
        <v>0</v>
      </c>
      <c r="Q703" s="38">
        <v>0</v>
      </c>
      <c r="R703" s="38">
        <v>0</v>
      </c>
      <c r="S703" s="38">
        <v>0</v>
      </c>
      <c r="T703" s="38">
        <v>0</v>
      </c>
      <c r="U703" s="38">
        <v>202</v>
      </c>
      <c r="V703" s="38">
        <v>0</v>
      </c>
      <c r="W703" s="38">
        <v>0</v>
      </c>
      <c r="X703" s="38">
        <v>0</v>
      </c>
      <c r="Y703" s="38">
        <v>0</v>
      </c>
      <c r="Z703" s="38">
        <v>1</v>
      </c>
      <c r="AA703" s="38">
        <v>0</v>
      </c>
      <c r="AB703" s="38">
        <v>0</v>
      </c>
      <c r="AC703" s="38">
        <v>0</v>
      </c>
      <c r="AD703" s="38">
        <v>5</v>
      </c>
      <c r="AE703" s="25">
        <v>0</v>
      </c>
      <c r="AF703" s="16">
        <f t="shared" si="324"/>
        <v>288</v>
      </c>
      <c r="AG703" s="16">
        <f t="shared" si="325"/>
        <v>283</v>
      </c>
    </row>
    <row r="704" spans="1:33" x14ac:dyDescent="0.3">
      <c r="A704" s="25" t="s">
        <v>708</v>
      </c>
      <c r="B704" s="25" t="s">
        <v>943</v>
      </c>
      <c r="C704" s="25" t="s">
        <v>741</v>
      </c>
      <c r="D704" s="25">
        <v>5</v>
      </c>
      <c r="E704" s="25" t="s">
        <v>999</v>
      </c>
      <c r="F704" s="25" t="s">
        <v>1000</v>
      </c>
      <c r="G704" s="38">
        <v>2</v>
      </c>
      <c r="H704" s="38">
        <v>311</v>
      </c>
      <c r="I704" s="38">
        <v>1</v>
      </c>
      <c r="J704" s="38">
        <v>1</v>
      </c>
      <c r="K704" s="38">
        <v>0</v>
      </c>
      <c r="L704" s="38">
        <v>4</v>
      </c>
      <c r="M704" s="38">
        <v>1</v>
      </c>
      <c r="N704" s="38">
        <v>8</v>
      </c>
      <c r="O704" s="38">
        <v>1</v>
      </c>
      <c r="P704" s="38">
        <v>0</v>
      </c>
      <c r="Q704" s="38">
        <v>2</v>
      </c>
      <c r="R704" s="38">
        <v>0</v>
      </c>
      <c r="S704" s="38">
        <v>0</v>
      </c>
      <c r="T704" s="38">
        <v>2</v>
      </c>
      <c r="U704" s="38">
        <v>307</v>
      </c>
      <c r="V704" s="38">
        <v>3</v>
      </c>
      <c r="W704" s="38">
        <v>1</v>
      </c>
      <c r="X704" s="38">
        <v>3</v>
      </c>
      <c r="Y704" s="38">
        <v>0</v>
      </c>
      <c r="Z704" s="38">
        <v>2</v>
      </c>
      <c r="AA704" s="38">
        <v>1</v>
      </c>
      <c r="AB704" s="38">
        <v>0</v>
      </c>
      <c r="AC704" s="38">
        <v>0</v>
      </c>
      <c r="AD704" s="38">
        <v>24</v>
      </c>
      <c r="AE704" s="25">
        <v>0</v>
      </c>
      <c r="AF704" s="16">
        <f t="shared" si="324"/>
        <v>674</v>
      </c>
      <c r="AG704" s="16">
        <f t="shared" si="325"/>
        <v>650</v>
      </c>
    </row>
    <row r="705" spans="1:86" x14ac:dyDescent="0.3">
      <c r="A705" s="25" t="s">
        <v>708</v>
      </c>
      <c r="B705" s="25" t="s">
        <v>943</v>
      </c>
      <c r="C705" s="25" t="s">
        <v>741</v>
      </c>
      <c r="D705" s="25">
        <v>5</v>
      </c>
      <c r="E705" s="25" t="s">
        <v>22</v>
      </c>
      <c r="F705" s="25" t="s">
        <v>1001</v>
      </c>
      <c r="G705" s="38">
        <v>1</v>
      </c>
      <c r="H705" s="38">
        <v>94</v>
      </c>
      <c r="I705" s="38">
        <v>2</v>
      </c>
      <c r="J705" s="38">
        <v>0</v>
      </c>
      <c r="K705" s="38">
        <v>0</v>
      </c>
      <c r="L705" s="38">
        <v>2</v>
      </c>
      <c r="M705" s="38">
        <v>0</v>
      </c>
      <c r="N705" s="38">
        <v>3</v>
      </c>
      <c r="O705" s="38">
        <v>0</v>
      </c>
      <c r="P705" s="38">
        <v>0</v>
      </c>
      <c r="Q705" s="38">
        <v>0</v>
      </c>
      <c r="R705" s="38">
        <v>0</v>
      </c>
      <c r="S705" s="38">
        <v>0</v>
      </c>
      <c r="T705" s="38">
        <v>0</v>
      </c>
      <c r="U705" s="38">
        <v>77</v>
      </c>
      <c r="V705" s="38">
        <v>0</v>
      </c>
      <c r="W705" s="38">
        <v>0</v>
      </c>
      <c r="X705" s="38">
        <v>0</v>
      </c>
      <c r="Y705" s="38">
        <v>1</v>
      </c>
      <c r="Z705" s="38">
        <v>0</v>
      </c>
      <c r="AA705" s="38">
        <v>0</v>
      </c>
      <c r="AB705" s="38">
        <v>0</v>
      </c>
      <c r="AC705" s="38">
        <v>0</v>
      </c>
      <c r="AD705" s="38">
        <v>5</v>
      </c>
      <c r="AE705" s="25">
        <v>0</v>
      </c>
      <c r="AF705" s="16">
        <f t="shared" si="324"/>
        <v>185</v>
      </c>
      <c r="AG705" s="16">
        <f t="shared" si="325"/>
        <v>180</v>
      </c>
    </row>
    <row r="706" spans="1:86" s="36" customFormat="1" ht="15.75" x14ac:dyDescent="0.25">
      <c r="E706" s="54" t="s">
        <v>740</v>
      </c>
      <c r="F706" s="54" t="s">
        <v>714</v>
      </c>
      <c r="G706" s="54">
        <f>SUM(G701:G705)</f>
        <v>7</v>
      </c>
      <c r="H706" s="54">
        <f t="shared" ref="H706:AG706" si="326">SUM(H701:H705)</f>
        <v>838</v>
      </c>
      <c r="I706" s="54">
        <f t="shared" si="326"/>
        <v>3</v>
      </c>
      <c r="J706" s="54">
        <f t="shared" si="326"/>
        <v>1</v>
      </c>
      <c r="K706" s="54">
        <f t="shared" si="326"/>
        <v>2</v>
      </c>
      <c r="L706" s="54">
        <f t="shared" si="326"/>
        <v>7</v>
      </c>
      <c r="M706" s="54">
        <f t="shared" si="326"/>
        <v>3</v>
      </c>
      <c r="N706" s="54">
        <f t="shared" si="326"/>
        <v>20</v>
      </c>
      <c r="O706" s="54">
        <f t="shared" si="326"/>
        <v>3</v>
      </c>
      <c r="P706" s="54">
        <f t="shared" si="326"/>
        <v>0</v>
      </c>
      <c r="Q706" s="54">
        <f t="shared" si="326"/>
        <v>2</v>
      </c>
      <c r="R706" s="54">
        <f t="shared" si="326"/>
        <v>1</v>
      </c>
      <c r="S706" s="54">
        <f t="shared" si="326"/>
        <v>1</v>
      </c>
      <c r="T706" s="54">
        <f t="shared" si="326"/>
        <v>4</v>
      </c>
      <c r="U706" s="54">
        <f t="shared" si="326"/>
        <v>911</v>
      </c>
      <c r="V706" s="54">
        <f t="shared" si="326"/>
        <v>8</v>
      </c>
      <c r="W706" s="54">
        <f t="shared" si="326"/>
        <v>1</v>
      </c>
      <c r="X706" s="54">
        <f t="shared" si="326"/>
        <v>8</v>
      </c>
      <c r="Y706" s="54">
        <f t="shared" si="326"/>
        <v>2</v>
      </c>
      <c r="Z706" s="54">
        <f t="shared" si="326"/>
        <v>5</v>
      </c>
      <c r="AA706" s="54">
        <f t="shared" si="326"/>
        <v>1</v>
      </c>
      <c r="AB706" s="54">
        <f t="shared" si="326"/>
        <v>1</v>
      </c>
      <c r="AC706" s="54">
        <f t="shared" si="326"/>
        <v>0</v>
      </c>
      <c r="AD706" s="54">
        <f t="shared" si="326"/>
        <v>56</v>
      </c>
      <c r="AE706" s="54">
        <f t="shared" si="326"/>
        <v>0</v>
      </c>
      <c r="AF706" s="54">
        <f t="shared" si="326"/>
        <v>1885</v>
      </c>
      <c r="AG706" s="54">
        <f t="shared" si="326"/>
        <v>1829</v>
      </c>
    </row>
    <row r="707" spans="1:86" s="73" customFormat="1" x14ac:dyDescent="0.3">
      <c r="A707" s="84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6"/>
    </row>
    <row r="708" spans="1:86" x14ac:dyDescent="0.3">
      <c r="A708" s="25" t="s">
        <v>708</v>
      </c>
      <c r="B708" s="25" t="s">
        <v>943</v>
      </c>
      <c r="C708" s="25" t="s">
        <v>741</v>
      </c>
      <c r="D708" s="25">
        <v>16</v>
      </c>
      <c r="E708" s="25" t="s">
        <v>1002</v>
      </c>
      <c r="F708" s="25" t="s">
        <v>1003</v>
      </c>
      <c r="G708" s="38">
        <v>0</v>
      </c>
      <c r="H708" s="38">
        <v>127</v>
      </c>
      <c r="I708" s="38">
        <v>1</v>
      </c>
      <c r="J708" s="38">
        <v>0</v>
      </c>
      <c r="K708" s="38">
        <v>0</v>
      </c>
      <c r="L708" s="38">
        <v>3</v>
      </c>
      <c r="M708" s="38">
        <v>1</v>
      </c>
      <c r="N708" s="38">
        <v>3</v>
      </c>
      <c r="O708" s="38">
        <v>0</v>
      </c>
      <c r="P708" s="38">
        <v>0</v>
      </c>
      <c r="Q708" s="38">
        <v>0</v>
      </c>
      <c r="R708" s="38">
        <v>0</v>
      </c>
      <c r="S708" s="38">
        <v>0</v>
      </c>
      <c r="T708" s="38">
        <v>0</v>
      </c>
      <c r="U708" s="38">
        <v>45</v>
      </c>
      <c r="V708" s="38">
        <v>0</v>
      </c>
      <c r="W708" s="38">
        <v>1</v>
      </c>
      <c r="X708" s="38">
        <v>1</v>
      </c>
      <c r="Y708" s="38">
        <v>1</v>
      </c>
      <c r="Z708" s="38">
        <v>0</v>
      </c>
      <c r="AA708" s="38">
        <v>0</v>
      </c>
      <c r="AB708" s="38">
        <v>0</v>
      </c>
      <c r="AC708" s="38">
        <v>0</v>
      </c>
      <c r="AD708" s="38">
        <v>0</v>
      </c>
      <c r="AE708" s="25">
        <v>0</v>
      </c>
      <c r="AF708" s="16">
        <f>SUM(G708:AD708)</f>
        <v>183</v>
      </c>
      <c r="AG708" s="16">
        <f>SUM(G708:AC708)</f>
        <v>183</v>
      </c>
    </row>
    <row r="709" spans="1:86" x14ac:dyDescent="0.3">
      <c r="A709" s="25" t="s">
        <v>708</v>
      </c>
      <c r="B709" s="25" t="s">
        <v>943</v>
      </c>
      <c r="C709" s="25" t="s">
        <v>741</v>
      </c>
      <c r="D709" s="25">
        <v>16</v>
      </c>
      <c r="E709" s="25" t="s">
        <v>1004</v>
      </c>
      <c r="F709" s="25" t="s">
        <v>1005</v>
      </c>
      <c r="G709" s="38">
        <v>1</v>
      </c>
      <c r="H709" s="38">
        <v>147</v>
      </c>
      <c r="I709" s="38">
        <v>1</v>
      </c>
      <c r="J709" s="38">
        <v>1</v>
      </c>
      <c r="K709" s="38">
        <v>0</v>
      </c>
      <c r="L709" s="38">
        <v>0</v>
      </c>
      <c r="M709" s="38">
        <v>0</v>
      </c>
      <c r="N709" s="38">
        <v>5</v>
      </c>
      <c r="O709" s="38">
        <v>0</v>
      </c>
      <c r="P709" s="38">
        <v>0</v>
      </c>
      <c r="Q709" s="38">
        <v>0</v>
      </c>
      <c r="R709" s="38">
        <v>0</v>
      </c>
      <c r="S709" s="38">
        <v>0</v>
      </c>
      <c r="T709" s="38">
        <v>0</v>
      </c>
      <c r="U709" s="38">
        <v>67</v>
      </c>
      <c r="V709" s="38">
        <v>1</v>
      </c>
      <c r="W709" s="38">
        <v>0</v>
      </c>
      <c r="X709" s="38">
        <v>0</v>
      </c>
      <c r="Y709" s="38">
        <v>0</v>
      </c>
      <c r="Z709" s="38">
        <v>0</v>
      </c>
      <c r="AA709" s="38">
        <v>0</v>
      </c>
      <c r="AB709" s="38">
        <v>0</v>
      </c>
      <c r="AC709" s="38">
        <v>0</v>
      </c>
      <c r="AD709" s="38">
        <v>2</v>
      </c>
      <c r="AE709" s="25">
        <v>0</v>
      </c>
      <c r="AF709" s="16">
        <f t="shared" ref="AF709:AF716" si="327">SUM(G709:AD709)</f>
        <v>225</v>
      </c>
      <c r="AG709" s="16">
        <f t="shared" ref="AG709:AG716" si="328">SUM(G709:AC709)</f>
        <v>223</v>
      </c>
    </row>
    <row r="710" spans="1:86" x14ac:dyDescent="0.3">
      <c r="A710" s="25" t="s">
        <v>708</v>
      </c>
      <c r="B710" s="25" t="s">
        <v>943</v>
      </c>
      <c r="C710" s="25" t="s">
        <v>741</v>
      </c>
      <c r="D710" s="25">
        <v>16</v>
      </c>
      <c r="E710" s="25" t="s">
        <v>1006</v>
      </c>
      <c r="F710" s="25" t="s">
        <v>1007</v>
      </c>
      <c r="G710" s="38">
        <v>0</v>
      </c>
      <c r="H710" s="38">
        <v>337</v>
      </c>
      <c r="I710" s="38">
        <v>2</v>
      </c>
      <c r="J710" s="38">
        <v>1</v>
      </c>
      <c r="K710" s="38">
        <v>0</v>
      </c>
      <c r="L710" s="38">
        <v>0</v>
      </c>
      <c r="M710" s="38">
        <v>0</v>
      </c>
      <c r="N710" s="38">
        <v>1</v>
      </c>
      <c r="O710" s="38">
        <v>0</v>
      </c>
      <c r="P710" s="38">
        <v>2</v>
      </c>
      <c r="Q710" s="38">
        <v>0</v>
      </c>
      <c r="R710" s="38">
        <v>0</v>
      </c>
      <c r="S710" s="38">
        <v>1</v>
      </c>
      <c r="T710" s="38">
        <v>0</v>
      </c>
      <c r="U710" s="38">
        <v>172</v>
      </c>
      <c r="V710" s="38">
        <v>7</v>
      </c>
      <c r="W710" s="38">
        <v>0</v>
      </c>
      <c r="X710" s="38">
        <v>0</v>
      </c>
      <c r="Y710" s="38">
        <v>0</v>
      </c>
      <c r="Z710" s="38">
        <v>0</v>
      </c>
      <c r="AA710" s="38">
        <v>0</v>
      </c>
      <c r="AB710" s="38">
        <v>0</v>
      </c>
      <c r="AC710" s="38">
        <v>1</v>
      </c>
      <c r="AD710" s="38">
        <v>4</v>
      </c>
      <c r="AE710" s="25">
        <v>0</v>
      </c>
      <c r="AF710" s="16">
        <f t="shared" si="327"/>
        <v>528</v>
      </c>
      <c r="AG710" s="16">
        <f t="shared" si="328"/>
        <v>524</v>
      </c>
    </row>
    <row r="711" spans="1:86" x14ac:dyDescent="0.3">
      <c r="A711" s="25" t="s">
        <v>708</v>
      </c>
      <c r="B711" s="25" t="s">
        <v>943</v>
      </c>
      <c r="C711" s="25" t="s">
        <v>741</v>
      </c>
      <c r="D711" s="25">
        <v>16</v>
      </c>
      <c r="E711" s="25" t="s">
        <v>1008</v>
      </c>
      <c r="F711" s="25" t="s">
        <v>1009</v>
      </c>
      <c r="G711" s="38">
        <v>1</v>
      </c>
      <c r="H711" s="38">
        <v>305</v>
      </c>
      <c r="I711" s="38">
        <v>2</v>
      </c>
      <c r="J711" s="38">
        <v>0</v>
      </c>
      <c r="K711" s="38">
        <v>0</v>
      </c>
      <c r="L711" s="38">
        <v>2</v>
      </c>
      <c r="M711" s="38">
        <v>0</v>
      </c>
      <c r="N711" s="38">
        <v>12</v>
      </c>
      <c r="O711" s="38">
        <v>0</v>
      </c>
      <c r="P711" s="38">
        <v>0</v>
      </c>
      <c r="Q711" s="38">
        <v>0</v>
      </c>
      <c r="R711" s="38">
        <v>0</v>
      </c>
      <c r="S711" s="38">
        <v>0</v>
      </c>
      <c r="T711" s="38">
        <v>2</v>
      </c>
      <c r="U711" s="38">
        <v>267</v>
      </c>
      <c r="V711" s="38">
        <v>8</v>
      </c>
      <c r="W711" s="38">
        <v>1</v>
      </c>
      <c r="X711" s="38">
        <v>3</v>
      </c>
      <c r="Y711" s="38">
        <v>2</v>
      </c>
      <c r="Z711" s="38">
        <v>3</v>
      </c>
      <c r="AA711" s="38">
        <v>0</v>
      </c>
      <c r="AB711" s="38">
        <v>5</v>
      </c>
      <c r="AC711" s="38">
        <v>0</v>
      </c>
      <c r="AD711" s="38">
        <v>21</v>
      </c>
      <c r="AE711" s="25">
        <v>0</v>
      </c>
      <c r="AF711" s="16">
        <f t="shared" si="327"/>
        <v>634</v>
      </c>
      <c r="AG711" s="16">
        <f t="shared" si="328"/>
        <v>613</v>
      </c>
    </row>
    <row r="712" spans="1:86" x14ac:dyDescent="0.3">
      <c r="A712" s="25" t="s">
        <v>708</v>
      </c>
      <c r="B712" s="25" t="s">
        <v>943</v>
      </c>
      <c r="C712" s="25" t="s">
        <v>741</v>
      </c>
      <c r="D712" s="25">
        <v>16</v>
      </c>
      <c r="E712" s="25" t="s">
        <v>1010</v>
      </c>
      <c r="F712" s="25" t="s">
        <v>1011</v>
      </c>
      <c r="G712" s="38">
        <v>1</v>
      </c>
      <c r="H712" s="38">
        <v>273</v>
      </c>
      <c r="I712" s="38">
        <v>4</v>
      </c>
      <c r="J712" s="38">
        <v>1</v>
      </c>
      <c r="K712" s="38">
        <v>0</v>
      </c>
      <c r="L712" s="38">
        <v>2</v>
      </c>
      <c r="M712" s="38">
        <v>2</v>
      </c>
      <c r="N712" s="38">
        <v>4</v>
      </c>
      <c r="O712" s="38">
        <v>0</v>
      </c>
      <c r="P712" s="38">
        <v>0</v>
      </c>
      <c r="Q712" s="38">
        <v>0</v>
      </c>
      <c r="R712" s="38">
        <v>0</v>
      </c>
      <c r="S712" s="38">
        <v>0</v>
      </c>
      <c r="T712" s="38">
        <v>0</v>
      </c>
      <c r="U712" s="38">
        <v>182</v>
      </c>
      <c r="V712" s="38">
        <v>2</v>
      </c>
      <c r="W712" s="38">
        <v>1</v>
      </c>
      <c r="X712" s="38">
        <v>0</v>
      </c>
      <c r="Y712" s="38">
        <v>1</v>
      </c>
      <c r="Z712" s="38">
        <v>0</v>
      </c>
      <c r="AA712" s="38">
        <v>0</v>
      </c>
      <c r="AB712" s="38">
        <v>1</v>
      </c>
      <c r="AC712" s="38">
        <v>0</v>
      </c>
      <c r="AD712" s="38">
        <v>9</v>
      </c>
      <c r="AE712" s="25">
        <v>0</v>
      </c>
      <c r="AF712" s="16">
        <f t="shared" si="327"/>
        <v>483</v>
      </c>
      <c r="AG712" s="16">
        <f t="shared" si="328"/>
        <v>474</v>
      </c>
    </row>
    <row r="713" spans="1:86" x14ac:dyDescent="0.3">
      <c r="A713" s="25" t="s">
        <v>708</v>
      </c>
      <c r="B713" s="25" t="s">
        <v>943</v>
      </c>
      <c r="C713" s="25" t="s">
        <v>741</v>
      </c>
      <c r="D713" s="25">
        <v>16</v>
      </c>
      <c r="E713" s="25" t="s">
        <v>1012</v>
      </c>
      <c r="F713" s="25" t="s">
        <v>1013</v>
      </c>
      <c r="G713" s="38">
        <v>1</v>
      </c>
      <c r="H713" s="38">
        <v>263</v>
      </c>
      <c r="I713" s="38">
        <v>2</v>
      </c>
      <c r="J713" s="38">
        <v>0</v>
      </c>
      <c r="K713" s="38">
        <v>0</v>
      </c>
      <c r="L713" s="38">
        <v>0</v>
      </c>
      <c r="M713" s="38">
        <v>1</v>
      </c>
      <c r="N713" s="38">
        <v>1</v>
      </c>
      <c r="O713" s="38">
        <v>0</v>
      </c>
      <c r="P713" s="38">
        <v>0</v>
      </c>
      <c r="Q713" s="38">
        <v>0</v>
      </c>
      <c r="R713" s="38">
        <v>0</v>
      </c>
      <c r="S713" s="38">
        <v>0</v>
      </c>
      <c r="T713" s="38">
        <v>0</v>
      </c>
      <c r="U713" s="38">
        <v>131</v>
      </c>
      <c r="V713" s="38">
        <v>0</v>
      </c>
      <c r="W713" s="38">
        <v>0</v>
      </c>
      <c r="X713" s="38">
        <v>0</v>
      </c>
      <c r="Y713" s="38">
        <v>0</v>
      </c>
      <c r="Z713" s="38">
        <v>1</v>
      </c>
      <c r="AA713" s="38">
        <v>1</v>
      </c>
      <c r="AB713" s="38">
        <v>0</v>
      </c>
      <c r="AC713" s="38">
        <v>0</v>
      </c>
      <c r="AD713" s="38">
        <v>7</v>
      </c>
      <c r="AE713" s="25">
        <v>0</v>
      </c>
      <c r="AF713" s="16">
        <f t="shared" si="327"/>
        <v>408</v>
      </c>
      <c r="AG713" s="16">
        <f t="shared" si="328"/>
        <v>401</v>
      </c>
    </row>
    <row r="714" spans="1:86" x14ac:dyDescent="0.3">
      <c r="A714" s="25" t="s">
        <v>708</v>
      </c>
      <c r="B714" s="25" t="s">
        <v>943</v>
      </c>
      <c r="C714" s="25" t="s">
        <v>741</v>
      </c>
      <c r="D714" s="25">
        <v>16</v>
      </c>
      <c r="E714" s="25" t="s">
        <v>2973</v>
      </c>
      <c r="F714" s="25" t="s">
        <v>1014</v>
      </c>
      <c r="G714" s="38">
        <v>1</v>
      </c>
      <c r="H714" s="38">
        <v>246</v>
      </c>
      <c r="I714" s="38">
        <v>1</v>
      </c>
      <c r="J714" s="38">
        <v>0</v>
      </c>
      <c r="K714" s="38">
        <v>0</v>
      </c>
      <c r="L714" s="38">
        <v>3</v>
      </c>
      <c r="M714" s="38">
        <v>1</v>
      </c>
      <c r="N714" s="38">
        <v>4</v>
      </c>
      <c r="O714" s="38">
        <v>6</v>
      </c>
      <c r="P714" s="38">
        <v>0</v>
      </c>
      <c r="Q714" s="38">
        <v>0</v>
      </c>
      <c r="R714" s="38">
        <v>0</v>
      </c>
      <c r="S714" s="38">
        <v>1</v>
      </c>
      <c r="T714" s="38">
        <v>1</v>
      </c>
      <c r="U714" s="38">
        <v>163</v>
      </c>
      <c r="V714" s="38">
        <v>2</v>
      </c>
      <c r="W714" s="38">
        <v>2</v>
      </c>
      <c r="X714" s="38">
        <v>0</v>
      </c>
      <c r="Y714" s="38">
        <v>1</v>
      </c>
      <c r="Z714" s="38">
        <v>3</v>
      </c>
      <c r="AA714" s="38">
        <v>0</v>
      </c>
      <c r="AB714" s="38">
        <v>0</v>
      </c>
      <c r="AC714" s="38">
        <v>0</v>
      </c>
      <c r="AD714" s="38">
        <v>4</v>
      </c>
      <c r="AE714" s="25">
        <v>0</v>
      </c>
      <c r="AF714" s="16">
        <f t="shared" si="327"/>
        <v>439</v>
      </c>
      <c r="AG714" s="16">
        <f t="shared" si="328"/>
        <v>435</v>
      </c>
    </row>
    <row r="715" spans="1:86" x14ac:dyDescent="0.3">
      <c r="A715" s="25" t="s">
        <v>708</v>
      </c>
      <c r="B715" s="25" t="s">
        <v>943</v>
      </c>
      <c r="C715" s="25" t="s">
        <v>741</v>
      </c>
      <c r="D715" s="25">
        <v>16</v>
      </c>
      <c r="E715" s="25" t="s">
        <v>2974</v>
      </c>
      <c r="F715" s="25" t="s">
        <v>1015</v>
      </c>
      <c r="G715" s="38">
        <v>2</v>
      </c>
      <c r="H715" s="38">
        <v>230</v>
      </c>
      <c r="I715" s="38">
        <v>4</v>
      </c>
      <c r="J715" s="38">
        <v>1</v>
      </c>
      <c r="K715" s="38">
        <v>0</v>
      </c>
      <c r="L715" s="38">
        <v>4</v>
      </c>
      <c r="M715" s="38">
        <v>0</v>
      </c>
      <c r="N715" s="38">
        <v>3</v>
      </c>
      <c r="O715" s="38">
        <v>3</v>
      </c>
      <c r="P715" s="38">
        <v>0</v>
      </c>
      <c r="Q715" s="38">
        <v>0</v>
      </c>
      <c r="R715" s="38">
        <v>1</v>
      </c>
      <c r="S715" s="38">
        <v>0</v>
      </c>
      <c r="T715" s="38">
        <v>1</v>
      </c>
      <c r="U715" s="38">
        <v>183</v>
      </c>
      <c r="V715" s="38">
        <v>6</v>
      </c>
      <c r="W715" s="38">
        <v>0</v>
      </c>
      <c r="X715" s="38">
        <v>1</v>
      </c>
      <c r="Y715" s="38">
        <v>1</v>
      </c>
      <c r="Z715" s="38">
        <v>1</v>
      </c>
      <c r="AA715" s="38">
        <v>0</v>
      </c>
      <c r="AB715" s="38">
        <v>1</v>
      </c>
      <c r="AC715" s="38">
        <v>0</v>
      </c>
      <c r="AD715" s="38">
        <v>15</v>
      </c>
      <c r="AE715" s="25">
        <v>0</v>
      </c>
      <c r="AF715" s="16">
        <f t="shared" si="327"/>
        <v>457</v>
      </c>
      <c r="AG715" s="16">
        <f t="shared" si="328"/>
        <v>442</v>
      </c>
    </row>
    <row r="716" spans="1:86" x14ac:dyDescent="0.3">
      <c r="A716" s="25" t="s">
        <v>708</v>
      </c>
      <c r="B716" s="25" t="s">
        <v>943</v>
      </c>
      <c r="C716" s="25" t="s">
        <v>741</v>
      </c>
      <c r="D716" s="25">
        <v>16</v>
      </c>
      <c r="E716" s="25" t="s">
        <v>1016</v>
      </c>
      <c r="F716" s="25" t="s">
        <v>1017</v>
      </c>
      <c r="G716" s="38">
        <v>0</v>
      </c>
      <c r="H716" s="38">
        <v>135</v>
      </c>
      <c r="I716" s="38">
        <v>1</v>
      </c>
      <c r="J716" s="38">
        <v>0</v>
      </c>
      <c r="K716" s="38">
        <v>1</v>
      </c>
      <c r="L716" s="38">
        <v>1</v>
      </c>
      <c r="M716" s="38">
        <v>0</v>
      </c>
      <c r="N716" s="38">
        <v>1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70</v>
      </c>
      <c r="V716" s="38">
        <v>0</v>
      </c>
      <c r="W716" s="38">
        <v>0</v>
      </c>
      <c r="X716" s="38">
        <v>0</v>
      </c>
      <c r="Y716" s="38">
        <v>2</v>
      </c>
      <c r="Z716" s="38">
        <v>0</v>
      </c>
      <c r="AA716" s="38">
        <v>0</v>
      </c>
      <c r="AB716" s="38">
        <v>2</v>
      </c>
      <c r="AC716" s="38">
        <v>1</v>
      </c>
      <c r="AD716" s="38">
        <v>4</v>
      </c>
      <c r="AE716" s="25">
        <v>0</v>
      </c>
      <c r="AF716" s="16">
        <f t="shared" si="327"/>
        <v>218</v>
      </c>
      <c r="AG716" s="16">
        <f t="shared" si="328"/>
        <v>214</v>
      </c>
    </row>
    <row r="717" spans="1:86" s="36" customFormat="1" ht="15.75" x14ac:dyDescent="0.25">
      <c r="E717" s="54" t="s">
        <v>908</v>
      </c>
      <c r="F717" s="54" t="s">
        <v>714</v>
      </c>
      <c r="G717" s="54">
        <f>SUM(G708:G716)</f>
        <v>7</v>
      </c>
      <c r="H717" s="54">
        <f t="shared" ref="H717:AG717" si="329">SUM(H708:H716)</f>
        <v>2063</v>
      </c>
      <c r="I717" s="54">
        <f t="shared" si="329"/>
        <v>18</v>
      </c>
      <c r="J717" s="54">
        <f t="shared" si="329"/>
        <v>4</v>
      </c>
      <c r="K717" s="54">
        <f t="shared" si="329"/>
        <v>1</v>
      </c>
      <c r="L717" s="54">
        <f t="shared" si="329"/>
        <v>15</v>
      </c>
      <c r="M717" s="54">
        <f t="shared" si="329"/>
        <v>5</v>
      </c>
      <c r="N717" s="54">
        <f t="shared" si="329"/>
        <v>34</v>
      </c>
      <c r="O717" s="54">
        <f t="shared" si="329"/>
        <v>9</v>
      </c>
      <c r="P717" s="54">
        <f t="shared" si="329"/>
        <v>2</v>
      </c>
      <c r="Q717" s="54">
        <f t="shared" si="329"/>
        <v>0</v>
      </c>
      <c r="R717" s="54">
        <f t="shared" si="329"/>
        <v>1</v>
      </c>
      <c r="S717" s="54">
        <f t="shared" si="329"/>
        <v>2</v>
      </c>
      <c r="T717" s="54">
        <f t="shared" si="329"/>
        <v>4</v>
      </c>
      <c r="U717" s="54">
        <f t="shared" si="329"/>
        <v>1280</v>
      </c>
      <c r="V717" s="54">
        <f t="shared" si="329"/>
        <v>26</v>
      </c>
      <c r="W717" s="54">
        <f t="shared" si="329"/>
        <v>5</v>
      </c>
      <c r="X717" s="54">
        <f t="shared" si="329"/>
        <v>5</v>
      </c>
      <c r="Y717" s="54">
        <f t="shared" si="329"/>
        <v>8</v>
      </c>
      <c r="Z717" s="54">
        <f t="shared" si="329"/>
        <v>8</v>
      </c>
      <c r="AA717" s="54">
        <f t="shared" si="329"/>
        <v>1</v>
      </c>
      <c r="AB717" s="54">
        <f t="shared" si="329"/>
        <v>9</v>
      </c>
      <c r="AC717" s="54">
        <f t="shared" si="329"/>
        <v>2</v>
      </c>
      <c r="AD717" s="54">
        <f t="shared" si="329"/>
        <v>66</v>
      </c>
      <c r="AE717" s="54">
        <f t="shared" si="329"/>
        <v>0</v>
      </c>
      <c r="AF717" s="54">
        <f t="shared" si="329"/>
        <v>3575</v>
      </c>
      <c r="AG717" s="54">
        <f t="shared" si="329"/>
        <v>3509</v>
      </c>
    </row>
    <row r="719" spans="1:86" s="60" customFormat="1" x14ac:dyDescent="0.3">
      <c r="D719" s="58" t="s">
        <v>1018</v>
      </c>
      <c r="E719" s="58"/>
      <c r="F719" s="58"/>
      <c r="G719" s="58">
        <f>SUM(G717+G706+G699+G691+G681+G672)</f>
        <v>53</v>
      </c>
      <c r="H719" s="58">
        <f t="shared" ref="H719:AG719" si="330">SUM(H717+H706+H699+H691+H681+H672)</f>
        <v>8663</v>
      </c>
      <c r="I719" s="58">
        <f t="shared" si="330"/>
        <v>54</v>
      </c>
      <c r="J719" s="58">
        <f t="shared" si="330"/>
        <v>8</v>
      </c>
      <c r="K719" s="58">
        <f t="shared" si="330"/>
        <v>6</v>
      </c>
      <c r="L719" s="58">
        <f t="shared" si="330"/>
        <v>39</v>
      </c>
      <c r="M719" s="58">
        <f t="shared" si="330"/>
        <v>21</v>
      </c>
      <c r="N719" s="58">
        <f t="shared" si="330"/>
        <v>166</v>
      </c>
      <c r="O719" s="58">
        <f t="shared" si="330"/>
        <v>55</v>
      </c>
      <c r="P719" s="58">
        <f t="shared" si="330"/>
        <v>3</v>
      </c>
      <c r="Q719" s="58">
        <f t="shared" si="330"/>
        <v>4</v>
      </c>
      <c r="R719" s="58">
        <f t="shared" si="330"/>
        <v>4</v>
      </c>
      <c r="S719" s="58">
        <f t="shared" si="330"/>
        <v>5</v>
      </c>
      <c r="T719" s="58">
        <f t="shared" si="330"/>
        <v>19</v>
      </c>
      <c r="U719" s="58">
        <f t="shared" si="330"/>
        <v>6692</v>
      </c>
      <c r="V719" s="58">
        <f t="shared" si="330"/>
        <v>77</v>
      </c>
      <c r="W719" s="58">
        <f t="shared" si="330"/>
        <v>10</v>
      </c>
      <c r="X719" s="58">
        <f t="shared" si="330"/>
        <v>27</v>
      </c>
      <c r="Y719" s="58">
        <f t="shared" si="330"/>
        <v>25</v>
      </c>
      <c r="Z719" s="58">
        <f t="shared" si="330"/>
        <v>22</v>
      </c>
      <c r="AA719" s="58">
        <f t="shared" si="330"/>
        <v>10</v>
      </c>
      <c r="AB719" s="58">
        <f t="shared" si="330"/>
        <v>27</v>
      </c>
      <c r="AC719" s="58">
        <f t="shared" si="330"/>
        <v>13</v>
      </c>
      <c r="AD719" s="58">
        <f t="shared" si="330"/>
        <v>289</v>
      </c>
      <c r="AE719" s="58">
        <f t="shared" si="330"/>
        <v>0</v>
      </c>
      <c r="AF719" s="58">
        <f t="shared" si="330"/>
        <v>16292</v>
      </c>
      <c r="AG719" s="58">
        <f t="shared" si="330"/>
        <v>16003</v>
      </c>
    </row>
    <row r="720" spans="1:86" s="74" customFormat="1" x14ac:dyDescent="0.3">
      <c r="A720" s="84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6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</row>
    <row r="721" spans="1:33" s="42" customFormat="1" x14ac:dyDescent="0.3">
      <c r="A721" s="26" t="s">
        <v>708</v>
      </c>
      <c r="B721" s="26" t="s">
        <v>1019</v>
      </c>
      <c r="C721" s="26" t="s">
        <v>741</v>
      </c>
      <c r="D721" s="26">
        <v>20</v>
      </c>
      <c r="E721" s="26" t="s">
        <v>2940</v>
      </c>
      <c r="F721" s="26" t="s">
        <v>2941</v>
      </c>
      <c r="G721" s="28">
        <v>1</v>
      </c>
      <c r="H721" s="28">
        <v>306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1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175</v>
      </c>
      <c r="V721" s="28">
        <v>1</v>
      </c>
      <c r="W721" s="28">
        <v>0</v>
      </c>
      <c r="X721" s="28">
        <v>1</v>
      </c>
      <c r="Y721" s="28">
        <v>1</v>
      </c>
      <c r="Z721" s="28">
        <v>0</v>
      </c>
      <c r="AA721" s="28">
        <v>0</v>
      </c>
      <c r="AB721" s="28">
        <v>0</v>
      </c>
      <c r="AC721" s="28">
        <v>0</v>
      </c>
      <c r="AD721" s="28">
        <v>7</v>
      </c>
      <c r="AE721" s="28">
        <v>0</v>
      </c>
      <c r="AF721" s="14">
        <f>SUM(G721:AD721)</f>
        <v>493</v>
      </c>
      <c r="AG721" s="14">
        <f>SUM(G721:AC721)</f>
        <v>486</v>
      </c>
    </row>
    <row r="722" spans="1:33" s="42" customFormat="1" x14ac:dyDescent="0.3">
      <c r="A722" s="26" t="s">
        <v>708</v>
      </c>
      <c r="B722" s="26" t="s">
        <v>1019</v>
      </c>
      <c r="C722" s="26" t="s">
        <v>741</v>
      </c>
      <c r="D722" s="26">
        <v>20</v>
      </c>
      <c r="E722" s="26" t="s">
        <v>2940</v>
      </c>
      <c r="F722" s="26" t="s">
        <v>2942</v>
      </c>
      <c r="G722" s="28">
        <v>1</v>
      </c>
      <c r="H722" s="28">
        <v>290</v>
      </c>
      <c r="I722" s="28">
        <v>2</v>
      </c>
      <c r="J722" s="28">
        <v>0</v>
      </c>
      <c r="K722" s="28">
        <v>1</v>
      </c>
      <c r="L722" s="28">
        <v>1</v>
      </c>
      <c r="M722" s="28">
        <v>0</v>
      </c>
      <c r="N722" s="28">
        <v>6</v>
      </c>
      <c r="O722" s="28">
        <v>2</v>
      </c>
      <c r="P722" s="28">
        <v>1</v>
      </c>
      <c r="Q722" s="28">
        <v>0</v>
      </c>
      <c r="R722" s="28">
        <v>0</v>
      </c>
      <c r="S722" s="28">
        <v>0</v>
      </c>
      <c r="T722" s="28">
        <v>0</v>
      </c>
      <c r="U722" s="28">
        <v>187</v>
      </c>
      <c r="V722" s="28">
        <v>4</v>
      </c>
      <c r="W722" s="28">
        <v>1</v>
      </c>
      <c r="X722" s="28">
        <v>0</v>
      </c>
      <c r="Y722" s="28">
        <v>0</v>
      </c>
      <c r="Z722" s="28">
        <v>0</v>
      </c>
      <c r="AA722" s="28">
        <v>2</v>
      </c>
      <c r="AB722" s="28">
        <v>0</v>
      </c>
      <c r="AC722" s="28">
        <v>1</v>
      </c>
      <c r="AD722" s="28">
        <v>7</v>
      </c>
      <c r="AE722" s="28">
        <v>0</v>
      </c>
      <c r="AF722" s="14">
        <f t="shared" ref="AF722:AF729" si="331">SUM(G722:AD722)</f>
        <v>506</v>
      </c>
      <c r="AG722" s="14">
        <f t="shared" ref="AG722:AG729" si="332">SUM(G722:AC722)</f>
        <v>499</v>
      </c>
    </row>
    <row r="723" spans="1:33" s="42" customFormat="1" x14ac:dyDescent="0.3">
      <c r="A723" s="26" t="s">
        <v>708</v>
      </c>
      <c r="B723" s="26" t="s">
        <v>1019</v>
      </c>
      <c r="C723" s="26" t="s">
        <v>741</v>
      </c>
      <c r="D723" s="26">
        <v>20</v>
      </c>
      <c r="E723" s="26" t="s">
        <v>2943</v>
      </c>
      <c r="F723" s="26" t="s">
        <v>2944</v>
      </c>
      <c r="G723" s="28">
        <v>0</v>
      </c>
      <c r="H723" s="28">
        <v>210</v>
      </c>
      <c r="I723" s="28">
        <v>2</v>
      </c>
      <c r="J723" s="28">
        <v>0</v>
      </c>
      <c r="K723" s="28">
        <v>0</v>
      </c>
      <c r="L723" s="28">
        <v>1</v>
      </c>
      <c r="M723" s="28">
        <v>1</v>
      </c>
      <c r="N723" s="28">
        <v>5</v>
      </c>
      <c r="O723" s="28">
        <v>0</v>
      </c>
      <c r="P723" s="28">
        <v>0</v>
      </c>
      <c r="Q723" s="28">
        <v>2</v>
      </c>
      <c r="R723" s="28">
        <v>1</v>
      </c>
      <c r="S723" s="28">
        <v>0</v>
      </c>
      <c r="T723" s="28">
        <v>0</v>
      </c>
      <c r="U723" s="28">
        <v>152</v>
      </c>
      <c r="V723" s="28">
        <v>1</v>
      </c>
      <c r="W723" s="28">
        <v>0</v>
      </c>
      <c r="X723" s="28">
        <v>0</v>
      </c>
      <c r="Y723" s="28">
        <v>2</v>
      </c>
      <c r="Z723" s="28">
        <v>0</v>
      </c>
      <c r="AA723" s="28">
        <v>0</v>
      </c>
      <c r="AB723" s="28">
        <v>0</v>
      </c>
      <c r="AC723" s="28">
        <v>0</v>
      </c>
      <c r="AD723" s="28">
        <v>30</v>
      </c>
      <c r="AE723" s="28">
        <v>0</v>
      </c>
      <c r="AF723" s="14">
        <f t="shared" si="331"/>
        <v>407</v>
      </c>
      <c r="AG723" s="14">
        <f t="shared" si="332"/>
        <v>377</v>
      </c>
    </row>
    <row r="724" spans="1:33" x14ac:dyDescent="0.3">
      <c r="A724" s="25" t="s">
        <v>708</v>
      </c>
      <c r="B724" s="25" t="s">
        <v>1019</v>
      </c>
      <c r="C724" s="25" t="s">
        <v>741</v>
      </c>
      <c r="D724" s="25">
        <v>20</v>
      </c>
      <c r="E724" s="25" t="s">
        <v>2945</v>
      </c>
      <c r="F724" s="25" t="s">
        <v>2946</v>
      </c>
      <c r="G724" s="38">
        <v>7</v>
      </c>
      <c r="H724" s="38">
        <v>406</v>
      </c>
      <c r="I724" s="38">
        <v>5</v>
      </c>
      <c r="J724" s="38">
        <v>1</v>
      </c>
      <c r="K724" s="38">
        <v>1</v>
      </c>
      <c r="L724" s="38">
        <v>1</v>
      </c>
      <c r="M724" s="38">
        <v>0</v>
      </c>
      <c r="N724" s="38">
        <v>8</v>
      </c>
      <c r="O724" s="38">
        <v>0</v>
      </c>
      <c r="P724" s="38">
        <v>0</v>
      </c>
      <c r="Q724" s="38">
        <v>0</v>
      </c>
      <c r="R724" s="38">
        <v>1</v>
      </c>
      <c r="S724" s="38">
        <v>1</v>
      </c>
      <c r="T724" s="38">
        <v>0</v>
      </c>
      <c r="U724" s="38">
        <v>248</v>
      </c>
      <c r="V724" s="38">
        <v>4</v>
      </c>
      <c r="W724" s="38">
        <v>0</v>
      </c>
      <c r="X724" s="38">
        <v>0</v>
      </c>
      <c r="Y724" s="38">
        <v>0</v>
      </c>
      <c r="Z724" s="38">
        <v>0</v>
      </c>
      <c r="AA724" s="38">
        <v>1</v>
      </c>
      <c r="AB724" s="38">
        <v>0</v>
      </c>
      <c r="AC724" s="38">
        <v>2</v>
      </c>
      <c r="AD724" s="38">
        <v>18</v>
      </c>
      <c r="AE724" s="25">
        <v>0</v>
      </c>
      <c r="AF724" s="14">
        <f t="shared" si="331"/>
        <v>704</v>
      </c>
      <c r="AG724" s="14">
        <f t="shared" si="332"/>
        <v>686</v>
      </c>
    </row>
    <row r="725" spans="1:33" x14ac:dyDescent="0.3">
      <c r="A725" s="25" t="s">
        <v>708</v>
      </c>
      <c r="B725" s="25" t="s">
        <v>1019</v>
      </c>
      <c r="C725" s="25" t="s">
        <v>741</v>
      </c>
      <c r="D725" s="25">
        <v>20</v>
      </c>
      <c r="E725" s="25" t="s">
        <v>2947</v>
      </c>
      <c r="F725" s="25" t="s">
        <v>2948</v>
      </c>
      <c r="G725" s="38">
        <v>1</v>
      </c>
      <c r="H725" s="38">
        <v>261</v>
      </c>
      <c r="I725" s="38">
        <v>3</v>
      </c>
      <c r="J725" s="38">
        <v>0</v>
      </c>
      <c r="K725" s="38">
        <v>0</v>
      </c>
      <c r="L725" s="38">
        <v>0</v>
      </c>
      <c r="M725" s="38">
        <v>0</v>
      </c>
      <c r="N725" s="38">
        <v>3</v>
      </c>
      <c r="O725" s="38">
        <v>1</v>
      </c>
      <c r="P725" s="38">
        <v>0</v>
      </c>
      <c r="Q725" s="38">
        <v>0</v>
      </c>
      <c r="R725" s="38">
        <v>0</v>
      </c>
      <c r="S725" s="38">
        <v>1</v>
      </c>
      <c r="T725" s="38">
        <v>2</v>
      </c>
      <c r="U725" s="38">
        <v>165</v>
      </c>
      <c r="V725" s="38">
        <v>4</v>
      </c>
      <c r="W725" s="38">
        <v>0</v>
      </c>
      <c r="X725" s="38">
        <v>0</v>
      </c>
      <c r="Y725" s="38">
        <v>1</v>
      </c>
      <c r="Z725" s="38">
        <v>1</v>
      </c>
      <c r="AA725" s="38">
        <v>0</v>
      </c>
      <c r="AB725" s="38">
        <v>0</v>
      </c>
      <c r="AC725" s="38">
        <v>1</v>
      </c>
      <c r="AD725" s="38">
        <v>13</v>
      </c>
      <c r="AE725" s="25">
        <v>0</v>
      </c>
      <c r="AF725" s="14">
        <f t="shared" si="331"/>
        <v>457</v>
      </c>
      <c r="AG725" s="14">
        <f t="shared" si="332"/>
        <v>444</v>
      </c>
    </row>
    <row r="726" spans="1:33" x14ac:dyDescent="0.3">
      <c r="A726" s="25" t="s">
        <v>708</v>
      </c>
      <c r="B726" s="25" t="s">
        <v>1019</v>
      </c>
      <c r="C726" s="25" t="s">
        <v>741</v>
      </c>
      <c r="D726" s="25">
        <v>20</v>
      </c>
      <c r="E726" s="25" t="s">
        <v>2975</v>
      </c>
      <c r="F726" s="25" t="s">
        <v>2949</v>
      </c>
      <c r="G726" s="38">
        <v>1</v>
      </c>
      <c r="H726" s="38">
        <v>240</v>
      </c>
      <c r="I726" s="38">
        <v>2</v>
      </c>
      <c r="J726" s="38">
        <v>0</v>
      </c>
      <c r="K726" s="38">
        <v>0</v>
      </c>
      <c r="L726" s="38">
        <v>1</v>
      </c>
      <c r="M726" s="38">
        <v>0</v>
      </c>
      <c r="N726" s="38">
        <v>3</v>
      </c>
      <c r="O726" s="38">
        <v>0</v>
      </c>
      <c r="P726" s="38">
        <v>1</v>
      </c>
      <c r="Q726" s="38">
        <v>0</v>
      </c>
      <c r="R726" s="38">
        <v>0</v>
      </c>
      <c r="S726" s="38">
        <v>0</v>
      </c>
      <c r="T726" s="38">
        <v>0</v>
      </c>
      <c r="U726" s="38">
        <v>202</v>
      </c>
      <c r="V726" s="38">
        <v>5</v>
      </c>
      <c r="W726" s="38">
        <v>0</v>
      </c>
      <c r="X726" s="38">
        <v>0</v>
      </c>
      <c r="Y726" s="38">
        <v>0</v>
      </c>
      <c r="Z726" s="38">
        <v>0</v>
      </c>
      <c r="AA726" s="38">
        <v>0</v>
      </c>
      <c r="AB726" s="38">
        <v>0</v>
      </c>
      <c r="AC726" s="38">
        <v>2</v>
      </c>
      <c r="AD726" s="38">
        <v>7</v>
      </c>
      <c r="AE726" s="25">
        <v>0</v>
      </c>
      <c r="AF726" s="14">
        <f t="shared" si="331"/>
        <v>464</v>
      </c>
      <c r="AG726" s="14">
        <f t="shared" si="332"/>
        <v>457</v>
      </c>
    </row>
    <row r="727" spans="1:33" x14ac:dyDescent="0.3">
      <c r="A727" s="25" t="s">
        <v>708</v>
      </c>
      <c r="B727" s="25" t="s">
        <v>1019</v>
      </c>
      <c r="C727" s="25" t="s">
        <v>741</v>
      </c>
      <c r="D727" s="25">
        <v>20</v>
      </c>
      <c r="E727" s="25" t="s">
        <v>2976</v>
      </c>
      <c r="F727" s="25" t="s">
        <v>2950</v>
      </c>
      <c r="G727" s="38">
        <v>1</v>
      </c>
      <c r="H727" s="38">
        <v>249</v>
      </c>
      <c r="I727" s="38">
        <v>1</v>
      </c>
      <c r="J727" s="38">
        <v>0</v>
      </c>
      <c r="K727" s="38">
        <v>0</v>
      </c>
      <c r="L727" s="38">
        <v>2</v>
      </c>
      <c r="M727" s="38">
        <v>1</v>
      </c>
      <c r="N727" s="38">
        <v>6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172</v>
      </c>
      <c r="V727" s="38">
        <v>2</v>
      </c>
      <c r="W727" s="38">
        <v>0</v>
      </c>
      <c r="X727" s="38">
        <v>1</v>
      </c>
      <c r="Y727" s="38">
        <v>0</v>
      </c>
      <c r="Z727" s="38">
        <v>0</v>
      </c>
      <c r="AA727" s="38">
        <v>0</v>
      </c>
      <c r="AB727" s="38">
        <v>1</v>
      </c>
      <c r="AC727" s="38">
        <v>0</v>
      </c>
      <c r="AD727" s="38">
        <v>14</v>
      </c>
      <c r="AE727" s="25">
        <v>0</v>
      </c>
      <c r="AF727" s="14">
        <f t="shared" si="331"/>
        <v>450</v>
      </c>
      <c r="AG727" s="14">
        <f t="shared" si="332"/>
        <v>436</v>
      </c>
    </row>
    <row r="728" spans="1:33" x14ac:dyDescent="0.3">
      <c r="A728" s="25" t="s">
        <v>708</v>
      </c>
      <c r="B728" s="25" t="s">
        <v>1019</v>
      </c>
      <c r="C728" s="25" t="s">
        <v>741</v>
      </c>
      <c r="D728" s="25">
        <v>20</v>
      </c>
      <c r="E728" s="25" t="s">
        <v>2951</v>
      </c>
      <c r="F728" s="25" t="s">
        <v>2952</v>
      </c>
      <c r="G728" s="38">
        <v>2</v>
      </c>
      <c r="H728" s="38">
        <v>304</v>
      </c>
      <c r="I728" s="38">
        <v>5</v>
      </c>
      <c r="J728" s="38">
        <v>0</v>
      </c>
      <c r="K728" s="38">
        <v>1</v>
      </c>
      <c r="L728" s="38">
        <v>5</v>
      </c>
      <c r="M728" s="38">
        <v>1</v>
      </c>
      <c r="N728" s="38">
        <v>9</v>
      </c>
      <c r="O728" s="38">
        <v>0</v>
      </c>
      <c r="P728" s="38">
        <v>0</v>
      </c>
      <c r="Q728" s="38">
        <v>0</v>
      </c>
      <c r="R728" s="38">
        <v>1</v>
      </c>
      <c r="S728" s="38">
        <v>5</v>
      </c>
      <c r="T728" s="38">
        <v>2</v>
      </c>
      <c r="U728" s="38">
        <v>246</v>
      </c>
      <c r="V728" s="38">
        <v>2</v>
      </c>
      <c r="W728" s="38">
        <v>1</v>
      </c>
      <c r="X728" s="38">
        <v>2</v>
      </c>
      <c r="Y728" s="38">
        <v>3</v>
      </c>
      <c r="Z728" s="38">
        <v>1</v>
      </c>
      <c r="AA728" s="38">
        <v>0</v>
      </c>
      <c r="AB728" s="38">
        <v>2</v>
      </c>
      <c r="AC728" s="38">
        <v>3</v>
      </c>
      <c r="AD728" s="38">
        <v>19</v>
      </c>
      <c r="AE728" s="25">
        <v>0</v>
      </c>
      <c r="AF728" s="14">
        <f t="shared" si="331"/>
        <v>614</v>
      </c>
      <c r="AG728" s="14">
        <f t="shared" si="332"/>
        <v>595</v>
      </c>
    </row>
    <row r="729" spans="1:33" x14ac:dyDescent="0.3">
      <c r="A729" s="25" t="s">
        <v>708</v>
      </c>
      <c r="B729" s="25" t="s">
        <v>1019</v>
      </c>
      <c r="C729" s="25" t="s">
        <v>741</v>
      </c>
      <c r="D729" s="25">
        <v>20</v>
      </c>
      <c r="E729" s="25" t="s">
        <v>2953</v>
      </c>
      <c r="F729" s="25" t="s">
        <v>2954</v>
      </c>
      <c r="G729" s="38">
        <v>1</v>
      </c>
      <c r="H729" s="38">
        <v>295</v>
      </c>
      <c r="I729" s="38">
        <v>4</v>
      </c>
      <c r="J729" s="38">
        <v>0</v>
      </c>
      <c r="K729" s="38">
        <v>0</v>
      </c>
      <c r="L729" s="38">
        <v>2</v>
      </c>
      <c r="M729" s="38">
        <v>2</v>
      </c>
      <c r="N729" s="38">
        <v>3</v>
      </c>
      <c r="O729" s="38">
        <v>2</v>
      </c>
      <c r="P729" s="38">
        <v>0</v>
      </c>
      <c r="Q729" s="38">
        <v>1</v>
      </c>
      <c r="R729" s="38">
        <v>0</v>
      </c>
      <c r="S729" s="38">
        <v>0</v>
      </c>
      <c r="T729" s="38">
        <v>2</v>
      </c>
      <c r="U729" s="38">
        <v>124</v>
      </c>
      <c r="V729" s="38">
        <v>4</v>
      </c>
      <c r="W729" s="38">
        <v>3</v>
      </c>
      <c r="X729" s="38">
        <v>1</v>
      </c>
      <c r="Y729" s="38">
        <v>2</v>
      </c>
      <c r="Z729" s="38">
        <v>0</v>
      </c>
      <c r="AA729" s="38">
        <v>0</v>
      </c>
      <c r="AB729" s="38">
        <v>1</v>
      </c>
      <c r="AC729" s="38">
        <v>0</v>
      </c>
      <c r="AD729" s="38">
        <v>13</v>
      </c>
      <c r="AE729" s="25">
        <v>0</v>
      </c>
      <c r="AF729" s="14">
        <f t="shared" si="331"/>
        <v>460</v>
      </c>
      <c r="AG729" s="14">
        <f t="shared" si="332"/>
        <v>447</v>
      </c>
    </row>
    <row r="730" spans="1:33" s="16" customFormat="1" x14ac:dyDescent="0.3">
      <c r="E730" s="16" t="s">
        <v>908</v>
      </c>
      <c r="F730" s="19" t="s">
        <v>714</v>
      </c>
      <c r="G730" s="20">
        <f>SUM(G721:G729)</f>
        <v>15</v>
      </c>
      <c r="H730" s="20">
        <f t="shared" ref="H730:AG730" si="333">SUM(H721:H729)</f>
        <v>2561</v>
      </c>
      <c r="I730" s="20">
        <f t="shared" si="333"/>
        <v>24</v>
      </c>
      <c r="J730" s="20">
        <f t="shared" si="333"/>
        <v>1</v>
      </c>
      <c r="K730" s="20">
        <f t="shared" si="333"/>
        <v>3</v>
      </c>
      <c r="L730" s="20">
        <f t="shared" si="333"/>
        <v>13</v>
      </c>
      <c r="M730" s="20">
        <f t="shared" si="333"/>
        <v>5</v>
      </c>
      <c r="N730" s="20">
        <f t="shared" si="333"/>
        <v>44</v>
      </c>
      <c r="O730" s="20">
        <f t="shared" si="333"/>
        <v>5</v>
      </c>
      <c r="P730" s="20">
        <f t="shared" si="333"/>
        <v>2</v>
      </c>
      <c r="Q730" s="20">
        <f t="shared" si="333"/>
        <v>3</v>
      </c>
      <c r="R730" s="20">
        <f t="shared" si="333"/>
        <v>3</v>
      </c>
      <c r="S730" s="20">
        <f t="shared" si="333"/>
        <v>7</v>
      </c>
      <c r="T730" s="20">
        <f t="shared" si="333"/>
        <v>6</v>
      </c>
      <c r="U730" s="20">
        <f t="shared" si="333"/>
        <v>1671</v>
      </c>
      <c r="V730" s="20">
        <f t="shared" si="333"/>
        <v>27</v>
      </c>
      <c r="W730" s="20">
        <f t="shared" si="333"/>
        <v>5</v>
      </c>
      <c r="X730" s="20">
        <f t="shared" si="333"/>
        <v>5</v>
      </c>
      <c r="Y730" s="20">
        <f t="shared" si="333"/>
        <v>9</v>
      </c>
      <c r="Z730" s="20">
        <f t="shared" si="333"/>
        <v>2</v>
      </c>
      <c r="AA730" s="20">
        <f t="shared" si="333"/>
        <v>3</v>
      </c>
      <c r="AB730" s="20">
        <f t="shared" si="333"/>
        <v>4</v>
      </c>
      <c r="AC730" s="20">
        <f t="shared" si="333"/>
        <v>9</v>
      </c>
      <c r="AD730" s="20">
        <f t="shared" si="333"/>
        <v>128</v>
      </c>
      <c r="AE730" s="20">
        <f t="shared" si="333"/>
        <v>0</v>
      </c>
      <c r="AF730" s="20">
        <f t="shared" si="333"/>
        <v>4555</v>
      </c>
      <c r="AG730" s="20">
        <f t="shared" si="333"/>
        <v>4427</v>
      </c>
    </row>
    <row r="731" spans="1:33" s="16" customFormat="1" x14ac:dyDescent="0.3">
      <c r="A731" s="84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6"/>
    </row>
    <row r="732" spans="1:33" x14ac:dyDescent="0.3">
      <c r="A732" s="25" t="s">
        <v>708</v>
      </c>
      <c r="B732" s="25" t="s">
        <v>1019</v>
      </c>
      <c r="C732" s="25" t="s">
        <v>741</v>
      </c>
      <c r="D732" s="25">
        <v>21</v>
      </c>
      <c r="E732" s="25" t="s">
        <v>2955</v>
      </c>
      <c r="F732" s="25" t="s">
        <v>2956</v>
      </c>
      <c r="G732" s="38">
        <v>3</v>
      </c>
      <c r="H732" s="38">
        <v>64</v>
      </c>
      <c r="I732" s="38">
        <v>3</v>
      </c>
      <c r="J732" s="38">
        <v>0</v>
      </c>
      <c r="K732" s="38">
        <v>1</v>
      </c>
      <c r="L732" s="38">
        <v>1</v>
      </c>
      <c r="M732" s="38">
        <v>0</v>
      </c>
      <c r="N732" s="38">
        <v>8</v>
      </c>
      <c r="O732" s="38">
        <v>1</v>
      </c>
      <c r="P732" s="38">
        <v>0</v>
      </c>
      <c r="Q732" s="38">
        <v>1</v>
      </c>
      <c r="R732" s="38">
        <v>0</v>
      </c>
      <c r="S732" s="38">
        <v>1</v>
      </c>
      <c r="T732" s="38">
        <v>1</v>
      </c>
      <c r="U732" s="38">
        <v>109</v>
      </c>
      <c r="V732" s="38">
        <v>2</v>
      </c>
      <c r="W732" s="38">
        <v>0</v>
      </c>
      <c r="X732" s="38">
        <v>1</v>
      </c>
      <c r="Y732" s="38">
        <v>0</v>
      </c>
      <c r="Z732" s="38">
        <v>0</v>
      </c>
      <c r="AA732" s="38">
        <v>0</v>
      </c>
      <c r="AB732" s="38">
        <v>0</v>
      </c>
      <c r="AC732" s="38">
        <v>1</v>
      </c>
      <c r="AD732" s="38">
        <v>5</v>
      </c>
      <c r="AE732" s="25">
        <v>0</v>
      </c>
      <c r="AF732" s="16">
        <f>SUM(G732:AD732)</f>
        <v>202</v>
      </c>
      <c r="AG732" s="16">
        <f>SUM(G732:AC732)</f>
        <v>197</v>
      </c>
    </row>
    <row r="733" spans="1:33" x14ac:dyDescent="0.3">
      <c r="A733" s="25" t="s">
        <v>708</v>
      </c>
      <c r="B733" s="25" t="s">
        <v>1019</v>
      </c>
      <c r="C733" s="25" t="s">
        <v>741</v>
      </c>
      <c r="D733" s="25">
        <v>21</v>
      </c>
      <c r="E733" s="25" t="s">
        <v>2957</v>
      </c>
      <c r="F733" s="25" t="s">
        <v>2958</v>
      </c>
      <c r="G733" s="38">
        <v>2</v>
      </c>
      <c r="H733" s="38">
        <v>157</v>
      </c>
      <c r="I733" s="38">
        <v>1</v>
      </c>
      <c r="J733" s="38">
        <v>0</v>
      </c>
      <c r="K733" s="38">
        <v>0</v>
      </c>
      <c r="L733" s="38">
        <v>0</v>
      </c>
      <c r="M733" s="38">
        <v>0</v>
      </c>
      <c r="N733" s="38">
        <v>2</v>
      </c>
      <c r="O733" s="38">
        <v>0</v>
      </c>
      <c r="P733" s="38">
        <v>0</v>
      </c>
      <c r="Q733" s="38">
        <v>0</v>
      </c>
      <c r="R733" s="38">
        <v>0</v>
      </c>
      <c r="S733" s="38">
        <v>1</v>
      </c>
      <c r="T733" s="38">
        <v>0</v>
      </c>
      <c r="U733" s="38">
        <v>70</v>
      </c>
      <c r="V733" s="38">
        <v>3</v>
      </c>
      <c r="W733" s="38">
        <v>0</v>
      </c>
      <c r="X733" s="38">
        <v>0</v>
      </c>
      <c r="Y733" s="38">
        <v>0</v>
      </c>
      <c r="Z733" s="38">
        <v>0</v>
      </c>
      <c r="AA733" s="38">
        <v>1</v>
      </c>
      <c r="AB733" s="38">
        <v>0</v>
      </c>
      <c r="AC733" s="38">
        <v>0</v>
      </c>
      <c r="AD733" s="38">
        <v>2</v>
      </c>
      <c r="AE733" s="25">
        <v>0</v>
      </c>
      <c r="AF733" s="16">
        <f t="shared" ref="AF733:AF738" si="334">SUM(G733:AD733)</f>
        <v>239</v>
      </c>
      <c r="AG733" s="16">
        <f t="shared" ref="AG733:AG738" si="335">SUM(G733:AC733)</f>
        <v>237</v>
      </c>
    </row>
    <row r="734" spans="1:33" x14ac:dyDescent="0.3">
      <c r="A734" s="25" t="s">
        <v>708</v>
      </c>
      <c r="B734" s="25" t="s">
        <v>1019</v>
      </c>
      <c r="C734" s="25" t="s">
        <v>741</v>
      </c>
      <c r="D734" s="25">
        <v>21</v>
      </c>
      <c r="E734" s="25" t="s">
        <v>2959</v>
      </c>
      <c r="F734" s="25" t="s">
        <v>2960</v>
      </c>
      <c r="G734" s="38">
        <v>1</v>
      </c>
      <c r="H734" s="38">
        <v>125</v>
      </c>
      <c r="I734" s="38">
        <v>1</v>
      </c>
      <c r="J734" s="38">
        <v>0</v>
      </c>
      <c r="K734" s="38">
        <v>2</v>
      </c>
      <c r="L734" s="38">
        <v>1</v>
      </c>
      <c r="M734" s="38">
        <v>10</v>
      </c>
      <c r="N734" s="38">
        <v>2</v>
      </c>
      <c r="O734" s="38">
        <v>0</v>
      </c>
      <c r="P734" s="38">
        <v>0</v>
      </c>
      <c r="Q734" s="38">
        <v>0</v>
      </c>
      <c r="R734" s="38">
        <v>0</v>
      </c>
      <c r="S734" s="38">
        <v>0</v>
      </c>
      <c r="T734" s="38">
        <v>1</v>
      </c>
      <c r="U734" s="38">
        <v>114</v>
      </c>
      <c r="V734" s="38">
        <v>4</v>
      </c>
      <c r="W734" s="38">
        <v>0</v>
      </c>
      <c r="X734" s="38">
        <v>0</v>
      </c>
      <c r="Y734" s="38">
        <v>1</v>
      </c>
      <c r="Z734" s="38">
        <v>1</v>
      </c>
      <c r="AA734" s="38">
        <v>1</v>
      </c>
      <c r="AB734" s="38">
        <v>0</v>
      </c>
      <c r="AC734" s="38">
        <v>0</v>
      </c>
      <c r="AD734" s="38">
        <v>18</v>
      </c>
      <c r="AE734" s="25">
        <v>0</v>
      </c>
      <c r="AF734" s="16">
        <f t="shared" si="334"/>
        <v>282</v>
      </c>
      <c r="AG734" s="16">
        <f t="shared" si="335"/>
        <v>264</v>
      </c>
    </row>
    <row r="735" spans="1:33" x14ac:dyDescent="0.3">
      <c r="A735" s="25" t="s">
        <v>708</v>
      </c>
      <c r="B735" s="25" t="s">
        <v>1019</v>
      </c>
      <c r="C735" s="25" t="s">
        <v>741</v>
      </c>
      <c r="D735" s="25">
        <v>21</v>
      </c>
      <c r="E735" s="25" t="s">
        <v>2977</v>
      </c>
      <c r="F735" s="25" t="s">
        <v>2961</v>
      </c>
      <c r="G735" s="38">
        <v>2</v>
      </c>
      <c r="H735" s="38">
        <v>236</v>
      </c>
      <c r="I735" s="38">
        <v>0</v>
      </c>
      <c r="J735" s="38">
        <v>0</v>
      </c>
      <c r="K735" s="38">
        <v>0</v>
      </c>
      <c r="L735" s="38">
        <v>2</v>
      </c>
      <c r="M735" s="38">
        <v>1</v>
      </c>
      <c r="N735" s="38">
        <v>6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1</v>
      </c>
      <c r="U735" s="38">
        <v>179</v>
      </c>
      <c r="V735" s="38">
        <v>4</v>
      </c>
      <c r="W735" s="38">
        <v>1</v>
      </c>
      <c r="X735" s="38">
        <v>0</v>
      </c>
      <c r="Y735" s="38">
        <v>2</v>
      </c>
      <c r="Z735" s="38">
        <v>2</v>
      </c>
      <c r="AA735" s="38">
        <v>0</v>
      </c>
      <c r="AB735" s="38">
        <v>1</v>
      </c>
      <c r="AC735" s="38">
        <v>0</v>
      </c>
      <c r="AD735" s="38">
        <v>12</v>
      </c>
      <c r="AE735" s="25">
        <v>0</v>
      </c>
      <c r="AF735" s="16">
        <f t="shared" si="334"/>
        <v>449</v>
      </c>
      <c r="AG735" s="16">
        <f t="shared" si="335"/>
        <v>437</v>
      </c>
    </row>
    <row r="736" spans="1:33" x14ac:dyDescent="0.3">
      <c r="A736" s="25" t="s">
        <v>708</v>
      </c>
      <c r="B736" s="25" t="s">
        <v>1019</v>
      </c>
      <c r="C736" s="25" t="s">
        <v>741</v>
      </c>
      <c r="D736" s="25">
        <v>21</v>
      </c>
      <c r="E736" s="25" t="s">
        <v>2978</v>
      </c>
      <c r="F736" s="25" t="s">
        <v>2962</v>
      </c>
      <c r="G736" s="38">
        <v>1</v>
      </c>
      <c r="H736" s="38">
        <v>244</v>
      </c>
      <c r="I736" s="38">
        <v>1</v>
      </c>
      <c r="J736" s="38">
        <v>1</v>
      </c>
      <c r="K736" s="38">
        <v>0</v>
      </c>
      <c r="L736" s="38">
        <v>0</v>
      </c>
      <c r="M736" s="38">
        <v>1</v>
      </c>
      <c r="N736" s="38">
        <v>3</v>
      </c>
      <c r="O736" s="38">
        <v>1</v>
      </c>
      <c r="P736" s="38">
        <v>0</v>
      </c>
      <c r="Q736" s="38">
        <v>0</v>
      </c>
      <c r="R736" s="38">
        <v>0</v>
      </c>
      <c r="S736" s="38">
        <v>2</v>
      </c>
      <c r="T736" s="38">
        <v>3</v>
      </c>
      <c r="U736" s="38">
        <v>186</v>
      </c>
      <c r="V736" s="38">
        <v>0</v>
      </c>
      <c r="W736" s="38">
        <v>1</v>
      </c>
      <c r="X736" s="38">
        <v>0</v>
      </c>
      <c r="Y736" s="38">
        <v>0</v>
      </c>
      <c r="Z736" s="38">
        <v>0</v>
      </c>
      <c r="AA736" s="38">
        <v>1</v>
      </c>
      <c r="AB736" s="38">
        <v>1</v>
      </c>
      <c r="AC736" s="38">
        <v>0</v>
      </c>
      <c r="AD736" s="38">
        <v>15</v>
      </c>
      <c r="AE736" s="25">
        <v>0</v>
      </c>
      <c r="AF736" s="16">
        <f t="shared" si="334"/>
        <v>461</v>
      </c>
      <c r="AG736" s="16">
        <f t="shared" si="335"/>
        <v>446</v>
      </c>
    </row>
    <row r="737" spans="1:33" x14ac:dyDescent="0.3">
      <c r="A737" s="25" t="s">
        <v>708</v>
      </c>
      <c r="B737" s="25" t="s">
        <v>1019</v>
      </c>
      <c r="C737" s="25" t="s">
        <v>741</v>
      </c>
      <c r="D737" s="25">
        <v>21</v>
      </c>
      <c r="E737" s="25" t="s">
        <v>2963</v>
      </c>
      <c r="F737" s="25" t="s">
        <v>2964</v>
      </c>
      <c r="G737" s="38">
        <v>5</v>
      </c>
      <c r="H737" s="38">
        <v>276</v>
      </c>
      <c r="I737" s="38">
        <v>2</v>
      </c>
      <c r="J737" s="38">
        <v>1</v>
      </c>
      <c r="K737" s="38">
        <v>1</v>
      </c>
      <c r="L737" s="38">
        <v>3</v>
      </c>
      <c r="M737" s="38">
        <v>1</v>
      </c>
      <c r="N737" s="38">
        <v>12</v>
      </c>
      <c r="O737" s="38">
        <v>3</v>
      </c>
      <c r="P737" s="38">
        <v>0</v>
      </c>
      <c r="Q737" s="38">
        <v>0</v>
      </c>
      <c r="R737" s="38">
        <v>0</v>
      </c>
      <c r="S737" s="38">
        <v>0</v>
      </c>
      <c r="T737" s="38">
        <v>0</v>
      </c>
      <c r="U737" s="38">
        <v>273</v>
      </c>
      <c r="V737" s="38">
        <v>8</v>
      </c>
      <c r="W737" s="38">
        <v>1</v>
      </c>
      <c r="X737" s="38">
        <v>2</v>
      </c>
      <c r="Y737" s="38">
        <v>0</v>
      </c>
      <c r="Z737" s="38">
        <v>2</v>
      </c>
      <c r="AA737" s="38">
        <v>1</v>
      </c>
      <c r="AB737" s="38">
        <v>1</v>
      </c>
      <c r="AC737" s="38">
        <v>1</v>
      </c>
      <c r="AD737" s="38">
        <v>13</v>
      </c>
      <c r="AE737" s="25">
        <v>0</v>
      </c>
      <c r="AF737" s="16">
        <f t="shared" si="334"/>
        <v>606</v>
      </c>
      <c r="AG737" s="16">
        <f t="shared" si="335"/>
        <v>593</v>
      </c>
    </row>
    <row r="738" spans="1:33" x14ac:dyDescent="0.3">
      <c r="A738" s="25" t="s">
        <v>708</v>
      </c>
      <c r="B738" s="25" t="s">
        <v>1019</v>
      </c>
      <c r="C738" s="25" t="s">
        <v>741</v>
      </c>
      <c r="D738" s="25">
        <v>21</v>
      </c>
      <c r="E738" s="25" t="s">
        <v>2965</v>
      </c>
      <c r="F738" s="25" t="s">
        <v>2966</v>
      </c>
      <c r="G738" s="38">
        <v>2</v>
      </c>
      <c r="H738" s="38">
        <v>241</v>
      </c>
      <c r="I738" s="38">
        <v>2</v>
      </c>
      <c r="J738" s="38">
        <v>0</v>
      </c>
      <c r="K738" s="38">
        <v>0</v>
      </c>
      <c r="L738" s="38">
        <v>0</v>
      </c>
      <c r="M738" s="38">
        <v>1</v>
      </c>
      <c r="N738" s="38">
        <v>10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228</v>
      </c>
      <c r="V738" s="38">
        <v>5</v>
      </c>
      <c r="W738" s="38">
        <v>1</v>
      </c>
      <c r="X738" s="38">
        <v>0</v>
      </c>
      <c r="Y738" s="38">
        <v>1</v>
      </c>
      <c r="Z738" s="38">
        <v>0</v>
      </c>
      <c r="AA738" s="38">
        <v>0</v>
      </c>
      <c r="AB738" s="38">
        <v>0</v>
      </c>
      <c r="AC738" s="38">
        <v>0</v>
      </c>
      <c r="AD738" s="38">
        <v>7</v>
      </c>
      <c r="AE738" s="25">
        <v>0</v>
      </c>
      <c r="AF738" s="16">
        <f t="shared" si="334"/>
        <v>498</v>
      </c>
      <c r="AG738" s="16">
        <f t="shared" si="335"/>
        <v>491</v>
      </c>
    </row>
    <row r="739" spans="1:33" s="16" customFormat="1" x14ac:dyDescent="0.3">
      <c r="E739" s="16" t="s">
        <v>955</v>
      </c>
      <c r="F739" s="19" t="s">
        <v>714</v>
      </c>
      <c r="G739" s="19">
        <f>SUM(G732:G738)</f>
        <v>16</v>
      </c>
      <c r="H739" s="19">
        <f t="shared" ref="H739:AG739" si="336">SUM(H732:H738)</f>
        <v>1343</v>
      </c>
      <c r="I739" s="19">
        <f t="shared" si="336"/>
        <v>10</v>
      </c>
      <c r="J739" s="19">
        <f t="shared" si="336"/>
        <v>2</v>
      </c>
      <c r="K739" s="19">
        <f t="shared" si="336"/>
        <v>4</v>
      </c>
      <c r="L739" s="19">
        <f t="shared" si="336"/>
        <v>7</v>
      </c>
      <c r="M739" s="19">
        <f t="shared" si="336"/>
        <v>14</v>
      </c>
      <c r="N739" s="19">
        <f t="shared" si="336"/>
        <v>43</v>
      </c>
      <c r="O739" s="19">
        <f t="shared" si="336"/>
        <v>5</v>
      </c>
      <c r="P739" s="19">
        <f t="shared" si="336"/>
        <v>0</v>
      </c>
      <c r="Q739" s="19">
        <f t="shared" si="336"/>
        <v>1</v>
      </c>
      <c r="R739" s="19">
        <f t="shared" si="336"/>
        <v>0</v>
      </c>
      <c r="S739" s="19">
        <f t="shared" si="336"/>
        <v>4</v>
      </c>
      <c r="T739" s="19">
        <f t="shared" si="336"/>
        <v>6</v>
      </c>
      <c r="U739" s="19">
        <f t="shared" si="336"/>
        <v>1159</v>
      </c>
      <c r="V739" s="19">
        <f t="shared" si="336"/>
        <v>26</v>
      </c>
      <c r="W739" s="19">
        <f t="shared" si="336"/>
        <v>4</v>
      </c>
      <c r="X739" s="19">
        <f t="shared" si="336"/>
        <v>3</v>
      </c>
      <c r="Y739" s="19">
        <f t="shared" si="336"/>
        <v>4</v>
      </c>
      <c r="Z739" s="19">
        <f t="shared" si="336"/>
        <v>5</v>
      </c>
      <c r="AA739" s="19">
        <f t="shared" si="336"/>
        <v>4</v>
      </c>
      <c r="AB739" s="19">
        <f t="shared" si="336"/>
        <v>3</v>
      </c>
      <c r="AC739" s="19">
        <f t="shared" si="336"/>
        <v>2</v>
      </c>
      <c r="AD739" s="19">
        <f t="shared" si="336"/>
        <v>72</v>
      </c>
      <c r="AE739" s="19">
        <f t="shared" si="336"/>
        <v>0</v>
      </c>
      <c r="AF739" s="19">
        <f t="shared" si="336"/>
        <v>2737</v>
      </c>
      <c r="AG739" s="19">
        <f t="shared" si="336"/>
        <v>2665</v>
      </c>
    </row>
    <row r="740" spans="1:33" s="16" customFormat="1" x14ac:dyDescent="0.3">
      <c r="A740" s="84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6"/>
    </row>
    <row r="741" spans="1:33" x14ac:dyDescent="0.25">
      <c r="A741" s="25" t="s">
        <v>708</v>
      </c>
      <c r="B741" s="25" t="s">
        <v>1019</v>
      </c>
      <c r="C741" s="25" t="s">
        <v>741</v>
      </c>
      <c r="D741" s="25">
        <v>22</v>
      </c>
      <c r="E741" s="25" t="s">
        <v>1020</v>
      </c>
      <c r="F741" s="38" t="s">
        <v>1021</v>
      </c>
      <c r="G741" s="38">
        <v>0</v>
      </c>
      <c r="H741" s="38">
        <v>150</v>
      </c>
      <c r="I741" s="38">
        <v>0</v>
      </c>
      <c r="J741" s="38">
        <v>1</v>
      </c>
      <c r="K741" s="38">
        <v>0</v>
      </c>
      <c r="L741" s="38">
        <v>0</v>
      </c>
      <c r="M741" s="38">
        <v>1</v>
      </c>
      <c r="N741" s="38">
        <v>11</v>
      </c>
      <c r="O741" s="38">
        <v>0</v>
      </c>
      <c r="P741" s="38">
        <v>0</v>
      </c>
      <c r="Q741" s="38">
        <v>0</v>
      </c>
      <c r="R741" s="38">
        <v>1</v>
      </c>
      <c r="S741" s="38">
        <v>1</v>
      </c>
      <c r="T741" s="38">
        <v>0</v>
      </c>
      <c r="U741" s="38">
        <v>141</v>
      </c>
      <c r="V741" s="38">
        <v>1</v>
      </c>
      <c r="W741" s="38">
        <v>0</v>
      </c>
      <c r="X741" s="38">
        <v>1</v>
      </c>
      <c r="Y741" s="38">
        <v>3</v>
      </c>
      <c r="Z741" s="38">
        <v>0</v>
      </c>
      <c r="AA741" s="38">
        <v>0</v>
      </c>
      <c r="AB741" s="38">
        <v>0</v>
      </c>
      <c r="AC741" s="38">
        <v>1</v>
      </c>
      <c r="AD741" s="38">
        <v>14</v>
      </c>
      <c r="AE741" s="25">
        <v>0</v>
      </c>
      <c r="AF741" s="18">
        <f>SUM(G741:AD741)</f>
        <v>326</v>
      </c>
      <c r="AG741" s="18">
        <f>SUM(G741:AC741)</f>
        <v>312</v>
      </c>
    </row>
    <row r="742" spans="1:33" x14ac:dyDescent="0.25">
      <c r="A742" s="25" t="s">
        <v>708</v>
      </c>
      <c r="B742" s="25" t="s">
        <v>1019</v>
      </c>
      <c r="C742" s="25" t="s">
        <v>741</v>
      </c>
      <c r="D742" s="25">
        <v>22</v>
      </c>
      <c r="E742" s="25" t="s">
        <v>1022</v>
      </c>
      <c r="F742" s="38" t="s">
        <v>1023</v>
      </c>
      <c r="G742" s="38">
        <v>4</v>
      </c>
      <c r="H742" s="38">
        <v>185</v>
      </c>
      <c r="I742" s="38">
        <v>3</v>
      </c>
      <c r="J742" s="38">
        <v>0</v>
      </c>
      <c r="K742" s="38">
        <v>0</v>
      </c>
      <c r="L742" s="38">
        <v>2</v>
      </c>
      <c r="M742" s="38">
        <v>0</v>
      </c>
      <c r="N742" s="38">
        <v>13</v>
      </c>
      <c r="O742" s="38">
        <v>1</v>
      </c>
      <c r="P742" s="38">
        <v>0</v>
      </c>
      <c r="Q742" s="38">
        <v>0</v>
      </c>
      <c r="R742" s="38">
        <v>0</v>
      </c>
      <c r="S742" s="38">
        <v>1</v>
      </c>
      <c r="T742" s="38">
        <v>1</v>
      </c>
      <c r="U742" s="38">
        <v>140</v>
      </c>
      <c r="V742" s="38">
        <v>3</v>
      </c>
      <c r="W742" s="38">
        <v>0</v>
      </c>
      <c r="X742" s="38">
        <v>0</v>
      </c>
      <c r="Y742" s="38">
        <v>2</v>
      </c>
      <c r="Z742" s="38">
        <v>2</v>
      </c>
      <c r="AA742" s="38">
        <v>0</v>
      </c>
      <c r="AB742" s="38">
        <v>1</v>
      </c>
      <c r="AC742" s="38">
        <v>2</v>
      </c>
      <c r="AD742" s="38">
        <v>14</v>
      </c>
      <c r="AE742" s="25">
        <v>0</v>
      </c>
      <c r="AF742" s="18">
        <f t="shared" ref="AF742:AF746" si="337">SUM(G742:AD742)</f>
        <v>374</v>
      </c>
      <c r="AG742" s="18">
        <f t="shared" ref="AG742:AG746" si="338">SUM(G742:AC742)</f>
        <v>360</v>
      </c>
    </row>
    <row r="743" spans="1:33" x14ac:dyDescent="0.25">
      <c r="A743" s="25" t="s">
        <v>708</v>
      </c>
      <c r="B743" s="25" t="s">
        <v>1019</v>
      </c>
      <c r="C743" s="25" t="s">
        <v>741</v>
      </c>
      <c r="D743" s="25">
        <v>22</v>
      </c>
      <c r="E743" s="25" t="s">
        <v>1024</v>
      </c>
      <c r="F743" s="38" t="s">
        <v>1025</v>
      </c>
      <c r="G743" s="38">
        <v>1</v>
      </c>
      <c r="H743" s="38">
        <v>343</v>
      </c>
      <c r="I743" s="38">
        <v>0</v>
      </c>
      <c r="J743" s="38">
        <v>0</v>
      </c>
      <c r="K743" s="38">
        <v>2</v>
      </c>
      <c r="L743" s="38">
        <v>1</v>
      </c>
      <c r="M743" s="38">
        <v>0</v>
      </c>
      <c r="N743" s="38">
        <v>10</v>
      </c>
      <c r="O743" s="38">
        <v>0</v>
      </c>
      <c r="P743" s="38">
        <v>0</v>
      </c>
      <c r="Q743" s="38">
        <v>0</v>
      </c>
      <c r="R743" s="38">
        <v>1</v>
      </c>
      <c r="S743" s="38">
        <v>0</v>
      </c>
      <c r="T743" s="38">
        <v>1</v>
      </c>
      <c r="U743" s="38">
        <v>267</v>
      </c>
      <c r="V743" s="38">
        <v>9</v>
      </c>
      <c r="W743" s="38">
        <v>0</v>
      </c>
      <c r="X743" s="38">
        <v>0</v>
      </c>
      <c r="Y743" s="38">
        <v>3</v>
      </c>
      <c r="Z743" s="38">
        <v>1</v>
      </c>
      <c r="AA743" s="38">
        <v>1</v>
      </c>
      <c r="AB743" s="38">
        <v>4</v>
      </c>
      <c r="AC743" s="38">
        <v>1</v>
      </c>
      <c r="AD743" s="38">
        <v>24</v>
      </c>
      <c r="AE743" s="25">
        <v>0</v>
      </c>
      <c r="AF743" s="18">
        <f t="shared" si="337"/>
        <v>669</v>
      </c>
      <c r="AG743" s="18">
        <f t="shared" si="338"/>
        <v>645</v>
      </c>
    </row>
    <row r="744" spans="1:33" x14ac:dyDescent="0.25">
      <c r="A744" s="25" t="s">
        <v>708</v>
      </c>
      <c r="B744" s="25" t="s">
        <v>1019</v>
      </c>
      <c r="C744" s="25" t="s">
        <v>741</v>
      </c>
      <c r="D744" s="25">
        <v>22</v>
      </c>
      <c r="E744" s="25" t="s">
        <v>1026</v>
      </c>
      <c r="F744" s="38" t="s">
        <v>1027</v>
      </c>
      <c r="G744" s="38">
        <v>1</v>
      </c>
      <c r="H744" s="38">
        <v>207</v>
      </c>
      <c r="I744" s="38">
        <v>0</v>
      </c>
      <c r="J744" s="38">
        <v>0</v>
      </c>
      <c r="K744" s="38">
        <v>0</v>
      </c>
      <c r="L744" s="38">
        <v>3</v>
      </c>
      <c r="M744" s="38">
        <v>0</v>
      </c>
      <c r="N744" s="38">
        <v>8</v>
      </c>
      <c r="O744" s="38">
        <v>0</v>
      </c>
      <c r="P744" s="38">
        <v>0</v>
      </c>
      <c r="Q744" s="38">
        <v>0</v>
      </c>
      <c r="R744" s="38">
        <v>0</v>
      </c>
      <c r="S744" s="38">
        <v>0</v>
      </c>
      <c r="T744" s="38">
        <v>2</v>
      </c>
      <c r="U744" s="38">
        <v>150</v>
      </c>
      <c r="V744" s="38">
        <v>0</v>
      </c>
      <c r="W744" s="38">
        <v>0</v>
      </c>
      <c r="X744" s="38">
        <v>2</v>
      </c>
      <c r="Y744" s="38">
        <v>2</v>
      </c>
      <c r="Z744" s="38">
        <v>1</v>
      </c>
      <c r="AA744" s="38">
        <v>0</v>
      </c>
      <c r="AB744" s="38">
        <v>0</v>
      </c>
      <c r="AC744" s="38">
        <v>2</v>
      </c>
      <c r="AD744" s="38">
        <v>13</v>
      </c>
      <c r="AE744" s="25">
        <v>0</v>
      </c>
      <c r="AF744" s="18">
        <f t="shared" si="337"/>
        <v>391</v>
      </c>
      <c r="AG744" s="18">
        <f t="shared" si="338"/>
        <v>378</v>
      </c>
    </row>
    <row r="745" spans="1:33" x14ac:dyDescent="0.25">
      <c r="A745" s="25" t="s">
        <v>708</v>
      </c>
      <c r="B745" s="25" t="s">
        <v>1019</v>
      </c>
      <c r="C745" s="25" t="s">
        <v>741</v>
      </c>
      <c r="D745" s="25">
        <v>22</v>
      </c>
      <c r="E745" s="25" t="s">
        <v>1028</v>
      </c>
      <c r="F745" s="38" t="s">
        <v>1029</v>
      </c>
      <c r="G745" s="38">
        <v>5</v>
      </c>
      <c r="H745" s="38">
        <v>331</v>
      </c>
      <c r="I745" s="38">
        <v>5</v>
      </c>
      <c r="J745" s="38">
        <v>1</v>
      </c>
      <c r="K745" s="38">
        <v>2</v>
      </c>
      <c r="L745" s="38">
        <v>3</v>
      </c>
      <c r="M745" s="38">
        <v>1</v>
      </c>
      <c r="N745" s="38">
        <v>11</v>
      </c>
      <c r="O745" s="38">
        <v>1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355</v>
      </c>
      <c r="V745" s="38">
        <v>6</v>
      </c>
      <c r="W745" s="38">
        <v>3</v>
      </c>
      <c r="X745" s="38">
        <v>2</v>
      </c>
      <c r="Y745" s="38">
        <v>3</v>
      </c>
      <c r="Z745" s="38">
        <v>1</v>
      </c>
      <c r="AA745" s="38">
        <v>2</v>
      </c>
      <c r="AB745" s="38">
        <v>1</v>
      </c>
      <c r="AC745" s="38">
        <v>1</v>
      </c>
      <c r="AD745" s="38">
        <v>20</v>
      </c>
      <c r="AE745" s="25">
        <v>0</v>
      </c>
      <c r="AF745" s="18">
        <f t="shared" si="337"/>
        <v>754</v>
      </c>
      <c r="AG745" s="18">
        <f t="shared" si="338"/>
        <v>734</v>
      </c>
    </row>
    <row r="746" spans="1:33" x14ac:dyDescent="0.25">
      <c r="A746" s="25" t="s">
        <v>708</v>
      </c>
      <c r="B746" s="25" t="s">
        <v>1019</v>
      </c>
      <c r="C746" s="25" t="s">
        <v>741</v>
      </c>
      <c r="D746" s="25">
        <v>22</v>
      </c>
      <c r="E746" s="25" t="s">
        <v>1030</v>
      </c>
      <c r="F746" s="38" t="s">
        <v>1031</v>
      </c>
      <c r="G746" s="38">
        <v>2</v>
      </c>
      <c r="H746" s="38">
        <v>221</v>
      </c>
      <c r="I746" s="38">
        <v>5</v>
      </c>
      <c r="J746" s="38">
        <v>0</v>
      </c>
      <c r="K746" s="38">
        <v>0</v>
      </c>
      <c r="L746" s="38">
        <v>3</v>
      </c>
      <c r="M746" s="38">
        <v>1</v>
      </c>
      <c r="N746" s="38">
        <v>6</v>
      </c>
      <c r="O746" s="38">
        <v>2</v>
      </c>
      <c r="P746" s="38">
        <v>0</v>
      </c>
      <c r="Q746" s="38">
        <v>0</v>
      </c>
      <c r="R746" s="38">
        <v>0</v>
      </c>
      <c r="S746" s="38">
        <v>1</v>
      </c>
      <c r="T746" s="38">
        <v>0</v>
      </c>
      <c r="U746" s="38">
        <v>276</v>
      </c>
      <c r="V746" s="38">
        <v>1</v>
      </c>
      <c r="W746" s="38">
        <v>1</v>
      </c>
      <c r="X746" s="38">
        <v>0</v>
      </c>
      <c r="Y746" s="38">
        <v>3</v>
      </c>
      <c r="Z746" s="38">
        <v>1</v>
      </c>
      <c r="AA746" s="38">
        <v>0</v>
      </c>
      <c r="AB746" s="38">
        <v>0</v>
      </c>
      <c r="AC746" s="38">
        <v>1</v>
      </c>
      <c r="AD746" s="38">
        <v>14</v>
      </c>
      <c r="AE746" s="25">
        <v>0</v>
      </c>
      <c r="AF746" s="18">
        <f t="shared" si="337"/>
        <v>538</v>
      </c>
      <c r="AG746" s="18">
        <f t="shared" si="338"/>
        <v>524</v>
      </c>
    </row>
    <row r="747" spans="1:33" s="16" customFormat="1" x14ac:dyDescent="0.3">
      <c r="E747" s="16" t="s">
        <v>867</v>
      </c>
      <c r="F747" s="19" t="s">
        <v>714</v>
      </c>
      <c r="G747" s="19">
        <f>SUM(G741:G746)</f>
        <v>13</v>
      </c>
      <c r="H747" s="19">
        <f t="shared" ref="H747:AG747" si="339">SUM(H741:H746)</f>
        <v>1437</v>
      </c>
      <c r="I747" s="19">
        <f t="shared" si="339"/>
        <v>13</v>
      </c>
      <c r="J747" s="19">
        <f t="shared" si="339"/>
        <v>2</v>
      </c>
      <c r="K747" s="19">
        <f t="shared" si="339"/>
        <v>4</v>
      </c>
      <c r="L747" s="19">
        <f t="shared" si="339"/>
        <v>12</v>
      </c>
      <c r="M747" s="19">
        <f t="shared" si="339"/>
        <v>3</v>
      </c>
      <c r="N747" s="19">
        <f t="shared" si="339"/>
        <v>59</v>
      </c>
      <c r="O747" s="19">
        <f t="shared" si="339"/>
        <v>4</v>
      </c>
      <c r="P747" s="19">
        <f t="shared" si="339"/>
        <v>0</v>
      </c>
      <c r="Q747" s="19">
        <f t="shared" si="339"/>
        <v>0</v>
      </c>
      <c r="R747" s="19">
        <f t="shared" si="339"/>
        <v>2</v>
      </c>
      <c r="S747" s="19">
        <f t="shared" si="339"/>
        <v>3</v>
      </c>
      <c r="T747" s="19">
        <f t="shared" si="339"/>
        <v>4</v>
      </c>
      <c r="U747" s="19">
        <f t="shared" si="339"/>
        <v>1329</v>
      </c>
      <c r="V747" s="19">
        <f t="shared" si="339"/>
        <v>20</v>
      </c>
      <c r="W747" s="19">
        <f t="shared" si="339"/>
        <v>4</v>
      </c>
      <c r="X747" s="19">
        <f t="shared" si="339"/>
        <v>5</v>
      </c>
      <c r="Y747" s="19">
        <f t="shared" si="339"/>
        <v>16</v>
      </c>
      <c r="Z747" s="19">
        <f t="shared" si="339"/>
        <v>6</v>
      </c>
      <c r="AA747" s="19">
        <f t="shared" si="339"/>
        <v>3</v>
      </c>
      <c r="AB747" s="19">
        <f t="shared" si="339"/>
        <v>6</v>
      </c>
      <c r="AC747" s="19">
        <f t="shared" si="339"/>
        <v>8</v>
      </c>
      <c r="AD747" s="19">
        <f t="shared" si="339"/>
        <v>99</v>
      </c>
      <c r="AE747" s="19">
        <f t="shared" si="339"/>
        <v>0</v>
      </c>
      <c r="AF747" s="19">
        <f>SUM(AF741:AF746)</f>
        <v>3052</v>
      </c>
      <c r="AG747" s="19">
        <f t="shared" si="339"/>
        <v>2953</v>
      </c>
    </row>
    <row r="748" spans="1:33" s="16" customFormat="1" x14ac:dyDescent="0.3">
      <c r="A748" s="84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6"/>
    </row>
    <row r="749" spans="1:33" x14ac:dyDescent="0.25">
      <c r="A749" s="25" t="s">
        <v>708</v>
      </c>
      <c r="B749" s="25" t="s">
        <v>1019</v>
      </c>
      <c r="C749" s="25" t="s">
        <v>741</v>
      </c>
      <c r="D749" s="25">
        <v>23</v>
      </c>
      <c r="E749" s="25" t="s">
        <v>1032</v>
      </c>
      <c r="F749" s="38" t="s">
        <v>1033</v>
      </c>
      <c r="G749" s="38">
        <v>3</v>
      </c>
      <c r="H749" s="38">
        <v>232</v>
      </c>
      <c r="I749" s="38">
        <v>1</v>
      </c>
      <c r="J749" s="38">
        <v>0</v>
      </c>
      <c r="K749" s="38">
        <v>0</v>
      </c>
      <c r="L749" s="38">
        <v>0</v>
      </c>
      <c r="M749" s="38">
        <v>0</v>
      </c>
      <c r="N749" s="38">
        <v>2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1</v>
      </c>
      <c r="U749" s="38">
        <v>64</v>
      </c>
      <c r="V749" s="38">
        <v>3</v>
      </c>
      <c r="W749" s="38">
        <v>0</v>
      </c>
      <c r="X749" s="38">
        <v>3</v>
      </c>
      <c r="Y749" s="38">
        <v>1</v>
      </c>
      <c r="Z749" s="38">
        <v>0</v>
      </c>
      <c r="AA749" s="38">
        <v>0</v>
      </c>
      <c r="AB749" s="38">
        <v>2</v>
      </c>
      <c r="AC749" s="38">
        <v>1</v>
      </c>
      <c r="AD749" s="38">
        <v>14</v>
      </c>
      <c r="AE749" s="25">
        <v>0</v>
      </c>
      <c r="AF749" s="18">
        <f>SUM(G749:AD749)</f>
        <v>327</v>
      </c>
      <c r="AG749" s="18">
        <f>SUM(G749:AC749)</f>
        <v>313</v>
      </c>
    </row>
    <row r="750" spans="1:33" x14ac:dyDescent="0.25">
      <c r="A750" s="25" t="s">
        <v>708</v>
      </c>
      <c r="B750" s="25" t="s">
        <v>1019</v>
      </c>
      <c r="C750" s="25" t="s">
        <v>741</v>
      </c>
      <c r="D750" s="25">
        <v>23</v>
      </c>
      <c r="E750" s="25" t="s">
        <v>1034</v>
      </c>
      <c r="F750" s="38" t="s">
        <v>1035</v>
      </c>
      <c r="G750" s="38">
        <v>3</v>
      </c>
      <c r="H750" s="38">
        <v>121</v>
      </c>
      <c r="I750" s="38">
        <v>1</v>
      </c>
      <c r="J750" s="38">
        <v>0</v>
      </c>
      <c r="K750" s="38">
        <v>0</v>
      </c>
      <c r="L750" s="38">
        <v>1</v>
      </c>
      <c r="M750" s="38">
        <v>0</v>
      </c>
      <c r="N750" s="38">
        <v>1</v>
      </c>
      <c r="O750" s="38">
        <v>3</v>
      </c>
      <c r="P750" s="38">
        <v>0</v>
      </c>
      <c r="Q750" s="38">
        <v>0</v>
      </c>
      <c r="R750" s="38">
        <v>1</v>
      </c>
      <c r="S750" s="38">
        <v>0</v>
      </c>
      <c r="T750" s="38">
        <v>2</v>
      </c>
      <c r="U750" s="38">
        <v>69</v>
      </c>
      <c r="V750" s="38">
        <v>0</v>
      </c>
      <c r="W750" s="38">
        <v>0</v>
      </c>
      <c r="X750" s="38">
        <v>0</v>
      </c>
      <c r="Y750" s="38">
        <v>1</v>
      </c>
      <c r="Z750" s="38">
        <v>0</v>
      </c>
      <c r="AA750" s="38">
        <v>0</v>
      </c>
      <c r="AB750" s="38">
        <v>1</v>
      </c>
      <c r="AC750" s="38">
        <v>0</v>
      </c>
      <c r="AD750" s="38">
        <v>4</v>
      </c>
      <c r="AE750" s="25">
        <v>0</v>
      </c>
      <c r="AF750" s="18">
        <f t="shared" ref="AF750:AF755" si="340">SUM(G750:AD750)</f>
        <v>208</v>
      </c>
      <c r="AG750" s="18">
        <f t="shared" ref="AG750:AG755" si="341">SUM(G750:AC750)</f>
        <v>204</v>
      </c>
    </row>
    <row r="751" spans="1:33" x14ac:dyDescent="0.25">
      <c r="A751" s="25" t="s">
        <v>708</v>
      </c>
      <c r="B751" s="25" t="s">
        <v>1019</v>
      </c>
      <c r="C751" s="25" t="s">
        <v>741</v>
      </c>
      <c r="D751" s="25">
        <v>23</v>
      </c>
      <c r="E751" s="25" t="s">
        <v>1036</v>
      </c>
      <c r="F751" s="38" t="s">
        <v>1037</v>
      </c>
      <c r="G751" s="38">
        <v>2</v>
      </c>
      <c r="H751" s="38">
        <v>134</v>
      </c>
      <c r="I751" s="38">
        <v>2</v>
      </c>
      <c r="J751" s="38">
        <v>0</v>
      </c>
      <c r="K751" s="38">
        <v>0</v>
      </c>
      <c r="L751" s="38">
        <v>0</v>
      </c>
      <c r="M751" s="38">
        <v>0</v>
      </c>
      <c r="N751" s="38">
        <v>8</v>
      </c>
      <c r="O751" s="38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0</v>
      </c>
      <c r="U751" s="38">
        <v>79</v>
      </c>
      <c r="V751" s="38">
        <v>1</v>
      </c>
      <c r="W751" s="38">
        <v>1</v>
      </c>
      <c r="X751" s="38">
        <v>0</v>
      </c>
      <c r="Y751" s="38">
        <v>4</v>
      </c>
      <c r="Z751" s="38">
        <v>0</v>
      </c>
      <c r="AA751" s="38">
        <v>0</v>
      </c>
      <c r="AB751" s="38">
        <v>0</v>
      </c>
      <c r="AC751" s="38">
        <v>0</v>
      </c>
      <c r="AD751" s="38">
        <v>12</v>
      </c>
      <c r="AE751" s="25">
        <v>0</v>
      </c>
      <c r="AF751" s="18">
        <f t="shared" si="340"/>
        <v>243</v>
      </c>
      <c r="AG751" s="18">
        <f t="shared" si="341"/>
        <v>231</v>
      </c>
    </row>
    <row r="752" spans="1:33" x14ac:dyDescent="0.25">
      <c r="A752" s="25" t="s">
        <v>708</v>
      </c>
      <c r="B752" s="25" t="s">
        <v>1019</v>
      </c>
      <c r="C752" s="25" t="s">
        <v>741</v>
      </c>
      <c r="D752" s="25">
        <v>23</v>
      </c>
      <c r="E752" s="25" t="s">
        <v>1038</v>
      </c>
      <c r="F752" s="38" t="s">
        <v>1039</v>
      </c>
      <c r="G752" s="38">
        <v>4</v>
      </c>
      <c r="H752" s="38">
        <v>212</v>
      </c>
      <c r="I752" s="38">
        <v>3</v>
      </c>
      <c r="J752" s="38">
        <v>0</v>
      </c>
      <c r="K752" s="38">
        <v>0</v>
      </c>
      <c r="L752" s="38">
        <v>2</v>
      </c>
      <c r="M752" s="38">
        <v>2</v>
      </c>
      <c r="N752" s="38">
        <v>8</v>
      </c>
      <c r="O752" s="38">
        <v>4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142</v>
      </c>
      <c r="V752" s="38">
        <v>2</v>
      </c>
      <c r="W752" s="38">
        <v>0</v>
      </c>
      <c r="X752" s="38">
        <v>0</v>
      </c>
      <c r="Y752" s="38">
        <v>0</v>
      </c>
      <c r="Z752" s="38">
        <v>0</v>
      </c>
      <c r="AA752" s="38">
        <v>2</v>
      </c>
      <c r="AB752" s="38">
        <v>5</v>
      </c>
      <c r="AC752" s="38">
        <v>3</v>
      </c>
      <c r="AD752" s="38">
        <v>13</v>
      </c>
      <c r="AE752" s="25">
        <v>0</v>
      </c>
      <c r="AF752" s="18">
        <f t="shared" si="340"/>
        <v>402</v>
      </c>
      <c r="AG752" s="18">
        <f t="shared" si="341"/>
        <v>389</v>
      </c>
    </row>
    <row r="753" spans="1:33" x14ac:dyDescent="0.25">
      <c r="A753" s="25" t="s">
        <v>708</v>
      </c>
      <c r="B753" s="25" t="s">
        <v>1019</v>
      </c>
      <c r="C753" s="25" t="s">
        <v>741</v>
      </c>
      <c r="D753" s="25">
        <v>23</v>
      </c>
      <c r="E753" s="25" t="s">
        <v>1040</v>
      </c>
      <c r="F753" s="38" t="s">
        <v>1041</v>
      </c>
      <c r="G753" s="38">
        <v>3</v>
      </c>
      <c r="H753" s="38">
        <v>124</v>
      </c>
      <c r="I753" s="38">
        <v>1</v>
      </c>
      <c r="J753" s="38">
        <v>0</v>
      </c>
      <c r="K753" s="38">
        <v>0</v>
      </c>
      <c r="L753" s="38">
        <v>1</v>
      </c>
      <c r="M753" s="38">
        <v>0</v>
      </c>
      <c r="N753" s="38">
        <v>3</v>
      </c>
      <c r="O753" s="38">
        <v>0</v>
      </c>
      <c r="P753" s="38">
        <v>0</v>
      </c>
      <c r="Q753" s="38">
        <v>0</v>
      </c>
      <c r="R753" s="38">
        <v>1</v>
      </c>
      <c r="S753" s="38">
        <v>0</v>
      </c>
      <c r="T753" s="38">
        <v>1</v>
      </c>
      <c r="U753" s="38">
        <v>104</v>
      </c>
      <c r="V753" s="38">
        <v>5</v>
      </c>
      <c r="W753" s="38">
        <v>1</v>
      </c>
      <c r="X753" s="38">
        <v>0</v>
      </c>
      <c r="Y753" s="38">
        <v>2</v>
      </c>
      <c r="Z753" s="38">
        <v>1</v>
      </c>
      <c r="AA753" s="38">
        <v>0</v>
      </c>
      <c r="AB753" s="38">
        <v>0</v>
      </c>
      <c r="AC753" s="38">
        <v>1</v>
      </c>
      <c r="AD753" s="38">
        <v>8</v>
      </c>
      <c r="AE753" s="25">
        <v>0</v>
      </c>
      <c r="AF753" s="18">
        <f t="shared" si="340"/>
        <v>256</v>
      </c>
      <c r="AG753" s="18">
        <f t="shared" si="341"/>
        <v>248</v>
      </c>
    </row>
    <row r="754" spans="1:33" x14ac:dyDescent="0.25">
      <c r="A754" s="25" t="s">
        <v>708</v>
      </c>
      <c r="B754" s="25" t="s">
        <v>1019</v>
      </c>
      <c r="C754" s="25" t="s">
        <v>741</v>
      </c>
      <c r="D754" s="25">
        <v>23</v>
      </c>
      <c r="E754" s="25" t="s">
        <v>1042</v>
      </c>
      <c r="F754" s="38" t="s">
        <v>1043</v>
      </c>
      <c r="G754" s="38">
        <v>3</v>
      </c>
      <c r="H754" s="38">
        <v>109</v>
      </c>
      <c r="I754" s="38">
        <v>1</v>
      </c>
      <c r="J754" s="38">
        <v>0</v>
      </c>
      <c r="K754" s="38">
        <v>2</v>
      </c>
      <c r="L754" s="38">
        <v>0</v>
      </c>
      <c r="M754" s="38">
        <v>1</v>
      </c>
      <c r="N754" s="38">
        <v>9</v>
      </c>
      <c r="O754" s="38">
        <v>0</v>
      </c>
      <c r="P754" s="38">
        <v>0</v>
      </c>
      <c r="Q754" s="38">
        <v>0</v>
      </c>
      <c r="R754" s="38">
        <v>0</v>
      </c>
      <c r="S754" s="38">
        <v>1</v>
      </c>
      <c r="T754" s="38">
        <v>0</v>
      </c>
      <c r="U754" s="38">
        <v>189</v>
      </c>
      <c r="V754" s="38">
        <v>4</v>
      </c>
      <c r="W754" s="38">
        <v>2</v>
      </c>
      <c r="X754" s="38">
        <v>0</v>
      </c>
      <c r="Y754" s="38">
        <v>1</v>
      </c>
      <c r="Z754" s="38">
        <v>3</v>
      </c>
      <c r="AA754" s="38">
        <v>0</v>
      </c>
      <c r="AB754" s="38">
        <v>2</v>
      </c>
      <c r="AC754" s="38">
        <v>0</v>
      </c>
      <c r="AD754" s="38">
        <v>15</v>
      </c>
      <c r="AE754" s="25">
        <v>0</v>
      </c>
      <c r="AF754" s="18">
        <f t="shared" si="340"/>
        <v>342</v>
      </c>
      <c r="AG754" s="18">
        <f t="shared" si="341"/>
        <v>327</v>
      </c>
    </row>
    <row r="755" spans="1:33" x14ac:dyDescent="0.25">
      <c r="A755" s="25" t="s">
        <v>708</v>
      </c>
      <c r="B755" s="25" t="s">
        <v>1019</v>
      </c>
      <c r="C755" s="25" t="s">
        <v>741</v>
      </c>
      <c r="D755" s="25">
        <v>23</v>
      </c>
      <c r="E755" s="25" t="s">
        <v>1044</v>
      </c>
      <c r="F755" s="38" t="s">
        <v>1045</v>
      </c>
      <c r="G755" s="38">
        <v>8</v>
      </c>
      <c r="H755" s="38">
        <v>398</v>
      </c>
      <c r="I755" s="38">
        <v>7</v>
      </c>
      <c r="J755" s="38">
        <v>4</v>
      </c>
      <c r="K755" s="38">
        <v>0</v>
      </c>
      <c r="L755" s="38">
        <v>2</v>
      </c>
      <c r="M755" s="38">
        <v>2</v>
      </c>
      <c r="N755" s="38">
        <v>13</v>
      </c>
      <c r="O755" s="38">
        <v>2</v>
      </c>
      <c r="P755" s="38">
        <v>0</v>
      </c>
      <c r="Q755" s="38">
        <v>1</v>
      </c>
      <c r="R755" s="38">
        <v>2</v>
      </c>
      <c r="S755" s="38">
        <v>1</v>
      </c>
      <c r="T755" s="38">
        <v>1</v>
      </c>
      <c r="U755" s="38">
        <v>132</v>
      </c>
      <c r="V755" s="38">
        <v>4</v>
      </c>
      <c r="W755" s="38">
        <v>0</v>
      </c>
      <c r="X755" s="38">
        <v>0</v>
      </c>
      <c r="Y755" s="38">
        <v>0</v>
      </c>
      <c r="Z755" s="38">
        <v>1</v>
      </c>
      <c r="AA755" s="38">
        <v>2</v>
      </c>
      <c r="AB755" s="38">
        <v>2</v>
      </c>
      <c r="AC755" s="38">
        <v>3</v>
      </c>
      <c r="AD755" s="38">
        <v>21</v>
      </c>
      <c r="AE755" s="25">
        <v>0</v>
      </c>
      <c r="AF755" s="18">
        <f t="shared" si="340"/>
        <v>606</v>
      </c>
      <c r="AG755" s="18">
        <f t="shared" si="341"/>
        <v>585</v>
      </c>
    </row>
    <row r="756" spans="1:33" s="16" customFormat="1" x14ac:dyDescent="0.3">
      <c r="E756" s="16" t="s">
        <v>955</v>
      </c>
      <c r="F756" s="19" t="s">
        <v>714</v>
      </c>
      <c r="G756" s="19">
        <f>SUM(G749:G755)</f>
        <v>26</v>
      </c>
      <c r="H756" s="19">
        <f t="shared" ref="H756:AG756" si="342">SUM(H749:H755)</f>
        <v>1330</v>
      </c>
      <c r="I756" s="19">
        <f t="shared" si="342"/>
        <v>16</v>
      </c>
      <c r="J756" s="19">
        <f t="shared" si="342"/>
        <v>4</v>
      </c>
      <c r="K756" s="19">
        <f t="shared" si="342"/>
        <v>2</v>
      </c>
      <c r="L756" s="19">
        <f t="shared" si="342"/>
        <v>6</v>
      </c>
      <c r="M756" s="19">
        <f t="shared" si="342"/>
        <v>5</v>
      </c>
      <c r="N756" s="19">
        <f t="shared" si="342"/>
        <v>44</v>
      </c>
      <c r="O756" s="19">
        <f t="shared" si="342"/>
        <v>9</v>
      </c>
      <c r="P756" s="19">
        <f t="shared" si="342"/>
        <v>0</v>
      </c>
      <c r="Q756" s="19">
        <f t="shared" si="342"/>
        <v>1</v>
      </c>
      <c r="R756" s="19">
        <f t="shared" si="342"/>
        <v>4</v>
      </c>
      <c r="S756" s="19">
        <f t="shared" si="342"/>
        <v>2</v>
      </c>
      <c r="T756" s="19">
        <f t="shared" si="342"/>
        <v>5</v>
      </c>
      <c r="U756" s="19">
        <f t="shared" si="342"/>
        <v>779</v>
      </c>
      <c r="V756" s="19">
        <f t="shared" si="342"/>
        <v>19</v>
      </c>
      <c r="W756" s="19">
        <f t="shared" si="342"/>
        <v>4</v>
      </c>
      <c r="X756" s="19">
        <f t="shared" si="342"/>
        <v>3</v>
      </c>
      <c r="Y756" s="19">
        <f t="shared" si="342"/>
        <v>9</v>
      </c>
      <c r="Z756" s="19">
        <f t="shared" si="342"/>
        <v>5</v>
      </c>
      <c r="AA756" s="19">
        <f t="shared" si="342"/>
        <v>4</v>
      </c>
      <c r="AB756" s="19">
        <f t="shared" si="342"/>
        <v>12</v>
      </c>
      <c r="AC756" s="19">
        <f t="shared" si="342"/>
        <v>8</v>
      </c>
      <c r="AD756" s="19">
        <f t="shared" si="342"/>
        <v>87</v>
      </c>
      <c r="AE756" s="19">
        <f t="shared" si="342"/>
        <v>0</v>
      </c>
      <c r="AF756" s="19">
        <f t="shared" si="342"/>
        <v>2384</v>
      </c>
      <c r="AG756" s="19">
        <f t="shared" si="342"/>
        <v>2297</v>
      </c>
    </row>
    <row r="757" spans="1:33" s="16" customFormat="1" x14ac:dyDescent="0.3">
      <c r="A757" s="84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6"/>
    </row>
    <row r="758" spans="1:33" x14ac:dyDescent="0.25">
      <c r="A758" s="25" t="s">
        <v>708</v>
      </c>
      <c r="B758" s="25" t="s">
        <v>1019</v>
      </c>
      <c r="C758" s="25" t="s">
        <v>741</v>
      </c>
      <c r="D758" s="25">
        <v>25</v>
      </c>
      <c r="E758" s="25" t="s">
        <v>1046</v>
      </c>
      <c r="F758" s="38" t="s">
        <v>1047</v>
      </c>
      <c r="G758" s="38">
        <v>6</v>
      </c>
      <c r="H758" s="38">
        <v>400</v>
      </c>
      <c r="I758" s="38">
        <v>5</v>
      </c>
      <c r="J758" s="38">
        <v>2</v>
      </c>
      <c r="K758" s="38">
        <v>2</v>
      </c>
      <c r="L758" s="38">
        <v>3</v>
      </c>
      <c r="M758" s="38">
        <v>2</v>
      </c>
      <c r="N758" s="38">
        <v>17</v>
      </c>
      <c r="O758" s="38">
        <v>0</v>
      </c>
      <c r="P758" s="38">
        <v>1</v>
      </c>
      <c r="Q758" s="38">
        <v>0</v>
      </c>
      <c r="R758" s="38">
        <v>1</v>
      </c>
      <c r="S758" s="38">
        <v>3</v>
      </c>
      <c r="T758" s="38">
        <v>3</v>
      </c>
      <c r="U758" s="38">
        <v>193</v>
      </c>
      <c r="V758" s="38">
        <v>2</v>
      </c>
      <c r="W758" s="38">
        <v>1</v>
      </c>
      <c r="X758" s="38">
        <v>0</v>
      </c>
      <c r="Y758" s="38">
        <v>6</v>
      </c>
      <c r="Z758" s="38">
        <v>3</v>
      </c>
      <c r="AA758" s="38">
        <v>3</v>
      </c>
      <c r="AB758" s="38">
        <v>0</v>
      </c>
      <c r="AC758" s="38">
        <v>0</v>
      </c>
      <c r="AD758" s="38">
        <v>14</v>
      </c>
      <c r="AE758" s="25">
        <v>0</v>
      </c>
      <c r="AF758" s="18">
        <f>SUM(G758:AD758)</f>
        <v>667</v>
      </c>
      <c r="AG758" s="18">
        <f>SUM(G758:AC758)</f>
        <v>653</v>
      </c>
    </row>
    <row r="759" spans="1:33" x14ac:dyDescent="0.25">
      <c r="A759" s="25" t="s">
        <v>708</v>
      </c>
      <c r="B759" s="25" t="s">
        <v>1019</v>
      </c>
      <c r="C759" s="25" t="s">
        <v>741</v>
      </c>
      <c r="D759" s="25">
        <v>25</v>
      </c>
      <c r="E759" s="25" t="s">
        <v>1048</v>
      </c>
      <c r="F759" s="38" t="s">
        <v>1049</v>
      </c>
      <c r="G759" s="38">
        <v>5</v>
      </c>
      <c r="H759" s="38">
        <v>301</v>
      </c>
      <c r="I759" s="38">
        <v>4</v>
      </c>
      <c r="J759" s="38">
        <v>2</v>
      </c>
      <c r="K759" s="38">
        <v>1</v>
      </c>
      <c r="L759" s="38">
        <v>5</v>
      </c>
      <c r="M759" s="38">
        <v>0</v>
      </c>
      <c r="N759" s="38">
        <v>9</v>
      </c>
      <c r="O759" s="38">
        <v>1</v>
      </c>
      <c r="P759" s="38">
        <v>1</v>
      </c>
      <c r="Q759" s="38">
        <v>0</v>
      </c>
      <c r="R759" s="38">
        <v>1</v>
      </c>
      <c r="S759" s="38">
        <v>2</v>
      </c>
      <c r="T759" s="38">
        <v>4</v>
      </c>
      <c r="U759" s="38">
        <v>259</v>
      </c>
      <c r="V759" s="38">
        <v>5</v>
      </c>
      <c r="W759" s="38">
        <v>2</v>
      </c>
      <c r="X759" s="38">
        <v>3</v>
      </c>
      <c r="Y759" s="38">
        <v>7</v>
      </c>
      <c r="Z759" s="38">
        <v>2</v>
      </c>
      <c r="AA759" s="38">
        <v>0</v>
      </c>
      <c r="AB759" s="38">
        <v>1</v>
      </c>
      <c r="AC759" s="38">
        <v>0</v>
      </c>
      <c r="AD759" s="38">
        <v>21</v>
      </c>
      <c r="AE759" s="25">
        <v>0</v>
      </c>
      <c r="AF759" s="18">
        <f t="shared" ref="AF759:AF762" si="343">SUM(G759:AD759)</f>
        <v>636</v>
      </c>
      <c r="AG759" s="18">
        <f t="shared" ref="AG759:AG762" si="344">SUM(G759:AC759)</f>
        <v>615</v>
      </c>
    </row>
    <row r="760" spans="1:33" x14ac:dyDescent="0.25">
      <c r="A760" s="25" t="s">
        <v>708</v>
      </c>
      <c r="B760" s="25" t="s">
        <v>1019</v>
      </c>
      <c r="C760" s="25" t="s">
        <v>741</v>
      </c>
      <c r="D760" s="25">
        <v>25</v>
      </c>
      <c r="E760" s="25" t="s">
        <v>1050</v>
      </c>
      <c r="F760" s="38" t="s">
        <v>1051</v>
      </c>
      <c r="G760" s="38">
        <v>19</v>
      </c>
      <c r="H760" s="38">
        <v>361</v>
      </c>
      <c r="I760" s="38">
        <v>10</v>
      </c>
      <c r="J760" s="38">
        <v>1</v>
      </c>
      <c r="K760" s="38">
        <v>4</v>
      </c>
      <c r="L760" s="38">
        <v>2</v>
      </c>
      <c r="M760" s="38">
        <v>2</v>
      </c>
      <c r="N760" s="38">
        <v>14</v>
      </c>
      <c r="O760" s="38">
        <v>2</v>
      </c>
      <c r="P760" s="38">
        <v>3</v>
      </c>
      <c r="Q760" s="38">
        <v>1</v>
      </c>
      <c r="R760" s="38">
        <v>1</v>
      </c>
      <c r="S760" s="38">
        <v>4</v>
      </c>
      <c r="T760" s="38">
        <v>5</v>
      </c>
      <c r="U760" s="38">
        <v>263</v>
      </c>
      <c r="V760" s="38">
        <v>9</v>
      </c>
      <c r="W760" s="38">
        <v>1</v>
      </c>
      <c r="X760" s="38">
        <v>3</v>
      </c>
      <c r="Y760" s="38">
        <v>8</v>
      </c>
      <c r="Z760" s="38">
        <v>2</v>
      </c>
      <c r="AA760" s="38">
        <v>1</v>
      </c>
      <c r="AB760" s="38">
        <v>1</v>
      </c>
      <c r="AC760" s="38">
        <v>3</v>
      </c>
      <c r="AD760" s="38">
        <v>55</v>
      </c>
      <c r="AE760" s="25">
        <v>0</v>
      </c>
      <c r="AF760" s="18">
        <f t="shared" si="343"/>
        <v>775</v>
      </c>
      <c r="AG760" s="18">
        <f t="shared" si="344"/>
        <v>720</v>
      </c>
    </row>
    <row r="761" spans="1:33" x14ac:dyDescent="0.25">
      <c r="A761" s="25" t="s">
        <v>708</v>
      </c>
      <c r="B761" s="25" t="s">
        <v>1019</v>
      </c>
      <c r="C761" s="25" t="s">
        <v>741</v>
      </c>
      <c r="D761" s="25">
        <v>25</v>
      </c>
      <c r="E761" s="25" t="s">
        <v>2979</v>
      </c>
      <c r="F761" s="38" t="s">
        <v>1052</v>
      </c>
      <c r="G761" s="38">
        <v>4</v>
      </c>
      <c r="H761" s="38">
        <v>416</v>
      </c>
      <c r="I761" s="38">
        <v>4</v>
      </c>
      <c r="J761" s="38">
        <v>2</v>
      </c>
      <c r="K761" s="38">
        <v>2</v>
      </c>
      <c r="L761" s="38">
        <v>3</v>
      </c>
      <c r="M761" s="38">
        <v>3</v>
      </c>
      <c r="N761" s="38">
        <v>6</v>
      </c>
      <c r="O761" s="38">
        <v>1</v>
      </c>
      <c r="P761" s="38">
        <v>0</v>
      </c>
      <c r="Q761" s="38">
        <v>1</v>
      </c>
      <c r="R761" s="38">
        <v>0</v>
      </c>
      <c r="S761" s="38">
        <v>1</v>
      </c>
      <c r="T761" s="38">
        <v>1</v>
      </c>
      <c r="U761" s="38">
        <v>241</v>
      </c>
      <c r="V761" s="38">
        <v>3</v>
      </c>
      <c r="W761" s="38">
        <v>2</v>
      </c>
      <c r="X761" s="38">
        <v>0</v>
      </c>
      <c r="Y761" s="38">
        <v>5</v>
      </c>
      <c r="Z761" s="38">
        <v>1</v>
      </c>
      <c r="AA761" s="38">
        <v>0</v>
      </c>
      <c r="AB761" s="38">
        <v>2</v>
      </c>
      <c r="AC761" s="38">
        <v>2</v>
      </c>
      <c r="AD761" s="38">
        <v>16</v>
      </c>
      <c r="AE761" s="25">
        <v>0</v>
      </c>
      <c r="AF761" s="18">
        <f t="shared" si="343"/>
        <v>716</v>
      </c>
      <c r="AG761" s="18">
        <f t="shared" si="344"/>
        <v>700</v>
      </c>
    </row>
    <row r="762" spans="1:33" x14ac:dyDescent="0.25">
      <c r="A762" s="25" t="s">
        <v>708</v>
      </c>
      <c r="B762" s="25" t="s">
        <v>1019</v>
      </c>
      <c r="C762" s="25" t="s">
        <v>741</v>
      </c>
      <c r="D762" s="25">
        <v>25</v>
      </c>
      <c r="E762" s="25" t="s">
        <v>2980</v>
      </c>
      <c r="F762" s="38" t="s">
        <v>1053</v>
      </c>
      <c r="G762" s="38">
        <v>6</v>
      </c>
      <c r="H762" s="38">
        <v>395</v>
      </c>
      <c r="I762" s="38">
        <v>2</v>
      </c>
      <c r="J762" s="38">
        <v>1</v>
      </c>
      <c r="K762" s="38">
        <v>2</v>
      </c>
      <c r="L762" s="38">
        <v>4</v>
      </c>
      <c r="M762" s="38">
        <v>4</v>
      </c>
      <c r="N762" s="38">
        <v>9</v>
      </c>
      <c r="O762" s="38">
        <v>2</v>
      </c>
      <c r="P762" s="38">
        <v>2</v>
      </c>
      <c r="Q762" s="38">
        <v>0</v>
      </c>
      <c r="R762" s="38">
        <v>0</v>
      </c>
      <c r="S762" s="38">
        <v>1</v>
      </c>
      <c r="T762" s="38">
        <v>0</v>
      </c>
      <c r="U762" s="38">
        <v>227</v>
      </c>
      <c r="V762" s="38">
        <v>12</v>
      </c>
      <c r="W762" s="38">
        <v>0</v>
      </c>
      <c r="X762" s="38">
        <v>5</v>
      </c>
      <c r="Y762" s="38">
        <v>9</v>
      </c>
      <c r="Z762" s="38">
        <v>1</v>
      </c>
      <c r="AA762" s="38">
        <v>2</v>
      </c>
      <c r="AB762" s="38">
        <v>2</v>
      </c>
      <c r="AC762" s="38">
        <v>0</v>
      </c>
      <c r="AD762" s="38">
        <v>31</v>
      </c>
      <c r="AE762" s="25">
        <v>0</v>
      </c>
      <c r="AF762" s="18">
        <f t="shared" si="343"/>
        <v>717</v>
      </c>
      <c r="AG762" s="18">
        <f t="shared" si="344"/>
        <v>686</v>
      </c>
    </row>
    <row r="763" spans="1:33" s="16" customFormat="1" x14ac:dyDescent="0.3">
      <c r="E763" s="16" t="s">
        <v>740</v>
      </c>
      <c r="F763" s="19" t="s">
        <v>714</v>
      </c>
      <c r="G763" s="19">
        <f>SUM(G758:G762)</f>
        <v>40</v>
      </c>
      <c r="H763" s="19">
        <f t="shared" ref="H763:AG763" si="345">SUM(H758:H762)</f>
        <v>1873</v>
      </c>
      <c r="I763" s="19">
        <f t="shared" si="345"/>
        <v>25</v>
      </c>
      <c r="J763" s="19">
        <f t="shared" si="345"/>
        <v>8</v>
      </c>
      <c r="K763" s="19">
        <f t="shared" si="345"/>
        <v>11</v>
      </c>
      <c r="L763" s="19">
        <f t="shared" si="345"/>
        <v>17</v>
      </c>
      <c r="M763" s="19">
        <f t="shared" si="345"/>
        <v>11</v>
      </c>
      <c r="N763" s="19">
        <f t="shared" si="345"/>
        <v>55</v>
      </c>
      <c r="O763" s="19">
        <f t="shared" si="345"/>
        <v>6</v>
      </c>
      <c r="P763" s="19">
        <f t="shared" si="345"/>
        <v>7</v>
      </c>
      <c r="Q763" s="19">
        <f t="shared" si="345"/>
        <v>2</v>
      </c>
      <c r="R763" s="19">
        <f t="shared" si="345"/>
        <v>3</v>
      </c>
      <c r="S763" s="19">
        <f t="shared" si="345"/>
        <v>11</v>
      </c>
      <c r="T763" s="19">
        <f t="shared" si="345"/>
        <v>13</v>
      </c>
      <c r="U763" s="19">
        <f t="shared" si="345"/>
        <v>1183</v>
      </c>
      <c r="V763" s="19">
        <f t="shared" si="345"/>
        <v>31</v>
      </c>
      <c r="W763" s="19">
        <f t="shared" si="345"/>
        <v>6</v>
      </c>
      <c r="X763" s="19">
        <f t="shared" si="345"/>
        <v>11</v>
      </c>
      <c r="Y763" s="19">
        <f t="shared" si="345"/>
        <v>35</v>
      </c>
      <c r="Z763" s="19">
        <f t="shared" si="345"/>
        <v>9</v>
      </c>
      <c r="AA763" s="19">
        <f t="shared" si="345"/>
        <v>6</v>
      </c>
      <c r="AB763" s="19">
        <f t="shared" si="345"/>
        <v>6</v>
      </c>
      <c r="AC763" s="19">
        <f t="shared" si="345"/>
        <v>5</v>
      </c>
      <c r="AD763" s="19">
        <f t="shared" si="345"/>
        <v>137</v>
      </c>
      <c r="AE763" s="19">
        <f t="shared" si="345"/>
        <v>0</v>
      </c>
      <c r="AF763" s="19">
        <f>SUM(AF758:AF762)</f>
        <v>3511</v>
      </c>
      <c r="AG763" s="19">
        <f t="shared" si="345"/>
        <v>3374</v>
      </c>
    </row>
    <row r="765" spans="1:33" s="60" customFormat="1" x14ac:dyDescent="0.3">
      <c r="B765" s="60" t="s">
        <v>1054</v>
      </c>
      <c r="D765" s="58"/>
      <c r="E765" s="58"/>
      <c r="F765" s="58"/>
      <c r="G765" s="58">
        <f>G763+G756+G747+G739+G730</f>
        <v>110</v>
      </c>
      <c r="H765" s="58">
        <f t="shared" ref="H765:AG765" si="346">H763+H756+H747+H739+H730</f>
        <v>8544</v>
      </c>
      <c r="I765" s="58">
        <f t="shared" si="346"/>
        <v>88</v>
      </c>
      <c r="J765" s="58">
        <f t="shared" si="346"/>
        <v>17</v>
      </c>
      <c r="K765" s="58">
        <f t="shared" si="346"/>
        <v>24</v>
      </c>
      <c r="L765" s="58">
        <f t="shared" si="346"/>
        <v>55</v>
      </c>
      <c r="M765" s="58">
        <f t="shared" si="346"/>
        <v>38</v>
      </c>
      <c r="N765" s="58">
        <f t="shared" si="346"/>
        <v>245</v>
      </c>
      <c r="O765" s="58">
        <f t="shared" si="346"/>
        <v>29</v>
      </c>
      <c r="P765" s="58">
        <f t="shared" si="346"/>
        <v>9</v>
      </c>
      <c r="Q765" s="58">
        <f t="shared" si="346"/>
        <v>7</v>
      </c>
      <c r="R765" s="58">
        <f t="shared" si="346"/>
        <v>12</v>
      </c>
      <c r="S765" s="58">
        <f t="shared" si="346"/>
        <v>27</v>
      </c>
      <c r="T765" s="58">
        <f t="shared" si="346"/>
        <v>34</v>
      </c>
      <c r="U765" s="58">
        <f t="shared" si="346"/>
        <v>6121</v>
      </c>
      <c r="V765" s="58">
        <f t="shared" si="346"/>
        <v>123</v>
      </c>
      <c r="W765" s="58">
        <f t="shared" si="346"/>
        <v>23</v>
      </c>
      <c r="X765" s="58">
        <f t="shared" si="346"/>
        <v>27</v>
      </c>
      <c r="Y765" s="58">
        <f t="shared" si="346"/>
        <v>73</v>
      </c>
      <c r="Z765" s="58">
        <f t="shared" si="346"/>
        <v>27</v>
      </c>
      <c r="AA765" s="58">
        <f t="shared" si="346"/>
        <v>20</v>
      </c>
      <c r="AB765" s="58">
        <f t="shared" si="346"/>
        <v>31</v>
      </c>
      <c r="AC765" s="58">
        <f t="shared" si="346"/>
        <v>32</v>
      </c>
      <c r="AD765" s="58">
        <f t="shared" si="346"/>
        <v>523</v>
      </c>
      <c r="AE765" s="58">
        <f t="shared" si="346"/>
        <v>0</v>
      </c>
      <c r="AF765" s="58">
        <f t="shared" si="346"/>
        <v>16239</v>
      </c>
      <c r="AG765" s="58">
        <f t="shared" si="346"/>
        <v>15716</v>
      </c>
    </row>
    <row r="768" spans="1:33" x14ac:dyDescent="0.3">
      <c r="A768" s="25" t="s">
        <v>1055</v>
      </c>
      <c r="B768" s="25" t="s">
        <v>1056</v>
      </c>
      <c r="C768" s="25" t="s">
        <v>1057</v>
      </c>
      <c r="D768" s="25">
        <v>1</v>
      </c>
      <c r="E768" s="25" t="s">
        <v>1058</v>
      </c>
      <c r="F768" s="38" t="s">
        <v>1059</v>
      </c>
      <c r="G768" s="38">
        <v>0</v>
      </c>
      <c r="H768" s="38">
        <v>57</v>
      </c>
      <c r="I768" s="38">
        <v>0</v>
      </c>
      <c r="J768" s="38">
        <v>0</v>
      </c>
      <c r="K768" s="38">
        <v>0</v>
      </c>
      <c r="L768" s="38">
        <v>0</v>
      </c>
      <c r="M768" s="38">
        <v>0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141</v>
      </c>
      <c r="V768" s="38">
        <v>1</v>
      </c>
      <c r="W768" s="38">
        <v>0</v>
      </c>
      <c r="X768" s="38">
        <v>0</v>
      </c>
      <c r="Y768" s="38">
        <v>0</v>
      </c>
      <c r="Z768" s="38">
        <v>1</v>
      </c>
      <c r="AA768" s="38">
        <v>0</v>
      </c>
      <c r="AB768" s="38">
        <v>0</v>
      </c>
      <c r="AC768" s="38">
        <v>0</v>
      </c>
      <c r="AD768" s="38">
        <v>2</v>
      </c>
      <c r="AE768" s="25">
        <v>0</v>
      </c>
      <c r="AF768" s="16">
        <f>SUM(G768:AD768)</f>
        <v>202</v>
      </c>
      <c r="AG768" s="16">
        <f>SUM(G768:AC768)</f>
        <v>200</v>
      </c>
    </row>
    <row r="769" spans="1:33" x14ac:dyDescent="0.3">
      <c r="A769" s="25" t="s">
        <v>1055</v>
      </c>
      <c r="B769" s="25" t="s">
        <v>1056</v>
      </c>
      <c r="C769" s="25" t="s">
        <v>1057</v>
      </c>
      <c r="D769" s="25">
        <v>1</v>
      </c>
      <c r="E769" s="25" t="s">
        <v>17</v>
      </c>
      <c r="F769" s="38" t="s">
        <v>1060</v>
      </c>
      <c r="G769" s="38">
        <v>2</v>
      </c>
      <c r="H769" s="38">
        <v>129</v>
      </c>
      <c r="I769" s="38">
        <v>6</v>
      </c>
      <c r="J769" s="38">
        <v>1</v>
      </c>
      <c r="K769" s="38">
        <v>0</v>
      </c>
      <c r="L769" s="38">
        <v>0</v>
      </c>
      <c r="M769" s="38">
        <v>0</v>
      </c>
      <c r="N769" s="38">
        <v>3</v>
      </c>
      <c r="O769" s="38">
        <v>1</v>
      </c>
      <c r="P769" s="38">
        <v>1</v>
      </c>
      <c r="Q769" s="38">
        <v>1</v>
      </c>
      <c r="R769" s="38">
        <v>0</v>
      </c>
      <c r="S769" s="38">
        <v>0</v>
      </c>
      <c r="T769" s="38">
        <v>1</v>
      </c>
      <c r="U769" s="38">
        <v>238</v>
      </c>
      <c r="V769" s="38">
        <v>2</v>
      </c>
      <c r="W769" s="38">
        <v>0</v>
      </c>
      <c r="X769" s="38">
        <v>0</v>
      </c>
      <c r="Y769" s="38">
        <v>0</v>
      </c>
      <c r="Z769" s="38">
        <v>0</v>
      </c>
      <c r="AA769" s="38">
        <v>0</v>
      </c>
      <c r="AB769" s="38">
        <v>2</v>
      </c>
      <c r="AC769" s="38">
        <v>0</v>
      </c>
      <c r="AD769" s="38">
        <v>8</v>
      </c>
      <c r="AE769" s="25">
        <v>0</v>
      </c>
      <c r="AF769" s="16">
        <f t="shared" ref="AF769:AF773" si="347">SUM(G769:AD769)</f>
        <v>395</v>
      </c>
      <c r="AG769" s="16">
        <f t="shared" ref="AG769:AG773" si="348">SUM(G769:AC769)</f>
        <v>387</v>
      </c>
    </row>
    <row r="770" spans="1:33" x14ac:dyDescent="0.3">
      <c r="A770" s="25" t="s">
        <v>1055</v>
      </c>
      <c r="B770" s="25" t="s">
        <v>1056</v>
      </c>
      <c r="C770" s="25" t="s">
        <v>1057</v>
      </c>
      <c r="D770" s="25">
        <v>1</v>
      </c>
      <c r="E770" s="25" t="s">
        <v>1061</v>
      </c>
      <c r="F770" s="38" t="s">
        <v>1062</v>
      </c>
      <c r="G770" s="38">
        <v>0</v>
      </c>
      <c r="H770" s="38">
        <v>32</v>
      </c>
      <c r="I770" s="38">
        <v>0</v>
      </c>
      <c r="J770" s="38">
        <v>0</v>
      </c>
      <c r="K770" s="38">
        <v>0</v>
      </c>
      <c r="L770" s="38">
        <v>0</v>
      </c>
      <c r="M770" s="38">
        <v>1</v>
      </c>
      <c r="N770" s="38">
        <v>1</v>
      </c>
      <c r="O770" s="38">
        <v>0</v>
      </c>
      <c r="P770" s="38">
        <v>0</v>
      </c>
      <c r="Q770" s="38">
        <v>0</v>
      </c>
      <c r="R770" s="38">
        <v>0</v>
      </c>
      <c r="S770" s="38">
        <v>0</v>
      </c>
      <c r="T770" s="38">
        <v>0</v>
      </c>
      <c r="U770" s="38">
        <v>167</v>
      </c>
      <c r="V770" s="38">
        <v>0</v>
      </c>
      <c r="W770" s="38">
        <v>0</v>
      </c>
      <c r="X770" s="38">
        <v>0</v>
      </c>
      <c r="Y770" s="38">
        <v>1</v>
      </c>
      <c r="Z770" s="38">
        <v>0</v>
      </c>
      <c r="AA770" s="38">
        <v>0</v>
      </c>
      <c r="AB770" s="38">
        <v>0</v>
      </c>
      <c r="AC770" s="38">
        <v>0</v>
      </c>
      <c r="AD770" s="38">
        <v>1</v>
      </c>
      <c r="AE770" s="25">
        <v>0</v>
      </c>
      <c r="AF770" s="16">
        <f t="shared" si="347"/>
        <v>203</v>
      </c>
      <c r="AG770" s="16">
        <f t="shared" si="348"/>
        <v>202</v>
      </c>
    </row>
    <row r="771" spans="1:33" x14ac:dyDescent="0.3">
      <c r="A771" s="25" t="s">
        <v>1055</v>
      </c>
      <c r="B771" s="25" t="s">
        <v>1056</v>
      </c>
      <c r="C771" s="25" t="s">
        <v>1057</v>
      </c>
      <c r="D771" s="25">
        <v>1</v>
      </c>
      <c r="E771" s="25" t="s">
        <v>1063</v>
      </c>
      <c r="F771" s="38" t="s">
        <v>1064</v>
      </c>
      <c r="G771" s="38">
        <v>0</v>
      </c>
      <c r="H771" s="38">
        <v>32</v>
      </c>
      <c r="I771" s="38">
        <v>0</v>
      </c>
      <c r="J771" s="38">
        <v>0</v>
      </c>
      <c r="K771" s="38">
        <v>0</v>
      </c>
      <c r="L771" s="38">
        <v>0</v>
      </c>
      <c r="M771" s="38">
        <v>0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101</v>
      </c>
      <c r="V771" s="38">
        <v>0</v>
      </c>
      <c r="W771" s="38">
        <v>0</v>
      </c>
      <c r="X771" s="38">
        <v>0</v>
      </c>
      <c r="Y771" s="38">
        <v>0</v>
      </c>
      <c r="Z771" s="38">
        <v>0</v>
      </c>
      <c r="AA771" s="38">
        <v>1</v>
      </c>
      <c r="AB771" s="38">
        <v>0</v>
      </c>
      <c r="AC771" s="38">
        <v>0</v>
      </c>
      <c r="AD771" s="38">
        <v>4</v>
      </c>
      <c r="AE771" s="25">
        <v>0</v>
      </c>
      <c r="AF771" s="16">
        <f t="shared" si="347"/>
        <v>138</v>
      </c>
      <c r="AG771" s="16">
        <f t="shared" si="348"/>
        <v>134</v>
      </c>
    </row>
    <row r="772" spans="1:33" x14ac:dyDescent="0.3">
      <c r="A772" s="25" t="s">
        <v>1055</v>
      </c>
      <c r="B772" s="25" t="s">
        <v>1056</v>
      </c>
      <c r="C772" s="25" t="s">
        <v>1057</v>
      </c>
      <c r="D772" s="25">
        <v>1</v>
      </c>
      <c r="E772" s="25" t="s">
        <v>1065</v>
      </c>
      <c r="F772" s="38" t="s">
        <v>1066</v>
      </c>
      <c r="G772" s="38">
        <v>4</v>
      </c>
      <c r="H772" s="38">
        <v>84</v>
      </c>
      <c r="I772" s="38">
        <v>0</v>
      </c>
      <c r="J772" s="38">
        <v>0</v>
      </c>
      <c r="K772" s="38">
        <v>0</v>
      </c>
      <c r="L772" s="38">
        <v>0</v>
      </c>
      <c r="M772" s="38">
        <v>0</v>
      </c>
      <c r="N772" s="38">
        <v>2</v>
      </c>
      <c r="O772" s="38">
        <v>0</v>
      </c>
      <c r="P772" s="38">
        <v>1</v>
      </c>
      <c r="Q772" s="38">
        <v>0</v>
      </c>
      <c r="R772" s="38">
        <v>1</v>
      </c>
      <c r="S772" s="38">
        <v>0</v>
      </c>
      <c r="T772" s="38">
        <v>2</v>
      </c>
      <c r="U772" s="38">
        <v>173</v>
      </c>
      <c r="V772" s="38">
        <v>2</v>
      </c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v>0</v>
      </c>
      <c r="AC772" s="38">
        <v>1</v>
      </c>
      <c r="AD772" s="38">
        <v>6</v>
      </c>
      <c r="AE772" s="25">
        <v>0</v>
      </c>
      <c r="AF772" s="16">
        <f t="shared" si="347"/>
        <v>276</v>
      </c>
      <c r="AG772" s="16">
        <f t="shared" si="348"/>
        <v>270</v>
      </c>
    </row>
    <row r="773" spans="1:33" x14ac:dyDescent="0.3">
      <c r="A773" s="25" t="s">
        <v>1055</v>
      </c>
      <c r="B773" s="25" t="s">
        <v>1056</v>
      </c>
      <c r="C773" s="25" t="s">
        <v>1057</v>
      </c>
      <c r="D773" s="25">
        <v>1</v>
      </c>
      <c r="E773" s="25" t="s">
        <v>1067</v>
      </c>
      <c r="F773" s="38" t="s">
        <v>1068</v>
      </c>
      <c r="G773" s="38">
        <v>0</v>
      </c>
      <c r="H773" s="38">
        <v>46</v>
      </c>
      <c r="I773" s="38">
        <v>1</v>
      </c>
      <c r="J773" s="38">
        <v>0</v>
      </c>
      <c r="K773" s="38">
        <v>1</v>
      </c>
      <c r="L773" s="38">
        <v>1</v>
      </c>
      <c r="M773" s="38">
        <v>2</v>
      </c>
      <c r="N773" s="38">
        <v>3</v>
      </c>
      <c r="O773" s="38">
        <v>1</v>
      </c>
      <c r="P773" s="38">
        <v>1</v>
      </c>
      <c r="Q773" s="38">
        <v>1</v>
      </c>
      <c r="R773" s="38">
        <v>1</v>
      </c>
      <c r="S773" s="38">
        <v>0</v>
      </c>
      <c r="T773" s="38">
        <v>1</v>
      </c>
      <c r="U773" s="38">
        <v>179</v>
      </c>
      <c r="V773" s="38">
        <v>0</v>
      </c>
      <c r="W773" s="38">
        <v>0</v>
      </c>
      <c r="X773" s="38">
        <v>0</v>
      </c>
      <c r="Y773" s="38">
        <v>0</v>
      </c>
      <c r="Z773" s="38">
        <v>1</v>
      </c>
      <c r="AA773" s="38">
        <v>0</v>
      </c>
      <c r="AB773" s="38">
        <v>0</v>
      </c>
      <c r="AC773" s="38">
        <v>1</v>
      </c>
      <c r="AD773" s="38">
        <v>4</v>
      </c>
      <c r="AE773" s="25">
        <v>0</v>
      </c>
      <c r="AF773" s="16">
        <f t="shared" si="347"/>
        <v>244</v>
      </c>
      <c r="AG773" s="16">
        <f t="shared" si="348"/>
        <v>240</v>
      </c>
    </row>
    <row r="774" spans="1:33" s="15" customFormat="1" x14ac:dyDescent="0.3">
      <c r="E774" s="15" t="s">
        <v>867</v>
      </c>
      <c r="F774" s="18" t="s">
        <v>1069</v>
      </c>
      <c r="G774" s="18">
        <f>SUM(G768:G773)</f>
        <v>6</v>
      </c>
      <c r="H774" s="18">
        <f t="shared" ref="H774:AE774" si="349">SUM(H768:H773)</f>
        <v>380</v>
      </c>
      <c r="I774" s="18">
        <f t="shared" si="349"/>
        <v>7</v>
      </c>
      <c r="J774" s="18">
        <f t="shared" si="349"/>
        <v>1</v>
      </c>
      <c r="K774" s="18">
        <f t="shared" si="349"/>
        <v>1</v>
      </c>
      <c r="L774" s="18">
        <f t="shared" si="349"/>
        <v>1</v>
      </c>
      <c r="M774" s="18">
        <f t="shared" si="349"/>
        <v>3</v>
      </c>
      <c r="N774" s="18">
        <f t="shared" si="349"/>
        <v>9</v>
      </c>
      <c r="O774" s="18">
        <f t="shared" si="349"/>
        <v>2</v>
      </c>
      <c r="P774" s="18">
        <f t="shared" si="349"/>
        <v>3</v>
      </c>
      <c r="Q774" s="18">
        <f t="shared" si="349"/>
        <v>2</v>
      </c>
      <c r="R774" s="18">
        <f t="shared" si="349"/>
        <v>2</v>
      </c>
      <c r="S774" s="18">
        <f t="shared" si="349"/>
        <v>0</v>
      </c>
      <c r="T774" s="18">
        <f t="shared" si="349"/>
        <v>4</v>
      </c>
      <c r="U774" s="18">
        <f t="shared" si="349"/>
        <v>999</v>
      </c>
      <c r="V774" s="18">
        <f t="shared" si="349"/>
        <v>5</v>
      </c>
      <c r="W774" s="18">
        <f t="shared" si="349"/>
        <v>0</v>
      </c>
      <c r="X774" s="18">
        <f t="shared" si="349"/>
        <v>0</v>
      </c>
      <c r="Y774" s="18">
        <f t="shared" si="349"/>
        <v>1</v>
      </c>
      <c r="Z774" s="18">
        <f t="shared" si="349"/>
        <v>2</v>
      </c>
      <c r="AA774" s="18">
        <f t="shared" si="349"/>
        <v>1</v>
      </c>
      <c r="AB774" s="18">
        <f t="shared" si="349"/>
        <v>2</v>
      </c>
      <c r="AC774" s="18">
        <f t="shared" si="349"/>
        <v>2</v>
      </c>
      <c r="AD774" s="18">
        <f t="shared" si="349"/>
        <v>25</v>
      </c>
      <c r="AE774" s="18">
        <f t="shared" si="349"/>
        <v>0</v>
      </c>
      <c r="AF774" s="18">
        <f t="shared" ref="AF774:AG774" si="350">SUM(AF768:AF773)</f>
        <v>1458</v>
      </c>
      <c r="AG774" s="18">
        <f t="shared" si="350"/>
        <v>1433</v>
      </c>
    </row>
    <row r="775" spans="1:33" s="15" customFormat="1" x14ac:dyDescent="0.3">
      <c r="A775" s="84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6"/>
    </row>
    <row r="776" spans="1:33" x14ac:dyDescent="0.3">
      <c r="A776" s="25" t="s">
        <v>1055</v>
      </c>
      <c r="B776" s="25" t="s">
        <v>1056</v>
      </c>
      <c r="C776" s="25" t="s">
        <v>1057</v>
      </c>
      <c r="D776" s="25">
        <v>2</v>
      </c>
      <c r="E776" s="25" t="s">
        <v>1070</v>
      </c>
      <c r="F776" s="38" t="s">
        <v>1071</v>
      </c>
      <c r="G776" s="38">
        <v>0</v>
      </c>
      <c r="H776" s="38">
        <v>75</v>
      </c>
      <c r="I776" s="38">
        <v>0</v>
      </c>
      <c r="J776" s="38">
        <v>0</v>
      </c>
      <c r="K776" s="38">
        <v>0</v>
      </c>
      <c r="L776" s="38">
        <v>1</v>
      </c>
      <c r="M776" s="38">
        <v>0</v>
      </c>
      <c r="N776" s="38">
        <v>2</v>
      </c>
      <c r="O776" s="38">
        <v>0</v>
      </c>
      <c r="P776" s="38">
        <v>1</v>
      </c>
      <c r="Q776" s="38">
        <v>0</v>
      </c>
      <c r="R776" s="38">
        <v>0</v>
      </c>
      <c r="S776" s="38">
        <v>1</v>
      </c>
      <c r="T776" s="38">
        <v>0</v>
      </c>
      <c r="U776" s="38">
        <v>328</v>
      </c>
      <c r="V776" s="38">
        <v>1</v>
      </c>
      <c r="W776" s="38">
        <v>0</v>
      </c>
      <c r="X776" s="38">
        <v>0</v>
      </c>
      <c r="Y776" s="38">
        <v>0</v>
      </c>
      <c r="Z776" s="38">
        <v>1</v>
      </c>
      <c r="AA776" s="38">
        <v>1</v>
      </c>
      <c r="AB776" s="38">
        <v>1</v>
      </c>
      <c r="AC776" s="38">
        <v>1</v>
      </c>
      <c r="AD776" s="38">
        <v>2</v>
      </c>
      <c r="AE776" s="25">
        <v>0</v>
      </c>
      <c r="AF776" s="16">
        <f>SUM(G776:AD776)</f>
        <v>415</v>
      </c>
      <c r="AG776" s="16">
        <f>SUM(G776:AC776)</f>
        <v>413</v>
      </c>
    </row>
    <row r="777" spans="1:33" x14ac:dyDescent="0.3">
      <c r="A777" s="25" t="s">
        <v>1055</v>
      </c>
      <c r="B777" s="25" t="s">
        <v>1056</v>
      </c>
      <c r="C777" s="25" t="s">
        <v>1057</v>
      </c>
      <c r="D777" s="25">
        <v>2</v>
      </c>
      <c r="E777" s="25" t="s">
        <v>1072</v>
      </c>
      <c r="F777" s="38" t="s">
        <v>1073</v>
      </c>
      <c r="G777" s="38">
        <v>0</v>
      </c>
      <c r="H777" s="38">
        <v>95</v>
      </c>
      <c r="I777" s="38">
        <v>0</v>
      </c>
      <c r="J777" s="38">
        <v>0</v>
      </c>
      <c r="K777" s="38">
        <v>0</v>
      </c>
      <c r="L777" s="38">
        <v>0</v>
      </c>
      <c r="M777" s="38">
        <v>2</v>
      </c>
      <c r="N777" s="38">
        <v>0</v>
      </c>
      <c r="O777" s="38">
        <v>0</v>
      </c>
      <c r="P777" s="38">
        <v>2</v>
      </c>
      <c r="Q777" s="38">
        <v>0</v>
      </c>
      <c r="R777" s="38">
        <v>0</v>
      </c>
      <c r="S777" s="38">
        <v>0</v>
      </c>
      <c r="T777" s="38">
        <v>0</v>
      </c>
      <c r="U777" s="38">
        <v>405</v>
      </c>
      <c r="V777" s="38">
        <v>0</v>
      </c>
      <c r="W777" s="38">
        <v>0</v>
      </c>
      <c r="X777" s="38">
        <v>0</v>
      </c>
      <c r="Y777" s="38">
        <v>0</v>
      </c>
      <c r="Z777" s="38">
        <v>0</v>
      </c>
      <c r="AA777" s="38">
        <v>0</v>
      </c>
      <c r="AB777" s="38">
        <v>0</v>
      </c>
      <c r="AC777" s="38">
        <v>0</v>
      </c>
      <c r="AD777" s="38">
        <v>9</v>
      </c>
      <c r="AE777" s="25">
        <v>0</v>
      </c>
      <c r="AF777" s="16">
        <f t="shared" ref="AF777:AF780" si="351">SUM(G777:AD777)</f>
        <v>513</v>
      </c>
      <c r="AG777" s="16">
        <f t="shared" ref="AG777:AG780" si="352">SUM(G777:AC777)</f>
        <v>504</v>
      </c>
    </row>
    <row r="778" spans="1:33" x14ac:dyDescent="0.3">
      <c r="A778" s="25" t="s">
        <v>1055</v>
      </c>
      <c r="B778" s="25" t="s">
        <v>1056</v>
      </c>
      <c r="C778" s="25" t="s">
        <v>1057</v>
      </c>
      <c r="D778" s="25">
        <v>2</v>
      </c>
      <c r="E778" s="25" t="s">
        <v>1074</v>
      </c>
      <c r="F778" s="38" t="s">
        <v>1075</v>
      </c>
      <c r="G778" s="38">
        <v>1</v>
      </c>
      <c r="H778" s="38">
        <v>61</v>
      </c>
      <c r="I778" s="38">
        <v>1</v>
      </c>
      <c r="J778" s="38">
        <v>0</v>
      </c>
      <c r="K778" s="38">
        <v>0</v>
      </c>
      <c r="L778" s="38">
        <v>0</v>
      </c>
      <c r="M778" s="38">
        <v>0</v>
      </c>
      <c r="N778" s="38">
        <v>1</v>
      </c>
      <c r="O778" s="38">
        <v>0</v>
      </c>
      <c r="P778" s="38">
        <v>3</v>
      </c>
      <c r="Q778" s="38">
        <v>0</v>
      </c>
      <c r="R778" s="38">
        <v>0</v>
      </c>
      <c r="S778" s="38">
        <v>0</v>
      </c>
      <c r="T778" s="38">
        <v>0</v>
      </c>
      <c r="U778" s="38">
        <v>174</v>
      </c>
      <c r="V778" s="38">
        <v>0</v>
      </c>
      <c r="W778" s="38">
        <v>0</v>
      </c>
      <c r="X778" s="38">
        <v>0</v>
      </c>
      <c r="Y778" s="38">
        <v>0</v>
      </c>
      <c r="Z778" s="38">
        <v>0</v>
      </c>
      <c r="AA778" s="38">
        <v>0</v>
      </c>
      <c r="AB778" s="38">
        <v>1</v>
      </c>
      <c r="AC778" s="38">
        <v>0</v>
      </c>
      <c r="AD778" s="38">
        <v>1</v>
      </c>
      <c r="AE778" s="25">
        <v>0</v>
      </c>
      <c r="AF778" s="16">
        <f t="shared" si="351"/>
        <v>243</v>
      </c>
      <c r="AG778" s="16">
        <f t="shared" si="352"/>
        <v>242</v>
      </c>
    </row>
    <row r="779" spans="1:33" x14ac:dyDescent="0.3">
      <c r="A779" s="25" t="s">
        <v>1055</v>
      </c>
      <c r="B779" s="25" t="s">
        <v>1056</v>
      </c>
      <c r="C779" s="25" t="s">
        <v>1057</v>
      </c>
      <c r="D779" s="25">
        <v>2</v>
      </c>
      <c r="E779" s="25" t="s">
        <v>1076</v>
      </c>
      <c r="F779" s="38" t="s">
        <v>1077</v>
      </c>
      <c r="G779" s="38">
        <v>3</v>
      </c>
      <c r="H779" s="38">
        <v>177</v>
      </c>
      <c r="I779" s="38">
        <v>3</v>
      </c>
      <c r="J779" s="38">
        <v>0</v>
      </c>
      <c r="K779" s="38">
        <v>1</v>
      </c>
      <c r="L779" s="38">
        <v>2</v>
      </c>
      <c r="M779" s="38">
        <v>3</v>
      </c>
      <c r="N779" s="38">
        <v>3</v>
      </c>
      <c r="O779" s="38">
        <v>1</v>
      </c>
      <c r="P779" s="38">
        <v>2</v>
      </c>
      <c r="Q779" s="38">
        <v>1</v>
      </c>
      <c r="R779" s="38">
        <v>0</v>
      </c>
      <c r="S779" s="38">
        <v>0</v>
      </c>
      <c r="T779" s="38">
        <v>1</v>
      </c>
      <c r="U779" s="38">
        <v>483</v>
      </c>
      <c r="V779" s="38">
        <v>1</v>
      </c>
      <c r="W779" s="38">
        <v>0</v>
      </c>
      <c r="X779" s="38">
        <v>0</v>
      </c>
      <c r="Y779" s="38">
        <v>0</v>
      </c>
      <c r="Z779" s="38">
        <v>4</v>
      </c>
      <c r="AA779" s="38">
        <v>0</v>
      </c>
      <c r="AB779" s="38">
        <v>0</v>
      </c>
      <c r="AC779" s="38">
        <v>0</v>
      </c>
      <c r="AD779" s="38">
        <v>16</v>
      </c>
      <c r="AE779" s="25">
        <v>0</v>
      </c>
      <c r="AF779" s="16">
        <f t="shared" si="351"/>
        <v>701</v>
      </c>
      <c r="AG779" s="16">
        <f t="shared" si="352"/>
        <v>685</v>
      </c>
    </row>
    <row r="780" spans="1:33" x14ac:dyDescent="0.3">
      <c r="A780" s="25" t="s">
        <v>1055</v>
      </c>
      <c r="B780" s="25" t="s">
        <v>1056</v>
      </c>
      <c r="C780" s="25" t="s">
        <v>1057</v>
      </c>
      <c r="D780" s="25">
        <v>2</v>
      </c>
      <c r="E780" s="25" t="s">
        <v>1078</v>
      </c>
      <c r="F780" s="38" t="s">
        <v>1079</v>
      </c>
      <c r="G780" s="38">
        <v>3</v>
      </c>
      <c r="H780" s="38">
        <v>88</v>
      </c>
      <c r="I780" s="38">
        <v>1</v>
      </c>
      <c r="J780" s="38">
        <v>0</v>
      </c>
      <c r="K780" s="38">
        <v>0</v>
      </c>
      <c r="L780" s="38">
        <v>2</v>
      </c>
      <c r="M780" s="38">
        <v>0</v>
      </c>
      <c r="N780" s="38">
        <v>1</v>
      </c>
      <c r="O780" s="38">
        <v>0</v>
      </c>
      <c r="P780" s="38">
        <v>2</v>
      </c>
      <c r="Q780" s="38">
        <v>0</v>
      </c>
      <c r="R780" s="38">
        <v>0</v>
      </c>
      <c r="S780" s="38">
        <v>0</v>
      </c>
      <c r="T780" s="38">
        <v>0</v>
      </c>
      <c r="U780" s="38">
        <v>196</v>
      </c>
      <c r="V780" s="38">
        <v>0</v>
      </c>
      <c r="W780" s="38">
        <v>0</v>
      </c>
      <c r="X780" s="38">
        <v>0</v>
      </c>
      <c r="Y780" s="38">
        <v>1</v>
      </c>
      <c r="Z780" s="38">
        <v>2</v>
      </c>
      <c r="AA780" s="38">
        <v>0</v>
      </c>
      <c r="AB780" s="38">
        <v>0</v>
      </c>
      <c r="AC780" s="38">
        <v>0</v>
      </c>
      <c r="AD780" s="38">
        <v>4</v>
      </c>
      <c r="AE780" s="25">
        <v>0</v>
      </c>
      <c r="AF780" s="16">
        <f t="shared" si="351"/>
        <v>300</v>
      </c>
      <c r="AG780" s="16">
        <f t="shared" si="352"/>
        <v>296</v>
      </c>
    </row>
    <row r="781" spans="1:33" s="15" customFormat="1" x14ac:dyDescent="0.3">
      <c r="E781" s="15" t="s">
        <v>740</v>
      </c>
      <c r="F781" s="18" t="s">
        <v>1069</v>
      </c>
      <c r="G781" s="18">
        <f>SUM(G776:G780)</f>
        <v>7</v>
      </c>
      <c r="H781" s="18">
        <f t="shared" ref="H781:AE781" si="353">SUM(H776:H780)</f>
        <v>496</v>
      </c>
      <c r="I781" s="18">
        <f t="shared" si="353"/>
        <v>5</v>
      </c>
      <c r="J781" s="18">
        <f t="shared" si="353"/>
        <v>0</v>
      </c>
      <c r="K781" s="18">
        <f t="shared" si="353"/>
        <v>1</v>
      </c>
      <c r="L781" s="18">
        <f t="shared" si="353"/>
        <v>5</v>
      </c>
      <c r="M781" s="18">
        <f t="shared" si="353"/>
        <v>5</v>
      </c>
      <c r="N781" s="18">
        <f t="shared" si="353"/>
        <v>7</v>
      </c>
      <c r="O781" s="18">
        <f t="shared" si="353"/>
        <v>1</v>
      </c>
      <c r="P781" s="18">
        <f t="shared" si="353"/>
        <v>10</v>
      </c>
      <c r="Q781" s="18">
        <f t="shared" si="353"/>
        <v>1</v>
      </c>
      <c r="R781" s="18">
        <f t="shared" si="353"/>
        <v>0</v>
      </c>
      <c r="S781" s="18">
        <f t="shared" si="353"/>
        <v>1</v>
      </c>
      <c r="T781" s="18">
        <f t="shared" si="353"/>
        <v>1</v>
      </c>
      <c r="U781" s="18">
        <f t="shared" si="353"/>
        <v>1586</v>
      </c>
      <c r="V781" s="18">
        <f t="shared" si="353"/>
        <v>2</v>
      </c>
      <c r="W781" s="18">
        <f t="shared" si="353"/>
        <v>0</v>
      </c>
      <c r="X781" s="18">
        <f t="shared" si="353"/>
        <v>0</v>
      </c>
      <c r="Y781" s="18">
        <f t="shared" si="353"/>
        <v>1</v>
      </c>
      <c r="Z781" s="18">
        <f t="shared" si="353"/>
        <v>7</v>
      </c>
      <c r="AA781" s="18">
        <f t="shared" si="353"/>
        <v>1</v>
      </c>
      <c r="AB781" s="18">
        <f t="shared" si="353"/>
        <v>2</v>
      </c>
      <c r="AC781" s="18">
        <f t="shared" si="353"/>
        <v>1</v>
      </c>
      <c r="AD781" s="18">
        <f t="shared" si="353"/>
        <v>32</v>
      </c>
      <c r="AE781" s="18">
        <f t="shared" si="353"/>
        <v>0</v>
      </c>
      <c r="AF781" s="18">
        <f t="shared" ref="AF781:AG781" si="354">SUM(AF776:AF780)</f>
        <v>2172</v>
      </c>
      <c r="AG781" s="18">
        <f t="shared" si="354"/>
        <v>2140</v>
      </c>
    </row>
    <row r="782" spans="1:33" s="15" customFormat="1" x14ac:dyDescent="0.3">
      <c r="A782" s="84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6"/>
    </row>
    <row r="783" spans="1:33" x14ac:dyDescent="0.3">
      <c r="A783" s="25" t="s">
        <v>1055</v>
      </c>
      <c r="B783" s="25" t="s">
        <v>1056</v>
      </c>
      <c r="C783" s="25" t="s">
        <v>1057</v>
      </c>
      <c r="D783" s="25">
        <v>3</v>
      </c>
      <c r="E783" s="25" t="s">
        <v>385</v>
      </c>
      <c r="F783" s="38" t="s">
        <v>1080</v>
      </c>
      <c r="G783" s="38">
        <v>2</v>
      </c>
      <c r="H783" s="38">
        <v>43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1</v>
      </c>
      <c r="O783" s="38">
        <v>1</v>
      </c>
      <c r="P783" s="38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90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0</v>
      </c>
      <c r="AC783" s="38">
        <v>0</v>
      </c>
      <c r="AD783" s="38">
        <v>6</v>
      </c>
      <c r="AE783" s="25">
        <v>0</v>
      </c>
      <c r="AF783" s="16">
        <f>SUM(G783:AD783)</f>
        <v>143</v>
      </c>
      <c r="AG783" s="16">
        <f>SUM(G783:AC783)</f>
        <v>137</v>
      </c>
    </row>
    <row r="784" spans="1:33" x14ac:dyDescent="0.3">
      <c r="A784" s="25" t="s">
        <v>1055</v>
      </c>
      <c r="B784" s="25" t="s">
        <v>1056</v>
      </c>
      <c r="C784" s="25" t="s">
        <v>1057</v>
      </c>
      <c r="D784" s="25">
        <v>3</v>
      </c>
      <c r="E784" s="25" t="s">
        <v>1081</v>
      </c>
      <c r="F784" s="38" t="s">
        <v>1082</v>
      </c>
      <c r="G784" s="38">
        <v>2</v>
      </c>
      <c r="H784" s="38">
        <v>202</v>
      </c>
      <c r="I784" s="38">
        <v>2</v>
      </c>
      <c r="J784" s="38">
        <v>1</v>
      </c>
      <c r="K784" s="38">
        <v>0</v>
      </c>
      <c r="L784" s="38">
        <v>2</v>
      </c>
      <c r="M784" s="38">
        <v>4</v>
      </c>
      <c r="N784" s="38">
        <v>9</v>
      </c>
      <c r="O784" s="38">
        <v>0</v>
      </c>
      <c r="P784" s="38">
        <v>1</v>
      </c>
      <c r="Q784" s="38">
        <v>1</v>
      </c>
      <c r="R784" s="38">
        <v>0</v>
      </c>
      <c r="S784" s="38">
        <v>0</v>
      </c>
      <c r="T784" s="38">
        <v>1</v>
      </c>
      <c r="U784" s="38">
        <v>301</v>
      </c>
      <c r="V784" s="38">
        <v>2</v>
      </c>
      <c r="W784" s="38">
        <v>0</v>
      </c>
      <c r="X784" s="38">
        <v>1</v>
      </c>
      <c r="Y784" s="38">
        <v>0</v>
      </c>
      <c r="Z784" s="38">
        <v>2</v>
      </c>
      <c r="AA784" s="38">
        <v>1</v>
      </c>
      <c r="AB784" s="38">
        <v>0</v>
      </c>
      <c r="AC784" s="38">
        <v>0</v>
      </c>
      <c r="AD784" s="38">
        <v>4</v>
      </c>
      <c r="AE784" s="25">
        <v>0</v>
      </c>
      <c r="AF784" s="16">
        <f t="shared" ref="AF784:AF790" si="355">SUM(G784:AD784)</f>
        <v>536</v>
      </c>
      <c r="AG784" s="16">
        <f t="shared" ref="AG784:AG790" si="356">SUM(G784:AC784)</f>
        <v>532</v>
      </c>
    </row>
    <row r="785" spans="1:33" x14ac:dyDescent="0.3">
      <c r="A785" s="25" t="s">
        <v>1055</v>
      </c>
      <c r="B785" s="25" t="s">
        <v>1056</v>
      </c>
      <c r="C785" s="25" t="s">
        <v>1057</v>
      </c>
      <c r="D785" s="25">
        <v>3</v>
      </c>
      <c r="E785" s="25" t="s">
        <v>1083</v>
      </c>
      <c r="F785" s="38" t="s">
        <v>1084</v>
      </c>
      <c r="G785" s="38">
        <v>1</v>
      </c>
      <c r="H785" s="38">
        <v>81</v>
      </c>
      <c r="I785" s="38">
        <v>0</v>
      </c>
      <c r="J785" s="38">
        <v>0</v>
      </c>
      <c r="K785" s="38">
        <v>0</v>
      </c>
      <c r="L785" s="38">
        <v>0</v>
      </c>
      <c r="M785" s="38">
        <v>0</v>
      </c>
      <c r="N785" s="38">
        <v>3</v>
      </c>
      <c r="O785" s="38">
        <v>0</v>
      </c>
      <c r="P785" s="38">
        <v>6</v>
      </c>
      <c r="Q785" s="38">
        <v>0</v>
      </c>
      <c r="R785" s="38">
        <v>0</v>
      </c>
      <c r="S785" s="38">
        <v>0</v>
      </c>
      <c r="T785" s="38">
        <v>0</v>
      </c>
      <c r="U785" s="38">
        <v>146</v>
      </c>
      <c r="V785" s="38">
        <v>2</v>
      </c>
      <c r="W785" s="38">
        <v>0</v>
      </c>
      <c r="X785" s="38">
        <v>1</v>
      </c>
      <c r="Y785" s="38">
        <v>0</v>
      </c>
      <c r="Z785" s="38">
        <v>0</v>
      </c>
      <c r="AA785" s="38">
        <v>1</v>
      </c>
      <c r="AB785" s="38">
        <v>2</v>
      </c>
      <c r="AC785" s="38">
        <v>0</v>
      </c>
      <c r="AD785" s="38">
        <v>5</v>
      </c>
      <c r="AE785" s="25">
        <v>0</v>
      </c>
      <c r="AF785" s="16">
        <f t="shared" si="355"/>
        <v>248</v>
      </c>
      <c r="AG785" s="16">
        <f t="shared" si="356"/>
        <v>243</v>
      </c>
    </row>
    <row r="786" spans="1:33" x14ac:dyDescent="0.3">
      <c r="A786" s="25" t="s">
        <v>1055</v>
      </c>
      <c r="B786" s="25" t="s">
        <v>1056</v>
      </c>
      <c r="C786" s="25" t="s">
        <v>1057</v>
      </c>
      <c r="D786" s="25">
        <v>3</v>
      </c>
      <c r="E786" s="25" t="s">
        <v>1085</v>
      </c>
      <c r="F786" s="38" t="s">
        <v>1086</v>
      </c>
      <c r="G786" s="38">
        <v>2</v>
      </c>
      <c r="H786" s="38">
        <v>54</v>
      </c>
      <c r="I786" s="38">
        <v>0</v>
      </c>
      <c r="J786" s="38">
        <v>0</v>
      </c>
      <c r="K786" s="38">
        <v>0</v>
      </c>
      <c r="L786" s="38">
        <v>1</v>
      </c>
      <c r="M786" s="38">
        <v>1</v>
      </c>
      <c r="N786" s="38">
        <v>5</v>
      </c>
      <c r="O786" s="38">
        <v>0</v>
      </c>
      <c r="P786" s="38">
        <v>0</v>
      </c>
      <c r="Q786" s="38">
        <v>0</v>
      </c>
      <c r="R786" s="38">
        <v>0</v>
      </c>
      <c r="S786" s="38">
        <v>0</v>
      </c>
      <c r="T786" s="38">
        <v>0</v>
      </c>
      <c r="U786" s="38">
        <v>158</v>
      </c>
      <c r="V786" s="38">
        <v>1</v>
      </c>
      <c r="W786" s="38">
        <v>0</v>
      </c>
      <c r="X786" s="38">
        <v>0</v>
      </c>
      <c r="Y786" s="38">
        <v>1</v>
      </c>
      <c r="Z786" s="38">
        <v>0</v>
      </c>
      <c r="AA786" s="38">
        <v>0</v>
      </c>
      <c r="AB786" s="38">
        <v>0</v>
      </c>
      <c r="AC786" s="38">
        <v>2</v>
      </c>
      <c r="AD786" s="38">
        <v>6</v>
      </c>
      <c r="AE786" s="25">
        <v>0</v>
      </c>
      <c r="AF786" s="16">
        <f t="shared" si="355"/>
        <v>231</v>
      </c>
      <c r="AG786" s="16">
        <f t="shared" si="356"/>
        <v>225</v>
      </c>
    </row>
    <row r="787" spans="1:33" x14ac:dyDescent="0.3">
      <c r="A787" s="25" t="s">
        <v>1055</v>
      </c>
      <c r="B787" s="25" t="s">
        <v>1056</v>
      </c>
      <c r="C787" s="25" t="s">
        <v>1057</v>
      </c>
      <c r="D787" s="25">
        <v>3</v>
      </c>
      <c r="E787" s="25" t="s">
        <v>1087</v>
      </c>
      <c r="F787" s="38" t="s">
        <v>1088</v>
      </c>
      <c r="G787" s="38">
        <v>1</v>
      </c>
      <c r="H787" s="38">
        <v>245</v>
      </c>
      <c r="I787" s="38">
        <v>0</v>
      </c>
      <c r="J787" s="38">
        <v>0</v>
      </c>
      <c r="K787" s="38">
        <v>1</v>
      </c>
      <c r="L787" s="38">
        <v>0</v>
      </c>
      <c r="M787" s="38">
        <v>0</v>
      </c>
      <c r="N787" s="38">
        <v>10</v>
      </c>
      <c r="O787" s="38">
        <v>0</v>
      </c>
      <c r="P787" s="38">
        <v>1</v>
      </c>
      <c r="Q787" s="38">
        <v>0</v>
      </c>
      <c r="R787" s="38">
        <v>0</v>
      </c>
      <c r="S787" s="38">
        <v>1</v>
      </c>
      <c r="T787" s="38">
        <v>0</v>
      </c>
      <c r="U787" s="38">
        <v>101</v>
      </c>
      <c r="V787" s="38">
        <v>6</v>
      </c>
      <c r="W787" s="38">
        <v>0</v>
      </c>
      <c r="X787" s="38">
        <v>0</v>
      </c>
      <c r="Y787" s="38">
        <v>0</v>
      </c>
      <c r="Z787" s="38">
        <v>1</v>
      </c>
      <c r="AA787" s="38">
        <v>1</v>
      </c>
      <c r="AB787" s="38">
        <v>0</v>
      </c>
      <c r="AC787" s="38">
        <v>1</v>
      </c>
      <c r="AD787" s="38">
        <v>11</v>
      </c>
      <c r="AE787" s="25">
        <v>0</v>
      </c>
      <c r="AF787" s="16">
        <f t="shared" si="355"/>
        <v>380</v>
      </c>
      <c r="AG787" s="16">
        <f t="shared" si="356"/>
        <v>369</v>
      </c>
    </row>
    <row r="788" spans="1:33" x14ac:dyDescent="0.3">
      <c r="A788" s="25" t="s">
        <v>1055</v>
      </c>
      <c r="B788" s="25" t="s">
        <v>1056</v>
      </c>
      <c r="C788" s="25" t="s">
        <v>1057</v>
      </c>
      <c r="D788" s="25">
        <v>3</v>
      </c>
      <c r="E788" s="25" t="s">
        <v>1089</v>
      </c>
      <c r="F788" s="38" t="s">
        <v>1090</v>
      </c>
      <c r="G788" s="38">
        <v>0</v>
      </c>
      <c r="H788" s="38">
        <v>22</v>
      </c>
      <c r="I788" s="38">
        <v>1</v>
      </c>
      <c r="J788" s="38">
        <v>0</v>
      </c>
      <c r="K788" s="38">
        <v>0</v>
      </c>
      <c r="L788" s="38">
        <v>0</v>
      </c>
      <c r="M788" s="38">
        <v>0</v>
      </c>
      <c r="N788" s="38">
        <v>0</v>
      </c>
      <c r="O788" s="38">
        <v>0</v>
      </c>
      <c r="P788" s="38">
        <v>0</v>
      </c>
      <c r="Q788" s="38">
        <v>0</v>
      </c>
      <c r="R788" s="38">
        <v>0</v>
      </c>
      <c r="S788" s="38">
        <v>0</v>
      </c>
      <c r="T788" s="38">
        <v>1</v>
      </c>
      <c r="U788" s="38">
        <v>158</v>
      </c>
      <c r="V788" s="38">
        <v>0</v>
      </c>
      <c r="W788" s="38">
        <v>0</v>
      </c>
      <c r="X788" s="38">
        <v>0</v>
      </c>
      <c r="Y788" s="38">
        <v>0</v>
      </c>
      <c r="Z788" s="38">
        <v>0</v>
      </c>
      <c r="AA788" s="38">
        <v>0</v>
      </c>
      <c r="AB788" s="38">
        <v>0</v>
      </c>
      <c r="AC788" s="38">
        <v>0</v>
      </c>
      <c r="AD788" s="38">
        <v>3</v>
      </c>
      <c r="AE788" s="25">
        <v>0</v>
      </c>
      <c r="AF788" s="16">
        <f t="shared" si="355"/>
        <v>185</v>
      </c>
      <c r="AG788" s="16">
        <f t="shared" si="356"/>
        <v>182</v>
      </c>
    </row>
    <row r="789" spans="1:33" x14ac:dyDescent="0.3">
      <c r="A789" s="25" t="s">
        <v>1055</v>
      </c>
      <c r="B789" s="25" t="s">
        <v>1056</v>
      </c>
      <c r="C789" s="25" t="s">
        <v>1057</v>
      </c>
      <c r="D789" s="25">
        <v>3</v>
      </c>
      <c r="E789" s="25" t="s">
        <v>1091</v>
      </c>
      <c r="F789" s="38" t="s">
        <v>1092</v>
      </c>
      <c r="G789" s="38">
        <v>7</v>
      </c>
      <c r="H789" s="38">
        <v>254</v>
      </c>
      <c r="I789" s="38">
        <v>3</v>
      </c>
      <c r="J789" s="38">
        <v>1</v>
      </c>
      <c r="K789" s="38">
        <v>1</v>
      </c>
      <c r="L789" s="38">
        <v>1</v>
      </c>
      <c r="M789" s="38">
        <v>1</v>
      </c>
      <c r="N789" s="38">
        <v>9</v>
      </c>
      <c r="O789" s="38">
        <v>0</v>
      </c>
      <c r="P789" s="38">
        <v>7</v>
      </c>
      <c r="Q789" s="38">
        <v>1</v>
      </c>
      <c r="R789" s="38">
        <v>1</v>
      </c>
      <c r="S789" s="38">
        <v>1</v>
      </c>
      <c r="T789" s="38">
        <v>1</v>
      </c>
      <c r="U789" s="38">
        <v>308</v>
      </c>
      <c r="V789" s="38">
        <v>4</v>
      </c>
      <c r="W789" s="38">
        <v>0</v>
      </c>
      <c r="X789" s="38">
        <v>2</v>
      </c>
      <c r="Y789" s="38">
        <v>0</v>
      </c>
      <c r="Z789" s="38">
        <v>2</v>
      </c>
      <c r="AA789" s="38">
        <v>1</v>
      </c>
      <c r="AB789" s="38">
        <v>0</v>
      </c>
      <c r="AC789" s="38">
        <v>1</v>
      </c>
      <c r="AD789" s="38">
        <v>15</v>
      </c>
      <c r="AE789" s="25">
        <v>0</v>
      </c>
      <c r="AF789" s="16">
        <f t="shared" si="355"/>
        <v>621</v>
      </c>
      <c r="AG789" s="16">
        <f t="shared" si="356"/>
        <v>606</v>
      </c>
    </row>
    <row r="790" spans="1:33" x14ac:dyDescent="0.3">
      <c r="A790" s="25" t="s">
        <v>1055</v>
      </c>
      <c r="B790" s="25" t="s">
        <v>1056</v>
      </c>
      <c r="C790" s="25" t="s">
        <v>1057</v>
      </c>
      <c r="D790" s="25">
        <v>3</v>
      </c>
      <c r="E790" s="25" t="s">
        <v>1093</v>
      </c>
      <c r="F790" s="38" t="s">
        <v>1094</v>
      </c>
      <c r="G790" s="38">
        <v>0</v>
      </c>
      <c r="H790" s="38">
        <v>71</v>
      </c>
      <c r="I790" s="38">
        <v>0</v>
      </c>
      <c r="J790" s="38">
        <v>0</v>
      </c>
      <c r="K790" s="38">
        <v>0</v>
      </c>
      <c r="L790" s="38">
        <v>0</v>
      </c>
      <c r="M790" s="38">
        <v>0</v>
      </c>
      <c r="N790" s="38">
        <v>0</v>
      </c>
      <c r="O790" s="38">
        <v>0</v>
      </c>
      <c r="P790" s="38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205</v>
      </c>
      <c r="V790" s="38">
        <v>1</v>
      </c>
      <c r="W790" s="38">
        <v>1</v>
      </c>
      <c r="X790" s="38">
        <v>0</v>
      </c>
      <c r="Y790" s="38">
        <v>1</v>
      </c>
      <c r="Z790" s="38">
        <v>0</v>
      </c>
      <c r="AA790" s="38">
        <v>1</v>
      </c>
      <c r="AB790" s="38">
        <v>0</v>
      </c>
      <c r="AC790" s="38">
        <v>0</v>
      </c>
      <c r="AD790" s="38">
        <v>6</v>
      </c>
      <c r="AE790" s="25">
        <v>0</v>
      </c>
      <c r="AF790" s="16">
        <f t="shared" si="355"/>
        <v>286</v>
      </c>
      <c r="AG790" s="16">
        <f t="shared" si="356"/>
        <v>280</v>
      </c>
    </row>
    <row r="791" spans="1:33" s="15" customFormat="1" x14ac:dyDescent="0.3">
      <c r="E791" s="15" t="s">
        <v>925</v>
      </c>
      <c r="F791" s="18" t="s">
        <v>1069</v>
      </c>
      <c r="G791" s="18">
        <f>SUM(G783:G790)</f>
        <v>15</v>
      </c>
      <c r="H791" s="18">
        <f t="shared" ref="H791:AE791" si="357">SUM(H783:H790)</f>
        <v>972</v>
      </c>
      <c r="I791" s="18">
        <f t="shared" si="357"/>
        <v>6</v>
      </c>
      <c r="J791" s="18">
        <f t="shared" si="357"/>
        <v>2</v>
      </c>
      <c r="K791" s="18">
        <f t="shared" si="357"/>
        <v>2</v>
      </c>
      <c r="L791" s="18">
        <f t="shared" si="357"/>
        <v>4</v>
      </c>
      <c r="M791" s="18">
        <f t="shared" si="357"/>
        <v>6</v>
      </c>
      <c r="N791" s="18">
        <f t="shared" si="357"/>
        <v>37</v>
      </c>
      <c r="O791" s="18">
        <f t="shared" si="357"/>
        <v>1</v>
      </c>
      <c r="P791" s="18">
        <f t="shared" si="357"/>
        <v>15</v>
      </c>
      <c r="Q791" s="18">
        <f t="shared" si="357"/>
        <v>2</v>
      </c>
      <c r="R791" s="18">
        <f t="shared" si="357"/>
        <v>1</v>
      </c>
      <c r="S791" s="18">
        <f t="shared" si="357"/>
        <v>2</v>
      </c>
      <c r="T791" s="18">
        <f t="shared" si="357"/>
        <v>3</v>
      </c>
      <c r="U791" s="18">
        <f t="shared" si="357"/>
        <v>1467</v>
      </c>
      <c r="V791" s="18">
        <f t="shared" si="357"/>
        <v>16</v>
      </c>
      <c r="W791" s="18">
        <f t="shared" si="357"/>
        <v>1</v>
      </c>
      <c r="X791" s="18">
        <f t="shared" si="357"/>
        <v>4</v>
      </c>
      <c r="Y791" s="18">
        <f t="shared" si="357"/>
        <v>2</v>
      </c>
      <c r="Z791" s="18">
        <f t="shared" si="357"/>
        <v>5</v>
      </c>
      <c r="AA791" s="18">
        <f t="shared" si="357"/>
        <v>5</v>
      </c>
      <c r="AB791" s="18">
        <f t="shared" si="357"/>
        <v>2</v>
      </c>
      <c r="AC791" s="18">
        <f t="shared" si="357"/>
        <v>4</v>
      </c>
      <c r="AD791" s="18">
        <f t="shared" si="357"/>
        <v>56</v>
      </c>
      <c r="AE791" s="18">
        <f t="shared" si="357"/>
        <v>0</v>
      </c>
      <c r="AF791" s="18">
        <f t="shared" ref="AF791:AG791" si="358">SUM(AF783:AF790)</f>
        <v>2630</v>
      </c>
      <c r="AG791" s="18">
        <f t="shared" si="358"/>
        <v>2574</v>
      </c>
    </row>
    <row r="792" spans="1:33" s="15" customFormat="1" x14ac:dyDescent="0.3">
      <c r="A792" s="84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6"/>
    </row>
    <row r="793" spans="1:33" x14ac:dyDescent="0.3">
      <c r="A793" s="25" t="s">
        <v>1055</v>
      </c>
      <c r="B793" s="25" t="s">
        <v>1056</v>
      </c>
      <c r="C793" s="25" t="s">
        <v>1057</v>
      </c>
      <c r="D793" s="25">
        <v>4</v>
      </c>
      <c r="E793" s="25" t="s">
        <v>1095</v>
      </c>
      <c r="F793" s="38" t="s">
        <v>1096</v>
      </c>
      <c r="G793" s="38">
        <v>0</v>
      </c>
      <c r="H793" s="38">
        <v>78</v>
      </c>
      <c r="I793" s="38">
        <v>0</v>
      </c>
      <c r="J793" s="38">
        <v>1</v>
      </c>
      <c r="K793" s="38">
        <v>0</v>
      </c>
      <c r="L793" s="38">
        <v>0</v>
      </c>
      <c r="M793" s="38">
        <v>0</v>
      </c>
      <c r="N793" s="38">
        <v>1</v>
      </c>
      <c r="O793" s="38">
        <v>0</v>
      </c>
      <c r="P793" s="38">
        <v>2</v>
      </c>
      <c r="Q793" s="38">
        <v>0</v>
      </c>
      <c r="R793" s="38">
        <v>0</v>
      </c>
      <c r="S793" s="38">
        <v>0</v>
      </c>
      <c r="T793" s="38">
        <v>1</v>
      </c>
      <c r="U793" s="38">
        <v>122</v>
      </c>
      <c r="V793" s="38">
        <v>0</v>
      </c>
      <c r="W793" s="38">
        <v>0</v>
      </c>
      <c r="X793" s="38">
        <v>1</v>
      </c>
      <c r="Y793" s="38">
        <v>0</v>
      </c>
      <c r="Z793" s="38">
        <v>0</v>
      </c>
      <c r="AA793" s="38">
        <v>1</v>
      </c>
      <c r="AB793" s="38">
        <v>0</v>
      </c>
      <c r="AC793" s="38">
        <v>0</v>
      </c>
      <c r="AD793" s="38">
        <v>0</v>
      </c>
      <c r="AE793" s="25">
        <v>0</v>
      </c>
      <c r="AF793" s="16">
        <f>SUM(G793:AD793)</f>
        <v>207</v>
      </c>
      <c r="AG793" s="16">
        <f>SUM(G793:AC793)</f>
        <v>207</v>
      </c>
    </row>
    <row r="794" spans="1:33" s="15" customFormat="1" x14ac:dyDescent="0.3">
      <c r="E794" s="15" t="s">
        <v>3027</v>
      </c>
      <c r="F794" s="18" t="s">
        <v>1069</v>
      </c>
      <c r="G794" s="18">
        <f>SUM(G793)</f>
        <v>0</v>
      </c>
      <c r="H794" s="18">
        <f t="shared" ref="H794:AE794" si="359">SUM(H793)</f>
        <v>78</v>
      </c>
      <c r="I794" s="18">
        <f t="shared" si="359"/>
        <v>0</v>
      </c>
      <c r="J794" s="18">
        <f t="shared" si="359"/>
        <v>1</v>
      </c>
      <c r="K794" s="18">
        <f t="shared" si="359"/>
        <v>0</v>
      </c>
      <c r="L794" s="18">
        <f t="shared" si="359"/>
        <v>0</v>
      </c>
      <c r="M794" s="18">
        <f t="shared" si="359"/>
        <v>0</v>
      </c>
      <c r="N794" s="18">
        <f t="shared" si="359"/>
        <v>1</v>
      </c>
      <c r="O794" s="18">
        <f t="shared" si="359"/>
        <v>0</v>
      </c>
      <c r="P794" s="18">
        <f t="shared" si="359"/>
        <v>2</v>
      </c>
      <c r="Q794" s="18">
        <f t="shared" si="359"/>
        <v>0</v>
      </c>
      <c r="R794" s="18">
        <f t="shared" si="359"/>
        <v>0</v>
      </c>
      <c r="S794" s="18">
        <f t="shared" si="359"/>
        <v>0</v>
      </c>
      <c r="T794" s="18">
        <f t="shared" si="359"/>
        <v>1</v>
      </c>
      <c r="U794" s="18">
        <f t="shared" si="359"/>
        <v>122</v>
      </c>
      <c r="V794" s="18">
        <f t="shared" si="359"/>
        <v>0</v>
      </c>
      <c r="W794" s="18">
        <f t="shared" si="359"/>
        <v>0</v>
      </c>
      <c r="X794" s="18">
        <f t="shared" si="359"/>
        <v>1</v>
      </c>
      <c r="Y794" s="18">
        <f t="shared" si="359"/>
        <v>0</v>
      </c>
      <c r="Z794" s="18">
        <f t="shared" si="359"/>
        <v>0</v>
      </c>
      <c r="AA794" s="18">
        <f t="shared" si="359"/>
        <v>1</v>
      </c>
      <c r="AB794" s="18">
        <f t="shared" si="359"/>
        <v>0</v>
      </c>
      <c r="AC794" s="18">
        <f t="shared" si="359"/>
        <v>0</v>
      </c>
      <c r="AD794" s="18">
        <f t="shared" si="359"/>
        <v>0</v>
      </c>
      <c r="AE794" s="18">
        <f t="shared" si="359"/>
        <v>0</v>
      </c>
      <c r="AF794" s="18">
        <f t="shared" ref="AF794:AG794" si="360">SUM(AF793)</f>
        <v>207</v>
      </c>
      <c r="AG794" s="18">
        <f t="shared" si="360"/>
        <v>207</v>
      </c>
    </row>
    <row r="795" spans="1:33" s="15" customFormat="1" x14ac:dyDescent="0.3">
      <c r="A795" s="84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6"/>
    </row>
    <row r="796" spans="1:33" x14ac:dyDescent="0.3">
      <c r="A796" s="25" t="s">
        <v>1055</v>
      </c>
      <c r="B796" s="25" t="s">
        <v>1056</v>
      </c>
      <c r="C796" s="25" t="s">
        <v>1057</v>
      </c>
      <c r="D796" s="25">
        <v>5</v>
      </c>
      <c r="E796" s="25" t="s">
        <v>2981</v>
      </c>
      <c r="F796" s="38" t="s">
        <v>1097</v>
      </c>
      <c r="G796" s="38">
        <v>1</v>
      </c>
      <c r="H796" s="38">
        <v>224</v>
      </c>
      <c r="I796" s="38">
        <v>0</v>
      </c>
      <c r="J796" s="38">
        <v>0</v>
      </c>
      <c r="K796" s="38">
        <v>0</v>
      </c>
      <c r="L796" s="38">
        <v>2</v>
      </c>
      <c r="M796" s="38">
        <v>2</v>
      </c>
      <c r="N796" s="38">
        <v>2</v>
      </c>
      <c r="O796" s="38">
        <v>1</v>
      </c>
      <c r="P796" s="38">
        <v>2</v>
      </c>
      <c r="Q796" s="38">
        <v>0</v>
      </c>
      <c r="R796" s="38">
        <v>0</v>
      </c>
      <c r="S796" s="38">
        <v>0</v>
      </c>
      <c r="T796" s="38">
        <v>0</v>
      </c>
      <c r="U796" s="38">
        <v>184</v>
      </c>
      <c r="V796" s="38">
        <v>0</v>
      </c>
      <c r="W796" s="38">
        <v>1</v>
      </c>
      <c r="X796" s="38">
        <v>2</v>
      </c>
      <c r="Y796" s="38">
        <v>1</v>
      </c>
      <c r="Z796" s="38">
        <v>0</v>
      </c>
      <c r="AA796" s="38">
        <v>0</v>
      </c>
      <c r="AB796" s="38">
        <v>0</v>
      </c>
      <c r="AC796" s="38">
        <v>0</v>
      </c>
      <c r="AD796" s="38">
        <v>1</v>
      </c>
      <c r="AE796" s="25">
        <v>0</v>
      </c>
      <c r="AF796" s="16">
        <f>SUM(G796:AD796)</f>
        <v>423</v>
      </c>
      <c r="AG796" s="16">
        <f>SUM(G796:AC796)</f>
        <v>422</v>
      </c>
    </row>
    <row r="797" spans="1:33" x14ac:dyDescent="0.3">
      <c r="A797" s="25" t="s">
        <v>1055</v>
      </c>
      <c r="B797" s="25" t="s">
        <v>1056</v>
      </c>
      <c r="C797" s="25" t="s">
        <v>1057</v>
      </c>
      <c r="D797" s="25">
        <v>5</v>
      </c>
      <c r="E797" s="25" t="s">
        <v>2982</v>
      </c>
      <c r="F797" s="38" t="s">
        <v>1098</v>
      </c>
      <c r="G797" s="38">
        <v>0</v>
      </c>
      <c r="H797" s="38">
        <v>216</v>
      </c>
      <c r="I797" s="38">
        <v>0</v>
      </c>
      <c r="J797" s="38">
        <v>0</v>
      </c>
      <c r="K797" s="38">
        <v>0</v>
      </c>
      <c r="L797" s="38">
        <v>0</v>
      </c>
      <c r="M797" s="38">
        <v>2</v>
      </c>
      <c r="N797" s="38">
        <v>4</v>
      </c>
      <c r="O797" s="38">
        <v>0</v>
      </c>
      <c r="P797" s="38">
        <v>2</v>
      </c>
      <c r="Q797" s="38">
        <v>0</v>
      </c>
      <c r="R797" s="38">
        <v>1</v>
      </c>
      <c r="S797" s="38">
        <v>0</v>
      </c>
      <c r="T797" s="38">
        <v>0</v>
      </c>
      <c r="U797" s="38">
        <v>197</v>
      </c>
      <c r="V797" s="38">
        <v>2</v>
      </c>
      <c r="W797" s="38">
        <v>0</v>
      </c>
      <c r="X797" s="38">
        <v>0</v>
      </c>
      <c r="Y797" s="38">
        <v>1</v>
      </c>
      <c r="Z797" s="38">
        <v>0</v>
      </c>
      <c r="AA797" s="38">
        <v>0</v>
      </c>
      <c r="AB797" s="38">
        <v>0</v>
      </c>
      <c r="AC797" s="38">
        <v>0</v>
      </c>
      <c r="AD797" s="38">
        <v>11</v>
      </c>
      <c r="AE797" s="25">
        <v>0</v>
      </c>
      <c r="AF797" s="16">
        <f t="shared" ref="AF797:AF807" si="361">SUM(G797:AD797)</f>
        <v>436</v>
      </c>
      <c r="AG797" s="16">
        <f t="shared" ref="AG797:AG807" si="362">SUM(G797:AC797)</f>
        <v>425</v>
      </c>
    </row>
    <row r="798" spans="1:33" x14ac:dyDescent="0.3">
      <c r="A798" s="25" t="s">
        <v>1055</v>
      </c>
      <c r="B798" s="25" t="s">
        <v>1056</v>
      </c>
      <c r="C798" s="25" t="s">
        <v>1057</v>
      </c>
      <c r="D798" s="25">
        <v>5</v>
      </c>
      <c r="E798" s="25" t="s">
        <v>1099</v>
      </c>
      <c r="F798" s="38" t="s">
        <v>1100</v>
      </c>
      <c r="G798" s="38">
        <v>0</v>
      </c>
      <c r="H798" s="38">
        <v>106</v>
      </c>
      <c r="I798" s="38">
        <v>1</v>
      </c>
      <c r="J798" s="38">
        <v>0</v>
      </c>
      <c r="K798" s="38">
        <v>0</v>
      </c>
      <c r="L798" s="38">
        <v>0</v>
      </c>
      <c r="M798" s="38">
        <v>0</v>
      </c>
      <c r="N798" s="38">
        <v>1</v>
      </c>
      <c r="O798" s="38">
        <v>0</v>
      </c>
      <c r="P798" s="38">
        <v>4</v>
      </c>
      <c r="Q798" s="38">
        <v>0</v>
      </c>
      <c r="R798" s="38">
        <v>0</v>
      </c>
      <c r="S798" s="38">
        <v>0</v>
      </c>
      <c r="T798" s="38">
        <v>0</v>
      </c>
      <c r="U798" s="38">
        <v>104</v>
      </c>
      <c r="V798" s="38">
        <v>0</v>
      </c>
      <c r="W798" s="38">
        <v>1</v>
      </c>
      <c r="X798" s="38">
        <v>0</v>
      </c>
      <c r="Y798" s="38">
        <v>0</v>
      </c>
      <c r="Z798" s="38">
        <v>0</v>
      </c>
      <c r="AA798" s="38">
        <v>1</v>
      </c>
      <c r="AB798" s="38">
        <v>0</v>
      </c>
      <c r="AC798" s="38">
        <v>0</v>
      </c>
      <c r="AD798" s="38">
        <v>7</v>
      </c>
      <c r="AE798" s="25">
        <v>0</v>
      </c>
      <c r="AF798" s="16">
        <f t="shared" si="361"/>
        <v>225</v>
      </c>
      <c r="AG798" s="16">
        <f t="shared" si="362"/>
        <v>218</v>
      </c>
    </row>
    <row r="799" spans="1:33" x14ac:dyDescent="0.3">
      <c r="A799" s="25" t="s">
        <v>1055</v>
      </c>
      <c r="B799" s="25" t="s">
        <v>1056</v>
      </c>
      <c r="C799" s="25" t="s">
        <v>1057</v>
      </c>
      <c r="D799" s="25">
        <v>5</v>
      </c>
      <c r="E799" s="25" t="s">
        <v>1101</v>
      </c>
      <c r="F799" s="38" t="s">
        <v>1102</v>
      </c>
      <c r="G799" s="38">
        <v>1</v>
      </c>
      <c r="H799" s="38">
        <v>195</v>
      </c>
      <c r="I799" s="38">
        <v>0</v>
      </c>
      <c r="J799" s="38">
        <v>0</v>
      </c>
      <c r="K799" s="38">
        <v>0</v>
      </c>
      <c r="L799" s="38">
        <v>1</v>
      </c>
      <c r="M799" s="38">
        <v>1</v>
      </c>
      <c r="N799" s="38">
        <v>5</v>
      </c>
      <c r="O799" s="38">
        <v>0</v>
      </c>
      <c r="P799" s="38">
        <v>2</v>
      </c>
      <c r="Q799" s="38">
        <v>1</v>
      </c>
      <c r="R799" s="38">
        <v>0</v>
      </c>
      <c r="S799" s="38">
        <v>0</v>
      </c>
      <c r="T799" s="38">
        <v>0</v>
      </c>
      <c r="U799" s="38">
        <v>92</v>
      </c>
      <c r="V799" s="38">
        <v>3</v>
      </c>
      <c r="W799" s="38">
        <v>0</v>
      </c>
      <c r="X799" s="38">
        <v>3</v>
      </c>
      <c r="Y799" s="38">
        <v>0</v>
      </c>
      <c r="Z799" s="38">
        <v>0</v>
      </c>
      <c r="AA799" s="38">
        <v>1</v>
      </c>
      <c r="AB799" s="38">
        <v>0</v>
      </c>
      <c r="AC799" s="38">
        <v>0</v>
      </c>
      <c r="AD799" s="38">
        <v>4</v>
      </c>
      <c r="AE799" s="25">
        <v>0</v>
      </c>
      <c r="AF799" s="16">
        <f t="shared" si="361"/>
        <v>309</v>
      </c>
      <c r="AG799" s="16">
        <f t="shared" si="362"/>
        <v>305</v>
      </c>
    </row>
    <row r="800" spans="1:33" x14ac:dyDescent="0.3">
      <c r="A800" s="25" t="s">
        <v>1055</v>
      </c>
      <c r="B800" s="25" t="s">
        <v>1056</v>
      </c>
      <c r="C800" s="25" t="s">
        <v>1057</v>
      </c>
      <c r="D800" s="25">
        <v>5</v>
      </c>
      <c r="E800" s="25" t="s">
        <v>1103</v>
      </c>
      <c r="F800" s="38" t="s">
        <v>1104</v>
      </c>
      <c r="G800" s="38">
        <v>5</v>
      </c>
      <c r="H800" s="38">
        <v>232</v>
      </c>
      <c r="I800" s="38">
        <v>2</v>
      </c>
      <c r="J800" s="38">
        <v>0</v>
      </c>
      <c r="K800" s="38">
        <v>0</v>
      </c>
      <c r="L800" s="38">
        <v>2</v>
      </c>
      <c r="M800" s="38">
        <v>0</v>
      </c>
      <c r="N800" s="38">
        <v>8</v>
      </c>
      <c r="O800" s="38">
        <v>0</v>
      </c>
      <c r="P800" s="38">
        <v>2</v>
      </c>
      <c r="Q800" s="38">
        <v>0</v>
      </c>
      <c r="R800" s="38">
        <v>0</v>
      </c>
      <c r="S800" s="38">
        <v>0</v>
      </c>
      <c r="T800" s="38">
        <v>0</v>
      </c>
      <c r="U800" s="38">
        <v>236</v>
      </c>
      <c r="V800" s="38">
        <v>1</v>
      </c>
      <c r="W800" s="38">
        <v>0</v>
      </c>
      <c r="X800" s="38">
        <v>0</v>
      </c>
      <c r="Y800" s="38">
        <v>0</v>
      </c>
      <c r="Z800" s="38">
        <v>0</v>
      </c>
      <c r="AA800" s="38">
        <v>1</v>
      </c>
      <c r="AB800" s="38">
        <v>0</v>
      </c>
      <c r="AC800" s="38">
        <v>0</v>
      </c>
      <c r="AD800" s="38">
        <v>4</v>
      </c>
      <c r="AE800" s="25">
        <v>1</v>
      </c>
      <c r="AF800" s="16">
        <f t="shared" si="361"/>
        <v>493</v>
      </c>
      <c r="AG800" s="16">
        <f t="shared" si="362"/>
        <v>489</v>
      </c>
    </row>
    <row r="801" spans="1:33" x14ac:dyDescent="0.3">
      <c r="A801" s="25" t="s">
        <v>1055</v>
      </c>
      <c r="B801" s="25" t="s">
        <v>1056</v>
      </c>
      <c r="C801" s="25" t="s">
        <v>1057</v>
      </c>
      <c r="D801" s="25">
        <v>5</v>
      </c>
      <c r="E801" s="25" t="s">
        <v>1105</v>
      </c>
      <c r="F801" s="38" t="s">
        <v>1106</v>
      </c>
      <c r="G801" s="38">
        <v>1</v>
      </c>
      <c r="H801" s="38">
        <v>184</v>
      </c>
      <c r="I801" s="38">
        <v>0</v>
      </c>
      <c r="J801" s="38">
        <v>0</v>
      </c>
      <c r="K801" s="38">
        <v>0</v>
      </c>
      <c r="L801" s="38">
        <v>0</v>
      </c>
      <c r="M801" s="38">
        <v>0</v>
      </c>
      <c r="N801" s="38">
        <v>1</v>
      </c>
      <c r="O801" s="38">
        <v>1</v>
      </c>
      <c r="P801" s="38">
        <v>6</v>
      </c>
      <c r="Q801" s="38">
        <v>0</v>
      </c>
      <c r="R801" s="38">
        <v>0</v>
      </c>
      <c r="S801" s="38">
        <v>0</v>
      </c>
      <c r="T801" s="38">
        <v>0</v>
      </c>
      <c r="U801" s="38">
        <v>155</v>
      </c>
      <c r="V801" s="38">
        <v>2</v>
      </c>
      <c r="W801" s="38">
        <v>0</v>
      </c>
      <c r="X801" s="38">
        <v>0</v>
      </c>
      <c r="Y801" s="38">
        <v>0</v>
      </c>
      <c r="Z801" s="38">
        <v>1</v>
      </c>
      <c r="AA801" s="38">
        <v>1</v>
      </c>
      <c r="AB801" s="38">
        <v>0</v>
      </c>
      <c r="AC801" s="38">
        <v>0</v>
      </c>
      <c r="AD801" s="38">
        <v>4</v>
      </c>
      <c r="AE801" s="25">
        <v>0</v>
      </c>
      <c r="AF801" s="16">
        <f t="shared" si="361"/>
        <v>356</v>
      </c>
      <c r="AG801" s="16">
        <f t="shared" si="362"/>
        <v>352</v>
      </c>
    </row>
    <row r="802" spans="1:33" x14ac:dyDescent="0.3">
      <c r="A802" s="25" t="s">
        <v>1055</v>
      </c>
      <c r="B802" s="25" t="s">
        <v>1056</v>
      </c>
      <c r="C802" s="25" t="s">
        <v>1057</v>
      </c>
      <c r="D802" s="25">
        <v>5</v>
      </c>
      <c r="E802" s="25" t="s">
        <v>1107</v>
      </c>
      <c r="F802" s="38" t="s">
        <v>1108</v>
      </c>
      <c r="G802" s="38">
        <v>1</v>
      </c>
      <c r="H802" s="38">
        <v>102</v>
      </c>
      <c r="I802" s="38">
        <v>1</v>
      </c>
      <c r="J802" s="38">
        <v>0</v>
      </c>
      <c r="K802" s="38">
        <v>1</v>
      </c>
      <c r="L802" s="38">
        <v>1</v>
      </c>
      <c r="M802" s="38">
        <v>1</v>
      </c>
      <c r="N802" s="38">
        <v>3</v>
      </c>
      <c r="O802" s="38">
        <v>0</v>
      </c>
      <c r="P802" s="38">
        <v>4</v>
      </c>
      <c r="Q802" s="38">
        <v>0</v>
      </c>
      <c r="R802" s="38">
        <v>0</v>
      </c>
      <c r="S802" s="38">
        <v>0</v>
      </c>
      <c r="T802" s="38">
        <v>0</v>
      </c>
      <c r="U802" s="38">
        <v>121</v>
      </c>
      <c r="V802" s="38">
        <v>1</v>
      </c>
      <c r="W802" s="38">
        <v>0</v>
      </c>
      <c r="X802" s="38">
        <v>0</v>
      </c>
      <c r="Y802" s="38">
        <v>1</v>
      </c>
      <c r="Z802" s="38">
        <v>2</v>
      </c>
      <c r="AA802" s="38">
        <v>0</v>
      </c>
      <c r="AB802" s="38">
        <v>1</v>
      </c>
      <c r="AC802" s="38">
        <v>0</v>
      </c>
      <c r="AD802" s="38">
        <v>2</v>
      </c>
      <c r="AE802" s="25">
        <v>0</v>
      </c>
      <c r="AF802" s="16">
        <f t="shared" si="361"/>
        <v>242</v>
      </c>
      <c r="AG802" s="16">
        <f t="shared" si="362"/>
        <v>240</v>
      </c>
    </row>
    <row r="803" spans="1:33" x14ac:dyDescent="0.3">
      <c r="A803" s="25" t="s">
        <v>1055</v>
      </c>
      <c r="B803" s="25" t="s">
        <v>1056</v>
      </c>
      <c r="C803" s="25" t="s">
        <v>1057</v>
      </c>
      <c r="D803" s="25">
        <v>5</v>
      </c>
      <c r="E803" s="25" t="s">
        <v>1109</v>
      </c>
      <c r="F803" s="38" t="s">
        <v>1110</v>
      </c>
      <c r="G803" s="38">
        <v>5</v>
      </c>
      <c r="H803" s="38">
        <v>136</v>
      </c>
      <c r="I803" s="38">
        <v>1</v>
      </c>
      <c r="J803" s="38">
        <v>0</v>
      </c>
      <c r="K803" s="38">
        <v>0</v>
      </c>
      <c r="L803" s="38">
        <v>1</v>
      </c>
      <c r="M803" s="38">
        <v>2</v>
      </c>
      <c r="N803" s="38">
        <v>7</v>
      </c>
      <c r="O803" s="38">
        <v>0</v>
      </c>
      <c r="P803" s="38">
        <v>2</v>
      </c>
      <c r="Q803" s="38">
        <v>0</v>
      </c>
      <c r="R803" s="38">
        <v>0</v>
      </c>
      <c r="S803" s="38">
        <v>0</v>
      </c>
      <c r="T803" s="38">
        <v>0</v>
      </c>
      <c r="U803" s="38">
        <v>219</v>
      </c>
      <c r="V803" s="38">
        <v>2</v>
      </c>
      <c r="W803" s="38">
        <v>0</v>
      </c>
      <c r="X803" s="38">
        <v>0</v>
      </c>
      <c r="Y803" s="38">
        <v>1</v>
      </c>
      <c r="Z803" s="38">
        <v>0</v>
      </c>
      <c r="AA803" s="38">
        <v>0</v>
      </c>
      <c r="AB803" s="38">
        <v>0</v>
      </c>
      <c r="AC803" s="38">
        <v>0</v>
      </c>
      <c r="AD803" s="38">
        <v>4</v>
      </c>
      <c r="AE803" s="25">
        <v>0</v>
      </c>
      <c r="AF803" s="16">
        <f t="shared" si="361"/>
        <v>380</v>
      </c>
      <c r="AG803" s="16">
        <f t="shared" si="362"/>
        <v>376</v>
      </c>
    </row>
    <row r="804" spans="1:33" x14ac:dyDescent="0.3">
      <c r="A804" s="25" t="s">
        <v>1055</v>
      </c>
      <c r="B804" s="25" t="s">
        <v>1056</v>
      </c>
      <c r="C804" s="25" t="s">
        <v>1057</v>
      </c>
      <c r="D804" s="25">
        <v>5</v>
      </c>
      <c r="E804" s="25" t="s">
        <v>1111</v>
      </c>
      <c r="F804" s="38" t="s">
        <v>1112</v>
      </c>
      <c r="G804" s="38">
        <v>2</v>
      </c>
      <c r="H804" s="38">
        <v>45</v>
      </c>
      <c r="I804" s="38">
        <v>0</v>
      </c>
      <c r="J804" s="38">
        <v>0</v>
      </c>
      <c r="K804" s="38">
        <v>0</v>
      </c>
      <c r="L804" s="38">
        <v>0</v>
      </c>
      <c r="M804" s="38">
        <v>0</v>
      </c>
      <c r="N804" s="38">
        <v>2</v>
      </c>
      <c r="O804" s="38">
        <v>0</v>
      </c>
      <c r="P804" s="38">
        <v>0</v>
      </c>
      <c r="Q804" s="38">
        <v>0</v>
      </c>
      <c r="R804" s="38">
        <v>0</v>
      </c>
      <c r="S804" s="38">
        <v>0</v>
      </c>
      <c r="T804" s="38">
        <v>0</v>
      </c>
      <c r="U804" s="38">
        <v>33</v>
      </c>
      <c r="V804" s="38">
        <v>3</v>
      </c>
      <c r="W804" s="38">
        <v>0</v>
      </c>
      <c r="X804" s="38">
        <v>0</v>
      </c>
      <c r="Y804" s="38">
        <v>1</v>
      </c>
      <c r="Z804" s="38">
        <v>0</v>
      </c>
      <c r="AA804" s="38">
        <v>0</v>
      </c>
      <c r="AB804" s="38">
        <v>0</v>
      </c>
      <c r="AC804" s="38">
        <v>0</v>
      </c>
      <c r="AD804" s="38">
        <v>4</v>
      </c>
      <c r="AE804" s="25">
        <v>0</v>
      </c>
      <c r="AF804" s="16">
        <f t="shared" si="361"/>
        <v>90</v>
      </c>
      <c r="AG804" s="16">
        <f t="shared" si="362"/>
        <v>86</v>
      </c>
    </row>
    <row r="805" spans="1:33" x14ac:dyDescent="0.3">
      <c r="A805" s="25" t="s">
        <v>1055</v>
      </c>
      <c r="B805" s="25" t="s">
        <v>1056</v>
      </c>
      <c r="C805" s="25" t="s">
        <v>1057</v>
      </c>
      <c r="D805" s="25">
        <v>5</v>
      </c>
      <c r="E805" s="25" t="s">
        <v>1113</v>
      </c>
      <c r="F805" s="38" t="s">
        <v>1114</v>
      </c>
      <c r="G805" s="38">
        <v>2</v>
      </c>
      <c r="H805" s="38">
        <v>179</v>
      </c>
      <c r="I805" s="38">
        <v>0</v>
      </c>
      <c r="J805" s="38">
        <v>0</v>
      </c>
      <c r="K805" s="38">
        <v>0</v>
      </c>
      <c r="L805" s="38">
        <v>0</v>
      </c>
      <c r="M805" s="38">
        <v>0</v>
      </c>
      <c r="N805" s="38">
        <v>4</v>
      </c>
      <c r="O805" s="38">
        <v>0</v>
      </c>
      <c r="P805" s="38">
        <v>1</v>
      </c>
      <c r="Q805" s="38">
        <v>0</v>
      </c>
      <c r="R805" s="38">
        <v>0</v>
      </c>
      <c r="S805" s="38">
        <v>2</v>
      </c>
      <c r="T805" s="38">
        <v>0</v>
      </c>
      <c r="U805" s="38">
        <v>101</v>
      </c>
      <c r="V805" s="38">
        <v>0</v>
      </c>
      <c r="W805" s="38">
        <v>1</v>
      </c>
      <c r="X805" s="38">
        <v>1</v>
      </c>
      <c r="Y805" s="38">
        <v>1</v>
      </c>
      <c r="Z805" s="38">
        <v>0</v>
      </c>
      <c r="AA805" s="38">
        <v>0</v>
      </c>
      <c r="AB805" s="38">
        <v>0</v>
      </c>
      <c r="AC805" s="38">
        <v>0</v>
      </c>
      <c r="AD805" s="38">
        <v>9</v>
      </c>
      <c r="AE805" s="25">
        <v>0</v>
      </c>
      <c r="AF805" s="16">
        <f t="shared" si="361"/>
        <v>301</v>
      </c>
      <c r="AG805" s="16">
        <f t="shared" si="362"/>
        <v>292</v>
      </c>
    </row>
    <row r="806" spans="1:33" x14ac:dyDescent="0.3">
      <c r="A806" s="25" t="s">
        <v>1055</v>
      </c>
      <c r="B806" s="25" t="s">
        <v>1056</v>
      </c>
      <c r="C806" s="25" t="s">
        <v>1057</v>
      </c>
      <c r="D806" s="25">
        <v>5</v>
      </c>
      <c r="E806" s="25" t="s">
        <v>1115</v>
      </c>
      <c r="F806" s="38" t="s">
        <v>1116</v>
      </c>
      <c r="G806" s="38">
        <v>3</v>
      </c>
      <c r="H806" s="38">
        <v>200</v>
      </c>
      <c r="I806" s="38">
        <v>2</v>
      </c>
      <c r="J806" s="38">
        <v>0</v>
      </c>
      <c r="K806" s="38">
        <v>0</v>
      </c>
      <c r="L806" s="38">
        <v>3</v>
      </c>
      <c r="M806" s="38">
        <v>0</v>
      </c>
      <c r="N806" s="38">
        <v>5</v>
      </c>
      <c r="O806" s="38">
        <v>0</v>
      </c>
      <c r="P806" s="38">
        <v>0</v>
      </c>
      <c r="Q806" s="38">
        <v>0</v>
      </c>
      <c r="R806" s="38">
        <v>0</v>
      </c>
      <c r="S806" s="38">
        <v>0</v>
      </c>
      <c r="T806" s="38">
        <v>0</v>
      </c>
      <c r="U806" s="38">
        <v>186</v>
      </c>
      <c r="V806" s="38">
        <v>2</v>
      </c>
      <c r="W806" s="38">
        <v>0</v>
      </c>
      <c r="X806" s="38">
        <v>0</v>
      </c>
      <c r="Y806" s="38">
        <v>1</v>
      </c>
      <c r="Z806" s="38">
        <v>0</v>
      </c>
      <c r="AA806" s="38">
        <v>0</v>
      </c>
      <c r="AB806" s="38">
        <v>0</v>
      </c>
      <c r="AC806" s="38">
        <v>0</v>
      </c>
      <c r="AD806" s="38">
        <v>2</v>
      </c>
      <c r="AE806" s="25">
        <v>0</v>
      </c>
      <c r="AF806" s="16">
        <f t="shared" si="361"/>
        <v>404</v>
      </c>
      <c r="AG806" s="16">
        <f t="shared" si="362"/>
        <v>402</v>
      </c>
    </row>
    <row r="807" spans="1:33" x14ac:dyDescent="0.3">
      <c r="A807" s="25" t="s">
        <v>1055</v>
      </c>
      <c r="B807" s="25" t="s">
        <v>1056</v>
      </c>
      <c r="C807" s="25" t="s">
        <v>1057</v>
      </c>
      <c r="D807" s="25">
        <v>5</v>
      </c>
      <c r="E807" s="25" t="s">
        <v>1117</v>
      </c>
      <c r="F807" s="38" t="s">
        <v>1118</v>
      </c>
      <c r="G807" s="38">
        <v>0</v>
      </c>
      <c r="H807" s="38">
        <v>72</v>
      </c>
      <c r="I807" s="38">
        <v>0</v>
      </c>
      <c r="J807" s="38">
        <v>0</v>
      </c>
      <c r="K807" s="38">
        <v>0</v>
      </c>
      <c r="L807" s="38">
        <v>0</v>
      </c>
      <c r="M807" s="38">
        <v>2</v>
      </c>
      <c r="N807" s="38">
        <v>4</v>
      </c>
      <c r="O807" s="38">
        <v>0</v>
      </c>
      <c r="P807" s="38">
        <v>0</v>
      </c>
      <c r="Q807" s="38">
        <v>0</v>
      </c>
      <c r="R807" s="38">
        <v>0</v>
      </c>
      <c r="S807" s="38">
        <v>0</v>
      </c>
      <c r="T807" s="38">
        <v>0</v>
      </c>
      <c r="U807" s="38">
        <v>110</v>
      </c>
      <c r="V807" s="38">
        <v>0</v>
      </c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v>0</v>
      </c>
      <c r="AC807" s="38">
        <v>0</v>
      </c>
      <c r="AD807" s="38">
        <v>1</v>
      </c>
      <c r="AE807" s="25">
        <v>0</v>
      </c>
      <c r="AF807" s="16">
        <f t="shared" si="361"/>
        <v>189</v>
      </c>
      <c r="AG807" s="16">
        <f t="shared" si="362"/>
        <v>188</v>
      </c>
    </row>
    <row r="808" spans="1:33" s="15" customFormat="1" x14ac:dyDescent="0.3">
      <c r="E808" s="15" t="s">
        <v>1989</v>
      </c>
      <c r="F808" s="18" t="s">
        <v>1069</v>
      </c>
      <c r="G808" s="18">
        <f>SUM(G796:G807)</f>
        <v>21</v>
      </c>
      <c r="H808" s="18">
        <f t="shared" ref="H808:AE808" si="363">SUM(H796:H807)</f>
        <v>1891</v>
      </c>
      <c r="I808" s="18">
        <f t="shared" si="363"/>
        <v>7</v>
      </c>
      <c r="J808" s="18">
        <f t="shared" si="363"/>
        <v>0</v>
      </c>
      <c r="K808" s="18">
        <f t="shared" si="363"/>
        <v>1</v>
      </c>
      <c r="L808" s="18">
        <f t="shared" si="363"/>
        <v>10</v>
      </c>
      <c r="M808" s="18">
        <f t="shared" si="363"/>
        <v>10</v>
      </c>
      <c r="N808" s="18">
        <f t="shared" si="363"/>
        <v>46</v>
      </c>
      <c r="O808" s="18">
        <f t="shared" si="363"/>
        <v>2</v>
      </c>
      <c r="P808" s="18">
        <f t="shared" si="363"/>
        <v>25</v>
      </c>
      <c r="Q808" s="18">
        <f t="shared" si="363"/>
        <v>1</v>
      </c>
      <c r="R808" s="18">
        <f t="shared" si="363"/>
        <v>1</v>
      </c>
      <c r="S808" s="18">
        <f t="shared" si="363"/>
        <v>2</v>
      </c>
      <c r="T808" s="18">
        <f t="shared" si="363"/>
        <v>0</v>
      </c>
      <c r="U808" s="18">
        <f t="shared" si="363"/>
        <v>1738</v>
      </c>
      <c r="V808" s="18">
        <f t="shared" si="363"/>
        <v>16</v>
      </c>
      <c r="W808" s="18">
        <f t="shared" si="363"/>
        <v>3</v>
      </c>
      <c r="X808" s="18">
        <f t="shared" si="363"/>
        <v>6</v>
      </c>
      <c r="Y808" s="18">
        <f t="shared" si="363"/>
        <v>7</v>
      </c>
      <c r="Z808" s="18">
        <f t="shared" si="363"/>
        <v>3</v>
      </c>
      <c r="AA808" s="18">
        <f t="shared" si="363"/>
        <v>4</v>
      </c>
      <c r="AB808" s="18">
        <f t="shared" si="363"/>
        <v>1</v>
      </c>
      <c r="AC808" s="18">
        <f t="shared" si="363"/>
        <v>0</v>
      </c>
      <c r="AD808" s="18">
        <f t="shared" si="363"/>
        <v>53</v>
      </c>
      <c r="AE808" s="15">
        <f t="shared" si="363"/>
        <v>1</v>
      </c>
      <c r="AF808" s="15">
        <f t="shared" ref="AF808:AG808" si="364">SUM(AF796:AF807)</f>
        <v>3848</v>
      </c>
      <c r="AG808" s="15">
        <f t="shared" si="364"/>
        <v>3795</v>
      </c>
    </row>
    <row r="809" spans="1:33" s="15" customFormat="1" x14ac:dyDescent="0.3">
      <c r="A809" s="84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6"/>
    </row>
    <row r="810" spans="1:33" x14ac:dyDescent="0.3">
      <c r="A810" s="25" t="s">
        <v>1055</v>
      </c>
      <c r="B810" s="25" t="s">
        <v>1056</v>
      </c>
      <c r="C810" s="25" t="s">
        <v>1057</v>
      </c>
      <c r="D810" s="25">
        <v>9</v>
      </c>
      <c r="E810" s="25" t="s">
        <v>1119</v>
      </c>
      <c r="F810" s="38" t="s">
        <v>1120</v>
      </c>
      <c r="G810" s="38">
        <v>1</v>
      </c>
      <c r="H810" s="38">
        <v>195</v>
      </c>
      <c r="I810" s="38">
        <v>6</v>
      </c>
      <c r="J810" s="38">
        <v>0</v>
      </c>
      <c r="K810" s="38">
        <v>0</v>
      </c>
      <c r="L810" s="38">
        <v>1</v>
      </c>
      <c r="M810" s="38">
        <v>2</v>
      </c>
      <c r="N810" s="38">
        <v>2</v>
      </c>
      <c r="O810" s="38">
        <v>0</v>
      </c>
      <c r="P810" s="38">
        <v>2</v>
      </c>
      <c r="Q810" s="38">
        <v>0</v>
      </c>
      <c r="R810" s="38">
        <v>0</v>
      </c>
      <c r="S810" s="38">
        <v>0</v>
      </c>
      <c r="T810" s="38">
        <v>2</v>
      </c>
      <c r="U810" s="38">
        <v>495</v>
      </c>
      <c r="V810" s="38">
        <v>1</v>
      </c>
      <c r="W810" s="38">
        <v>0</v>
      </c>
      <c r="X810" s="38">
        <v>0</v>
      </c>
      <c r="Y810" s="38">
        <v>2</v>
      </c>
      <c r="Z810" s="38">
        <v>0</v>
      </c>
      <c r="AA810" s="38">
        <v>1</v>
      </c>
      <c r="AB810" s="38">
        <v>0</v>
      </c>
      <c r="AC810" s="38">
        <v>2</v>
      </c>
      <c r="AD810" s="38">
        <v>4</v>
      </c>
      <c r="AE810" s="25">
        <v>0</v>
      </c>
      <c r="AF810" s="16">
        <f>SUM(G810:AD810)</f>
        <v>716</v>
      </c>
      <c r="AG810" s="16">
        <f>SUM(G810:AC810)</f>
        <v>712</v>
      </c>
    </row>
    <row r="811" spans="1:33" x14ac:dyDescent="0.3">
      <c r="A811" s="25" t="s">
        <v>1055</v>
      </c>
      <c r="B811" s="25" t="s">
        <v>1056</v>
      </c>
      <c r="C811" s="25" t="s">
        <v>1057</v>
      </c>
      <c r="D811" s="25">
        <v>9</v>
      </c>
      <c r="E811" s="25" t="s">
        <v>1121</v>
      </c>
      <c r="F811" s="38" t="s">
        <v>1122</v>
      </c>
      <c r="G811" s="38">
        <v>2</v>
      </c>
      <c r="H811" s="38">
        <v>107</v>
      </c>
      <c r="I811" s="38">
        <v>2</v>
      </c>
      <c r="J811" s="38">
        <v>0</v>
      </c>
      <c r="K811" s="38">
        <v>0</v>
      </c>
      <c r="L811" s="38">
        <v>2</v>
      </c>
      <c r="M811" s="38">
        <v>1</v>
      </c>
      <c r="N811" s="38">
        <v>5</v>
      </c>
      <c r="O811" s="38">
        <v>0</v>
      </c>
      <c r="P811" s="38">
        <v>5</v>
      </c>
      <c r="Q811" s="38">
        <v>0</v>
      </c>
      <c r="R811" s="38">
        <v>0</v>
      </c>
      <c r="S811" s="38">
        <v>0</v>
      </c>
      <c r="T811" s="38">
        <v>0</v>
      </c>
      <c r="U811" s="38">
        <v>291</v>
      </c>
      <c r="V811" s="38">
        <v>2</v>
      </c>
      <c r="W811" s="38">
        <v>0</v>
      </c>
      <c r="X811" s="38">
        <v>0</v>
      </c>
      <c r="Y811" s="38">
        <v>0</v>
      </c>
      <c r="Z811" s="38">
        <v>2</v>
      </c>
      <c r="AA811" s="38">
        <v>1</v>
      </c>
      <c r="AB811" s="38">
        <v>1</v>
      </c>
      <c r="AC811" s="38">
        <v>0</v>
      </c>
      <c r="AD811" s="38">
        <v>6</v>
      </c>
      <c r="AE811" s="25">
        <v>0</v>
      </c>
      <c r="AF811" s="16">
        <f t="shared" ref="AF811:AF815" si="365">SUM(G811:AD811)</f>
        <v>427</v>
      </c>
      <c r="AG811" s="16">
        <f t="shared" ref="AG811:AG815" si="366">SUM(G811:AC811)</f>
        <v>421</v>
      </c>
    </row>
    <row r="812" spans="1:33" x14ac:dyDescent="0.3">
      <c r="A812" s="25" t="s">
        <v>1055</v>
      </c>
      <c r="B812" s="25" t="s">
        <v>1056</v>
      </c>
      <c r="C812" s="25" t="s">
        <v>1057</v>
      </c>
      <c r="D812" s="25">
        <v>9</v>
      </c>
      <c r="E812" s="25" t="s">
        <v>1123</v>
      </c>
      <c r="F812" s="38" t="s">
        <v>1124</v>
      </c>
      <c r="G812" s="38">
        <v>4</v>
      </c>
      <c r="H812" s="38">
        <v>85</v>
      </c>
      <c r="I812" s="38">
        <v>4</v>
      </c>
      <c r="J812" s="38">
        <v>0</v>
      </c>
      <c r="K812" s="38">
        <v>1</v>
      </c>
      <c r="L812" s="38">
        <v>0</v>
      </c>
      <c r="M812" s="38">
        <v>2</v>
      </c>
      <c r="N812" s="38">
        <v>6</v>
      </c>
      <c r="O812" s="38">
        <v>0</v>
      </c>
      <c r="P812" s="38">
        <v>0</v>
      </c>
      <c r="Q812" s="38">
        <v>0</v>
      </c>
      <c r="R812" s="38">
        <v>1</v>
      </c>
      <c r="S812" s="38">
        <v>0</v>
      </c>
      <c r="T812" s="38">
        <v>1</v>
      </c>
      <c r="U812" s="38">
        <v>183</v>
      </c>
      <c r="V812" s="38">
        <v>1</v>
      </c>
      <c r="W812" s="38">
        <v>1</v>
      </c>
      <c r="X812" s="38">
        <v>0</v>
      </c>
      <c r="Y812" s="38">
        <v>1</v>
      </c>
      <c r="Z812" s="38">
        <v>0</v>
      </c>
      <c r="AA812" s="38">
        <v>1</v>
      </c>
      <c r="AB812" s="38">
        <v>0</v>
      </c>
      <c r="AC812" s="38">
        <v>1</v>
      </c>
      <c r="AD812" s="38">
        <v>8</v>
      </c>
      <c r="AE812" s="25">
        <v>0</v>
      </c>
      <c r="AF812" s="16">
        <f t="shared" si="365"/>
        <v>300</v>
      </c>
      <c r="AG812" s="16">
        <f t="shared" si="366"/>
        <v>292</v>
      </c>
    </row>
    <row r="813" spans="1:33" x14ac:dyDescent="0.3">
      <c r="A813" s="25" t="s">
        <v>1055</v>
      </c>
      <c r="B813" s="25" t="s">
        <v>1056</v>
      </c>
      <c r="C813" s="25" t="s">
        <v>1057</v>
      </c>
      <c r="D813" s="25">
        <v>9</v>
      </c>
      <c r="E813" s="25" t="s">
        <v>1125</v>
      </c>
      <c r="F813" s="38" t="s">
        <v>1126</v>
      </c>
      <c r="G813" s="38">
        <v>4</v>
      </c>
      <c r="H813" s="38">
        <v>130</v>
      </c>
      <c r="I813" s="38">
        <v>0</v>
      </c>
      <c r="J813" s="38">
        <v>0</v>
      </c>
      <c r="K813" s="38">
        <v>0</v>
      </c>
      <c r="L813" s="38">
        <v>0</v>
      </c>
      <c r="M813" s="38">
        <v>1</v>
      </c>
      <c r="N813" s="38">
        <v>3</v>
      </c>
      <c r="O813" s="38">
        <v>0</v>
      </c>
      <c r="P813" s="38">
        <v>0</v>
      </c>
      <c r="Q813" s="38">
        <v>0</v>
      </c>
      <c r="R813" s="38">
        <v>0</v>
      </c>
      <c r="S813" s="38">
        <v>0</v>
      </c>
      <c r="T813" s="38">
        <v>0</v>
      </c>
      <c r="U813" s="38">
        <v>276</v>
      </c>
      <c r="V813" s="38">
        <v>2</v>
      </c>
      <c r="W813" s="38">
        <v>0</v>
      </c>
      <c r="X813" s="38">
        <v>0</v>
      </c>
      <c r="Y813" s="38">
        <v>0</v>
      </c>
      <c r="Z813" s="38">
        <v>2</v>
      </c>
      <c r="AA813" s="38">
        <v>1</v>
      </c>
      <c r="AB813" s="38">
        <v>0</v>
      </c>
      <c r="AC813" s="38">
        <v>0</v>
      </c>
      <c r="AD813" s="38">
        <v>5</v>
      </c>
      <c r="AE813" s="25">
        <v>0</v>
      </c>
      <c r="AF813" s="16">
        <f t="shared" si="365"/>
        <v>424</v>
      </c>
      <c r="AG813" s="16">
        <f t="shared" si="366"/>
        <v>419</v>
      </c>
    </row>
    <row r="814" spans="1:33" x14ac:dyDescent="0.3">
      <c r="A814" s="25" t="s">
        <v>1055</v>
      </c>
      <c r="B814" s="25" t="s">
        <v>1056</v>
      </c>
      <c r="C814" s="25" t="s">
        <v>1057</v>
      </c>
      <c r="D814" s="25">
        <v>9</v>
      </c>
      <c r="E814" s="25" t="s">
        <v>1127</v>
      </c>
      <c r="F814" s="38" t="s">
        <v>1128</v>
      </c>
      <c r="G814" s="38">
        <v>1</v>
      </c>
      <c r="H814" s="38">
        <v>92</v>
      </c>
      <c r="I814" s="38">
        <v>0</v>
      </c>
      <c r="J814" s="38">
        <v>0</v>
      </c>
      <c r="K814" s="38">
        <v>0</v>
      </c>
      <c r="L814" s="38">
        <v>1</v>
      </c>
      <c r="M814" s="38">
        <v>1</v>
      </c>
      <c r="N814" s="38">
        <v>3</v>
      </c>
      <c r="O814" s="38">
        <v>1</v>
      </c>
      <c r="P814" s="38">
        <v>1</v>
      </c>
      <c r="Q814" s="38">
        <v>1</v>
      </c>
      <c r="R814" s="38">
        <v>0</v>
      </c>
      <c r="S814" s="38">
        <v>0</v>
      </c>
      <c r="T814" s="38">
        <v>0</v>
      </c>
      <c r="U814" s="38">
        <v>334</v>
      </c>
      <c r="V814" s="38">
        <v>1</v>
      </c>
      <c r="W814" s="38">
        <v>0</v>
      </c>
      <c r="X814" s="38">
        <v>0</v>
      </c>
      <c r="Y814" s="38">
        <v>1</v>
      </c>
      <c r="Z814" s="38">
        <v>0</v>
      </c>
      <c r="AA814" s="38">
        <v>0</v>
      </c>
      <c r="AB814" s="38">
        <v>1</v>
      </c>
      <c r="AC814" s="38">
        <v>1</v>
      </c>
      <c r="AD814" s="38">
        <v>5</v>
      </c>
      <c r="AE814" s="25">
        <v>0</v>
      </c>
      <c r="AF814" s="16">
        <f t="shared" si="365"/>
        <v>444</v>
      </c>
      <c r="AG814" s="16">
        <f t="shared" si="366"/>
        <v>439</v>
      </c>
    </row>
    <row r="815" spans="1:33" x14ac:dyDescent="0.3">
      <c r="A815" s="25" t="s">
        <v>1055</v>
      </c>
      <c r="B815" s="25" t="s">
        <v>1056</v>
      </c>
      <c r="C815" s="25" t="s">
        <v>1057</v>
      </c>
      <c r="D815" s="25">
        <v>9</v>
      </c>
      <c r="E815" s="25" t="s">
        <v>1129</v>
      </c>
      <c r="F815" s="38" t="s">
        <v>1130</v>
      </c>
      <c r="G815" s="38">
        <v>5</v>
      </c>
      <c r="H815" s="38">
        <v>216</v>
      </c>
      <c r="I815" s="38">
        <v>3</v>
      </c>
      <c r="J815" s="38">
        <v>0</v>
      </c>
      <c r="K815" s="38">
        <v>1</v>
      </c>
      <c r="L815" s="38">
        <v>0</v>
      </c>
      <c r="M815" s="38">
        <v>0</v>
      </c>
      <c r="N815" s="38">
        <v>6</v>
      </c>
      <c r="O815" s="38">
        <v>0</v>
      </c>
      <c r="P815" s="38">
        <v>2</v>
      </c>
      <c r="Q815" s="38">
        <v>1</v>
      </c>
      <c r="R815" s="38">
        <v>0</v>
      </c>
      <c r="S815" s="38">
        <v>0</v>
      </c>
      <c r="T815" s="38">
        <v>3</v>
      </c>
      <c r="U815" s="38">
        <v>452</v>
      </c>
      <c r="V815" s="38">
        <v>2</v>
      </c>
      <c r="W815" s="38">
        <v>1</v>
      </c>
      <c r="X815" s="38">
        <v>1</v>
      </c>
      <c r="Y815" s="38">
        <v>1</v>
      </c>
      <c r="Z815" s="38">
        <v>1</v>
      </c>
      <c r="AA815" s="38">
        <v>3</v>
      </c>
      <c r="AB815" s="38">
        <v>1</v>
      </c>
      <c r="AC815" s="38">
        <v>1</v>
      </c>
      <c r="AD815" s="38">
        <v>17</v>
      </c>
      <c r="AE815" s="25">
        <v>0</v>
      </c>
      <c r="AF815" s="16">
        <f t="shared" si="365"/>
        <v>717</v>
      </c>
      <c r="AG815" s="16">
        <f t="shared" si="366"/>
        <v>700</v>
      </c>
    </row>
    <row r="816" spans="1:33" s="15" customFormat="1" x14ac:dyDescent="0.3">
      <c r="E816" s="15" t="s">
        <v>867</v>
      </c>
      <c r="F816" s="18" t="s">
        <v>1069</v>
      </c>
      <c r="G816" s="18">
        <f>SUM(G810:G815)</f>
        <v>17</v>
      </c>
      <c r="H816" s="18">
        <f t="shared" ref="H816:AE816" si="367">SUM(H810:H815)</f>
        <v>825</v>
      </c>
      <c r="I816" s="18">
        <f t="shared" si="367"/>
        <v>15</v>
      </c>
      <c r="J816" s="18">
        <f t="shared" si="367"/>
        <v>0</v>
      </c>
      <c r="K816" s="18">
        <f t="shared" si="367"/>
        <v>2</v>
      </c>
      <c r="L816" s="18">
        <f t="shared" si="367"/>
        <v>4</v>
      </c>
      <c r="M816" s="18">
        <f t="shared" si="367"/>
        <v>7</v>
      </c>
      <c r="N816" s="18">
        <f t="shared" si="367"/>
        <v>25</v>
      </c>
      <c r="O816" s="18">
        <f t="shared" si="367"/>
        <v>1</v>
      </c>
      <c r="P816" s="18">
        <f t="shared" si="367"/>
        <v>10</v>
      </c>
      <c r="Q816" s="18">
        <f t="shared" si="367"/>
        <v>2</v>
      </c>
      <c r="R816" s="18">
        <f t="shared" si="367"/>
        <v>1</v>
      </c>
      <c r="S816" s="18">
        <f t="shared" si="367"/>
        <v>0</v>
      </c>
      <c r="T816" s="18">
        <f t="shared" si="367"/>
        <v>6</v>
      </c>
      <c r="U816" s="18">
        <f t="shared" si="367"/>
        <v>2031</v>
      </c>
      <c r="V816" s="18">
        <f t="shared" si="367"/>
        <v>9</v>
      </c>
      <c r="W816" s="18">
        <f t="shared" si="367"/>
        <v>2</v>
      </c>
      <c r="X816" s="18">
        <f t="shared" si="367"/>
        <v>1</v>
      </c>
      <c r="Y816" s="18">
        <f t="shared" si="367"/>
        <v>5</v>
      </c>
      <c r="Z816" s="18">
        <f t="shared" si="367"/>
        <v>5</v>
      </c>
      <c r="AA816" s="18">
        <f t="shared" si="367"/>
        <v>7</v>
      </c>
      <c r="AB816" s="18">
        <f t="shared" si="367"/>
        <v>3</v>
      </c>
      <c r="AC816" s="18">
        <f t="shared" si="367"/>
        <v>5</v>
      </c>
      <c r="AD816" s="18">
        <f t="shared" si="367"/>
        <v>45</v>
      </c>
      <c r="AE816" s="15">
        <f t="shared" si="367"/>
        <v>0</v>
      </c>
      <c r="AF816" s="15">
        <f t="shared" ref="AF816:AG816" si="368">SUM(AF810:AF815)</f>
        <v>3028</v>
      </c>
      <c r="AG816" s="15">
        <f t="shared" si="368"/>
        <v>2983</v>
      </c>
    </row>
    <row r="817" spans="1:33" s="15" customFormat="1" x14ac:dyDescent="0.3">
      <c r="A817" s="84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6"/>
    </row>
    <row r="818" spans="1:33" x14ac:dyDescent="0.3">
      <c r="A818" s="25" t="s">
        <v>1131</v>
      </c>
      <c r="B818" s="25" t="s">
        <v>1056</v>
      </c>
      <c r="C818" s="25" t="s">
        <v>1057</v>
      </c>
      <c r="D818" s="25">
        <v>35</v>
      </c>
      <c r="E818" s="25" t="s">
        <v>1132</v>
      </c>
      <c r="F818" s="38" t="s">
        <v>1133</v>
      </c>
      <c r="G818" s="38">
        <v>2</v>
      </c>
      <c r="H818" s="38">
        <v>86</v>
      </c>
      <c r="I818" s="38">
        <v>0</v>
      </c>
      <c r="J818" s="38">
        <v>0</v>
      </c>
      <c r="K818" s="38">
        <v>1</v>
      </c>
      <c r="L818" s="38">
        <v>0</v>
      </c>
      <c r="M818" s="38">
        <v>0</v>
      </c>
      <c r="N818" s="38">
        <v>1</v>
      </c>
      <c r="O818" s="38">
        <v>1</v>
      </c>
      <c r="P818" s="38">
        <v>0</v>
      </c>
      <c r="Q818" s="38">
        <v>0</v>
      </c>
      <c r="R818" s="38">
        <v>1</v>
      </c>
      <c r="S818" s="38">
        <v>0</v>
      </c>
      <c r="T818" s="38">
        <v>0</v>
      </c>
      <c r="U818" s="38">
        <v>302</v>
      </c>
      <c r="V818" s="38">
        <v>0</v>
      </c>
      <c r="W818" s="38">
        <v>0</v>
      </c>
      <c r="X818" s="38">
        <v>1</v>
      </c>
      <c r="Y818" s="38">
        <v>0</v>
      </c>
      <c r="Z818" s="38">
        <v>1</v>
      </c>
      <c r="AA818" s="38">
        <v>0</v>
      </c>
      <c r="AB818" s="38">
        <v>1</v>
      </c>
      <c r="AC818" s="38">
        <v>0</v>
      </c>
      <c r="AD818" s="38">
        <v>4</v>
      </c>
      <c r="AE818" s="25">
        <v>0</v>
      </c>
      <c r="AF818" s="16">
        <f>SUM(G818:AD818)</f>
        <v>401</v>
      </c>
      <c r="AG818" s="16">
        <f>SUM(G818:AC818)</f>
        <v>397</v>
      </c>
    </row>
    <row r="819" spans="1:33" x14ac:dyDescent="0.3">
      <c r="A819" s="25" t="s">
        <v>1131</v>
      </c>
      <c r="B819" s="25" t="s">
        <v>1056</v>
      </c>
      <c r="C819" s="25" t="s">
        <v>1057</v>
      </c>
      <c r="D819" s="25">
        <v>35</v>
      </c>
      <c r="E819" s="25" t="s">
        <v>1134</v>
      </c>
      <c r="F819" s="38" t="s">
        <v>1135</v>
      </c>
      <c r="G819" s="38">
        <v>4</v>
      </c>
      <c r="H819" s="38">
        <v>257</v>
      </c>
      <c r="I819" s="38">
        <v>1</v>
      </c>
      <c r="J819" s="38">
        <v>2</v>
      </c>
      <c r="K819" s="38">
        <v>0</v>
      </c>
      <c r="L819" s="38">
        <v>2</v>
      </c>
      <c r="M819" s="38">
        <v>2</v>
      </c>
      <c r="N819" s="38">
        <v>4</v>
      </c>
      <c r="O819" s="38">
        <v>0</v>
      </c>
      <c r="P819" s="38">
        <v>1</v>
      </c>
      <c r="Q819" s="38">
        <v>0</v>
      </c>
      <c r="R819" s="38">
        <v>0</v>
      </c>
      <c r="S819" s="38">
        <v>1</v>
      </c>
      <c r="T819" s="38">
        <v>0</v>
      </c>
      <c r="U819" s="38">
        <v>483</v>
      </c>
      <c r="V819" s="38">
        <v>1</v>
      </c>
      <c r="W819" s="38">
        <v>0</v>
      </c>
      <c r="X819" s="38">
        <v>0</v>
      </c>
      <c r="Y819" s="38">
        <v>0</v>
      </c>
      <c r="Z819" s="38">
        <v>0</v>
      </c>
      <c r="AA819" s="38">
        <v>1</v>
      </c>
      <c r="AB819" s="38">
        <v>0</v>
      </c>
      <c r="AC819" s="38">
        <v>0</v>
      </c>
      <c r="AD819" s="38">
        <v>8</v>
      </c>
      <c r="AE819" s="25">
        <v>0</v>
      </c>
      <c r="AF819" s="16">
        <f t="shared" ref="AF819:AF824" si="369">SUM(G819:AD819)</f>
        <v>767</v>
      </c>
      <c r="AG819" s="16">
        <f t="shared" ref="AG819:AG824" si="370">SUM(G819:AC819)</f>
        <v>759</v>
      </c>
    </row>
    <row r="820" spans="1:33" x14ac:dyDescent="0.3">
      <c r="A820" s="25" t="s">
        <v>1131</v>
      </c>
      <c r="B820" s="25" t="s">
        <v>1056</v>
      </c>
      <c r="C820" s="25" t="s">
        <v>1057</v>
      </c>
      <c r="D820" s="25">
        <v>35</v>
      </c>
      <c r="E820" s="25" t="s">
        <v>2983</v>
      </c>
      <c r="F820" s="38" t="s">
        <v>1136</v>
      </c>
      <c r="G820" s="38">
        <v>3</v>
      </c>
      <c r="H820" s="38">
        <v>139</v>
      </c>
      <c r="I820" s="38">
        <v>1</v>
      </c>
      <c r="J820" s="38">
        <v>1</v>
      </c>
      <c r="K820" s="38">
        <v>1</v>
      </c>
      <c r="L820" s="38">
        <v>1</v>
      </c>
      <c r="M820" s="38">
        <v>2</v>
      </c>
      <c r="N820" s="38">
        <v>2</v>
      </c>
      <c r="O820" s="38">
        <v>0</v>
      </c>
      <c r="P820" s="38">
        <v>0</v>
      </c>
      <c r="Q820" s="38">
        <v>0</v>
      </c>
      <c r="R820" s="38">
        <v>0</v>
      </c>
      <c r="S820" s="38">
        <v>0</v>
      </c>
      <c r="T820" s="38">
        <v>0</v>
      </c>
      <c r="U820" s="38">
        <v>351</v>
      </c>
      <c r="V820" s="38">
        <v>4</v>
      </c>
      <c r="W820" s="38">
        <v>0</v>
      </c>
      <c r="X820" s="38">
        <v>1</v>
      </c>
      <c r="Y820" s="38">
        <v>0</v>
      </c>
      <c r="Z820" s="38">
        <v>1</v>
      </c>
      <c r="AA820" s="38">
        <v>0</v>
      </c>
      <c r="AB820" s="38">
        <v>0</v>
      </c>
      <c r="AC820" s="38">
        <v>0</v>
      </c>
      <c r="AD820" s="38">
        <v>3</v>
      </c>
      <c r="AE820" s="25">
        <v>0</v>
      </c>
      <c r="AF820" s="16">
        <f t="shared" si="369"/>
        <v>510</v>
      </c>
      <c r="AG820" s="16">
        <f t="shared" si="370"/>
        <v>507</v>
      </c>
    </row>
    <row r="821" spans="1:33" x14ac:dyDescent="0.3">
      <c r="A821" s="25" t="s">
        <v>1131</v>
      </c>
      <c r="B821" s="25" t="s">
        <v>1056</v>
      </c>
      <c r="C821" s="25" t="s">
        <v>1057</v>
      </c>
      <c r="D821" s="25">
        <v>35</v>
      </c>
      <c r="E821" s="25" t="s">
        <v>2984</v>
      </c>
      <c r="F821" s="38" t="s">
        <v>1137</v>
      </c>
      <c r="G821" s="38">
        <v>0</v>
      </c>
      <c r="H821" s="38">
        <v>151</v>
      </c>
      <c r="I821" s="38">
        <v>1</v>
      </c>
      <c r="J821" s="38">
        <v>0</v>
      </c>
      <c r="K821" s="38">
        <v>0</v>
      </c>
      <c r="L821" s="38">
        <v>1</v>
      </c>
      <c r="M821" s="38">
        <v>0</v>
      </c>
      <c r="N821" s="38">
        <v>1</v>
      </c>
      <c r="O821" s="38">
        <v>0</v>
      </c>
      <c r="P821" s="38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356</v>
      </c>
      <c r="V821" s="38">
        <v>2</v>
      </c>
      <c r="W821" s="38">
        <v>0</v>
      </c>
      <c r="X821" s="38">
        <v>0</v>
      </c>
      <c r="Y821" s="38">
        <v>1</v>
      </c>
      <c r="Z821" s="38">
        <v>0</v>
      </c>
      <c r="AA821" s="38">
        <v>0</v>
      </c>
      <c r="AB821" s="38">
        <v>0</v>
      </c>
      <c r="AC821" s="38">
        <v>1</v>
      </c>
      <c r="AD821" s="38">
        <v>2</v>
      </c>
      <c r="AE821" s="25">
        <v>0</v>
      </c>
      <c r="AF821" s="16">
        <f t="shared" si="369"/>
        <v>516</v>
      </c>
      <c r="AG821" s="16">
        <f t="shared" si="370"/>
        <v>514</v>
      </c>
    </row>
    <row r="822" spans="1:33" x14ac:dyDescent="0.3">
      <c r="A822" s="25" t="s">
        <v>1131</v>
      </c>
      <c r="B822" s="25" t="s">
        <v>1056</v>
      </c>
      <c r="C822" s="25" t="s">
        <v>1057</v>
      </c>
      <c r="D822" s="25">
        <v>35</v>
      </c>
      <c r="E822" s="25" t="s">
        <v>2985</v>
      </c>
      <c r="F822" s="38" t="s">
        <v>1138</v>
      </c>
      <c r="G822" s="38">
        <v>1</v>
      </c>
      <c r="H822" s="38">
        <v>108</v>
      </c>
      <c r="I822" s="38">
        <v>1</v>
      </c>
      <c r="J822" s="38">
        <v>0</v>
      </c>
      <c r="K822" s="38">
        <v>0</v>
      </c>
      <c r="L822" s="38">
        <v>1</v>
      </c>
      <c r="M822" s="38">
        <v>2</v>
      </c>
      <c r="N822" s="38">
        <v>0</v>
      </c>
      <c r="O822" s="38">
        <v>1</v>
      </c>
      <c r="P822" s="38">
        <v>0</v>
      </c>
      <c r="Q822" s="38">
        <v>0</v>
      </c>
      <c r="R822" s="38">
        <v>0</v>
      </c>
      <c r="S822" s="38">
        <v>1</v>
      </c>
      <c r="T822" s="38">
        <v>1</v>
      </c>
      <c r="U822" s="38">
        <v>356</v>
      </c>
      <c r="V822" s="38">
        <v>0</v>
      </c>
      <c r="W822" s="38">
        <v>2</v>
      </c>
      <c r="X822" s="38">
        <v>0</v>
      </c>
      <c r="Y822" s="38">
        <v>0</v>
      </c>
      <c r="Z822" s="38">
        <v>1</v>
      </c>
      <c r="AA822" s="38">
        <v>0</v>
      </c>
      <c r="AB822" s="38">
        <v>0</v>
      </c>
      <c r="AC822" s="38">
        <v>0</v>
      </c>
      <c r="AD822" s="38">
        <v>2</v>
      </c>
      <c r="AE822" s="25">
        <v>0</v>
      </c>
      <c r="AF822" s="16">
        <f t="shared" si="369"/>
        <v>477</v>
      </c>
      <c r="AG822" s="16">
        <f t="shared" si="370"/>
        <v>475</v>
      </c>
    </row>
    <row r="823" spans="1:33" x14ac:dyDescent="0.3">
      <c r="A823" s="25" t="s">
        <v>1131</v>
      </c>
      <c r="B823" s="25" t="s">
        <v>1056</v>
      </c>
      <c r="C823" s="25" t="s">
        <v>1057</v>
      </c>
      <c r="D823" s="25">
        <v>35</v>
      </c>
      <c r="E823" s="25" t="s">
        <v>2986</v>
      </c>
      <c r="F823" s="38" t="s">
        <v>1139</v>
      </c>
      <c r="G823" s="38">
        <v>0</v>
      </c>
      <c r="H823" s="38">
        <v>98</v>
      </c>
      <c r="I823" s="38">
        <v>0</v>
      </c>
      <c r="J823" s="38">
        <v>0</v>
      </c>
      <c r="K823" s="38">
        <v>0</v>
      </c>
      <c r="L823" s="38">
        <v>0</v>
      </c>
      <c r="M823" s="38">
        <v>0</v>
      </c>
      <c r="N823" s="38">
        <v>2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359</v>
      </c>
      <c r="V823" s="38">
        <v>0</v>
      </c>
      <c r="W823" s="38">
        <v>0</v>
      </c>
      <c r="X823" s="38">
        <v>0</v>
      </c>
      <c r="Y823" s="38">
        <v>0</v>
      </c>
      <c r="Z823" s="38">
        <v>1</v>
      </c>
      <c r="AA823" s="38">
        <v>0</v>
      </c>
      <c r="AB823" s="38">
        <v>0</v>
      </c>
      <c r="AC823" s="38">
        <v>0</v>
      </c>
      <c r="AD823" s="38">
        <v>6</v>
      </c>
      <c r="AE823" s="25">
        <v>0</v>
      </c>
      <c r="AF823" s="16">
        <f t="shared" si="369"/>
        <v>466</v>
      </c>
      <c r="AG823" s="16">
        <f t="shared" si="370"/>
        <v>460</v>
      </c>
    </row>
    <row r="824" spans="1:33" x14ac:dyDescent="0.3">
      <c r="A824" s="25" t="s">
        <v>1131</v>
      </c>
      <c r="B824" s="25" t="s">
        <v>1056</v>
      </c>
      <c r="C824" s="25" t="s">
        <v>1057</v>
      </c>
      <c r="D824" s="25">
        <v>35</v>
      </c>
      <c r="E824" s="25" t="s">
        <v>11</v>
      </c>
      <c r="F824" s="38" t="s">
        <v>1140</v>
      </c>
      <c r="G824" s="38">
        <v>2</v>
      </c>
      <c r="H824" s="38">
        <v>233</v>
      </c>
      <c r="I824" s="38">
        <v>2</v>
      </c>
      <c r="J824" s="38">
        <v>0</v>
      </c>
      <c r="K824" s="38">
        <v>0</v>
      </c>
      <c r="L824" s="38">
        <v>2</v>
      </c>
      <c r="M824" s="38">
        <v>3</v>
      </c>
      <c r="N824" s="38">
        <v>11</v>
      </c>
      <c r="O824" s="38">
        <v>1</v>
      </c>
      <c r="P824" s="38">
        <v>4</v>
      </c>
      <c r="Q824" s="38">
        <v>0</v>
      </c>
      <c r="R824" s="38">
        <v>2</v>
      </c>
      <c r="S824" s="38">
        <v>0</v>
      </c>
      <c r="T824" s="38">
        <v>1</v>
      </c>
      <c r="U824" s="38">
        <v>526</v>
      </c>
      <c r="V824" s="38">
        <v>2</v>
      </c>
      <c r="W824" s="38">
        <v>1</v>
      </c>
      <c r="X824" s="38">
        <v>1</v>
      </c>
      <c r="Y824" s="38">
        <v>0</v>
      </c>
      <c r="Z824" s="38">
        <v>0</v>
      </c>
      <c r="AA824" s="38">
        <v>3</v>
      </c>
      <c r="AB824" s="38">
        <v>2</v>
      </c>
      <c r="AC824" s="38">
        <v>1</v>
      </c>
      <c r="AD824" s="38">
        <v>13</v>
      </c>
      <c r="AE824" s="25">
        <v>0</v>
      </c>
      <c r="AF824" s="16">
        <f t="shared" si="369"/>
        <v>810</v>
      </c>
      <c r="AG824" s="16">
        <f t="shared" si="370"/>
        <v>797</v>
      </c>
    </row>
    <row r="825" spans="1:33" s="15" customFormat="1" x14ac:dyDescent="0.3">
      <c r="E825" s="15" t="s">
        <v>955</v>
      </c>
      <c r="F825" s="18" t="s">
        <v>1069</v>
      </c>
      <c r="G825" s="18">
        <f>SUM(G818:G824)</f>
        <v>12</v>
      </c>
      <c r="H825" s="18">
        <f t="shared" ref="H825:AE825" si="371">SUM(H818:H824)</f>
        <v>1072</v>
      </c>
      <c r="I825" s="18">
        <f t="shared" si="371"/>
        <v>6</v>
      </c>
      <c r="J825" s="18">
        <f t="shared" si="371"/>
        <v>3</v>
      </c>
      <c r="K825" s="18">
        <f t="shared" si="371"/>
        <v>2</v>
      </c>
      <c r="L825" s="18">
        <f t="shared" si="371"/>
        <v>7</v>
      </c>
      <c r="M825" s="18">
        <f t="shared" si="371"/>
        <v>9</v>
      </c>
      <c r="N825" s="18">
        <f t="shared" si="371"/>
        <v>21</v>
      </c>
      <c r="O825" s="18">
        <f t="shared" si="371"/>
        <v>3</v>
      </c>
      <c r="P825" s="18">
        <f t="shared" si="371"/>
        <v>5</v>
      </c>
      <c r="Q825" s="18">
        <f t="shared" si="371"/>
        <v>0</v>
      </c>
      <c r="R825" s="18">
        <f t="shared" si="371"/>
        <v>3</v>
      </c>
      <c r="S825" s="18">
        <f t="shared" si="371"/>
        <v>2</v>
      </c>
      <c r="T825" s="18">
        <f t="shared" si="371"/>
        <v>2</v>
      </c>
      <c r="U825" s="18">
        <f t="shared" si="371"/>
        <v>2733</v>
      </c>
      <c r="V825" s="18">
        <f t="shared" si="371"/>
        <v>9</v>
      </c>
      <c r="W825" s="18">
        <f t="shared" si="371"/>
        <v>3</v>
      </c>
      <c r="X825" s="18">
        <f t="shared" si="371"/>
        <v>3</v>
      </c>
      <c r="Y825" s="18">
        <f t="shared" si="371"/>
        <v>1</v>
      </c>
      <c r="Z825" s="18">
        <f t="shared" si="371"/>
        <v>4</v>
      </c>
      <c r="AA825" s="18">
        <f t="shared" si="371"/>
        <v>4</v>
      </c>
      <c r="AB825" s="18">
        <f t="shared" si="371"/>
        <v>3</v>
      </c>
      <c r="AC825" s="18">
        <f t="shared" si="371"/>
        <v>2</v>
      </c>
      <c r="AD825" s="18">
        <f t="shared" si="371"/>
        <v>38</v>
      </c>
      <c r="AE825" s="15">
        <f t="shared" si="371"/>
        <v>0</v>
      </c>
      <c r="AF825" s="15">
        <f t="shared" ref="AF825:AG825" si="372">SUM(AF818:AF824)</f>
        <v>3947</v>
      </c>
      <c r="AG825" s="15">
        <f t="shared" si="372"/>
        <v>3909</v>
      </c>
    </row>
    <row r="826" spans="1:33" s="15" customFormat="1" x14ac:dyDescent="0.3">
      <c r="A826" s="84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6"/>
    </row>
    <row r="827" spans="1:33" x14ac:dyDescent="0.3">
      <c r="A827" s="25" t="s">
        <v>1131</v>
      </c>
      <c r="B827" s="25" t="s">
        <v>1056</v>
      </c>
      <c r="C827" s="25" t="s">
        <v>1057</v>
      </c>
      <c r="D827" s="25">
        <v>36</v>
      </c>
      <c r="E827" s="25" t="s">
        <v>1141</v>
      </c>
      <c r="F827" s="38" t="s">
        <v>1142</v>
      </c>
      <c r="G827" s="38">
        <v>1</v>
      </c>
      <c r="H827" s="38">
        <v>87</v>
      </c>
      <c r="I827" s="38">
        <v>3</v>
      </c>
      <c r="J827" s="38">
        <v>0</v>
      </c>
      <c r="K827" s="38">
        <v>1</v>
      </c>
      <c r="L827" s="38">
        <v>0</v>
      </c>
      <c r="M827" s="38">
        <v>1</v>
      </c>
      <c r="N827" s="38">
        <v>1</v>
      </c>
      <c r="O827" s="38">
        <v>0</v>
      </c>
      <c r="P827" s="38">
        <v>4</v>
      </c>
      <c r="Q827" s="38">
        <v>0</v>
      </c>
      <c r="R827" s="38">
        <v>0</v>
      </c>
      <c r="S827" s="38">
        <v>0</v>
      </c>
      <c r="T827" s="38">
        <v>0</v>
      </c>
      <c r="U827" s="38">
        <v>187</v>
      </c>
      <c r="V827" s="38">
        <v>0</v>
      </c>
      <c r="W827" s="38">
        <v>0</v>
      </c>
      <c r="X827" s="38">
        <v>0</v>
      </c>
      <c r="Y827" s="38">
        <v>0</v>
      </c>
      <c r="Z827" s="38">
        <v>1</v>
      </c>
      <c r="AA827" s="38">
        <v>0</v>
      </c>
      <c r="AB827" s="38">
        <v>0</v>
      </c>
      <c r="AC827" s="38">
        <v>1</v>
      </c>
      <c r="AD827" s="38">
        <v>6</v>
      </c>
      <c r="AE827" s="25">
        <v>0</v>
      </c>
      <c r="AF827" s="16">
        <f>SUM(G827:AD827)</f>
        <v>293</v>
      </c>
      <c r="AG827" s="16">
        <f>SUM(G827:AC827)</f>
        <v>287</v>
      </c>
    </row>
    <row r="828" spans="1:33" x14ac:dyDescent="0.3">
      <c r="A828" s="25" t="s">
        <v>1131</v>
      </c>
      <c r="B828" s="25" t="s">
        <v>1056</v>
      </c>
      <c r="C828" s="25" t="s">
        <v>1057</v>
      </c>
      <c r="D828" s="25">
        <v>36</v>
      </c>
      <c r="E828" s="25" t="s">
        <v>1143</v>
      </c>
      <c r="F828" s="38" t="s">
        <v>1144</v>
      </c>
      <c r="G828" s="38">
        <v>0</v>
      </c>
      <c r="H828" s="38">
        <v>48</v>
      </c>
      <c r="I828" s="38">
        <v>0</v>
      </c>
      <c r="J828" s="38">
        <v>0</v>
      </c>
      <c r="K828" s="38">
        <v>1</v>
      </c>
      <c r="L828" s="38">
        <v>0</v>
      </c>
      <c r="M828" s="38">
        <v>1</v>
      </c>
      <c r="N828" s="38">
        <v>1</v>
      </c>
      <c r="O828" s="38">
        <v>0</v>
      </c>
      <c r="P828" s="38">
        <v>0</v>
      </c>
      <c r="Q828" s="38">
        <v>0</v>
      </c>
      <c r="R828" s="38">
        <v>0</v>
      </c>
      <c r="S828" s="38">
        <v>1</v>
      </c>
      <c r="T828" s="38">
        <v>0</v>
      </c>
      <c r="U828" s="38">
        <v>158</v>
      </c>
      <c r="V828" s="38">
        <v>1</v>
      </c>
      <c r="W828" s="38">
        <v>0</v>
      </c>
      <c r="X828" s="38">
        <v>0</v>
      </c>
      <c r="Y828" s="38">
        <v>0</v>
      </c>
      <c r="Z828" s="38">
        <v>0</v>
      </c>
      <c r="AA828" s="38">
        <v>0</v>
      </c>
      <c r="AB828" s="38">
        <v>1</v>
      </c>
      <c r="AC828" s="38">
        <v>0</v>
      </c>
      <c r="AD828" s="38">
        <v>3</v>
      </c>
      <c r="AE828" s="25">
        <v>0</v>
      </c>
      <c r="AF828" s="16">
        <f t="shared" ref="AF828:AF831" si="373">SUM(G828:AD828)</f>
        <v>215</v>
      </c>
      <c r="AG828" s="16">
        <f t="shared" ref="AG828:AG831" si="374">SUM(G828:AC828)</f>
        <v>212</v>
      </c>
    </row>
    <row r="829" spans="1:33" x14ac:dyDescent="0.3">
      <c r="A829" s="25" t="s">
        <v>1131</v>
      </c>
      <c r="B829" s="25" t="s">
        <v>1056</v>
      </c>
      <c r="C829" s="25" t="s">
        <v>1057</v>
      </c>
      <c r="D829" s="25">
        <v>36</v>
      </c>
      <c r="E829" s="25" t="s">
        <v>1145</v>
      </c>
      <c r="F829" s="38" t="s">
        <v>1146</v>
      </c>
      <c r="G829" s="38">
        <v>1</v>
      </c>
      <c r="H829" s="38">
        <v>140</v>
      </c>
      <c r="I829" s="38">
        <v>2</v>
      </c>
      <c r="J829" s="38">
        <v>0</v>
      </c>
      <c r="K829" s="38">
        <v>0</v>
      </c>
      <c r="L829" s="38">
        <v>1</v>
      </c>
      <c r="M829" s="38">
        <v>2</v>
      </c>
      <c r="N829" s="38">
        <v>5</v>
      </c>
      <c r="O829" s="38">
        <v>2</v>
      </c>
      <c r="P829" s="38">
        <v>0</v>
      </c>
      <c r="Q829" s="38">
        <v>0</v>
      </c>
      <c r="R829" s="38">
        <v>0</v>
      </c>
      <c r="S829" s="38">
        <v>0</v>
      </c>
      <c r="T829" s="38">
        <v>0</v>
      </c>
      <c r="U829" s="38">
        <v>281</v>
      </c>
      <c r="V829" s="38">
        <v>2</v>
      </c>
      <c r="W829" s="38">
        <v>0</v>
      </c>
      <c r="X829" s="38">
        <v>0</v>
      </c>
      <c r="Y829" s="38">
        <v>0</v>
      </c>
      <c r="Z829" s="38">
        <v>0</v>
      </c>
      <c r="AA829" s="38">
        <v>1</v>
      </c>
      <c r="AB829" s="38">
        <v>1</v>
      </c>
      <c r="AC829" s="38">
        <v>0</v>
      </c>
      <c r="AD829" s="38">
        <v>7</v>
      </c>
      <c r="AE829" s="25">
        <v>0</v>
      </c>
      <c r="AF829" s="16">
        <f t="shared" si="373"/>
        <v>445</v>
      </c>
      <c r="AG829" s="16">
        <f t="shared" si="374"/>
        <v>438</v>
      </c>
    </row>
    <row r="830" spans="1:33" x14ac:dyDescent="0.3">
      <c r="A830" s="25" t="s">
        <v>1131</v>
      </c>
      <c r="B830" s="25" t="s">
        <v>1056</v>
      </c>
      <c r="C830" s="25" t="s">
        <v>1057</v>
      </c>
      <c r="D830" s="25">
        <v>36</v>
      </c>
      <c r="E830" s="25" t="s">
        <v>1147</v>
      </c>
      <c r="F830" s="38" t="s">
        <v>1148</v>
      </c>
      <c r="G830" s="38">
        <v>3</v>
      </c>
      <c r="H830" s="38">
        <v>143</v>
      </c>
      <c r="I830" s="38">
        <v>2</v>
      </c>
      <c r="J830" s="38">
        <v>0</v>
      </c>
      <c r="K830" s="38">
        <v>0</v>
      </c>
      <c r="L830" s="38">
        <v>0</v>
      </c>
      <c r="M830" s="38">
        <v>1</v>
      </c>
      <c r="N830" s="38">
        <v>5</v>
      </c>
      <c r="O830" s="38">
        <v>0</v>
      </c>
      <c r="P830" s="38">
        <v>0</v>
      </c>
      <c r="Q830" s="38">
        <v>2</v>
      </c>
      <c r="R830" s="38">
        <v>0</v>
      </c>
      <c r="S830" s="38">
        <v>0</v>
      </c>
      <c r="T830" s="38">
        <v>2</v>
      </c>
      <c r="U830" s="38">
        <v>253</v>
      </c>
      <c r="V830" s="38">
        <v>1</v>
      </c>
      <c r="W830" s="38">
        <v>0</v>
      </c>
      <c r="X830" s="38">
        <v>0</v>
      </c>
      <c r="Y830" s="38">
        <v>1</v>
      </c>
      <c r="Z830" s="38">
        <v>0</v>
      </c>
      <c r="AA830" s="38">
        <v>3</v>
      </c>
      <c r="AB830" s="38">
        <v>3</v>
      </c>
      <c r="AC830" s="38">
        <v>0</v>
      </c>
      <c r="AD830" s="38">
        <v>15</v>
      </c>
      <c r="AE830" s="25">
        <v>0</v>
      </c>
      <c r="AF830" s="16">
        <f t="shared" si="373"/>
        <v>434</v>
      </c>
      <c r="AG830" s="16">
        <f t="shared" si="374"/>
        <v>419</v>
      </c>
    </row>
    <row r="831" spans="1:33" x14ac:dyDescent="0.3">
      <c r="A831" s="25" t="s">
        <v>1131</v>
      </c>
      <c r="B831" s="25" t="s">
        <v>1056</v>
      </c>
      <c r="C831" s="25" t="s">
        <v>1057</v>
      </c>
      <c r="D831" s="25">
        <v>36</v>
      </c>
      <c r="E831" s="25" t="s">
        <v>1149</v>
      </c>
      <c r="F831" s="38" t="s">
        <v>1150</v>
      </c>
      <c r="G831" s="38">
        <v>1</v>
      </c>
      <c r="H831" s="38">
        <v>84</v>
      </c>
      <c r="I831" s="38">
        <v>0</v>
      </c>
      <c r="J831" s="38">
        <v>0</v>
      </c>
      <c r="K831" s="38">
        <v>0</v>
      </c>
      <c r="L831" s="38">
        <v>0</v>
      </c>
      <c r="M831" s="38">
        <v>2</v>
      </c>
      <c r="N831" s="38">
        <v>1</v>
      </c>
      <c r="O831" s="38">
        <v>0</v>
      </c>
      <c r="P831" s="38">
        <v>0</v>
      </c>
      <c r="Q831" s="38">
        <v>0</v>
      </c>
      <c r="R831" s="38">
        <v>0</v>
      </c>
      <c r="S831" s="38">
        <v>0</v>
      </c>
      <c r="T831" s="38">
        <v>0</v>
      </c>
      <c r="U831" s="38">
        <v>150</v>
      </c>
      <c r="V831" s="38">
        <v>0</v>
      </c>
      <c r="W831" s="38">
        <v>0</v>
      </c>
      <c r="X831" s="38">
        <v>1</v>
      </c>
      <c r="Y831" s="38">
        <v>1</v>
      </c>
      <c r="Z831" s="38">
        <v>0</v>
      </c>
      <c r="AA831" s="38">
        <v>1</v>
      </c>
      <c r="AB831" s="38">
        <v>0</v>
      </c>
      <c r="AC831" s="38">
        <v>0</v>
      </c>
      <c r="AD831" s="38">
        <v>7</v>
      </c>
      <c r="AE831" s="25">
        <v>0</v>
      </c>
      <c r="AF831" s="16">
        <f t="shared" si="373"/>
        <v>248</v>
      </c>
      <c r="AG831" s="16">
        <f t="shared" si="374"/>
        <v>241</v>
      </c>
    </row>
    <row r="832" spans="1:33" s="15" customFormat="1" x14ac:dyDescent="0.3">
      <c r="E832" s="15" t="s">
        <v>740</v>
      </c>
      <c r="F832" s="18" t="s">
        <v>1069</v>
      </c>
      <c r="G832" s="18">
        <f>SUM(G827:G831)</f>
        <v>6</v>
      </c>
      <c r="H832" s="18">
        <f t="shared" ref="H832:AE832" si="375">SUM(H827:H831)</f>
        <v>502</v>
      </c>
      <c r="I832" s="18">
        <f t="shared" si="375"/>
        <v>7</v>
      </c>
      <c r="J832" s="18">
        <f t="shared" si="375"/>
        <v>0</v>
      </c>
      <c r="K832" s="18">
        <f t="shared" si="375"/>
        <v>2</v>
      </c>
      <c r="L832" s="18">
        <f t="shared" si="375"/>
        <v>1</v>
      </c>
      <c r="M832" s="18">
        <f t="shared" si="375"/>
        <v>7</v>
      </c>
      <c r="N832" s="18">
        <f t="shared" si="375"/>
        <v>13</v>
      </c>
      <c r="O832" s="18">
        <f t="shared" si="375"/>
        <v>2</v>
      </c>
      <c r="P832" s="18">
        <f t="shared" si="375"/>
        <v>4</v>
      </c>
      <c r="Q832" s="18">
        <f t="shared" si="375"/>
        <v>2</v>
      </c>
      <c r="R832" s="18">
        <f t="shared" si="375"/>
        <v>0</v>
      </c>
      <c r="S832" s="18">
        <f t="shared" si="375"/>
        <v>1</v>
      </c>
      <c r="T832" s="18">
        <f t="shared" si="375"/>
        <v>2</v>
      </c>
      <c r="U832" s="18">
        <f t="shared" si="375"/>
        <v>1029</v>
      </c>
      <c r="V832" s="18">
        <f t="shared" si="375"/>
        <v>4</v>
      </c>
      <c r="W832" s="18">
        <f t="shared" si="375"/>
        <v>0</v>
      </c>
      <c r="X832" s="18">
        <f t="shared" si="375"/>
        <v>1</v>
      </c>
      <c r="Y832" s="18">
        <f t="shared" si="375"/>
        <v>2</v>
      </c>
      <c r="Z832" s="18">
        <f t="shared" si="375"/>
        <v>1</v>
      </c>
      <c r="AA832" s="18">
        <f t="shared" si="375"/>
        <v>5</v>
      </c>
      <c r="AB832" s="18">
        <f t="shared" si="375"/>
        <v>5</v>
      </c>
      <c r="AC832" s="18">
        <f t="shared" si="375"/>
        <v>1</v>
      </c>
      <c r="AD832" s="18">
        <f t="shared" si="375"/>
        <v>38</v>
      </c>
      <c r="AE832" s="15">
        <f t="shared" si="375"/>
        <v>0</v>
      </c>
      <c r="AF832" s="15">
        <f t="shared" ref="AF832:AG832" si="376">SUM(AF827:AF831)</f>
        <v>1635</v>
      </c>
      <c r="AG832" s="15">
        <f t="shared" si="376"/>
        <v>1597</v>
      </c>
    </row>
    <row r="834" spans="1:33" s="60" customFormat="1" x14ac:dyDescent="0.3">
      <c r="D834" s="58" t="s">
        <v>1151</v>
      </c>
      <c r="E834" s="58"/>
      <c r="F834" s="58"/>
      <c r="G834" s="58">
        <f t="shared" ref="G834:AG834" si="377">SUM(G832+G825+G816+G808+G794+G791+G781+G774)</f>
        <v>84</v>
      </c>
      <c r="H834" s="58">
        <f t="shared" si="377"/>
        <v>6216</v>
      </c>
      <c r="I834" s="58">
        <f t="shared" si="377"/>
        <v>53</v>
      </c>
      <c r="J834" s="58">
        <f t="shared" si="377"/>
        <v>7</v>
      </c>
      <c r="K834" s="58">
        <f t="shared" si="377"/>
        <v>11</v>
      </c>
      <c r="L834" s="58">
        <f t="shared" si="377"/>
        <v>32</v>
      </c>
      <c r="M834" s="58">
        <f t="shared" si="377"/>
        <v>47</v>
      </c>
      <c r="N834" s="58">
        <f t="shared" si="377"/>
        <v>159</v>
      </c>
      <c r="O834" s="58">
        <f t="shared" si="377"/>
        <v>12</v>
      </c>
      <c r="P834" s="58">
        <f t="shared" si="377"/>
        <v>74</v>
      </c>
      <c r="Q834" s="58">
        <f t="shared" si="377"/>
        <v>10</v>
      </c>
      <c r="R834" s="58">
        <f t="shared" si="377"/>
        <v>8</v>
      </c>
      <c r="S834" s="58">
        <f t="shared" si="377"/>
        <v>8</v>
      </c>
      <c r="T834" s="58">
        <f t="shared" si="377"/>
        <v>19</v>
      </c>
      <c r="U834" s="58">
        <f t="shared" si="377"/>
        <v>11705</v>
      </c>
      <c r="V834" s="58">
        <f t="shared" si="377"/>
        <v>61</v>
      </c>
      <c r="W834" s="58">
        <f t="shared" si="377"/>
        <v>9</v>
      </c>
      <c r="X834" s="58">
        <f t="shared" si="377"/>
        <v>16</v>
      </c>
      <c r="Y834" s="58">
        <f t="shared" si="377"/>
        <v>19</v>
      </c>
      <c r="Z834" s="58">
        <f t="shared" si="377"/>
        <v>27</v>
      </c>
      <c r="AA834" s="58">
        <f t="shared" si="377"/>
        <v>28</v>
      </c>
      <c r="AB834" s="58">
        <f t="shared" si="377"/>
        <v>18</v>
      </c>
      <c r="AC834" s="58">
        <f t="shared" si="377"/>
        <v>15</v>
      </c>
      <c r="AD834" s="58">
        <f t="shared" si="377"/>
        <v>287</v>
      </c>
      <c r="AE834" s="58">
        <f t="shared" si="377"/>
        <v>1</v>
      </c>
      <c r="AF834" s="58">
        <f t="shared" si="377"/>
        <v>18925</v>
      </c>
      <c r="AG834" s="58">
        <f t="shared" si="377"/>
        <v>18638</v>
      </c>
    </row>
    <row r="836" spans="1:33" x14ac:dyDescent="0.3">
      <c r="A836" s="25" t="s">
        <v>1055</v>
      </c>
      <c r="B836" s="25" t="s">
        <v>1152</v>
      </c>
      <c r="C836" s="25" t="s">
        <v>1056</v>
      </c>
      <c r="D836" s="25">
        <v>17</v>
      </c>
      <c r="E836" s="25" t="s">
        <v>1153</v>
      </c>
      <c r="F836" s="38" t="s">
        <v>1154</v>
      </c>
      <c r="G836" s="38">
        <v>1</v>
      </c>
      <c r="H836" s="38">
        <v>121</v>
      </c>
      <c r="I836" s="38">
        <v>1</v>
      </c>
      <c r="J836" s="38">
        <v>0</v>
      </c>
      <c r="K836" s="38">
        <v>0</v>
      </c>
      <c r="L836" s="38">
        <v>0</v>
      </c>
      <c r="M836" s="38">
        <v>0</v>
      </c>
      <c r="N836" s="38">
        <v>2</v>
      </c>
      <c r="O836" s="38">
        <v>1</v>
      </c>
      <c r="P836" s="38">
        <v>0</v>
      </c>
      <c r="Q836" s="38">
        <v>1</v>
      </c>
      <c r="R836" s="38">
        <v>1</v>
      </c>
      <c r="S836" s="38">
        <v>0</v>
      </c>
      <c r="T836" s="38">
        <v>1</v>
      </c>
      <c r="U836" s="38">
        <v>566</v>
      </c>
      <c r="V836" s="38">
        <v>0</v>
      </c>
      <c r="W836" s="38">
        <v>1</v>
      </c>
      <c r="X836" s="38">
        <v>0</v>
      </c>
      <c r="Y836" s="38">
        <v>1</v>
      </c>
      <c r="Z836" s="38">
        <v>0</v>
      </c>
      <c r="AA836" s="38">
        <v>0</v>
      </c>
      <c r="AB836" s="38">
        <v>1</v>
      </c>
      <c r="AC836" s="38">
        <v>0</v>
      </c>
      <c r="AD836" s="38">
        <v>14</v>
      </c>
      <c r="AE836" s="25">
        <v>0</v>
      </c>
      <c r="AF836" s="16">
        <f>SUM(G836:AD836)</f>
        <v>712</v>
      </c>
      <c r="AG836" s="16">
        <f>SUM(G836:AC836)</f>
        <v>698</v>
      </c>
    </row>
    <row r="837" spans="1:33" x14ac:dyDescent="0.3">
      <c r="A837" s="25" t="s">
        <v>1055</v>
      </c>
      <c r="B837" s="25" t="s">
        <v>1152</v>
      </c>
      <c r="C837" s="25" t="s">
        <v>1056</v>
      </c>
      <c r="D837" s="25">
        <v>17</v>
      </c>
      <c r="E837" s="25" t="s">
        <v>1155</v>
      </c>
      <c r="F837" s="38" t="s">
        <v>1156</v>
      </c>
      <c r="G837" s="38">
        <v>1</v>
      </c>
      <c r="H837" s="38">
        <v>84</v>
      </c>
      <c r="I837" s="38">
        <v>1</v>
      </c>
      <c r="J837" s="38">
        <v>0</v>
      </c>
      <c r="K837" s="38">
        <v>0</v>
      </c>
      <c r="L837" s="38">
        <v>1</v>
      </c>
      <c r="M837" s="38">
        <v>1</v>
      </c>
      <c r="N837" s="38">
        <v>2</v>
      </c>
      <c r="O837" s="38">
        <v>0</v>
      </c>
      <c r="P837" s="38">
        <v>0</v>
      </c>
      <c r="Q837" s="38">
        <v>0</v>
      </c>
      <c r="R837" s="38">
        <v>0</v>
      </c>
      <c r="S837" s="38">
        <v>0</v>
      </c>
      <c r="T837" s="38">
        <v>0</v>
      </c>
      <c r="U837" s="38">
        <v>305</v>
      </c>
      <c r="V837" s="38">
        <v>0</v>
      </c>
      <c r="W837" s="38">
        <v>0</v>
      </c>
      <c r="X837" s="38">
        <v>0</v>
      </c>
      <c r="Y837" s="38">
        <v>1</v>
      </c>
      <c r="Z837" s="38">
        <v>0</v>
      </c>
      <c r="AA837" s="38">
        <v>0</v>
      </c>
      <c r="AB837" s="38">
        <v>1</v>
      </c>
      <c r="AC837" s="38">
        <v>1</v>
      </c>
      <c r="AD837" s="38">
        <v>6</v>
      </c>
      <c r="AE837" s="25">
        <v>0</v>
      </c>
      <c r="AF837" s="16">
        <f t="shared" ref="AF837:AF844" si="378">SUM(G837:AD837)</f>
        <v>404</v>
      </c>
      <c r="AG837" s="16">
        <f t="shared" ref="AG837:AG844" si="379">SUM(G837:AC837)</f>
        <v>398</v>
      </c>
    </row>
    <row r="838" spans="1:33" x14ac:dyDescent="0.3">
      <c r="A838" s="25" t="s">
        <v>1055</v>
      </c>
      <c r="B838" s="25" t="s">
        <v>1152</v>
      </c>
      <c r="C838" s="25" t="s">
        <v>1056</v>
      </c>
      <c r="D838" s="25">
        <v>17</v>
      </c>
      <c r="E838" s="25" t="s">
        <v>1157</v>
      </c>
      <c r="F838" s="38" t="s">
        <v>1158</v>
      </c>
      <c r="G838" s="38">
        <v>1</v>
      </c>
      <c r="H838" s="38">
        <v>136</v>
      </c>
      <c r="I838" s="38">
        <v>1</v>
      </c>
      <c r="J838" s="38">
        <v>0</v>
      </c>
      <c r="K838" s="38">
        <v>1</v>
      </c>
      <c r="L838" s="38">
        <v>0</v>
      </c>
      <c r="M838" s="38">
        <v>0</v>
      </c>
      <c r="N838" s="38">
        <v>2</v>
      </c>
      <c r="O838" s="38">
        <v>0</v>
      </c>
      <c r="P838" s="38">
        <v>1</v>
      </c>
      <c r="Q838" s="38">
        <v>0</v>
      </c>
      <c r="R838" s="38">
        <v>0</v>
      </c>
      <c r="S838" s="38">
        <v>0</v>
      </c>
      <c r="T838" s="38">
        <v>2</v>
      </c>
      <c r="U838" s="38">
        <v>541</v>
      </c>
      <c r="V838" s="38">
        <v>0</v>
      </c>
      <c r="W838" s="38">
        <v>0</v>
      </c>
      <c r="X838" s="38">
        <v>1</v>
      </c>
      <c r="Y838" s="38">
        <v>2</v>
      </c>
      <c r="Z838" s="38">
        <v>0</v>
      </c>
      <c r="AA838" s="38">
        <v>0</v>
      </c>
      <c r="AB838" s="38">
        <v>1</v>
      </c>
      <c r="AC838" s="38">
        <v>1</v>
      </c>
      <c r="AD838" s="38">
        <v>14</v>
      </c>
      <c r="AE838" s="25">
        <v>0</v>
      </c>
      <c r="AF838" s="16">
        <f t="shared" si="378"/>
        <v>704</v>
      </c>
      <c r="AG838" s="16">
        <f t="shared" si="379"/>
        <v>690</v>
      </c>
    </row>
    <row r="839" spans="1:33" x14ac:dyDescent="0.3">
      <c r="A839" s="25" t="s">
        <v>1055</v>
      </c>
      <c r="B839" s="25" t="s">
        <v>1152</v>
      </c>
      <c r="C839" s="25" t="s">
        <v>1056</v>
      </c>
      <c r="D839" s="25">
        <v>17</v>
      </c>
      <c r="E839" s="25" t="s">
        <v>1159</v>
      </c>
      <c r="F839" s="38" t="s">
        <v>1160</v>
      </c>
      <c r="G839" s="38">
        <v>0</v>
      </c>
      <c r="H839" s="38">
        <v>44</v>
      </c>
      <c r="I839" s="38">
        <v>0</v>
      </c>
      <c r="J839" s="38">
        <v>0</v>
      </c>
      <c r="K839" s="38">
        <v>0</v>
      </c>
      <c r="L839" s="38">
        <v>0</v>
      </c>
      <c r="M839" s="38">
        <v>2</v>
      </c>
      <c r="N839" s="38">
        <v>3</v>
      </c>
      <c r="O839" s="38">
        <v>0</v>
      </c>
      <c r="P839" s="38">
        <v>0</v>
      </c>
      <c r="Q839" s="38">
        <v>0</v>
      </c>
      <c r="R839" s="38">
        <v>0</v>
      </c>
      <c r="S839" s="38">
        <v>0</v>
      </c>
      <c r="T839" s="38">
        <v>0</v>
      </c>
      <c r="U839" s="38">
        <v>137</v>
      </c>
      <c r="V839" s="38">
        <v>0</v>
      </c>
      <c r="W839" s="38">
        <v>0</v>
      </c>
      <c r="X839" s="38">
        <v>0</v>
      </c>
      <c r="Y839" s="38">
        <v>0</v>
      </c>
      <c r="Z839" s="38">
        <v>0</v>
      </c>
      <c r="AA839" s="38">
        <v>0</v>
      </c>
      <c r="AB839" s="38">
        <v>0</v>
      </c>
      <c r="AC839" s="38">
        <v>0</v>
      </c>
      <c r="AD839" s="38">
        <v>3</v>
      </c>
      <c r="AE839" s="25">
        <v>0</v>
      </c>
      <c r="AF839" s="16">
        <f t="shared" si="378"/>
        <v>189</v>
      </c>
      <c r="AG839" s="16">
        <f t="shared" si="379"/>
        <v>186</v>
      </c>
    </row>
    <row r="840" spans="1:33" x14ac:dyDescent="0.3">
      <c r="A840" s="25" t="s">
        <v>1055</v>
      </c>
      <c r="B840" s="25" t="s">
        <v>1152</v>
      </c>
      <c r="C840" s="25" t="s">
        <v>1056</v>
      </c>
      <c r="D840" s="25">
        <v>17</v>
      </c>
      <c r="E840" s="25" t="s">
        <v>1161</v>
      </c>
      <c r="F840" s="38" t="s">
        <v>1162</v>
      </c>
      <c r="G840" s="38">
        <v>0</v>
      </c>
      <c r="H840" s="38">
        <v>59</v>
      </c>
      <c r="I840" s="38">
        <v>0</v>
      </c>
      <c r="J840" s="38">
        <v>0</v>
      </c>
      <c r="K840" s="38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42</v>
      </c>
      <c r="V840" s="38">
        <v>0</v>
      </c>
      <c r="W840" s="38">
        <v>0</v>
      </c>
      <c r="X840" s="38">
        <v>0</v>
      </c>
      <c r="Y840" s="38">
        <v>0</v>
      </c>
      <c r="Z840" s="38">
        <v>0</v>
      </c>
      <c r="AA840" s="38">
        <v>0</v>
      </c>
      <c r="AB840" s="38">
        <v>0</v>
      </c>
      <c r="AC840" s="38">
        <v>0</v>
      </c>
      <c r="AD840" s="38">
        <v>0</v>
      </c>
      <c r="AE840" s="25">
        <v>0</v>
      </c>
      <c r="AF840" s="16">
        <f t="shared" si="378"/>
        <v>101</v>
      </c>
      <c r="AG840" s="16">
        <f t="shared" si="379"/>
        <v>101</v>
      </c>
    </row>
    <row r="841" spans="1:33" x14ac:dyDescent="0.3">
      <c r="A841" s="25" t="s">
        <v>1055</v>
      </c>
      <c r="B841" s="25" t="s">
        <v>1152</v>
      </c>
      <c r="C841" s="25" t="s">
        <v>1056</v>
      </c>
      <c r="D841" s="25">
        <v>17</v>
      </c>
      <c r="E841" s="25" t="s">
        <v>1163</v>
      </c>
      <c r="F841" s="38" t="s">
        <v>1164</v>
      </c>
      <c r="G841" s="38">
        <v>0</v>
      </c>
      <c r="H841" s="38">
        <v>13</v>
      </c>
      <c r="I841" s="38">
        <v>0</v>
      </c>
      <c r="J841" s="38">
        <v>0</v>
      </c>
      <c r="K841" s="38">
        <v>0</v>
      </c>
      <c r="L841" s="38">
        <v>0</v>
      </c>
      <c r="M841" s="38">
        <v>0</v>
      </c>
      <c r="N841" s="38">
        <v>0</v>
      </c>
      <c r="O841" s="38">
        <v>0</v>
      </c>
      <c r="P841" s="38">
        <v>0</v>
      </c>
      <c r="Q841" s="38">
        <v>0</v>
      </c>
      <c r="R841" s="38">
        <v>0</v>
      </c>
      <c r="S841" s="38">
        <v>0</v>
      </c>
      <c r="T841" s="38">
        <v>0</v>
      </c>
      <c r="U841" s="38">
        <v>63</v>
      </c>
      <c r="V841" s="38">
        <v>0</v>
      </c>
      <c r="W841" s="38">
        <v>0</v>
      </c>
      <c r="X841" s="38">
        <v>0</v>
      </c>
      <c r="Y841" s="38">
        <v>0</v>
      </c>
      <c r="Z841" s="38">
        <v>0</v>
      </c>
      <c r="AA841" s="38">
        <v>0</v>
      </c>
      <c r="AB841" s="38">
        <v>0</v>
      </c>
      <c r="AC841" s="38">
        <v>0</v>
      </c>
      <c r="AD841" s="38">
        <v>2</v>
      </c>
      <c r="AE841" s="25">
        <v>0</v>
      </c>
      <c r="AF841" s="16">
        <f t="shared" si="378"/>
        <v>78</v>
      </c>
      <c r="AG841" s="16">
        <f t="shared" si="379"/>
        <v>76</v>
      </c>
    </row>
    <row r="842" spans="1:33" x14ac:dyDescent="0.3">
      <c r="A842" s="25" t="s">
        <v>1055</v>
      </c>
      <c r="B842" s="25" t="s">
        <v>1152</v>
      </c>
      <c r="C842" s="25" t="s">
        <v>1056</v>
      </c>
      <c r="D842" s="25">
        <v>17</v>
      </c>
      <c r="E842" s="25" t="s">
        <v>1165</v>
      </c>
      <c r="F842" s="38" t="s">
        <v>1166</v>
      </c>
      <c r="G842" s="38">
        <v>3</v>
      </c>
      <c r="H842" s="38">
        <v>138</v>
      </c>
      <c r="I842" s="38">
        <v>4</v>
      </c>
      <c r="J842" s="38">
        <v>0</v>
      </c>
      <c r="K842" s="38">
        <v>0</v>
      </c>
      <c r="L842" s="38">
        <v>0</v>
      </c>
      <c r="M842" s="38">
        <v>0</v>
      </c>
      <c r="N842" s="38">
        <v>5</v>
      </c>
      <c r="O842" s="38">
        <v>0</v>
      </c>
      <c r="P842" s="38">
        <v>0</v>
      </c>
      <c r="Q842" s="38">
        <v>0</v>
      </c>
      <c r="R842" s="38">
        <v>0</v>
      </c>
      <c r="S842" s="38">
        <v>0</v>
      </c>
      <c r="T842" s="38">
        <v>0</v>
      </c>
      <c r="U842" s="38">
        <v>167</v>
      </c>
      <c r="V842" s="38">
        <v>0</v>
      </c>
      <c r="W842" s="38">
        <v>0</v>
      </c>
      <c r="X842" s="38">
        <v>0</v>
      </c>
      <c r="Y842" s="38">
        <v>0</v>
      </c>
      <c r="Z842" s="38">
        <v>0</v>
      </c>
      <c r="AA842" s="38">
        <v>0</v>
      </c>
      <c r="AB842" s="38">
        <v>1</v>
      </c>
      <c r="AC842" s="38">
        <v>0</v>
      </c>
      <c r="AD842" s="38">
        <v>13</v>
      </c>
      <c r="AE842" s="25">
        <v>0</v>
      </c>
      <c r="AF842" s="16">
        <f t="shared" si="378"/>
        <v>331</v>
      </c>
      <c r="AG842" s="16">
        <f t="shared" si="379"/>
        <v>318</v>
      </c>
    </row>
    <row r="843" spans="1:33" x14ac:dyDescent="0.3">
      <c r="A843" s="25" t="s">
        <v>1055</v>
      </c>
      <c r="B843" s="25" t="s">
        <v>1152</v>
      </c>
      <c r="C843" s="25" t="s">
        <v>1056</v>
      </c>
      <c r="D843" s="25">
        <v>17</v>
      </c>
      <c r="E843" s="25" t="s">
        <v>1167</v>
      </c>
      <c r="F843" s="38" t="s">
        <v>1168</v>
      </c>
      <c r="G843" s="38">
        <v>5</v>
      </c>
      <c r="H843" s="38">
        <v>183</v>
      </c>
      <c r="I843" s="38">
        <v>1</v>
      </c>
      <c r="J843" s="38">
        <v>0</v>
      </c>
      <c r="K843" s="38">
        <v>0</v>
      </c>
      <c r="L843" s="38">
        <v>1</v>
      </c>
      <c r="M843" s="38">
        <v>1</v>
      </c>
      <c r="N843" s="38">
        <v>3</v>
      </c>
      <c r="O843" s="38">
        <v>0</v>
      </c>
      <c r="P843" s="38">
        <v>1</v>
      </c>
      <c r="Q843" s="38">
        <v>0</v>
      </c>
      <c r="R843" s="38">
        <v>0</v>
      </c>
      <c r="S843" s="38">
        <v>0</v>
      </c>
      <c r="T843" s="38">
        <v>0</v>
      </c>
      <c r="U843" s="38">
        <v>339</v>
      </c>
      <c r="V843" s="38">
        <v>1</v>
      </c>
      <c r="W843" s="38">
        <v>0</v>
      </c>
      <c r="X843" s="38">
        <v>0</v>
      </c>
      <c r="Y843" s="38">
        <v>0</v>
      </c>
      <c r="Z843" s="38">
        <v>1</v>
      </c>
      <c r="AA843" s="38">
        <v>1</v>
      </c>
      <c r="AB843" s="38">
        <v>0</v>
      </c>
      <c r="AC843" s="38">
        <v>0</v>
      </c>
      <c r="AD843" s="38">
        <v>10</v>
      </c>
      <c r="AE843" s="25">
        <v>0</v>
      </c>
      <c r="AF843" s="16">
        <f t="shared" si="378"/>
        <v>547</v>
      </c>
      <c r="AG843" s="16">
        <f t="shared" si="379"/>
        <v>537</v>
      </c>
    </row>
    <row r="844" spans="1:33" x14ac:dyDescent="0.3">
      <c r="A844" s="25" t="s">
        <v>1055</v>
      </c>
      <c r="B844" s="25" t="s">
        <v>1152</v>
      </c>
      <c r="C844" s="25" t="s">
        <v>1056</v>
      </c>
      <c r="D844" s="25">
        <v>17</v>
      </c>
      <c r="E844" s="25" t="s">
        <v>1169</v>
      </c>
      <c r="F844" s="38" t="s">
        <v>1170</v>
      </c>
      <c r="G844" s="38">
        <v>1</v>
      </c>
      <c r="H844" s="38">
        <v>35</v>
      </c>
      <c r="I844" s="38">
        <v>0</v>
      </c>
      <c r="J844" s="38">
        <v>0</v>
      </c>
      <c r="K844" s="38">
        <v>0</v>
      </c>
      <c r="L844" s="38">
        <v>0</v>
      </c>
      <c r="M844" s="38">
        <v>2</v>
      </c>
      <c r="N844" s="38">
        <v>1</v>
      </c>
      <c r="O844" s="38">
        <v>0</v>
      </c>
      <c r="P844" s="38">
        <v>0</v>
      </c>
      <c r="Q844" s="38">
        <v>1</v>
      </c>
      <c r="R844" s="38">
        <v>0</v>
      </c>
      <c r="S844" s="38">
        <v>0</v>
      </c>
      <c r="T844" s="38">
        <v>0</v>
      </c>
      <c r="U844" s="38">
        <v>232</v>
      </c>
      <c r="V844" s="38">
        <v>0</v>
      </c>
      <c r="W844" s="38">
        <v>0</v>
      </c>
      <c r="X844" s="38">
        <v>0</v>
      </c>
      <c r="Y844" s="38">
        <v>0</v>
      </c>
      <c r="Z844" s="38">
        <v>0</v>
      </c>
      <c r="AA844" s="38">
        <v>0</v>
      </c>
      <c r="AB844" s="38">
        <v>0</v>
      </c>
      <c r="AC844" s="38">
        <v>0</v>
      </c>
      <c r="AD844" s="38">
        <v>2</v>
      </c>
      <c r="AE844" s="25">
        <v>0</v>
      </c>
      <c r="AF844" s="16">
        <f t="shared" si="378"/>
        <v>274</v>
      </c>
      <c r="AG844" s="16">
        <f t="shared" si="379"/>
        <v>272</v>
      </c>
    </row>
    <row r="845" spans="1:33" s="16" customFormat="1" x14ac:dyDescent="0.3">
      <c r="E845" s="16" t="s">
        <v>908</v>
      </c>
      <c r="F845" s="19" t="s">
        <v>8</v>
      </c>
      <c r="G845" s="19">
        <f>SUM(G836:G844)</f>
        <v>12</v>
      </c>
      <c r="H845" s="19">
        <f t="shared" ref="H845:AE845" si="380">SUM(H836:H844)</f>
        <v>813</v>
      </c>
      <c r="I845" s="19">
        <f t="shared" si="380"/>
        <v>8</v>
      </c>
      <c r="J845" s="19">
        <f t="shared" si="380"/>
        <v>0</v>
      </c>
      <c r="K845" s="19">
        <f t="shared" si="380"/>
        <v>1</v>
      </c>
      <c r="L845" s="19">
        <f t="shared" si="380"/>
        <v>2</v>
      </c>
      <c r="M845" s="19">
        <f t="shared" si="380"/>
        <v>6</v>
      </c>
      <c r="N845" s="19">
        <f t="shared" si="380"/>
        <v>18</v>
      </c>
      <c r="O845" s="19">
        <f t="shared" si="380"/>
        <v>1</v>
      </c>
      <c r="P845" s="19">
        <f t="shared" si="380"/>
        <v>2</v>
      </c>
      <c r="Q845" s="19">
        <f t="shared" si="380"/>
        <v>2</v>
      </c>
      <c r="R845" s="19">
        <f t="shared" si="380"/>
        <v>1</v>
      </c>
      <c r="S845" s="19">
        <f t="shared" si="380"/>
        <v>0</v>
      </c>
      <c r="T845" s="19">
        <f t="shared" si="380"/>
        <v>3</v>
      </c>
      <c r="U845" s="19">
        <f t="shared" si="380"/>
        <v>2392</v>
      </c>
      <c r="V845" s="19">
        <f t="shared" si="380"/>
        <v>1</v>
      </c>
      <c r="W845" s="19">
        <f t="shared" si="380"/>
        <v>1</v>
      </c>
      <c r="X845" s="19">
        <f t="shared" si="380"/>
        <v>1</v>
      </c>
      <c r="Y845" s="19">
        <f t="shared" si="380"/>
        <v>4</v>
      </c>
      <c r="Z845" s="19">
        <f t="shared" si="380"/>
        <v>1</v>
      </c>
      <c r="AA845" s="19">
        <f t="shared" si="380"/>
        <v>1</v>
      </c>
      <c r="AB845" s="19">
        <f t="shared" si="380"/>
        <v>4</v>
      </c>
      <c r="AC845" s="19">
        <f t="shared" si="380"/>
        <v>2</v>
      </c>
      <c r="AD845" s="19">
        <f t="shared" si="380"/>
        <v>64</v>
      </c>
      <c r="AE845" s="16">
        <f t="shared" si="380"/>
        <v>0</v>
      </c>
      <c r="AF845" s="16">
        <f t="shared" ref="AF845:AG845" si="381">SUM(AF836:AF844)</f>
        <v>3340</v>
      </c>
      <c r="AG845" s="16">
        <f t="shared" si="381"/>
        <v>3276</v>
      </c>
    </row>
    <row r="846" spans="1:33" s="16" customFormat="1" x14ac:dyDescent="0.3">
      <c r="A846" s="84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6"/>
    </row>
    <row r="847" spans="1:33" x14ac:dyDescent="0.3">
      <c r="A847" s="25" t="s">
        <v>1055</v>
      </c>
      <c r="B847" s="25" t="s">
        <v>1152</v>
      </c>
      <c r="C847" s="25" t="s">
        <v>1056</v>
      </c>
      <c r="D847" s="25">
        <v>18</v>
      </c>
      <c r="E847" s="25" t="s">
        <v>1171</v>
      </c>
      <c r="F847" s="38" t="s">
        <v>1172</v>
      </c>
      <c r="G847" s="38">
        <v>2</v>
      </c>
      <c r="H847" s="38">
        <v>168</v>
      </c>
      <c r="I847" s="38">
        <v>2</v>
      </c>
      <c r="J847" s="38">
        <v>0</v>
      </c>
      <c r="K847" s="38">
        <v>1</v>
      </c>
      <c r="L847" s="38">
        <v>0</v>
      </c>
      <c r="M847" s="38">
        <v>1</v>
      </c>
      <c r="N847" s="38">
        <v>2</v>
      </c>
      <c r="O847" s="38">
        <v>0</v>
      </c>
      <c r="P847" s="38">
        <v>0</v>
      </c>
      <c r="Q847" s="38">
        <v>0</v>
      </c>
      <c r="R847" s="38">
        <v>0</v>
      </c>
      <c r="S847" s="38">
        <v>0</v>
      </c>
      <c r="T847" s="38">
        <v>1</v>
      </c>
      <c r="U847" s="38">
        <v>132</v>
      </c>
      <c r="V847" s="38">
        <v>1</v>
      </c>
      <c r="W847" s="38">
        <v>0</v>
      </c>
      <c r="X847" s="38">
        <v>0</v>
      </c>
      <c r="Y847" s="38">
        <v>1</v>
      </c>
      <c r="Z847" s="38">
        <v>0</v>
      </c>
      <c r="AA847" s="38">
        <v>1</v>
      </c>
      <c r="AB847" s="38">
        <v>1</v>
      </c>
      <c r="AC847" s="38">
        <v>0</v>
      </c>
      <c r="AD847" s="38">
        <v>4</v>
      </c>
      <c r="AE847" s="25">
        <v>0</v>
      </c>
      <c r="AF847" s="16">
        <f>SUM(G847:AD847)</f>
        <v>317</v>
      </c>
      <c r="AG847" s="16">
        <f>SUM(G847:AC847)</f>
        <v>313</v>
      </c>
    </row>
    <row r="848" spans="1:33" x14ac:dyDescent="0.3">
      <c r="A848" s="25" t="s">
        <v>1055</v>
      </c>
      <c r="B848" s="25" t="s">
        <v>1152</v>
      </c>
      <c r="C848" s="25" t="s">
        <v>1056</v>
      </c>
      <c r="D848" s="25">
        <v>18</v>
      </c>
      <c r="E848" s="25" t="s">
        <v>1173</v>
      </c>
      <c r="F848" s="38" t="s">
        <v>1174</v>
      </c>
      <c r="G848" s="38">
        <v>1</v>
      </c>
      <c r="H848" s="38">
        <v>110</v>
      </c>
      <c r="I848" s="38">
        <v>1</v>
      </c>
      <c r="J848" s="38">
        <v>0</v>
      </c>
      <c r="K848" s="38">
        <v>1</v>
      </c>
      <c r="L848" s="38">
        <v>0</v>
      </c>
      <c r="M848" s="38">
        <v>0</v>
      </c>
      <c r="N848" s="38">
        <v>0</v>
      </c>
      <c r="O848" s="38">
        <v>0</v>
      </c>
      <c r="P848" s="38">
        <v>1</v>
      </c>
      <c r="Q848" s="38">
        <v>1</v>
      </c>
      <c r="R848" s="38">
        <v>1</v>
      </c>
      <c r="S848" s="38">
        <v>0</v>
      </c>
      <c r="T848" s="38">
        <v>0</v>
      </c>
      <c r="U848" s="38">
        <v>157</v>
      </c>
      <c r="V848" s="38">
        <v>1</v>
      </c>
      <c r="W848" s="38">
        <v>0</v>
      </c>
      <c r="X848" s="38">
        <v>1</v>
      </c>
      <c r="Y848" s="38">
        <v>0</v>
      </c>
      <c r="Z848" s="38">
        <v>0</v>
      </c>
      <c r="AA848" s="38">
        <v>1</v>
      </c>
      <c r="AB848" s="38">
        <v>0</v>
      </c>
      <c r="AC848" s="38">
        <v>0</v>
      </c>
      <c r="AD848" s="38">
        <v>0</v>
      </c>
      <c r="AE848" s="25">
        <v>0</v>
      </c>
      <c r="AF848" s="16">
        <f t="shared" ref="AF848:AF850" si="382">SUM(G848:AD848)</f>
        <v>276</v>
      </c>
      <c r="AG848" s="16">
        <f t="shared" ref="AG848:AG850" si="383">SUM(G848:AC848)</f>
        <v>276</v>
      </c>
    </row>
    <row r="849" spans="1:33" x14ac:dyDescent="0.3">
      <c r="A849" s="25" t="s">
        <v>1055</v>
      </c>
      <c r="B849" s="25" t="s">
        <v>1152</v>
      </c>
      <c r="C849" s="25" t="s">
        <v>1056</v>
      </c>
      <c r="D849" s="25">
        <v>18</v>
      </c>
      <c r="E849" s="25" t="s">
        <v>1175</v>
      </c>
      <c r="F849" s="38" t="s">
        <v>1176</v>
      </c>
      <c r="G849" s="38">
        <v>3</v>
      </c>
      <c r="H849" s="38">
        <v>174</v>
      </c>
      <c r="I849" s="38">
        <v>2</v>
      </c>
      <c r="J849" s="38">
        <v>0</v>
      </c>
      <c r="K849" s="38">
        <v>0</v>
      </c>
      <c r="L849" s="38">
        <v>1</v>
      </c>
      <c r="M849" s="38">
        <v>2</v>
      </c>
      <c r="N849" s="38">
        <v>2</v>
      </c>
      <c r="O849" s="38">
        <v>0</v>
      </c>
      <c r="P849" s="38">
        <v>0</v>
      </c>
      <c r="Q849" s="38">
        <v>0</v>
      </c>
      <c r="R849" s="38">
        <v>0</v>
      </c>
      <c r="S849" s="38">
        <v>0</v>
      </c>
      <c r="T849" s="38">
        <v>0</v>
      </c>
      <c r="U849" s="38">
        <v>157</v>
      </c>
      <c r="V849" s="38">
        <v>2</v>
      </c>
      <c r="W849" s="38">
        <v>2</v>
      </c>
      <c r="X849" s="38">
        <v>0</v>
      </c>
      <c r="Y849" s="38">
        <v>2</v>
      </c>
      <c r="Z849" s="38">
        <v>0</v>
      </c>
      <c r="AA849" s="38">
        <v>1</v>
      </c>
      <c r="AB849" s="38">
        <v>0</v>
      </c>
      <c r="AC849" s="38">
        <v>0</v>
      </c>
      <c r="AD849" s="38">
        <v>4</v>
      </c>
      <c r="AE849" s="25">
        <v>0</v>
      </c>
      <c r="AF849" s="16">
        <f t="shared" si="382"/>
        <v>352</v>
      </c>
      <c r="AG849" s="16">
        <f t="shared" si="383"/>
        <v>348</v>
      </c>
    </row>
    <row r="850" spans="1:33" x14ac:dyDescent="0.3">
      <c r="A850" s="25" t="s">
        <v>1055</v>
      </c>
      <c r="B850" s="25" t="s">
        <v>1152</v>
      </c>
      <c r="C850" s="25" t="s">
        <v>1056</v>
      </c>
      <c r="D850" s="25">
        <v>18</v>
      </c>
      <c r="E850" s="25" t="s">
        <v>1177</v>
      </c>
      <c r="F850" s="38" t="s">
        <v>1178</v>
      </c>
      <c r="G850" s="38">
        <v>1</v>
      </c>
      <c r="H850" s="38">
        <v>415</v>
      </c>
      <c r="I850" s="38">
        <v>2</v>
      </c>
      <c r="J850" s="38">
        <v>1</v>
      </c>
      <c r="K850" s="38">
        <v>0</v>
      </c>
      <c r="L850" s="38">
        <v>0</v>
      </c>
      <c r="M850" s="38">
        <v>0</v>
      </c>
      <c r="N850" s="38">
        <v>3</v>
      </c>
      <c r="O850" s="38">
        <v>0</v>
      </c>
      <c r="P850" s="38">
        <v>0</v>
      </c>
      <c r="Q850" s="38">
        <v>0</v>
      </c>
      <c r="R850" s="38">
        <v>1</v>
      </c>
      <c r="S850" s="38">
        <v>0</v>
      </c>
      <c r="T850" s="38">
        <v>0</v>
      </c>
      <c r="U850" s="38">
        <v>306</v>
      </c>
      <c r="V850" s="38">
        <v>1</v>
      </c>
      <c r="W850" s="38">
        <v>1</v>
      </c>
      <c r="X850" s="38">
        <v>0</v>
      </c>
      <c r="Y850" s="38">
        <v>1</v>
      </c>
      <c r="Z850" s="38">
        <v>0</v>
      </c>
      <c r="AA850" s="38">
        <v>0</v>
      </c>
      <c r="AB850" s="38">
        <v>0</v>
      </c>
      <c r="AC850" s="38">
        <v>0</v>
      </c>
      <c r="AD850" s="38">
        <v>11</v>
      </c>
      <c r="AE850" s="25">
        <v>0</v>
      </c>
      <c r="AF850" s="16">
        <f t="shared" si="382"/>
        <v>743</v>
      </c>
      <c r="AG850" s="16">
        <f t="shared" si="383"/>
        <v>732</v>
      </c>
    </row>
    <row r="851" spans="1:33" s="16" customFormat="1" x14ac:dyDescent="0.3">
      <c r="E851" s="16" t="s">
        <v>731</v>
      </c>
      <c r="F851" s="19" t="s">
        <v>8</v>
      </c>
      <c r="G851" s="19">
        <f>SUM(G847:G850)</f>
        <v>7</v>
      </c>
      <c r="H851" s="19">
        <f t="shared" ref="H851:AE851" si="384">SUM(H847:H850)</f>
        <v>867</v>
      </c>
      <c r="I851" s="19">
        <f t="shared" si="384"/>
        <v>7</v>
      </c>
      <c r="J851" s="19">
        <f t="shared" si="384"/>
        <v>1</v>
      </c>
      <c r="K851" s="19">
        <f t="shared" si="384"/>
        <v>2</v>
      </c>
      <c r="L851" s="19">
        <f t="shared" si="384"/>
        <v>1</v>
      </c>
      <c r="M851" s="19">
        <f t="shared" si="384"/>
        <v>3</v>
      </c>
      <c r="N851" s="19">
        <f t="shared" si="384"/>
        <v>7</v>
      </c>
      <c r="O851" s="19">
        <f t="shared" si="384"/>
        <v>0</v>
      </c>
      <c r="P851" s="19">
        <f t="shared" si="384"/>
        <v>1</v>
      </c>
      <c r="Q851" s="19">
        <f t="shared" si="384"/>
        <v>1</v>
      </c>
      <c r="R851" s="19">
        <f t="shared" si="384"/>
        <v>2</v>
      </c>
      <c r="S851" s="19">
        <f t="shared" si="384"/>
        <v>0</v>
      </c>
      <c r="T851" s="19">
        <f t="shared" si="384"/>
        <v>1</v>
      </c>
      <c r="U851" s="19">
        <f t="shared" si="384"/>
        <v>752</v>
      </c>
      <c r="V851" s="19">
        <f t="shared" si="384"/>
        <v>5</v>
      </c>
      <c r="W851" s="19">
        <f t="shared" si="384"/>
        <v>3</v>
      </c>
      <c r="X851" s="19">
        <f t="shared" si="384"/>
        <v>1</v>
      </c>
      <c r="Y851" s="19">
        <f t="shared" si="384"/>
        <v>4</v>
      </c>
      <c r="Z851" s="19">
        <f t="shared" si="384"/>
        <v>0</v>
      </c>
      <c r="AA851" s="19">
        <f t="shared" si="384"/>
        <v>3</v>
      </c>
      <c r="AB851" s="19">
        <f t="shared" si="384"/>
        <v>1</v>
      </c>
      <c r="AC851" s="19">
        <f t="shared" si="384"/>
        <v>0</v>
      </c>
      <c r="AD851" s="19">
        <f t="shared" si="384"/>
        <v>19</v>
      </c>
      <c r="AE851" s="16">
        <f t="shared" si="384"/>
        <v>0</v>
      </c>
      <c r="AF851" s="16">
        <f t="shared" ref="AF851:AG851" si="385">SUM(AF847:AF850)</f>
        <v>1688</v>
      </c>
      <c r="AG851" s="16">
        <f t="shared" si="385"/>
        <v>1669</v>
      </c>
    </row>
    <row r="852" spans="1:33" s="16" customFormat="1" x14ac:dyDescent="0.3">
      <c r="A852" s="84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6"/>
    </row>
    <row r="853" spans="1:33" x14ac:dyDescent="0.3">
      <c r="A853" s="25" t="s">
        <v>1055</v>
      </c>
      <c r="B853" s="25" t="s">
        <v>1152</v>
      </c>
      <c r="C853" s="25" t="s">
        <v>1056</v>
      </c>
      <c r="D853" s="25">
        <v>23</v>
      </c>
      <c r="E853" s="25" t="s">
        <v>1179</v>
      </c>
      <c r="F853" s="38" t="s">
        <v>1180</v>
      </c>
      <c r="G853" s="38">
        <v>5</v>
      </c>
      <c r="H853" s="38">
        <v>433</v>
      </c>
      <c r="I853" s="38">
        <v>6</v>
      </c>
      <c r="J853" s="38">
        <v>0</v>
      </c>
      <c r="K853" s="38">
        <v>0</v>
      </c>
      <c r="L853" s="38">
        <v>1</v>
      </c>
      <c r="M853" s="38">
        <v>2</v>
      </c>
      <c r="N853" s="38">
        <v>5</v>
      </c>
      <c r="O853" s="38">
        <v>0</v>
      </c>
      <c r="P853" s="38">
        <v>1</v>
      </c>
      <c r="Q853" s="38">
        <v>0</v>
      </c>
      <c r="R853" s="38">
        <v>0</v>
      </c>
      <c r="S853" s="38">
        <v>1</v>
      </c>
      <c r="T853" s="38">
        <v>0</v>
      </c>
      <c r="U853" s="38">
        <v>164</v>
      </c>
      <c r="V853" s="38">
        <v>4</v>
      </c>
      <c r="W853" s="38">
        <v>1</v>
      </c>
      <c r="X853" s="38">
        <v>4</v>
      </c>
      <c r="Y853" s="38">
        <v>0</v>
      </c>
      <c r="Z853" s="38">
        <v>1</v>
      </c>
      <c r="AA853" s="38">
        <v>0</v>
      </c>
      <c r="AB853" s="38">
        <v>2</v>
      </c>
      <c r="AC853" s="38">
        <v>0</v>
      </c>
      <c r="AD853" s="38">
        <v>6</v>
      </c>
      <c r="AE853" s="25">
        <v>0</v>
      </c>
      <c r="AF853" s="16">
        <f>SUM(G853:AD853)</f>
        <v>636</v>
      </c>
      <c r="AG853" s="16">
        <f>SUM(G853:AC853)</f>
        <v>630</v>
      </c>
    </row>
    <row r="854" spans="1:33" x14ac:dyDescent="0.3">
      <c r="A854" s="25" t="s">
        <v>1055</v>
      </c>
      <c r="B854" s="25" t="s">
        <v>1152</v>
      </c>
      <c r="C854" s="25" t="s">
        <v>1056</v>
      </c>
      <c r="D854" s="25">
        <v>23</v>
      </c>
      <c r="E854" s="25" t="s">
        <v>1181</v>
      </c>
      <c r="F854" s="38" t="s">
        <v>1182</v>
      </c>
      <c r="G854" s="38">
        <v>0</v>
      </c>
      <c r="H854" s="38">
        <v>210</v>
      </c>
      <c r="I854" s="38">
        <v>1</v>
      </c>
      <c r="J854" s="38">
        <v>1</v>
      </c>
      <c r="K854" s="38">
        <v>0</v>
      </c>
      <c r="L854" s="38">
        <v>0</v>
      </c>
      <c r="M854" s="38">
        <v>1</v>
      </c>
      <c r="N854" s="38">
        <v>2</v>
      </c>
      <c r="O854" s="38">
        <v>1</v>
      </c>
      <c r="P854" s="38">
        <v>0</v>
      </c>
      <c r="Q854" s="38">
        <v>0</v>
      </c>
      <c r="R854" s="38">
        <v>0</v>
      </c>
      <c r="S854" s="38">
        <v>0</v>
      </c>
      <c r="T854" s="38">
        <v>1</v>
      </c>
      <c r="U854" s="38">
        <v>75</v>
      </c>
      <c r="V854" s="38">
        <v>1</v>
      </c>
      <c r="W854" s="38">
        <v>0</v>
      </c>
      <c r="X854" s="38">
        <v>0</v>
      </c>
      <c r="Y854" s="38">
        <v>1</v>
      </c>
      <c r="Z854" s="38">
        <v>0</v>
      </c>
      <c r="AA854" s="38">
        <v>0</v>
      </c>
      <c r="AB854" s="38">
        <v>1</v>
      </c>
      <c r="AC854" s="38">
        <v>0</v>
      </c>
      <c r="AD854" s="38">
        <v>4</v>
      </c>
      <c r="AE854" s="25">
        <v>0</v>
      </c>
      <c r="AF854" s="16">
        <f t="shared" ref="AF854:AF859" si="386">SUM(G854:AD854)</f>
        <v>299</v>
      </c>
      <c r="AG854" s="16">
        <f t="shared" ref="AG854:AG859" si="387">SUM(G854:AC854)</f>
        <v>295</v>
      </c>
    </row>
    <row r="855" spans="1:33" x14ac:dyDescent="0.3">
      <c r="A855" s="25" t="s">
        <v>1055</v>
      </c>
      <c r="B855" s="25" t="s">
        <v>1152</v>
      </c>
      <c r="C855" s="25" t="s">
        <v>1056</v>
      </c>
      <c r="D855" s="25">
        <v>23</v>
      </c>
      <c r="E855" s="25" t="s">
        <v>1183</v>
      </c>
      <c r="F855" s="38" t="s">
        <v>1184</v>
      </c>
      <c r="G855" s="38">
        <v>5</v>
      </c>
      <c r="H855" s="38">
        <v>142</v>
      </c>
      <c r="I855" s="38">
        <v>1</v>
      </c>
      <c r="J855" s="38">
        <v>0</v>
      </c>
      <c r="K855" s="38">
        <v>0</v>
      </c>
      <c r="L855" s="38">
        <v>1</v>
      </c>
      <c r="M855" s="38">
        <v>0</v>
      </c>
      <c r="N855" s="38">
        <v>4</v>
      </c>
      <c r="O855" s="38">
        <v>1</v>
      </c>
      <c r="P855" s="38">
        <v>0</v>
      </c>
      <c r="Q855" s="38">
        <v>0</v>
      </c>
      <c r="R855" s="38">
        <v>0</v>
      </c>
      <c r="S855" s="38">
        <v>1</v>
      </c>
      <c r="T855" s="38">
        <v>0</v>
      </c>
      <c r="U855" s="38">
        <v>189</v>
      </c>
      <c r="V855" s="38">
        <v>0</v>
      </c>
      <c r="W855" s="38">
        <v>0</v>
      </c>
      <c r="X855" s="38">
        <v>0</v>
      </c>
      <c r="Y855" s="38">
        <v>1</v>
      </c>
      <c r="Z855" s="38">
        <v>0</v>
      </c>
      <c r="AA855" s="38">
        <v>0</v>
      </c>
      <c r="AB855" s="38">
        <v>1</v>
      </c>
      <c r="AC855" s="38">
        <v>1</v>
      </c>
      <c r="AD855" s="38">
        <v>8</v>
      </c>
      <c r="AE855" s="25">
        <v>0</v>
      </c>
      <c r="AF855" s="16">
        <f t="shared" si="386"/>
        <v>355</v>
      </c>
      <c r="AG855" s="16">
        <f t="shared" si="387"/>
        <v>347</v>
      </c>
    </row>
    <row r="856" spans="1:33" x14ac:dyDescent="0.3">
      <c r="A856" s="25" t="s">
        <v>1055</v>
      </c>
      <c r="B856" s="25" t="s">
        <v>1152</v>
      </c>
      <c r="C856" s="25" t="s">
        <v>1056</v>
      </c>
      <c r="D856" s="25">
        <v>23</v>
      </c>
      <c r="E856" s="25" t="s">
        <v>1185</v>
      </c>
      <c r="F856" s="38" t="s">
        <v>1186</v>
      </c>
      <c r="G856" s="38">
        <v>1</v>
      </c>
      <c r="H856" s="38">
        <v>118</v>
      </c>
      <c r="I856" s="38">
        <v>0</v>
      </c>
      <c r="J856" s="38">
        <v>0</v>
      </c>
      <c r="K856" s="38">
        <v>0</v>
      </c>
      <c r="L856" s="38">
        <v>0</v>
      </c>
      <c r="M856" s="38">
        <v>0</v>
      </c>
      <c r="N856" s="38">
        <v>1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35</v>
      </c>
      <c r="V856" s="38">
        <v>3</v>
      </c>
      <c r="W856" s="38">
        <v>0</v>
      </c>
      <c r="X856" s="38">
        <v>0</v>
      </c>
      <c r="Y856" s="38">
        <v>0</v>
      </c>
      <c r="Z856" s="38">
        <v>1</v>
      </c>
      <c r="AA856" s="38">
        <v>0</v>
      </c>
      <c r="AB856" s="38">
        <v>0</v>
      </c>
      <c r="AC856" s="38">
        <v>0</v>
      </c>
      <c r="AD856" s="38">
        <v>5</v>
      </c>
      <c r="AE856" s="25">
        <v>0</v>
      </c>
      <c r="AF856" s="16">
        <f t="shared" si="386"/>
        <v>164</v>
      </c>
      <c r="AG856" s="16">
        <f t="shared" si="387"/>
        <v>159</v>
      </c>
    </row>
    <row r="857" spans="1:33" x14ac:dyDescent="0.3">
      <c r="A857" s="25" t="s">
        <v>1055</v>
      </c>
      <c r="B857" s="25" t="s">
        <v>1152</v>
      </c>
      <c r="C857" s="25" t="s">
        <v>1056</v>
      </c>
      <c r="D857" s="25">
        <v>23</v>
      </c>
      <c r="E857" s="25" t="s">
        <v>1187</v>
      </c>
      <c r="F857" s="38" t="s">
        <v>1188</v>
      </c>
      <c r="G857" s="38">
        <v>2</v>
      </c>
      <c r="H857" s="38">
        <v>283</v>
      </c>
      <c r="I857" s="38">
        <v>1</v>
      </c>
      <c r="J857" s="38">
        <v>1</v>
      </c>
      <c r="K857" s="38">
        <v>0</v>
      </c>
      <c r="L857" s="38">
        <v>2</v>
      </c>
      <c r="M857" s="38">
        <v>1</v>
      </c>
      <c r="N857" s="38">
        <v>7</v>
      </c>
      <c r="O857" s="38">
        <v>0</v>
      </c>
      <c r="P857" s="38">
        <v>0</v>
      </c>
      <c r="Q857" s="38">
        <v>0</v>
      </c>
      <c r="R857" s="38">
        <v>0</v>
      </c>
      <c r="S857" s="38">
        <v>0</v>
      </c>
      <c r="T857" s="38">
        <v>1</v>
      </c>
      <c r="U857" s="38">
        <v>50</v>
      </c>
      <c r="V857" s="38">
        <v>7</v>
      </c>
      <c r="W857" s="38">
        <v>0</v>
      </c>
      <c r="X857" s="38">
        <v>0</v>
      </c>
      <c r="Y857" s="38">
        <v>0</v>
      </c>
      <c r="Z857" s="38">
        <v>0</v>
      </c>
      <c r="AA857" s="38">
        <v>0</v>
      </c>
      <c r="AB857" s="38">
        <v>1</v>
      </c>
      <c r="AC857" s="38">
        <v>0</v>
      </c>
      <c r="AD857" s="38">
        <v>3</v>
      </c>
      <c r="AE857" s="25">
        <v>0</v>
      </c>
      <c r="AF857" s="16">
        <f t="shared" si="386"/>
        <v>359</v>
      </c>
      <c r="AG857" s="16">
        <f t="shared" si="387"/>
        <v>356</v>
      </c>
    </row>
    <row r="858" spans="1:33" x14ac:dyDescent="0.3">
      <c r="A858" s="25" t="s">
        <v>1055</v>
      </c>
      <c r="B858" s="25" t="s">
        <v>1152</v>
      </c>
      <c r="C858" s="25" t="s">
        <v>1056</v>
      </c>
      <c r="D858" s="25">
        <v>23</v>
      </c>
      <c r="E858" s="25" t="s">
        <v>1189</v>
      </c>
      <c r="F858" s="38" t="s">
        <v>1190</v>
      </c>
      <c r="G858" s="38">
        <v>3</v>
      </c>
      <c r="H858" s="38">
        <v>189</v>
      </c>
      <c r="I858" s="38">
        <v>3</v>
      </c>
      <c r="J858" s="38">
        <v>0</v>
      </c>
      <c r="K858" s="38">
        <v>0</v>
      </c>
      <c r="L858" s="38">
        <v>3</v>
      </c>
      <c r="M858" s="38">
        <v>0</v>
      </c>
      <c r="N858" s="38">
        <v>2</v>
      </c>
      <c r="O858" s="38">
        <v>0</v>
      </c>
      <c r="P858" s="38">
        <v>0</v>
      </c>
      <c r="Q858" s="38">
        <v>0</v>
      </c>
      <c r="R858" s="38">
        <v>1</v>
      </c>
      <c r="S858" s="38">
        <v>0</v>
      </c>
      <c r="T858" s="38">
        <v>0</v>
      </c>
      <c r="U858" s="38">
        <v>118</v>
      </c>
      <c r="V858" s="38">
        <v>0</v>
      </c>
      <c r="W858" s="38">
        <v>0</v>
      </c>
      <c r="X858" s="38">
        <v>0</v>
      </c>
      <c r="Y858" s="38">
        <v>1</v>
      </c>
      <c r="Z858" s="38">
        <v>0</v>
      </c>
      <c r="AA858" s="38">
        <v>0</v>
      </c>
      <c r="AB858" s="38">
        <v>1</v>
      </c>
      <c r="AC858" s="38">
        <v>1</v>
      </c>
      <c r="AD858" s="38">
        <v>4</v>
      </c>
      <c r="AE858" s="25">
        <v>0</v>
      </c>
      <c r="AF858" s="16">
        <f t="shared" si="386"/>
        <v>326</v>
      </c>
      <c r="AG858" s="16">
        <f t="shared" si="387"/>
        <v>322</v>
      </c>
    </row>
    <row r="859" spans="1:33" x14ac:dyDescent="0.3">
      <c r="A859" s="25" t="s">
        <v>1055</v>
      </c>
      <c r="B859" s="25" t="s">
        <v>1152</v>
      </c>
      <c r="C859" s="25" t="s">
        <v>1056</v>
      </c>
      <c r="D859" s="25">
        <v>23</v>
      </c>
      <c r="E859" s="25" t="s">
        <v>1191</v>
      </c>
      <c r="F859" s="38" t="s">
        <v>1192</v>
      </c>
      <c r="G859" s="38">
        <v>4</v>
      </c>
      <c r="H859" s="38">
        <v>117</v>
      </c>
      <c r="I859" s="38">
        <v>5</v>
      </c>
      <c r="J859" s="38">
        <v>0</v>
      </c>
      <c r="K859" s="38">
        <v>1</v>
      </c>
      <c r="L859" s="38">
        <v>0</v>
      </c>
      <c r="M859" s="38">
        <v>1</v>
      </c>
      <c r="N859" s="38">
        <v>7</v>
      </c>
      <c r="O859" s="38">
        <v>0</v>
      </c>
      <c r="P859" s="38">
        <v>0</v>
      </c>
      <c r="Q859" s="38">
        <v>0</v>
      </c>
      <c r="R859" s="38">
        <v>0</v>
      </c>
      <c r="S859" s="38">
        <v>0</v>
      </c>
      <c r="T859" s="38">
        <v>3</v>
      </c>
      <c r="U859" s="38">
        <v>120</v>
      </c>
      <c r="V859" s="38">
        <v>1</v>
      </c>
      <c r="W859" s="38">
        <v>0</v>
      </c>
      <c r="X859" s="38">
        <v>2</v>
      </c>
      <c r="Y859" s="38">
        <v>0</v>
      </c>
      <c r="Z859" s="38">
        <v>0</v>
      </c>
      <c r="AA859" s="38">
        <v>0</v>
      </c>
      <c r="AB859" s="38">
        <v>1</v>
      </c>
      <c r="AC859" s="38">
        <v>1</v>
      </c>
      <c r="AD859" s="38">
        <v>7</v>
      </c>
      <c r="AE859" s="25">
        <v>0</v>
      </c>
      <c r="AF859" s="16">
        <f t="shared" si="386"/>
        <v>270</v>
      </c>
      <c r="AG859" s="16">
        <f t="shared" si="387"/>
        <v>263</v>
      </c>
    </row>
    <row r="860" spans="1:33" s="16" customFormat="1" x14ac:dyDescent="0.3">
      <c r="E860" s="16" t="s">
        <v>955</v>
      </c>
      <c r="F860" s="19" t="s">
        <v>8</v>
      </c>
      <c r="G860" s="19">
        <f>SUM(G853:G859)</f>
        <v>20</v>
      </c>
      <c r="H860" s="19">
        <f t="shared" ref="H860:AE860" si="388">SUM(H853:H859)</f>
        <v>1492</v>
      </c>
      <c r="I860" s="19">
        <f t="shared" si="388"/>
        <v>17</v>
      </c>
      <c r="J860" s="19">
        <f t="shared" si="388"/>
        <v>2</v>
      </c>
      <c r="K860" s="19">
        <f t="shared" si="388"/>
        <v>1</v>
      </c>
      <c r="L860" s="19">
        <f t="shared" si="388"/>
        <v>7</v>
      </c>
      <c r="M860" s="19">
        <f t="shared" si="388"/>
        <v>5</v>
      </c>
      <c r="N860" s="19">
        <f t="shared" si="388"/>
        <v>28</v>
      </c>
      <c r="O860" s="19">
        <f t="shared" si="388"/>
        <v>2</v>
      </c>
      <c r="P860" s="19">
        <f t="shared" si="388"/>
        <v>1</v>
      </c>
      <c r="Q860" s="19">
        <f t="shared" si="388"/>
        <v>0</v>
      </c>
      <c r="R860" s="19">
        <f t="shared" si="388"/>
        <v>1</v>
      </c>
      <c r="S860" s="19">
        <f t="shared" si="388"/>
        <v>2</v>
      </c>
      <c r="T860" s="19">
        <f t="shared" si="388"/>
        <v>5</v>
      </c>
      <c r="U860" s="19">
        <f t="shared" si="388"/>
        <v>751</v>
      </c>
      <c r="V860" s="19">
        <f t="shared" si="388"/>
        <v>16</v>
      </c>
      <c r="W860" s="19">
        <f t="shared" si="388"/>
        <v>1</v>
      </c>
      <c r="X860" s="19">
        <f t="shared" si="388"/>
        <v>6</v>
      </c>
      <c r="Y860" s="19">
        <f t="shared" si="388"/>
        <v>3</v>
      </c>
      <c r="Z860" s="19">
        <f t="shared" si="388"/>
        <v>2</v>
      </c>
      <c r="AA860" s="19">
        <f t="shared" si="388"/>
        <v>0</v>
      </c>
      <c r="AB860" s="19">
        <f t="shared" si="388"/>
        <v>7</v>
      </c>
      <c r="AC860" s="19">
        <f t="shared" si="388"/>
        <v>3</v>
      </c>
      <c r="AD860" s="19">
        <f t="shared" si="388"/>
        <v>37</v>
      </c>
      <c r="AE860" s="16">
        <f t="shared" si="388"/>
        <v>0</v>
      </c>
      <c r="AF860" s="16">
        <f t="shared" ref="AF860:AG860" si="389">SUM(AF853:AF859)</f>
        <v>2409</v>
      </c>
      <c r="AG860" s="16">
        <f t="shared" si="389"/>
        <v>2372</v>
      </c>
    </row>
    <row r="861" spans="1:33" s="16" customFormat="1" x14ac:dyDescent="0.3">
      <c r="A861" s="84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6"/>
    </row>
    <row r="862" spans="1:33" x14ac:dyDescent="0.3">
      <c r="A862" s="25" t="s">
        <v>1055</v>
      </c>
      <c r="B862" s="25" t="s">
        <v>1152</v>
      </c>
      <c r="C862" s="25" t="s">
        <v>1056</v>
      </c>
      <c r="D862" s="25">
        <v>26</v>
      </c>
      <c r="E862" s="25" t="s">
        <v>1193</v>
      </c>
      <c r="F862" s="38" t="s">
        <v>1194</v>
      </c>
      <c r="G862" s="38">
        <v>1</v>
      </c>
      <c r="H862" s="38">
        <v>259</v>
      </c>
      <c r="I862" s="38">
        <v>0</v>
      </c>
      <c r="J862" s="38">
        <v>0</v>
      </c>
      <c r="K862" s="38">
        <v>0</v>
      </c>
      <c r="L862" s="38">
        <v>2</v>
      </c>
      <c r="M862" s="38">
        <v>2</v>
      </c>
      <c r="N862" s="38">
        <v>5</v>
      </c>
      <c r="O862" s="38">
        <v>1</v>
      </c>
      <c r="P862" s="38">
        <v>0</v>
      </c>
      <c r="Q862" s="38">
        <v>1</v>
      </c>
      <c r="R862" s="38">
        <v>0</v>
      </c>
      <c r="S862" s="38">
        <v>0</v>
      </c>
      <c r="T862" s="38">
        <v>1</v>
      </c>
      <c r="U862" s="38">
        <v>138</v>
      </c>
      <c r="V862" s="38">
        <v>3</v>
      </c>
      <c r="W862" s="38">
        <v>1</v>
      </c>
      <c r="X862" s="38">
        <v>1</v>
      </c>
      <c r="Y862" s="38">
        <v>0</v>
      </c>
      <c r="Z862" s="38">
        <v>1</v>
      </c>
      <c r="AA862" s="38">
        <v>0</v>
      </c>
      <c r="AB862" s="38">
        <v>2</v>
      </c>
      <c r="AC862" s="38">
        <v>2</v>
      </c>
      <c r="AD862" s="38">
        <v>6</v>
      </c>
      <c r="AE862" s="25">
        <v>0</v>
      </c>
      <c r="AF862" s="16">
        <f>SUM(G862:AD862)</f>
        <v>426</v>
      </c>
      <c r="AG862" s="16">
        <f>SUM(G862:AC862)</f>
        <v>420</v>
      </c>
    </row>
    <row r="863" spans="1:33" x14ac:dyDescent="0.3">
      <c r="A863" s="25" t="s">
        <v>1055</v>
      </c>
      <c r="B863" s="25" t="s">
        <v>1152</v>
      </c>
      <c r="C863" s="25" t="s">
        <v>1056</v>
      </c>
      <c r="D863" s="25">
        <v>26</v>
      </c>
      <c r="E863" s="25" t="s">
        <v>1195</v>
      </c>
      <c r="F863" s="38" t="s">
        <v>1196</v>
      </c>
      <c r="G863" s="38">
        <v>0</v>
      </c>
      <c r="H863" s="38">
        <v>177</v>
      </c>
      <c r="I863" s="38">
        <v>0</v>
      </c>
      <c r="J863" s="38">
        <v>0</v>
      </c>
      <c r="K863" s="38">
        <v>0</v>
      </c>
      <c r="L863" s="38">
        <v>2</v>
      </c>
      <c r="M863" s="38">
        <v>0</v>
      </c>
      <c r="N863" s="38">
        <v>3</v>
      </c>
      <c r="O863" s="38">
        <v>1</v>
      </c>
      <c r="P863" s="38">
        <v>0</v>
      </c>
      <c r="Q863" s="38">
        <v>0</v>
      </c>
      <c r="R863" s="38">
        <v>0</v>
      </c>
      <c r="S863" s="38">
        <v>0</v>
      </c>
      <c r="T863" s="38">
        <v>0</v>
      </c>
      <c r="U863" s="38">
        <v>163</v>
      </c>
      <c r="V863" s="38">
        <v>1</v>
      </c>
      <c r="W863" s="38">
        <v>0</v>
      </c>
      <c r="X863" s="38">
        <v>1</v>
      </c>
      <c r="Y863" s="38">
        <v>2</v>
      </c>
      <c r="Z863" s="38">
        <v>1</v>
      </c>
      <c r="AA863" s="38">
        <v>0</v>
      </c>
      <c r="AB863" s="38">
        <v>0</v>
      </c>
      <c r="AC863" s="38">
        <v>0</v>
      </c>
      <c r="AD863" s="38">
        <v>5</v>
      </c>
      <c r="AE863" s="25">
        <v>0</v>
      </c>
      <c r="AF863" s="16">
        <f t="shared" ref="AF863:AF868" si="390">SUM(G863:AD863)</f>
        <v>356</v>
      </c>
      <c r="AG863" s="16">
        <f t="shared" ref="AG863:AG868" si="391">SUM(G863:AC863)</f>
        <v>351</v>
      </c>
    </row>
    <row r="864" spans="1:33" x14ac:dyDescent="0.3">
      <c r="A864" s="25" t="s">
        <v>1055</v>
      </c>
      <c r="B864" s="25" t="s">
        <v>1152</v>
      </c>
      <c r="C864" s="25" t="s">
        <v>1056</v>
      </c>
      <c r="D864" s="25">
        <v>26</v>
      </c>
      <c r="E864" s="25" t="s">
        <v>1197</v>
      </c>
      <c r="F864" s="38" t="s">
        <v>1198</v>
      </c>
      <c r="G864" s="38">
        <v>5</v>
      </c>
      <c r="H864" s="38">
        <v>259</v>
      </c>
      <c r="I864" s="38">
        <v>0</v>
      </c>
      <c r="J864" s="38">
        <v>0</v>
      </c>
      <c r="K864" s="38">
        <v>2</v>
      </c>
      <c r="L864" s="38">
        <v>2</v>
      </c>
      <c r="M864" s="38">
        <v>0</v>
      </c>
      <c r="N864" s="38">
        <v>9</v>
      </c>
      <c r="O864" s="38">
        <v>0</v>
      </c>
      <c r="P864" s="38">
        <v>1</v>
      </c>
      <c r="Q864" s="38">
        <v>0</v>
      </c>
      <c r="R864" s="38">
        <v>0</v>
      </c>
      <c r="S864" s="38">
        <v>0</v>
      </c>
      <c r="T864" s="38">
        <v>1</v>
      </c>
      <c r="U864" s="38">
        <v>252</v>
      </c>
      <c r="V864" s="38">
        <v>4</v>
      </c>
      <c r="W864" s="38">
        <v>0</v>
      </c>
      <c r="X864" s="38">
        <v>3</v>
      </c>
      <c r="Y864" s="38">
        <v>2</v>
      </c>
      <c r="Z864" s="38">
        <v>0</v>
      </c>
      <c r="AA864" s="38">
        <v>2</v>
      </c>
      <c r="AB864" s="38">
        <v>0</v>
      </c>
      <c r="AC864" s="38">
        <v>0</v>
      </c>
      <c r="AD864" s="38">
        <v>11</v>
      </c>
      <c r="AE864" s="25">
        <v>0</v>
      </c>
      <c r="AF864" s="16">
        <f t="shared" si="390"/>
        <v>553</v>
      </c>
      <c r="AG864" s="16">
        <f t="shared" si="391"/>
        <v>542</v>
      </c>
    </row>
    <row r="865" spans="1:33" x14ac:dyDescent="0.3">
      <c r="A865" s="25" t="s">
        <v>1055</v>
      </c>
      <c r="B865" s="25" t="s">
        <v>1152</v>
      </c>
      <c r="C865" s="25" t="s">
        <v>1056</v>
      </c>
      <c r="D865" s="25">
        <v>26</v>
      </c>
      <c r="E865" s="25" t="s">
        <v>1199</v>
      </c>
      <c r="F865" s="38" t="s">
        <v>1200</v>
      </c>
      <c r="G865" s="38">
        <v>0</v>
      </c>
      <c r="H865" s="38">
        <v>103</v>
      </c>
      <c r="I865" s="38">
        <v>3</v>
      </c>
      <c r="J865" s="38">
        <v>0</v>
      </c>
      <c r="K865" s="38">
        <v>1</v>
      </c>
      <c r="L865" s="38">
        <v>2</v>
      </c>
      <c r="M865" s="38">
        <v>1</v>
      </c>
      <c r="N865" s="38">
        <v>7</v>
      </c>
      <c r="O865" s="38">
        <v>0</v>
      </c>
      <c r="P865" s="38">
        <v>0</v>
      </c>
      <c r="Q865" s="38">
        <v>0</v>
      </c>
      <c r="R865" s="38">
        <v>0</v>
      </c>
      <c r="S865" s="38">
        <v>0</v>
      </c>
      <c r="T865" s="38">
        <v>0</v>
      </c>
      <c r="U865" s="38">
        <v>117</v>
      </c>
      <c r="V865" s="38">
        <v>2</v>
      </c>
      <c r="W865" s="38">
        <v>0</v>
      </c>
      <c r="X865" s="38">
        <v>0</v>
      </c>
      <c r="Y865" s="38">
        <v>0</v>
      </c>
      <c r="Z865" s="38">
        <v>1</v>
      </c>
      <c r="AA865" s="38">
        <v>0</v>
      </c>
      <c r="AB865" s="38">
        <v>0</v>
      </c>
      <c r="AC865" s="38">
        <v>1</v>
      </c>
      <c r="AD865" s="38">
        <v>2</v>
      </c>
      <c r="AE865" s="25">
        <v>0</v>
      </c>
      <c r="AF865" s="16">
        <f t="shared" si="390"/>
        <v>240</v>
      </c>
      <c r="AG865" s="16">
        <f t="shared" si="391"/>
        <v>238</v>
      </c>
    </row>
    <row r="866" spans="1:33" x14ac:dyDescent="0.3">
      <c r="A866" s="25" t="s">
        <v>1055</v>
      </c>
      <c r="B866" s="25" t="s">
        <v>1152</v>
      </c>
      <c r="C866" s="25" t="s">
        <v>1056</v>
      </c>
      <c r="D866" s="25">
        <v>26</v>
      </c>
      <c r="E866" s="25" t="s">
        <v>1201</v>
      </c>
      <c r="F866" s="38" t="s">
        <v>1202</v>
      </c>
      <c r="G866" s="38">
        <v>0</v>
      </c>
      <c r="H866" s="38">
        <v>191</v>
      </c>
      <c r="I866" s="38">
        <v>2</v>
      </c>
      <c r="J866" s="38">
        <v>0</v>
      </c>
      <c r="K866" s="38">
        <v>0</v>
      </c>
      <c r="L866" s="38">
        <v>0</v>
      </c>
      <c r="M866" s="38">
        <v>0</v>
      </c>
      <c r="N866" s="38">
        <v>2</v>
      </c>
      <c r="O866" s="38">
        <v>2</v>
      </c>
      <c r="P866" s="38">
        <v>0</v>
      </c>
      <c r="Q866" s="38">
        <v>0</v>
      </c>
      <c r="R866" s="38">
        <v>0</v>
      </c>
      <c r="S866" s="38">
        <v>0</v>
      </c>
      <c r="T866" s="38">
        <v>1</v>
      </c>
      <c r="U866" s="38">
        <v>247</v>
      </c>
      <c r="V866" s="38">
        <v>0</v>
      </c>
      <c r="W866" s="38">
        <v>0</v>
      </c>
      <c r="X866" s="38">
        <v>0</v>
      </c>
      <c r="Y866" s="38">
        <v>1</v>
      </c>
      <c r="Z866" s="38">
        <v>0</v>
      </c>
      <c r="AA866" s="38">
        <v>0</v>
      </c>
      <c r="AB866" s="38">
        <v>0</v>
      </c>
      <c r="AC866" s="38">
        <v>0</v>
      </c>
      <c r="AD866" s="38">
        <v>6</v>
      </c>
      <c r="AE866" s="25">
        <v>0</v>
      </c>
      <c r="AF866" s="16">
        <f t="shared" si="390"/>
        <v>452</v>
      </c>
      <c r="AG866" s="16">
        <f t="shared" si="391"/>
        <v>446</v>
      </c>
    </row>
    <row r="867" spans="1:33" x14ac:dyDescent="0.3">
      <c r="A867" s="25" t="s">
        <v>1055</v>
      </c>
      <c r="B867" s="25" t="s">
        <v>1152</v>
      </c>
      <c r="C867" s="25" t="s">
        <v>1056</v>
      </c>
      <c r="D867" s="25">
        <v>26</v>
      </c>
      <c r="E867" s="25" t="s">
        <v>1203</v>
      </c>
      <c r="F867" s="38" t="s">
        <v>1204</v>
      </c>
      <c r="G867" s="38">
        <v>2</v>
      </c>
      <c r="H867" s="38">
        <v>179</v>
      </c>
      <c r="I867" s="38">
        <v>0</v>
      </c>
      <c r="J867" s="38">
        <v>0</v>
      </c>
      <c r="K867" s="38">
        <v>0</v>
      </c>
      <c r="L867" s="38">
        <v>0</v>
      </c>
      <c r="M867" s="38">
        <v>0</v>
      </c>
      <c r="N867" s="38">
        <v>5</v>
      </c>
      <c r="O867" s="38">
        <v>0</v>
      </c>
      <c r="P867" s="38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195</v>
      </c>
      <c r="V867" s="38">
        <v>3</v>
      </c>
      <c r="W867" s="38">
        <v>0</v>
      </c>
      <c r="X867" s="38">
        <v>1</v>
      </c>
      <c r="Y867" s="38">
        <v>0</v>
      </c>
      <c r="Z867" s="38">
        <v>0</v>
      </c>
      <c r="AA867" s="38">
        <v>0</v>
      </c>
      <c r="AB867" s="38">
        <v>0</v>
      </c>
      <c r="AC867" s="38">
        <v>0</v>
      </c>
      <c r="AD867" s="38">
        <v>4</v>
      </c>
      <c r="AE867" s="25">
        <v>0</v>
      </c>
      <c r="AF867" s="16">
        <f t="shared" si="390"/>
        <v>389</v>
      </c>
      <c r="AG867" s="16">
        <f t="shared" si="391"/>
        <v>385</v>
      </c>
    </row>
    <row r="868" spans="1:33" x14ac:dyDescent="0.3">
      <c r="A868" s="25" t="s">
        <v>1055</v>
      </c>
      <c r="B868" s="25" t="s">
        <v>1152</v>
      </c>
      <c r="C868" s="25" t="s">
        <v>1056</v>
      </c>
      <c r="D868" s="25">
        <v>26</v>
      </c>
      <c r="E868" s="25" t="s">
        <v>1205</v>
      </c>
      <c r="F868" s="38" t="s">
        <v>1206</v>
      </c>
      <c r="G868" s="38">
        <v>2</v>
      </c>
      <c r="H868" s="38">
        <v>147</v>
      </c>
      <c r="I868" s="38">
        <v>1</v>
      </c>
      <c r="J868" s="38">
        <v>0</v>
      </c>
      <c r="K868" s="38">
        <v>1</v>
      </c>
      <c r="L868" s="38">
        <v>0</v>
      </c>
      <c r="M868" s="38">
        <v>0</v>
      </c>
      <c r="N868" s="38">
        <v>2</v>
      </c>
      <c r="O868" s="38">
        <v>0</v>
      </c>
      <c r="P868" s="38">
        <v>0</v>
      </c>
      <c r="Q868" s="38">
        <v>0</v>
      </c>
      <c r="R868" s="38">
        <v>0</v>
      </c>
      <c r="S868" s="38">
        <v>0</v>
      </c>
      <c r="T868" s="38">
        <v>0</v>
      </c>
      <c r="U868" s="38">
        <v>104</v>
      </c>
      <c r="V868" s="38">
        <v>5</v>
      </c>
      <c r="W868" s="38">
        <v>0</v>
      </c>
      <c r="X868" s="38">
        <v>0</v>
      </c>
      <c r="Y868" s="38">
        <v>1</v>
      </c>
      <c r="Z868" s="38">
        <v>0</v>
      </c>
      <c r="AA868" s="38">
        <v>1</v>
      </c>
      <c r="AB868" s="38">
        <v>0</v>
      </c>
      <c r="AC868" s="38">
        <v>0</v>
      </c>
      <c r="AD868" s="38">
        <v>6</v>
      </c>
      <c r="AE868" s="25">
        <v>0</v>
      </c>
      <c r="AF868" s="16">
        <f t="shared" si="390"/>
        <v>270</v>
      </c>
      <c r="AG868" s="16">
        <f t="shared" si="391"/>
        <v>264</v>
      </c>
    </row>
    <row r="869" spans="1:33" s="16" customFormat="1" x14ac:dyDescent="0.3">
      <c r="E869" s="16" t="s">
        <v>955</v>
      </c>
      <c r="F869" s="19" t="s">
        <v>8</v>
      </c>
      <c r="G869" s="19">
        <f>SUM(G862:G868)</f>
        <v>10</v>
      </c>
      <c r="H869" s="19">
        <f t="shared" ref="H869:AE869" si="392">SUM(H862:H868)</f>
        <v>1315</v>
      </c>
      <c r="I869" s="19">
        <f t="shared" si="392"/>
        <v>6</v>
      </c>
      <c r="J869" s="19">
        <f t="shared" si="392"/>
        <v>0</v>
      </c>
      <c r="K869" s="19">
        <f t="shared" si="392"/>
        <v>4</v>
      </c>
      <c r="L869" s="19">
        <f t="shared" si="392"/>
        <v>8</v>
      </c>
      <c r="M869" s="19">
        <f t="shared" si="392"/>
        <v>3</v>
      </c>
      <c r="N869" s="19">
        <f t="shared" si="392"/>
        <v>33</v>
      </c>
      <c r="O869" s="19">
        <f t="shared" si="392"/>
        <v>4</v>
      </c>
      <c r="P869" s="19">
        <f t="shared" si="392"/>
        <v>1</v>
      </c>
      <c r="Q869" s="19">
        <f t="shared" si="392"/>
        <v>1</v>
      </c>
      <c r="R869" s="19">
        <f t="shared" si="392"/>
        <v>0</v>
      </c>
      <c r="S869" s="19">
        <f t="shared" si="392"/>
        <v>0</v>
      </c>
      <c r="T869" s="19">
        <f t="shared" si="392"/>
        <v>3</v>
      </c>
      <c r="U869" s="19">
        <f t="shared" si="392"/>
        <v>1216</v>
      </c>
      <c r="V869" s="19">
        <f t="shared" si="392"/>
        <v>18</v>
      </c>
      <c r="W869" s="19">
        <f t="shared" si="392"/>
        <v>1</v>
      </c>
      <c r="X869" s="19">
        <f t="shared" si="392"/>
        <v>6</v>
      </c>
      <c r="Y869" s="19">
        <f t="shared" si="392"/>
        <v>6</v>
      </c>
      <c r="Z869" s="19">
        <f t="shared" si="392"/>
        <v>3</v>
      </c>
      <c r="AA869" s="19">
        <f t="shared" si="392"/>
        <v>3</v>
      </c>
      <c r="AB869" s="19">
        <f t="shared" si="392"/>
        <v>2</v>
      </c>
      <c r="AC869" s="19">
        <f t="shared" si="392"/>
        <v>3</v>
      </c>
      <c r="AD869" s="19">
        <f t="shared" si="392"/>
        <v>40</v>
      </c>
      <c r="AE869" s="16">
        <f t="shared" si="392"/>
        <v>0</v>
      </c>
      <c r="AF869" s="16">
        <f t="shared" ref="AF869:AG869" si="393">SUM(AF862:AF868)</f>
        <v>2686</v>
      </c>
      <c r="AG869" s="16">
        <f t="shared" si="393"/>
        <v>2646</v>
      </c>
    </row>
    <row r="870" spans="1:33" s="16" customFormat="1" x14ac:dyDescent="0.3">
      <c r="A870" s="84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6"/>
    </row>
    <row r="871" spans="1:33" x14ac:dyDescent="0.3">
      <c r="A871" s="25" t="s">
        <v>1055</v>
      </c>
      <c r="B871" s="25" t="s">
        <v>1152</v>
      </c>
      <c r="C871" s="25" t="s">
        <v>1056</v>
      </c>
      <c r="D871" s="25">
        <v>27</v>
      </c>
      <c r="E871" s="25" t="s">
        <v>1207</v>
      </c>
      <c r="F871" s="38" t="s">
        <v>1208</v>
      </c>
      <c r="G871" s="38">
        <v>2</v>
      </c>
      <c r="H871" s="38">
        <v>329</v>
      </c>
      <c r="I871" s="38">
        <v>1</v>
      </c>
      <c r="J871" s="38">
        <v>0</v>
      </c>
      <c r="K871" s="38">
        <v>1</v>
      </c>
      <c r="L871" s="38">
        <v>0</v>
      </c>
      <c r="M871" s="38">
        <v>1</v>
      </c>
      <c r="N871" s="38">
        <v>8</v>
      </c>
      <c r="O871" s="38">
        <v>0</v>
      </c>
      <c r="P871" s="38">
        <v>0</v>
      </c>
      <c r="Q871" s="38">
        <v>0</v>
      </c>
      <c r="R871" s="38">
        <v>1</v>
      </c>
      <c r="S871" s="38">
        <v>0</v>
      </c>
      <c r="T871" s="38">
        <v>0</v>
      </c>
      <c r="U871" s="38">
        <v>177</v>
      </c>
      <c r="V871" s="38">
        <v>3</v>
      </c>
      <c r="W871" s="38">
        <v>1</v>
      </c>
      <c r="X871" s="38">
        <v>1</v>
      </c>
      <c r="Y871" s="38">
        <v>2</v>
      </c>
      <c r="Z871" s="38">
        <v>1</v>
      </c>
      <c r="AA871" s="38">
        <v>0</v>
      </c>
      <c r="AB871" s="38">
        <v>0</v>
      </c>
      <c r="AC871" s="38">
        <v>0</v>
      </c>
      <c r="AD871" s="38">
        <v>7</v>
      </c>
      <c r="AE871" s="25">
        <v>0</v>
      </c>
      <c r="AF871" s="16">
        <f>SUM(G871:AD871)</f>
        <v>535</v>
      </c>
      <c r="AG871" s="16">
        <f>SUM(G871:AC871)</f>
        <v>528</v>
      </c>
    </row>
    <row r="872" spans="1:33" x14ac:dyDescent="0.3">
      <c r="A872" s="25" t="s">
        <v>1055</v>
      </c>
      <c r="B872" s="25" t="s">
        <v>1152</v>
      </c>
      <c r="C872" s="25" t="s">
        <v>1056</v>
      </c>
      <c r="D872" s="25">
        <v>27</v>
      </c>
      <c r="E872" s="25" t="s">
        <v>1209</v>
      </c>
      <c r="F872" s="38" t="s">
        <v>1210</v>
      </c>
      <c r="G872" s="38">
        <v>2</v>
      </c>
      <c r="H872" s="38">
        <v>345</v>
      </c>
      <c r="I872" s="38">
        <v>2</v>
      </c>
      <c r="J872" s="38">
        <v>0</v>
      </c>
      <c r="K872" s="38">
        <v>0</v>
      </c>
      <c r="L872" s="38">
        <v>0</v>
      </c>
      <c r="M872" s="38">
        <v>1</v>
      </c>
      <c r="N872" s="38">
        <v>6</v>
      </c>
      <c r="O872" s="38">
        <v>0</v>
      </c>
      <c r="P872" s="38">
        <v>0</v>
      </c>
      <c r="Q872" s="38">
        <v>0</v>
      </c>
      <c r="R872" s="38">
        <v>0</v>
      </c>
      <c r="S872" s="38">
        <v>0</v>
      </c>
      <c r="T872" s="38">
        <v>0</v>
      </c>
      <c r="U872" s="38">
        <v>182</v>
      </c>
      <c r="V872" s="38">
        <v>2</v>
      </c>
      <c r="W872" s="38">
        <v>2</v>
      </c>
      <c r="X872" s="38">
        <v>2</v>
      </c>
      <c r="Y872" s="38">
        <v>2</v>
      </c>
      <c r="Z872" s="38">
        <v>0</v>
      </c>
      <c r="AA872" s="38">
        <v>0</v>
      </c>
      <c r="AB872" s="38">
        <v>0</v>
      </c>
      <c r="AC872" s="38">
        <v>0</v>
      </c>
      <c r="AD872" s="38">
        <v>11</v>
      </c>
      <c r="AE872" s="25">
        <v>0</v>
      </c>
      <c r="AF872" s="16">
        <f t="shared" ref="AF872:AF876" si="394">SUM(G872:AD872)</f>
        <v>557</v>
      </c>
      <c r="AG872" s="16">
        <f t="shared" ref="AG872:AG876" si="395">SUM(G872:AC872)</f>
        <v>546</v>
      </c>
    </row>
    <row r="873" spans="1:33" x14ac:dyDescent="0.3">
      <c r="A873" s="25" t="s">
        <v>1055</v>
      </c>
      <c r="B873" s="25" t="s">
        <v>1152</v>
      </c>
      <c r="C873" s="25" t="s">
        <v>1056</v>
      </c>
      <c r="D873" s="25">
        <v>27</v>
      </c>
      <c r="E873" s="25" t="s">
        <v>1211</v>
      </c>
      <c r="F873" s="38" t="s">
        <v>1212</v>
      </c>
      <c r="G873" s="38">
        <v>2</v>
      </c>
      <c r="H873" s="38">
        <v>190</v>
      </c>
      <c r="I873" s="38">
        <v>4</v>
      </c>
      <c r="J873" s="38">
        <v>0</v>
      </c>
      <c r="K873" s="38">
        <v>0</v>
      </c>
      <c r="L873" s="38">
        <v>0</v>
      </c>
      <c r="M873" s="38">
        <v>0</v>
      </c>
      <c r="N873" s="38">
        <v>1</v>
      </c>
      <c r="O873" s="38">
        <v>1</v>
      </c>
      <c r="P873" s="38">
        <v>0</v>
      </c>
      <c r="Q873" s="38">
        <v>1</v>
      </c>
      <c r="R873" s="38">
        <v>0</v>
      </c>
      <c r="S873" s="38">
        <v>0</v>
      </c>
      <c r="T873" s="38">
        <v>0</v>
      </c>
      <c r="U873" s="38">
        <v>400</v>
      </c>
      <c r="V873" s="38">
        <v>3</v>
      </c>
      <c r="W873" s="38">
        <v>0</v>
      </c>
      <c r="X873" s="38">
        <v>0</v>
      </c>
      <c r="Y873" s="38">
        <v>2</v>
      </c>
      <c r="Z873" s="38">
        <v>0</v>
      </c>
      <c r="AA873" s="38">
        <v>0</v>
      </c>
      <c r="AB873" s="38">
        <v>0</v>
      </c>
      <c r="AC873" s="38">
        <v>2</v>
      </c>
      <c r="AD873" s="38">
        <v>5</v>
      </c>
      <c r="AE873" s="25">
        <v>0</v>
      </c>
      <c r="AF873" s="16">
        <f t="shared" si="394"/>
        <v>611</v>
      </c>
      <c r="AG873" s="16">
        <f t="shared" si="395"/>
        <v>606</v>
      </c>
    </row>
    <row r="874" spans="1:33" x14ac:dyDescent="0.3">
      <c r="A874" s="25" t="s">
        <v>1055</v>
      </c>
      <c r="B874" s="25" t="s">
        <v>1152</v>
      </c>
      <c r="C874" s="25" t="s">
        <v>1056</v>
      </c>
      <c r="D874" s="25">
        <v>27</v>
      </c>
      <c r="E874" s="25" t="s">
        <v>1213</v>
      </c>
      <c r="F874" s="38" t="s">
        <v>1214</v>
      </c>
      <c r="G874" s="38">
        <v>5</v>
      </c>
      <c r="H874" s="38">
        <v>185</v>
      </c>
      <c r="I874" s="38">
        <v>3</v>
      </c>
      <c r="J874" s="38">
        <v>0</v>
      </c>
      <c r="K874" s="38">
        <v>2</v>
      </c>
      <c r="L874" s="38">
        <v>0</v>
      </c>
      <c r="M874" s="38">
        <v>4</v>
      </c>
      <c r="N874" s="38">
        <v>4</v>
      </c>
      <c r="O874" s="38">
        <v>1</v>
      </c>
      <c r="P874" s="38">
        <v>0</v>
      </c>
      <c r="Q874" s="38">
        <v>0</v>
      </c>
      <c r="R874" s="38">
        <v>1</v>
      </c>
      <c r="S874" s="38">
        <v>0</v>
      </c>
      <c r="T874" s="38">
        <v>1</v>
      </c>
      <c r="U874" s="38">
        <v>163</v>
      </c>
      <c r="V874" s="38">
        <v>6</v>
      </c>
      <c r="W874" s="38">
        <v>0</v>
      </c>
      <c r="X874" s="38">
        <v>3</v>
      </c>
      <c r="Y874" s="38">
        <v>1</v>
      </c>
      <c r="Z874" s="38">
        <v>0</v>
      </c>
      <c r="AA874" s="38">
        <v>1</v>
      </c>
      <c r="AB874" s="38">
        <v>0</v>
      </c>
      <c r="AC874" s="38">
        <v>0</v>
      </c>
      <c r="AD874" s="38">
        <v>4</v>
      </c>
      <c r="AE874" s="25">
        <v>0</v>
      </c>
      <c r="AF874" s="16">
        <f t="shared" si="394"/>
        <v>384</v>
      </c>
      <c r="AG874" s="16">
        <f t="shared" si="395"/>
        <v>380</v>
      </c>
    </row>
    <row r="875" spans="1:33" x14ac:dyDescent="0.3">
      <c r="A875" s="25" t="s">
        <v>1055</v>
      </c>
      <c r="B875" s="25" t="s">
        <v>1152</v>
      </c>
      <c r="C875" s="25" t="s">
        <v>1056</v>
      </c>
      <c r="D875" s="25">
        <v>27</v>
      </c>
      <c r="E875" s="25" t="s">
        <v>1215</v>
      </c>
      <c r="F875" s="38" t="s">
        <v>1216</v>
      </c>
      <c r="G875" s="38">
        <v>1</v>
      </c>
      <c r="H875" s="38">
        <v>237</v>
      </c>
      <c r="I875" s="38">
        <v>1</v>
      </c>
      <c r="J875" s="38">
        <v>0</v>
      </c>
      <c r="K875" s="38">
        <v>0</v>
      </c>
      <c r="L875" s="38">
        <v>0</v>
      </c>
      <c r="M875" s="38">
        <v>0</v>
      </c>
      <c r="N875" s="38">
        <v>4</v>
      </c>
      <c r="O875" s="38">
        <v>0</v>
      </c>
      <c r="P875" s="38">
        <v>0</v>
      </c>
      <c r="Q875" s="38">
        <v>0</v>
      </c>
      <c r="R875" s="38">
        <v>1</v>
      </c>
      <c r="S875" s="38">
        <v>0</v>
      </c>
      <c r="T875" s="38">
        <v>1</v>
      </c>
      <c r="U875" s="38">
        <v>168</v>
      </c>
      <c r="V875" s="38">
        <v>1</v>
      </c>
      <c r="W875" s="38">
        <v>0</v>
      </c>
      <c r="X875" s="38">
        <v>0</v>
      </c>
      <c r="Y875" s="38">
        <v>3</v>
      </c>
      <c r="Z875" s="38">
        <v>0</v>
      </c>
      <c r="AA875" s="38">
        <v>0</v>
      </c>
      <c r="AB875" s="38">
        <v>1</v>
      </c>
      <c r="AC875" s="38">
        <v>2</v>
      </c>
      <c r="AD875" s="38">
        <v>5</v>
      </c>
      <c r="AE875" s="25">
        <v>0</v>
      </c>
      <c r="AF875" s="16">
        <f t="shared" si="394"/>
        <v>425</v>
      </c>
      <c r="AG875" s="16">
        <f t="shared" si="395"/>
        <v>420</v>
      </c>
    </row>
    <row r="876" spans="1:33" x14ac:dyDescent="0.3">
      <c r="A876" s="25" t="s">
        <v>1055</v>
      </c>
      <c r="B876" s="25" t="s">
        <v>1152</v>
      </c>
      <c r="C876" s="25" t="s">
        <v>1056</v>
      </c>
      <c r="D876" s="25">
        <v>27</v>
      </c>
      <c r="E876" s="25" t="s">
        <v>1217</v>
      </c>
      <c r="F876" s="38" t="s">
        <v>1218</v>
      </c>
      <c r="G876" s="38">
        <v>1</v>
      </c>
      <c r="H876" s="38">
        <v>268</v>
      </c>
      <c r="I876" s="38">
        <v>4</v>
      </c>
      <c r="J876" s="38">
        <v>0</v>
      </c>
      <c r="K876" s="38">
        <v>1</v>
      </c>
      <c r="L876" s="38">
        <v>0</v>
      </c>
      <c r="M876" s="38">
        <v>2</v>
      </c>
      <c r="N876" s="38">
        <v>2</v>
      </c>
      <c r="O876" s="38">
        <v>0</v>
      </c>
      <c r="P876" s="38">
        <v>0</v>
      </c>
      <c r="Q876" s="38">
        <v>0</v>
      </c>
      <c r="R876" s="38">
        <v>0</v>
      </c>
      <c r="S876" s="38">
        <v>1</v>
      </c>
      <c r="T876" s="38">
        <v>0</v>
      </c>
      <c r="U876" s="38">
        <v>156</v>
      </c>
      <c r="V876" s="38">
        <v>0</v>
      </c>
      <c r="W876" s="38">
        <v>0</v>
      </c>
      <c r="X876" s="38">
        <v>1</v>
      </c>
      <c r="Y876" s="38">
        <v>2</v>
      </c>
      <c r="Z876" s="38">
        <v>0</v>
      </c>
      <c r="AA876" s="38">
        <v>1</v>
      </c>
      <c r="AB876" s="38">
        <v>0</v>
      </c>
      <c r="AC876" s="38">
        <v>0</v>
      </c>
      <c r="AD876" s="38">
        <v>5</v>
      </c>
      <c r="AE876" s="25">
        <v>0</v>
      </c>
      <c r="AF876" s="16">
        <f t="shared" si="394"/>
        <v>444</v>
      </c>
      <c r="AG876" s="16">
        <f t="shared" si="395"/>
        <v>439</v>
      </c>
    </row>
    <row r="877" spans="1:33" s="16" customFormat="1" x14ac:dyDescent="0.3">
      <c r="E877" s="16" t="s">
        <v>867</v>
      </c>
      <c r="F877" s="19" t="s">
        <v>8</v>
      </c>
      <c r="G877" s="19">
        <f>SUM(G871:G876)</f>
        <v>13</v>
      </c>
      <c r="H877" s="19">
        <f t="shared" ref="H877:AE877" si="396">SUM(H871:H876)</f>
        <v>1554</v>
      </c>
      <c r="I877" s="19">
        <f t="shared" si="396"/>
        <v>15</v>
      </c>
      <c r="J877" s="19">
        <f t="shared" si="396"/>
        <v>0</v>
      </c>
      <c r="K877" s="19">
        <f t="shared" si="396"/>
        <v>4</v>
      </c>
      <c r="L877" s="19">
        <f t="shared" si="396"/>
        <v>0</v>
      </c>
      <c r="M877" s="19">
        <f t="shared" si="396"/>
        <v>8</v>
      </c>
      <c r="N877" s="19">
        <f t="shared" si="396"/>
        <v>25</v>
      </c>
      <c r="O877" s="19">
        <f t="shared" si="396"/>
        <v>2</v>
      </c>
      <c r="P877" s="19">
        <f t="shared" si="396"/>
        <v>0</v>
      </c>
      <c r="Q877" s="19">
        <f t="shared" si="396"/>
        <v>1</v>
      </c>
      <c r="R877" s="19">
        <f t="shared" si="396"/>
        <v>3</v>
      </c>
      <c r="S877" s="19">
        <f t="shared" si="396"/>
        <v>1</v>
      </c>
      <c r="T877" s="19">
        <f t="shared" si="396"/>
        <v>2</v>
      </c>
      <c r="U877" s="19">
        <f t="shared" si="396"/>
        <v>1246</v>
      </c>
      <c r="V877" s="19">
        <f t="shared" si="396"/>
        <v>15</v>
      </c>
      <c r="W877" s="19">
        <f t="shared" si="396"/>
        <v>3</v>
      </c>
      <c r="X877" s="19">
        <f t="shared" si="396"/>
        <v>7</v>
      </c>
      <c r="Y877" s="19">
        <f t="shared" si="396"/>
        <v>12</v>
      </c>
      <c r="Z877" s="19">
        <f t="shared" si="396"/>
        <v>1</v>
      </c>
      <c r="AA877" s="19">
        <f t="shared" si="396"/>
        <v>2</v>
      </c>
      <c r="AB877" s="19">
        <f t="shared" si="396"/>
        <v>1</v>
      </c>
      <c r="AC877" s="19">
        <f t="shared" si="396"/>
        <v>4</v>
      </c>
      <c r="AD877" s="19">
        <f t="shared" si="396"/>
        <v>37</v>
      </c>
      <c r="AE877" s="16">
        <f t="shared" si="396"/>
        <v>0</v>
      </c>
      <c r="AF877" s="16">
        <f t="shared" ref="AF877:AG877" si="397">SUM(AF871:AF876)</f>
        <v>2956</v>
      </c>
      <c r="AG877" s="16">
        <f t="shared" si="397"/>
        <v>2919</v>
      </c>
    </row>
    <row r="878" spans="1:33" s="16" customFormat="1" x14ac:dyDescent="0.3">
      <c r="A878" s="84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6"/>
    </row>
    <row r="879" spans="1:33" x14ac:dyDescent="0.3">
      <c r="A879" s="25" t="s">
        <v>1055</v>
      </c>
      <c r="B879" s="25" t="s">
        <v>1152</v>
      </c>
      <c r="C879" s="25" t="s">
        <v>1056</v>
      </c>
      <c r="D879" s="25">
        <v>28</v>
      </c>
      <c r="E879" s="25" t="s">
        <v>1219</v>
      </c>
      <c r="F879" s="38" t="s">
        <v>1220</v>
      </c>
      <c r="G879" s="38">
        <v>1</v>
      </c>
      <c r="H879" s="38">
        <v>80</v>
      </c>
      <c r="I879" s="38">
        <v>1</v>
      </c>
      <c r="J879" s="38">
        <v>0</v>
      </c>
      <c r="K879" s="38">
        <v>0</v>
      </c>
      <c r="L879" s="38">
        <v>0</v>
      </c>
      <c r="M879" s="38">
        <v>0</v>
      </c>
      <c r="N879" s="38">
        <v>0</v>
      </c>
      <c r="O879" s="38">
        <v>0</v>
      </c>
      <c r="P879" s="38">
        <v>1</v>
      </c>
      <c r="Q879" s="38">
        <v>0</v>
      </c>
      <c r="R879" s="38">
        <v>0</v>
      </c>
      <c r="S879" s="38">
        <v>0</v>
      </c>
      <c r="T879" s="38">
        <v>0</v>
      </c>
      <c r="U879" s="38">
        <v>77</v>
      </c>
      <c r="V879" s="38">
        <v>1</v>
      </c>
      <c r="W879" s="38">
        <v>0</v>
      </c>
      <c r="X879" s="38">
        <v>0</v>
      </c>
      <c r="Y879" s="38">
        <v>0</v>
      </c>
      <c r="Z879" s="38">
        <v>0</v>
      </c>
      <c r="AA879" s="38">
        <v>0</v>
      </c>
      <c r="AB879" s="38">
        <v>0</v>
      </c>
      <c r="AC879" s="38">
        <v>1</v>
      </c>
      <c r="AD879" s="38">
        <v>1</v>
      </c>
      <c r="AE879" s="25">
        <v>0</v>
      </c>
      <c r="AF879" s="16">
        <f>SUM(G879:AD879)</f>
        <v>163</v>
      </c>
      <c r="AG879" s="16">
        <f>SUM(G879:AC879)</f>
        <v>162</v>
      </c>
    </row>
    <row r="880" spans="1:33" x14ac:dyDescent="0.3">
      <c r="A880" s="25" t="s">
        <v>1055</v>
      </c>
      <c r="B880" s="25" t="s">
        <v>1152</v>
      </c>
      <c r="C880" s="25" t="s">
        <v>1056</v>
      </c>
      <c r="D880" s="25">
        <v>28</v>
      </c>
      <c r="E880" s="25" t="s">
        <v>1221</v>
      </c>
      <c r="F880" s="38" t="s">
        <v>1222</v>
      </c>
      <c r="G880" s="38">
        <v>8</v>
      </c>
      <c r="H880" s="38">
        <v>149</v>
      </c>
      <c r="I880" s="38">
        <v>0</v>
      </c>
      <c r="J880" s="38">
        <v>0</v>
      </c>
      <c r="K880" s="38">
        <v>1</v>
      </c>
      <c r="L880" s="38">
        <v>1</v>
      </c>
      <c r="M880" s="38">
        <v>0</v>
      </c>
      <c r="N880" s="38">
        <v>2</v>
      </c>
      <c r="O880" s="38">
        <v>0</v>
      </c>
      <c r="P880" s="38">
        <v>1</v>
      </c>
      <c r="Q880" s="38">
        <v>0</v>
      </c>
      <c r="R880" s="38">
        <v>0</v>
      </c>
      <c r="S880" s="38">
        <v>0</v>
      </c>
      <c r="T880" s="38">
        <v>0</v>
      </c>
      <c r="U880" s="38">
        <v>144</v>
      </c>
      <c r="V880" s="38">
        <v>0</v>
      </c>
      <c r="W880" s="38">
        <v>0</v>
      </c>
      <c r="X880" s="38">
        <v>0</v>
      </c>
      <c r="Y880" s="38">
        <v>1</v>
      </c>
      <c r="Z880" s="38">
        <v>0</v>
      </c>
      <c r="AA880" s="38">
        <v>0</v>
      </c>
      <c r="AB880" s="38">
        <v>0</v>
      </c>
      <c r="AC880" s="38">
        <v>0</v>
      </c>
      <c r="AD880" s="38">
        <v>4</v>
      </c>
      <c r="AE880" s="25">
        <v>0</v>
      </c>
      <c r="AF880" s="16">
        <f t="shared" ref="AF880:AF884" si="398">SUM(G880:AD880)</f>
        <v>311</v>
      </c>
      <c r="AG880" s="16">
        <f t="shared" ref="AG880:AG884" si="399">SUM(G880:AC880)</f>
        <v>307</v>
      </c>
    </row>
    <row r="881" spans="1:33" x14ac:dyDescent="0.3">
      <c r="A881" s="25" t="s">
        <v>1055</v>
      </c>
      <c r="B881" s="25" t="s">
        <v>1152</v>
      </c>
      <c r="C881" s="25" t="s">
        <v>1056</v>
      </c>
      <c r="D881" s="25">
        <v>28</v>
      </c>
      <c r="E881" s="25" t="s">
        <v>1223</v>
      </c>
      <c r="F881" s="38" t="s">
        <v>1224</v>
      </c>
      <c r="G881" s="38">
        <v>2</v>
      </c>
      <c r="H881" s="38">
        <v>78</v>
      </c>
      <c r="I881" s="38">
        <v>1</v>
      </c>
      <c r="J881" s="38">
        <v>0</v>
      </c>
      <c r="K881" s="38">
        <v>0</v>
      </c>
      <c r="L881" s="38">
        <v>2</v>
      </c>
      <c r="M881" s="38">
        <v>1</v>
      </c>
      <c r="N881" s="38">
        <v>2</v>
      </c>
      <c r="O881" s="38">
        <v>0</v>
      </c>
      <c r="P881" s="38">
        <v>0</v>
      </c>
      <c r="Q881" s="38">
        <v>0</v>
      </c>
      <c r="R881" s="38">
        <v>0</v>
      </c>
      <c r="S881" s="38">
        <v>0</v>
      </c>
      <c r="T881" s="38">
        <v>0</v>
      </c>
      <c r="U881" s="38">
        <v>68</v>
      </c>
      <c r="V881" s="38">
        <v>2</v>
      </c>
      <c r="W881" s="38">
        <v>0</v>
      </c>
      <c r="X881" s="38">
        <v>1</v>
      </c>
      <c r="Y881" s="38">
        <v>0</v>
      </c>
      <c r="Z881" s="38">
        <v>0</v>
      </c>
      <c r="AA881" s="38">
        <v>0</v>
      </c>
      <c r="AB881" s="38">
        <v>0</v>
      </c>
      <c r="AC881" s="38">
        <v>0</v>
      </c>
      <c r="AD881" s="38">
        <v>3</v>
      </c>
      <c r="AE881" s="25">
        <v>0</v>
      </c>
      <c r="AF881" s="16">
        <f t="shared" si="398"/>
        <v>160</v>
      </c>
      <c r="AG881" s="16">
        <f t="shared" si="399"/>
        <v>157</v>
      </c>
    </row>
    <row r="882" spans="1:33" x14ac:dyDescent="0.3">
      <c r="A882" s="25" t="s">
        <v>1055</v>
      </c>
      <c r="B882" s="25" t="s">
        <v>1152</v>
      </c>
      <c r="C882" s="25" t="s">
        <v>1056</v>
      </c>
      <c r="D882" s="25">
        <v>28</v>
      </c>
      <c r="E882" s="25" t="s">
        <v>1225</v>
      </c>
      <c r="F882" s="38" t="s">
        <v>1226</v>
      </c>
      <c r="G882" s="38">
        <v>3</v>
      </c>
      <c r="H882" s="38">
        <v>287</v>
      </c>
      <c r="I882" s="38">
        <v>1</v>
      </c>
      <c r="J882" s="38">
        <v>0</v>
      </c>
      <c r="K882" s="38">
        <v>0</v>
      </c>
      <c r="L882" s="38">
        <v>2</v>
      </c>
      <c r="M882" s="38">
        <v>4</v>
      </c>
      <c r="N882" s="38">
        <v>7</v>
      </c>
      <c r="O882" s="38">
        <v>0</v>
      </c>
      <c r="P882" s="38">
        <v>1</v>
      </c>
      <c r="Q882" s="38">
        <v>0</v>
      </c>
      <c r="R882" s="38">
        <v>0</v>
      </c>
      <c r="S882" s="38">
        <v>0</v>
      </c>
      <c r="T882" s="38">
        <v>0</v>
      </c>
      <c r="U882" s="38">
        <v>164</v>
      </c>
      <c r="V882" s="38">
        <v>9</v>
      </c>
      <c r="W882" s="38">
        <v>1</v>
      </c>
      <c r="X882" s="38">
        <v>0</v>
      </c>
      <c r="Y882" s="38">
        <v>3</v>
      </c>
      <c r="Z882" s="38">
        <v>0</v>
      </c>
      <c r="AA882" s="38">
        <v>0</v>
      </c>
      <c r="AB882" s="38">
        <v>1</v>
      </c>
      <c r="AC882" s="38">
        <v>1</v>
      </c>
      <c r="AD882" s="38">
        <v>4</v>
      </c>
      <c r="AE882" s="25">
        <v>0</v>
      </c>
      <c r="AF882" s="16">
        <f t="shared" si="398"/>
        <v>488</v>
      </c>
      <c r="AG882" s="16">
        <f t="shared" si="399"/>
        <v>484</v>
      </c>
    </row>
    <row r="883" spans="1:33" x14ac:dyDescent="0.3">
      <c r="A883" s="25" t="s">
        <v>1055</v>
      </c>
      <c r="B883" s="25" t="s">
        <v>1152</v>
      </c>
      <c r="C883" s="25" t="s">
        <v>1056</v>
      </c>
      <c r="D883" s="25">
        <v>28</v>
      </c>
      <c r="E883" s="25" t="s">
        <v>1227</v>
      </c>
      <c r="F883" s="38" t="s">
        <v>1228</v>
      </c>
      <c r="G883" s="38">
        <v>3</v>
      </c>
      <c r="H883" s="38">
        <v>195</v>
      </c>
      <c r="I883" s="38">
        <v>2</v>
      </c>
      <c r="J883" s="38">
        <v>0</v>
      </c>
      <c r="K883" s="38">
        <v>0</v>
      </c>
      <c r="L883" s="38">
        <v>0</v>
      </c>
      <c r="M883" s="38">
        <v>0</v>
      </c>
      <c r="N883" s="38">
        <v>2</v>
      </c>
      <c r="O883" s="38">
        <v>0</v>
      </c>
      <c r="P883" s="38">
        <v>0</v>
      </c>
      <c r="Q883" s="38">
        <v>0</v>
      </c>
      <c r="R883" s="38">
        <v>0</v>
      </c>
      <c r="S883" s="38">
        <v>0</v>
      </c>
      <c r="T883" s="38">
        <v>0</v>
      </c>
      <c r="U883" s="38">
        <v>69</v>
      </c>
      <c r="V883" s="38">
        <v>1</v>
      </c>
      <c r="W883" s="38">
        <v>0</v>
      </c>
      <c r="X883" s="38">
        <v>0</v>
      </c>
      <c r="Y883" s="38">
        <v>0</v>
      </c>
      <c r="Z883" s="38">
        <v>0</v>
      </c>
      <c r="AA883" s="38">
        <v>1</v>
      </c>
      <c r="AB883" s="38">
        <v>0</v>
      </c>
      <c r="AC883" s="38">
        <v>0</v>
      </c>
      <c r="AD883" s="38">
        <v>2</v>
      </c>
      <c r="AE883" s="25">
        <v>0</v>
      </c>
      <c r="AF883" s="16">
        <f t="shared" si="398"/>
        <v>275</v>
      </c>
      <c r="AG883" s="16">
        <f t="shared" si="399"/>
        <v>273</v>
      </c>
    </row>
    <row r="884" spans="1:33" x14ac:dyDescent="0.3">
      <c r="A884" s="25" t="s">
        <v>1055</v>
      </c>
      <c r="B884" s="25" t="s">
        <v>1152</v>
      </c>
      <c r="C884" s="25" t="s">
        <v>1056</v>
      </c>
      <c r="D884" s="25">
        <v>28</v>
      </c>
      <c r="E884" s="25" t="s">
        <v>1229</v>
      </c>
      <c r="F884" s="38" t="s">
        <v>1230</v>
      </c>
      <c r="G884" s="38">
        <v>0</v>
      </c>
      <c r="H884" s="38">
        <v>50</v>
      </c>
      <c r="I884" s="38">
        <v>2</v>
      </c>
      <c r="J884" s="38">
        <v>0</v>
      </c>
      <c r="K884" s="38">
        <v>0</v>
      </c>
      <c r="L884" s="38">
        <v>0</v>
      </c>
      <c r="M884" s="38">
        <v>0</v>
      </c>
      <c r="N884" s="38">
        <v>0</v>
      </c>
      <c r="O884" s="38">
        <v>0</v>
      </c>
      <c r="P884" s="38">
        <v>0</v>
      </c>
      <c r="Q884" s="38">
        <v>0</v>
      </c>
      <c r="R884" s="38">
        <v>0</v>
      </c>
      <c r="S884" s="38">
        <v>0</v>
      </c>
      <c r="T884" s="38">
        <v>0</v>
      </c>
      <c r="U884" s="38">
        <v>89</v>
      </c>
      <c r="V884" s="38">
        <v>1</v>
      </c>
      <c r="W884" s="38">
        <v>0</v>
      </c>
      <c r="X884" s="38">
        <v>0</v>
      </c>
      <c r="Y884" s="38">
        <v>0</v>
      </c>
      <c r="Z884" s="38">
        <v>0</v>
      </c>
      <c r="AA884" s="38">
        <v>0</v>
      </c>
      <c r="AB884" s="38">
        <v>0</v>
      </c>
      <c r="AC884" s="38">
        <v>0</v>
      </c>
      <c r="AD884" s="38">
        <v>2</v>
      </c>
      <c r="AE884" s="25">
        <v>0</v>
      </c>
      <c r="AF884" s="16">
        <f t="shared" si="398"/>
        <v>144</v>
      </c>
      <c r="AG884" s="16">
        <f t="shared" si="399"/>
        <v>142</v>
      </c>
    </row>
    <row r="885" spans="1:33" s="16" customFormat="1" x14ac:dyDescent="0.3">
      <c r="E885" s="16" t="s">
        <v>867</v>
      </c>
      <c r="F885" s="19" t="s">
        <v>8</v>
      </c>
      <c r="G885" s="19">
        <f>SUM(G879:G884)</f>
        <v>17</v>
      </c>
      <c r="H885" s="19">
        <f t="shared" ref="H885:AE885" si="400">SUM(H879:H884)</f>
        <v>839</v>
      </c>
      <c r="I885" s="19">
        <f t="shared" si="400"/>
        <v>7</v>
      </c>
      <c r="J885" s="19">
        <f t="shared" si="400"/>
        <v>0</v>
      </c>
      <c r="K885" s="19">
        <f t="shared" si="400"/>
        <v>1</v>
      </c>
      <c r="L885" s="19">
        <f t="shared" si="400"/>
        <v>5</v>
      </c>
      <c r="M885" s="19">
        <f t="shared" si="400"/>
        <v>5</v>
      </c>
      <c r="N885" s="19">
        <f t="shared" si="400"/>
        <v>13</v>
      </c>
      <c r="O885" s="19">
        <f t="shared" si="400"/>
        <v>0</v>
      </c>
      <c r="P885" s="19">
        <f t="shared" si="400"/>
        <v>3</v>
      </c>
      <c r="Q885" s="19">
        <f t="shared" si="400"/>
        <v>0</v>
      </c>
      <c r="R885" s="19">
        <f t="shared" si="400"/>
        <v>0</v>
      </c>
      <c r="S885" s="19">
        <f t="shared" si="400"/>
        <v>0</v>
      </c>
      <c r="T885" s="19">
        <f t="shared" si="400"/>
        <v>0</v>
      </c>
      <c r="U885" s="19">
        <f t="shared" si="400"/>
        <v>611</v>
      </c>
      <c r="V885" s="19">
        <f t="shared" si="400"/>
        <v>14</v>
      </c>
      <c r="W885" s="19">
        <f t="shared" si="400"/>
        <v>1</v>
      </c>
      <c r="X885" s="19">
        <f t="shared" si="400"/>
        <v>1</v>
      </c>
      <c r="Y885" s="19">
        <f t="shared" si="400"/>
        <v>4</v>
      </c>
      <c r="Z885" s="19">
        <f t="shared" si="400"/>
        <v>0</v>
      </c>
      <c r="AA885" s="19">
        <f t="shared" si="400"/>
        <v>1</v>
      </c>
      <c r="AB885" s="19">
        <f t="shared" si="400"/>
        <v>1</v>
      </c>
      <c r="AC885" s="19">
        <f t="shared" si="400"/>
        <v>2</v>
      </c>
      <c r="AD885" s="19">
        <f t="shared" si="400"/>
        <v>16</v>
      </c>
      <c r="AE885" s="16">
        <f t="shared" si="400"/>
        <v>0</v>
      </c>
      <c r="AF885" s="16">
        <f t="shared" ref="AF885:AG885" si="401">SUM(AF879:AF884)</f>
        <v>1541</v>
      </c>
      <c r="AG885" s="16">
        <f t="shared" si="401"/>
        <v>1525</v>
      </c>
    </row>
    <row r="886" spans="1:33" s="16" customFormat="1" x14ac:dyDescent="0.3">
      <c r="A886" s="84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6"/>
    </row>
    <row r="887" spans="1:33" x14ac:dyDescent="0.3">
      <c r="A887" s="25" t="s">
        <v>1055</v>
      </c>
      <c r="B887" s="25" t="s">
        <v>1152</v>
      </c>
      <c r="C887" s="25" t="s">
        <v>1056</v>
      </c>
      <c r="D887" s="25">
        <v>29</v>
      </c>
      <c r="E887" s="25" t="s">
        <v>10</v>
      </c>
      <c r="F887" s="38" t="s">
        <v>1231</v>
      </c>
      <c r="G887" s="38">
        <v>3</v>
      </c>
      <c r="H887" s="38">
        <v>166</v>
      </c>
      <c r="I887" s="38">
        <v>1</v>
      </c>
      <c r="J887" s="38">
        <v>0</v>
      </c>
      <c r="K887" s="38">
        <v>1</v>
      </c>
      <c r="L887" s="38">
        <v>0</v>
      </c>
      <c r="M887" s="38">
        <v>1</v>
      </c>
      <c r="N887" s="38">
        <v>3</v>
      </c>
      <c r="O887" s="38">
        <v>0</v>
      </c>
      <c r="P887" s="38">
        <v>0</v>
      </c>
      <c r="Q887" s="38">
        <v>0</v>
      </c>
      <c r="R887" s="38">
        <v>0</v>
      </c>
      <c r="S887" s="38">
        <v>1</v>
      </c>
      <c r="T887" s="38">
        <v>0</v>
      </c>
      <c r="U887" s="38">
        <v>41</v>
      </c>
      <c r="V887" s="38">
        <v>0</v>
      </c>
      <c r="W887" s="38">
        <v>0</v>
      </c>
      <c r="X887" s="38">
        <v>0</v>
      </c>
      <c r="Y887" s="38">
        <v>1</v>
      </c>
      <c r="Z887" s="38">
        <v>0</v>
      </c>
      <c r="AA887" s="38">
        <v>1</v>
      </c>
      <c r="AB887" s="38">
        <v>0</v>
      </c>
      <c r="AC887" s="38">
        <v>0</v>
      </c>
      <c r="AD887" s="38">
        <v>2</v>
      </c>
      <c r="AE887" s="25">
        <v>0</v>
      </c>
      <c r="AF887" s="16">
        <f>SUM(G887:AD887)</f>
        <v>221</v>
      </c>
      <c r="AG887" s="16">
        <f>SUM(G887:AC887)</f>
        <v>219</v>
      </c>
    </row>
    <row r="888" spans="1:33" x14ac:dyDescent="0.3">
      <c r="A888" s="25" t="s">
        <v>1055</v>
      </c>
      <c r="B888" s="25" t="s">
        <v>1152</v>
      </c>
      <c r="C888" s="25" t="s">
        <v>1056</v>
      </c>
      <c r="D888" s="25">
        <v>29</v>
      </c>
      <c r="E888" s="25" t="s">
        <v>1232</v>
      </c>
      <c r="F888" s="38" t="s">
        <v>1233</v>
      </c>
      <c r="G888" s="38">
        <v>1</v>
      </c>
      <c r="H888" s="38">
        <v>165</v>
      </c>
      <c r="I888" s="38">
        <v>1</v>
      </c>
      <c r="J888" s="38">
        <v>0</v>
      </c>
      <c r="K888" s="38">
        <v>0</v>
      </c>
      <c r="L888" s="38">
        <v>0</v>
      </c>
      <c r="M888" s="38">
        <v>1</v>
      </c>
      <c r="N888" s="38">
        <v>1</v>
      </c>
      <c r="O888" s="38">
        <v>0</v>
      </c>
      <c r="P888" s="38">
        <v>0</v>
      </c>
      <c r="Q888" s="38">
        <v>2</v>
      </c>
      <c r="R888" s="38">
        <v>0</v>
      </c>
      <c r="S888" s="38">
        <v>0</v>
      </c>
      <c r="T888" s="38">
        <v>0</v>
      </c>
      <c r="U888" s="38">
        <v>67</v>
      </c>
      <c r="V888" s="38">
        <v>0</v>
      </c>
      <c r="W888" s="38">
        <v>1</v>
      </c>
      <c r="X888" s="38">
        <v>0</v>
      </c>
      <c r="Y888" s="38">
        <v>6</v>
      </c>
      <c r="Z888" s="38">
        <v>0</v>
      </c>
      <c r="AA888" s="38">
        <v>0</v>
      </c>
      <c r="AB888" s="38">
        <v>0</v>
      </c>
      <c r="AC888" s="38">
        <v>0</v>
      </c>
      <c r="AD888" s="38">
        <v>8</v>
      </c>
      <c r="AE888" s="25">
        <v>0</v>
      </c>
      <c r="AF888" s="16">
        <f t="shared" ref="AF888:AF890" si="402">SUM(G888:AD888)</f>
        <v>253</v>
      </c>
      <c r="AG888" s="16">
        <f t="shared" ref="AG888:AG890" si="403">SUM(G888:AC888)</f>
        <v>245</v>
      </c>
    </row>
    <row r="889" spans="1:33" x14ac:dyDescent="0.3">
      <c r="A889" s="25" t="s">
        <v>1055</v>
      </c>
      <c r="B889" s="25" t="s">
        <v>1152</v>
      </c>
      <c r="C889" s="25" t="s">
        <v>1056</v>
      </c>
      <c r="D889" s="25">
        <v>29</v>
      </c>
      <c r="E889" s="25" t="s">
        <v>1234</v>
      </c>
      <c r="F889" s="38" t="s">
        <v>1235</v>
      </c>
      <c r="G889" s="38">
        <v>8</v>
      </c>
      <c r="H889" s="38">
        <v>194</v>
      </c>
      <c r="I889" s="38">
        <v>2</v>
      </c>
      <c r="J889" s="38">
        <v>0</v>
      </c>
      <c r="K889" s="38">
        <v>1</v>
      </c>
      <c r="L889" s="38">
        <v>0</v>
      </c>
      <c r="M889" s="38">
        <v>0</v>
      </c>
      <c r="N889" s="38">
        <v>1</v>
      </c>
      <c r="O889" s="38">
        <v>0</v>
      </c>
      <c r="P889" s="38">
        <v>0</v>
      </c>
      <c r="Q889" s="38">
        <v>0</v>
      </c>
      <c r="R889" s="38">
        <v>1</v>
      </c>
      <c r="S889" s="38">
        <v>0</v>
      </c>
      <c r="T889" s="38">
        <v>0</v>
      </c>
      <c r="U889" s="38">
        <v>128</v>
      </c>
      <c r="V889" s="38">
        <v>0</v>
      </c>
      <c r="W889" s="38">
        <v>0</v>
      </c>
      <c r="X889" s="38">
        <v>0</v>
      </c>
      <c r="Y889" s="38">
        <v>2</v>
      </c>
      <c r="Z889" s="38">
        <v>1</v>
      </c>
      <c r="AA889" s="38">
        <v>0</v>
      </c>
      <c r="AB889" s="38">
        <v>1</v>
      </c>
      <c r="AC889" s="38">
        <v>0</v>
      </c>
      <c r="AD889" s="38">
        <v>3</v>
      </c>
      <c r="AE889" s="25">
        <v>0</v>
      </c>
      <c r="AF889" s="16">
        <f t="shared" si="402"/>
        <v>342</v>
      </c>
      <c r="AG889" s="16">
        <f t="shared" si="403"/>
        <v>339</v>
      </c>
    </row>
    <row r="890" spans="1:33" x14ac:dyDescent="0.3">
      <c r="A890" s="25" t="s">
        <v>1055</v>
      </c>
      <c r="B890" s="25" t="s">
        <v>1152</v>
      </c>
      <c r="C890" s="25" t="s">
        <v>1056</v>
      </c>
      <c r="D890" s="25">
        <v>29</v>
      </c>
      <c r="E890" s="25" t="s">
        <v>1236</v>
      </c>
      <c r="F890" s="38" t="s">
        <v>1237</v>
      </c>
      <c r="G890" s="38">
        <v>0</v>
      </c>
      <c r="H890" s="38">
        <v>228</v>
      </c>
      <c r="I890" s="38">
        <v>1</v>
      </c>
      <c r="J890" s="38">
        <v>0</v>
      </c>
      <c r="K890" s="38">
        <v>0</v>
      </c>
      <c r="L890" s="38">
        <v>0</v>
      </c>
      <c r="M890" s="38">
        <v>1</v>
      </c>
      <c r="N890" s="38">
        <v>0</v>
      </c>
      <c r="O890" s="38">
        <v>0</v>
      </c>
      <c r="P890" s="38">
        <v>1</v>
      </c>
      <c r="Q890" s="38">
        <v>0</v>
      </c>
      <c r="R890" s="38">
        <v>0</v>
      </c>
      <c r="S890" s="38">
        <v>0</v>
      </c>
      <c r="T890" s="38">
        <v>1</v>
      </c>
      <c r="U890" s="38">
        <v>135</v>
      </c>
      <c r="V890" s="38">
        <v>0</v>
      </c>
      <c r="W890" s="38">
        <v>1</v>
      </c>
      <c r="X890" s="38">
        <v>0</v>
      </c>
      <c r="Y890" s="38">
        <v>3</v>
      </c>
      <c r="Z890" s="38">
        <v>0</v>
      </c>
      <c r="AA890" s="38">
        <v>0</v>
      </c>
      <c r="AB890" s="38">
        <v>0</v>
      </c>
      <c r="AC890" s="38">
        <v>2</v>
      </c>
      <c r="AD890" s="38">
        <v>2</v>
      </c>
      <c r="AE890" s="25">
        <v>0</v>
      </c>
      <c r="AF890" s="16">
        <f t="shared" si="402"/>
        <v>375</v>
      </c>
      <c r="AG890" s="16">
        <f t="shared" si="403"/>
        <v>373</v>
      </c>
    </row>
    <row r="891" spans="1:33" s="16" customFormat="1" x14ac:dyDescent="0.3">
      <c r="E891" s="16" t="s">
        <v>731</v>
      </c>
      <c r="F891" s="19" t="s">
        <v>8</v>
      </c>
      <c r="G891" s="19">
        <f>SUM(G887:G890)</f>
        <v>12</v>
      </c>
      <c r="H891" s="19">
        <f t="shared" ref="H891:AE891" si="404">SUM(H887:H890)</f>
        <v>753</v>
      </c>
      <c r="I891" s="19">
        <f t="shared" si="404"/>
        <v>5</v>
      </c>
      <c r="J891" s="19">
        <f t="shared" si="404"/>
        <v>0</v>
      </c>
      <c r="K891" s="19">
        <f t="shared" si="404"/>
        <v>2</v>
      </c>
      <c r="L891" s="19">
        <f t="shared" si="404"/>
        <v>0</v>
      </c>
      <c r="M891" s="19">
        <f t="shared" si="404"/>
        <v>3</v>
      </c>
      <c r="N891" s="19">
        <f t="shared" si="404"/>
        <v>5</v>
      </c>
      <c r="O891" s="19">
        <f t="shared" si="404"/>
        <v>0</v>
      </c>
      <c r="P891" s="19">
        <f t="shared" si="404"/>
        <v>1</v>
      </c>
      <c r="Q891" s="19">
        <f t="shared" si="404"/>
        <v>2</v>
      </c>
      <c r="R891" s="19">
        <f t="shared" si="404"/>
        <v>1</v>
      </c>
      <c r="S891" s="19">
        <f t="shared" si="404"/>
        <v>1</v>
      </c>
      <c r="T891" s="19">
        <f t="shared" si="404"/>
        <v>1</v>
      </c>
      <c r="U891" s="19">
        <f t="shared" si="404"/>
        <v>371</v>
      </c>
      <c r="V891" s="19">
        <f t="shared" si="404"/>
        <v>0</v>
      </c>
      <c r="W891" s="19">
        <f t="shared" si="404"/>
        <v>2</v>
      </c>
      <c r="X891" s="19">
        <f t="shared" si="404"/>
        <v>0</v>
      </c>
      <c r="Y891" s="19">
        <f t="shared" si="404"/>
        <v>12</v>
      </c>
      <c r="Z891" s="19">
        <f t="shared" si="404"/>
        <v>1</v>
      </c>
      <c r="AA891" s="19">
        <f t="shared" si="404"/>
        <v>1</v>
      </c>
      <c r="AB891" s="19">
        <f t="shared" si="404"/>
        <v>1</v>
      </c>
      <c r="AC891" s="19">
        <f t="shared" si="404"/>
        <v>2</v>
      </c>
      <c r="AD891" s="19">
        <f t="shared" si="404"/>
        <v>15</v>
      </c>
      <c r="AE891" s="16">
        <f t="shared" si="404"/>
        <v>0</v>
      </c>
      <c r="AF891" s="16">
        <f t="shared" ref="AF891:AG891" si="405">SUM(AF887:AF890)</f>
        <v>1191</v>
      </c>
      <c r="AG891" s="16">
        <f t="shared" si="405"/>
        <v>1176</v>
      </c>
    </row>
    <row r="892" spans="1:33" s="16" customFormat="1" x14ac:dyDescent="0.3">
      <c r="A892" s="84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6"/>
    </row>
    <row r="893" spans="1:33" x14ac:dyDescent="0.3">
      <c r="A893" s="25" t="s">
        <v>1055</v>
      </c>
      <c r="B893" s="25" t="s">
        <v>1152</v>
      </c>
      <c r="C893" s="25" t="s">
        <v>1056</v>
      </c>
      <c r="D893" s="25">
        <v>30</v>
      </c>
      <c r="E893" s="25" t="s">
        <v>1238</v>
      </c>
      <c r="F893" s="38" t="s">
        <v>1239</v>
      </c>
      <c r="G893" s="38">
        <v>2</v>
      </c>
      <c r="H893" s="38">
        <v>167</v>
      </c>
      <c r="I893" s="38">
        <v>4</v>
      </c>
      <c r="J893" s="38">
        <v>0</v>
      </c>
      <c r="K893" s="38">
        <v>0</v>
      </c>
      <c r="L893" s="38">
        <v>1</v>
      </c>
      <c r="M893" s="38">
        <v>0</v>
      </c>
      <c r="N893" s="38">
        <v>1</v>
      </c>
      <c r="O893" s="38">
        <v>1</v>
      </c>
      <c r="P893" s="38">
        <v>0</v>
      </c>
      <c r="Q893" s="38">
        <v>0</v>
      </c>
      <c r="R893" s="38">
        <v>0</v>
      </c>
      <c r="S893" s="38">
        <v>0</v>
      </c>
      <c r="T893" s="38">
        <v>0</v>
      </c>
      <c r="U893" s="38">
        <v>380</v>
      </c>
      <c r="V893" s="38">
        <v>0</v>
      </c>
      <c r="W893" s="38">
        <v>1</v>
      </c>
      <c r="X893" s="38">
        <v>0</v>
      </c>
      <c r="Y893" s="38">
        <v>0</v>
      </c>
      <c r="Z893" s="38">
        <v>0</v>
      </c>
      <c r="AA893" s="38">
        <v>1</v>
      </c>
      <c r="AB893" s="38">
        <v>1</v>
      </c>
      <c r="AC893" s="38">
        <v>1</v>
      </c>
      <c r="AD893" s="38">
        <v>9</v>
      </c>
      <c r="AE893" s="25">
        <v>0</v>
      </c>
      <c r="AF893" s="16">
        <f>SUM(G893:AD893)</f>
        <v>569</v>
      </c>
      <c r="AG893" s="16">
        <f>SUM(G893:AC893)</f>
        <v>560</v>
      </c>
    </row>
    <row r="894" spans="1:33" x14ac:dyDescent="0.3">
      <c r="A894" s="25" t="s">
        <v>1055</v>
      </c>
      <c r="B894" s="25" t="s">
        <v>1152</v>
      </c>
      <c r="C894" s="25" t="s">
        <v>1056</v>
      </c>
      <c r="D894" s="25">
        <v>30</v>
      </c>
      <c r="E894" s="25" t="s">
        <v>1240</v>
      </c>
      <c r="F894" s="38" t="s">
        <v>1241</v>
      </c>
      <c r="G894" s="38">
        <v>9</v>
      </c>
      <c r="H894" s="38">
        <v>507</v>
      </c>
      <c r="I894" s="38">
        <v>1</v>
      </c>
      <c r="J894" s="38">
        <v>0</v>
      </c>
      <c r="K894" s="38">
        <v>0</v>
      </c>
      <c r="L894" s="38">
        <v>2</v>
      </c>
      <c r="M894" s="38">
        <v>1</v>
      </c>
      <c r="N894" s="38">
        <v>8</v>
      </c>
      <c r="O894" s="38">
        <v>2</v>
      </c>
      <c r="P894" s="38">
        <v>0</v>
      </c>
      <c r="Q894" s="38">
        <v>0</v>
      </c>
      <c r="R894" s="38">
        <v>0</v>
      </c>
      <c r="S894" s="38">
        <v>1</v>
      </c>
      <c r="T894" s="38">
        <v>0</v>
      </c>
      <c r="U894" s="38">
        <v>188</v>
      </c>
      <c r="V894" s="38">
        <v>13</v>
      </c>
      <c r="W894" s="38">
        <v>3</v>
      </c>
      <c r="X894" s="38">
        <v>1</v>
      </c>
      <c r="Y894" s="38">
        <v>2</v>
      </c>
      <c r="Z894" s="38">
        <v>0</v>
      </c>
      <c r="AA894" s="38">
        <v>0</v>
      </c>
      <c r="AB894" s="38">
        <v>2</v>
      </c>
      <c r="AC894" s="38">
        <v>1</v>
      </c>
      <c r="AD894" s="38">
        <v>14</v>
      </c>
      <c r="AE894" s="25">
        <v>0</v>
      </c>
      <c r="AF894" s="16">
        <f t="shared" ref="AF894:AF896" si="406">SUM(G894:AD894)</f>
        <v>755</v>
      </c>
      <c r="AG894" s="16">
        <f t="shared" ref="AG894:AG896" si="407">SUM(G894:AC894)</f>
        <v>741</v>
      </c>
    </row>
    <row r="895" spans="1:33" x14ac:dyDescent="0.3">
      <c r="A895" s="25" t="s">
        <v>1055</v>
      </c>
      <c r="B895" s="25" t="s">
        <v>1152</v>
      </c>
      <c r="C895" s="25" t="s">
        <v>1056</v>
      </c>
      <c r="D895" s="25">
        <v>30</v>
      </c>
      <c r="E895" s="25" t="s">
        <v>1242</v>
      </c>
      <c r="F895" s="38" t="s">
        <v>1243</v>
      </c>
      <c r="G895" s="38">
        <v>4</v>
      </c>
      <c r="H895" s="38">
        <v>439</v>
      </c>
      <c r="I895" s="38">
        <v>4</v>
      </c>
      <c r="J895" s="38">
        <v>0</v>
      </c>
      <c r="K895" s="38">
        <v>1</v>
      </c>
      <c r="L895" s="38">
        <v>2</v>
      </c>
      <c r="M895" s="38">
        <v>0</v>
      </c>
      <c r="N895" s="38">
        <v>1</v>
      </c>
      <c r="O895" s="38">
        <v>1</v>
      </c>
      <c r="P895" s="38">
        <v>0</v>
      </c>
      <c r="Q895" s="38">
        <v>0</v>
      </c>
      <c r="R895" s="38">
        <v>0</v>
      </c>
      <c r="S895" s="38">
        <v>0</v>
      </c>
      <c r="T895" s="38">
        <v>1</v>
      </c>
      <c r="U895" s="38">
        <v>193</v>
      </c>
      <c r="V895" s="38">
        <v>3</v>
      </c>
      <c r="W895" s="38">
        <v>0</v>
      </c>
      <c r="X895" s="38">
        <v>2</v>
      </c>
      <c r="Y895" s="38">
        <v>7</v>
      </c>
      <c r="Z895" s="38">
        <v>0</v>
      </c>
      <c r="AA895" s="38">
        <v>2</v>
      </c>
      <c r="AB895" s="38">
        <v>1</v>
      </c>
      <c r="AC895" s="38">
        <v>0</v>
      </c>
      <c r="AD895" s="38">
        <v>13</v>
      </c>
      <c r="AE895" s="25">
        <v>0</v>
      </c>
      <c r="AF895" s="16">
        <f t="shared" si="406"/>
        <v>674</v>
      </c>
      <c r="AG895" s="16">
        <f t="shared" si="407"/>
        <v>661</v>
      </c>
    </row>
    <row r="896" spans="1:33" x14ac:dyDescent="0.3">
      <c r="A896" s="25" t="s">
        <v>1055</v>
      </c>
      <c r="B896" s="25" t="s">
        <v>1152</v>
      </c>
      <c r="C896" s="25" t="s">
        <v>1056</v>
      </c>
      <c r="D896" s="25">
        <v>30</v>
      </c>
      <c r="E896" s="25" t="s">
        <v>1244</v>
      </c>
      <c r="F896" s="38" t="s">
        <v>1245</v>
      </c>
      <c r="G896" s="38">
        <v>7</v>
      </c>
      <c r="H896" s="38">
        <v>208</v>
      </c>
      <c r="I896" s="38">
        <v>1</v>
      </c>
      <c r="J896" s="38">
        <v>0</v>
      </c>
      <c r="K896" s="38">
        <v>0</v>
      </c>
      <c r="L896" s="38">
        <v>2</v>
      </c>
      <c r="M896" s="38">
        <v>1</v>
      </c>
      <c r="N896" s="38">
        <v>5</v>
      </c>
      <c r="O896" s="38">
        <v>0</v>
      </c>
      <c r="P896" s="38">
        <v>0</v>
      </c>
      <c r="Q896" s="38">
        <v>0</v>
      </c>
      <c r="R896" s="38">
        <v>0</v>
      </c>
      <c r="S896" s="38">
        <v>0</v>
      </c>
      <c r="T896" s="38">
        <v>0</v>
      </c>
      <c r="U896" s="38">
        <v>154</v>
      </c>
      <c r="V896" s="38">
        <v>3</v>
      </c>
      <c r="W896" s="38">
        <v>0</v>
      </c>
      <c r="X896" s="38">
        <v>0</v>
      </c>
      <c r="Y896" s="38">
        <v>0</v>
      </c>
      <c r="Z896" s="38">
        <v>1</v>
      </c>
      <c r="AA896" s="38">
        <v>1</v>
      </c>
      <c r="AB896" s="38">
        <v>0</v>
      </c>
      <c r="AC896" s="38">
        <v>0</v>
      </c>
      <c r="AD896" s="38">
        <v>13</v>
      </c>
      <c r="AE896" s="25">
        <v>0</v>
      </c>
      <c r="AF896" s="16">
        <f t="shared" si="406"/>
        <v>396</v>
      </c>
      <c r="AG896" s="16">
        <f t="shared" si="407"/>
        <v>383</v>
      </c>
    </row>
    <row r="897" spans="1:33" s="16" customFormat="1" x14ac:dyDescent="0.3">
      <c r="E897" s="16" t="s">
        <v>731</v>
      </c>
      <c r="F897" s="19" t="s">
        <v>8</v>
      </c>
      <c r="G897" s="19">
        <f>SUM(G893:G896)</f>
        <v>22</v>
      </c>
      <c r="H897" s="19">
        <f t="shared" ref="H897:AE897" si="408">SUM(H893:H896)</f>
        <v>1321</v>
      </c>
      <c r="I897" s="19">
        <f t="shared" si="408"/>
        <v>10</v>
      </c>
      <c r="J897" s="19">
        <f t="shared" si="408"/>
        <v>0</v>
      </c>
      <c r="K897" s="19">
        <f t="shared" si="408"/>
        <v>1</v>
      </c>
      <c r="L897" s="19">
        <f t="shared" si="408"/>
        <v>7</v>
      </c>
      <c r="M897" s="19">
        <f t="shared" si="408"/>
        <v>2</v>
      </c>
      <c r="N897" s="19">
        <f t="shared" si="408"/>
        <v>15</v>
      </c>
      <c r="O897" s="19">
        <f t="shared" si="408"/>
        <v>4</v>
      </c>
      <c r="P897" s="19">
        <f t="shared" si="408"/>
        <v>0</v>
      </c>
      <c r="Q897" s="19">
        <f t="shared" si="408"/>
        <v>0</v>
      </c>
      <c r="R897" s="19">
        <f t="shared" si="408"/>
        <v>0</v>
      </c>
      <c r="S897" s="19">
        <f t="shared" si="408"/>
        <v>1</v>
      </c>
      <c r="T897" s="19">
        <f t="shared" si="408"/>
        <v>1</v>
      </c>
      <c r="U897" s="19">
        <f t="shared" si="408"/>
        <v>915</v>
      </c>
      <c r="V897" s="19">
        <f t="shared" si="408"/>
        <v>19</v>
      </c>
      <c r="W897" s="19">
        <f t="shared" si="408"/>
        <v>4</v>
      </c>
      <c r="X897" s="19">
        <f t="shared" si="408"/>
        <v>3</v>
      </c>
      <c r="Y897" s="19">
        <f t="shared" si="408"/>
        <v>9</v>
      </c>
      <c r="Z897" s="19">
        <f t="shared" si="408"/>
        <v>1</v>
      </c>
      <c r="AA897" s="19">
        <f t="shared" si="408"/>
        <v>4</v>
      </c>
      <c r="AB897" s="19">
        <f t="shared" si="408"/>
        <v>4</v>
      </c>
      <c r="AC897" s="19">
        <f t="shared" si="408"/>
        <v>2</v>
      </c>
      <c r="AD897" s="19">
        <f t="shared" si="408"/>
        <v>49</v>
      </c>
      <c r="AE897" s="16">
        <f t="shared" si="408"/>
        <v>0</v>
      </c>
      <c r="AF897" s="16">
        <f t="shared" ref="AF897:AG897" si="409">SUM(AF893:AF896)</f>
        <v>2394</v>
      </c>
      <c r="AG897" s="16">
        <f t="shared" si="409"/>
        <v>2345</v>
      </c>
    </row>
    <row r="898" spans="1:33" s="16" customFormat="1" x14ac:dyDescent="0.3">
      <c r="A898" s="84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6"/>
    </row>
    <row r="899" spans="1:33" x14ac:dyDescent="0.3">
      <c r="A899" s="25" t="s">
        <v>1055</v>
      </c>
      <c r="B899" s="25" t="s">
        <v>1152</v>
      </c>
      <c r="C899" s="25" t="s">
        <v>1056</v>
      </c>
      <c r="D899" s="25">
        <v>31</v>
      </c>
      <c r="E899" s="25" t="s">
        <v>1246</v>
      </c>
      <c r="F899" s="38" t="s">
        <v>1247</v>
      </c>
      <c r="G899" s="38">
        <v>4</v>
      </c>
      <c r="H899" s="38">
        <v>112</v>
      </c>
      <c r="I899" s="38">
        <v>3</v>
      </c>
      <c r="J899" s="38">
        <v>0</v>
      </c>
      <c r="K899" s="38">
        <v>0</v>
      </c>
      <c r="L899" s="38">
        <v>2</v>
      </c>
      <c r="M899" s="38">
        <v>1</v>
      </c>
      <c r="N899" s="38">
        <v>2</v>
      </c>
      <c r="O899" s="38">
        <v>1</v>
      </c>
      <c r="P899" s="38">
        <v>0</v>
      </c>
      <c r="Q899" s="38">
        <v>0</v>
      </c>
      <c r="R899" s="38">
        <v>0</v>
      </c>
      <c r="S899" s="38">
        <v>0</v>
      </c>
      <c r="T899" s="38">
        <v>0</v>
      </c>
      <c r="U899" s="38">
        <v>393</v>
      </c>
      <c r="V899" s="38">
        <v>2</v>
      </c>
      <c r="W899" s="38">
        <v>0</v>
      </c>
      <c r="X899" s="38">
        <v>0</v>
      </c>
      <c r="Y899" s="38">
        <v>2</v>
      </c>
      <c r="Z899" s="38">
        <v>0</v>
      </c>
      <c r="AA899" s="38">
        <v>0</v>
      </c>
      <c r="AB899" s="38">
        <v>0</v>
      </c>
      <c r="AC899" s="38">
        <v>1</v>
      </c>
      <c r="AD899" s="38">
        <v>4</v>
      </c>
      <c r="AE899" s="25">
        <v>0</v>
      </c>
      <c r="AF899" s="16">
        <f>SUM(G899:AD899)</f>
        <v>527</v>
      </c>
      <c r="AG899" s="16">
        <f>SUM(G899:AC899)</f>
        <v>523</v>
      </c>
    </row>
    <row r="900" spans="1:33" x14ac:dyDescent="0.3">
      <c r="A900" s="25" t="s">
        <v>1055</v>
      </c>
      <c r="B900" s="25" t="s">
        <v>1152</v>
      </c>
      <c r="C900" s="25" t="s">
        <v>1056</v>
      </c>
      <c r="D900" s="25">
        <v>31</v>
      </c>
      <c r="E900" s="25" t="s">
        <v>1248</v>
      </c>
      <c r="F900" s="38" t="s">
        <v>1249</v>
      </c>
      <c r="G900" s="38">
        <v>2</v>
      </c>
      <c r="H900" s="38">
        <v>148</v>
      </c>
      <c r="I900" s="38">
        <v>2</v>
      </c>
      <c r="J900" s="38">
        <v>0</v>
      </c>
      <c r="K900" s="38">
        <v>1</v>
      </c>
      <c r="L900" s="38">
        <v>0</v>
      </c>
      <c r="M900" s="38">
        <v>0</v>
      </c>
      <c r="N900" s="38">
        <v>1</v>
      </c>
      <c r="O900" s="38">
        <v>1</v>
      </c>
      <c r="P900" s="38">
        <v>1</v>
      </c>
      <c r="Q900" s="38">
        <v>0</v>
      </c>
      <c r="R900" s="38">
        <v>0</v>
      </c>
      <c r="S900" s="38">
        <v>0</v>
      </c>
      <c r="T900" s="38">
        <v>0</v>
      </c>
      <c r="U900" s="38">
        <v>470</v>
      </c>
      <c r="V900" s="38">
        <v>1</v>
      </c>
      <c r="W900" s="38">
        <v>0</v>
      </c>
      <c r="X900" s="38">
        <v>0</v>
      </c>
      <c r="Y900" s="38">
        <v>0</v>
      </c>
      <c r="Z900" s="38">
        <v>1</v>
      </c>
      <c r="AA900" s="38">
        <v>0</v>
      </c>
      <c r="AB900" s="38">
        <v>0</v>
      </c>
      <c r="AC900" s="38">
        <v>0</v>
      </c>
      <c r="AD900" s="38">
        <v>3</v>
      </c>
      <c r="AE900" s="25">
        <v>0</v>
      </c>
      <c r="AF900" s="16">
        <f t="shared" ref="AF900:AF902" si="410">SUM(G900:AD900)</f>
        <v>631</v>
      </c>
      <c r="AG900" s="16">
        <f t="shared" ref="AG900:AG902" si="411">SUM(G900:AC900)</f>
        <v>628</v>
      </c>
    </row>
    <row r="901" spans="1:33" x14ac:dyDescent="0.3">
      <c r="A901" s="25" t="s">
        <v>1055</v>
      </c>
      <c r="B901" s="25" t="s">
        <v>1152</v>
      </c>
      <c r="C901" s="25" t="s">
        <v>1056</v>
      </c>
      <c r="D901" s="25">
        <v>31</v>
      </c>
      <c r="E901" s="25" t="s">
        <v>1250</v>
      </c>
      <c r="F901" s="38" t="s">
        <v>1251</v>
      </c>
      <c r="G901" s="38">
        <v>2</v>
      </c>
      <c r="H901" s="38">
        <v>127</v>
      </c>
      <c r="I901" s="38">
        <v>3</v>
      </c>
      <c r="J901" s="38">
        <v>0</v>
      </c>
      <c r="K901" s="38">
        <v>0</v>
      </c>
      <c r="L901" s="38">
        <v>0</v>
      </c>
      <c r="M901" s="38">
        <v>1</v>
      </c>
      <c r="N901" s="38">
        <v>2</v>
      </c>
      <c r="O901" s="38">
        <v>0</v>
      </c>
      <c r="P901" s="38">
        <v>0</v>
      </c>
      <c r="Q901" s="38">
        <v>1</v>
      </c>
      <c r="R901" s="38">
        <v>1</v>
      </c>
      <c r="S901" s="38">
        <v>0</v>
      </c>
      <c r="T901" s="38">
        <v>1</v>
      </c>
      <c r="U901" s="38">
        <v>651</v>
      </c>
      <c r="V901" s="38">
        <v>2</v>
      </c>
      <c r="W901" s="38">
        <v>0</v>
      </c>
      <c r="X901" s="38">
        <v>0</v>
      </c>
      <c r="Y901" s="38">
        <v>0</v>
      </c>
      <c r="Z901" s="38">
        <v>1</v>
      </c>
      <c r="AA901" s="38">
        <v>1</v>
      </c>
      <c r="AB901" s="38">
        <v>0</v>
      </c>
      <c r="AC901" s="38">
        <v>2</v>
      </c>
      <c r="AD901" s="38">
        <v>8</v>
      </c>
      <c r="AE901" s="25">
        <v>0</v>
      </c>
      <c r="AF901" s="16">
        <f t="shared" si="410"/>
        <v>803</v>
      </c>
      <c r="AG901" s="16">
        <f t="shared" si="411"/>
        <v>795</v>
      </c>
    </row>
    <row r="902" spans="1:33" x14ac:dyDescent="0.3">
      <c r="A902" s="25" t="s">
        <v>1055</v>
      </c>
      <c r="B902" s="25" t="s">
        <v>1152</v>
      </c>
      <c r="C902" s="25" t="s">
        <v>1056</v>
      </c>
      <c r="D902" s="25">
        <v>31</v>
      </c>
      <c r="E902" s="25" t="s">
        <v>1252</v>
      </c>
      <c r="F902" s="38" t="s">
        <v>1253</v>
      </c>
      <c r="G902" s="38">
        <v>1</v>
      </c>
      <c r="H902" s="38">
        <v>23</v>
      </c>
      <c r="I902" s="38">
        <v>1</v>
      </c>
      <c r="J902" s="38">
        <v>0</v>
      </c>
      <c r="K902" s="38">
        <v>0</v>
      </c>
      <c r="L902" s="38">
        <v>0</v>
      </c>
      <c r="M902" s="38">
        <v>0</v>
      </c>
      <c r="N902" s="38">
        <v>1</v>
      </c>
      <c r="O902" s="38">
        <v>0</v>
      </c>
      <c r="P902" s="38">
        <v>0</v>
      </c>
      <c r="Q902" s="38">
        <v>0</v>
      </c>
      <c r="R902" s="38">
        <v>0</v>
      </c>
      <c r="S902" s="38">
        <v>0</v>
      </c>
      <c r="T902" s="38">
        <v>3</v>
      </c>
      <c r="U902" s="38">
        <v>534</v>
      </c>
      <c r="V902" s="38">
        <v>0</v>
      </c>
      <c r="W902" s="38">
        <v>0</v>
      </c>
      <c r="X902" s="38">
        <v>0</v>
      </c>
      <c r="Y902" s="38">
        <v>0</v>
      </c>
      <c r="Z902" s="38">
        <v>1</v>
      </c>
      <c r="AA902" s="38">
        <v>2</v>
      </c>
      <c r="AB902" s="38">
        <v>0</v>
      </c>
      <c r="AC902" s="38">
        <v>0</v>
      </c>
      <c r="AD902" s="38">
        <v>8</v>
      </c>
      <c r="AE902" s="25">
        <v>0</v>
      </c>
      <c r="AF902" s="16">
        <f t="shared" si="410"/>
        <v>574</v>
      </c>
      <c r="AG902" s="16">
        <f t="shared" si="411"/>
        <v>566</v>
      </c>
    </row>
    <row r="903" spans="1:33" s="16" customFormat="1" x14ac:dyDescent="0.3">
      <c r="E903" s="16" t="s">
        <v>731</v>
      </c>
      <c r="F903" s="19" t="s">
        <v>8</v>
      </c>
      <c r="G903" s="19">
        <f>SUM(G899:G902)</f>
        <v>9</v>
      </c>
      <c r="H903" s="19">
        <f t="shared" ref="H903:AE903" si="412">SUM(H899:H902)</f>
        <v>410</v>
      </c>
      <c r="I903" s="19">
        <f t="shared" si="412"/>
        <v>9</v>
      </c>
      <c r="J903" s="19">
        <f t="shared" si="412"/>
        <v>0</v>
      </c>
      <c r="K903" s="19">
        <f t="shared" si="412"/>
        <v>1</v>
      </c>
      <c r="L903" s="19">
        <f t="shared" si="412"/>
        <v>2</v>
      </c>
      <c r="M903" s="19">
        <f t="shared" si="412"/>
        <v>2</v>
      </c>
      <c r="N903" s="19">
        <f t="shared" si="412"/>
        <v>6</v>
      </c>
      <c r="O903" s="19">
        <f t="shared" si="412"/>
        <v>2</v>
      </c>
      <c r="P903" s="19">
        <f t="shared" si="412"/>
        <v>1</v>
      </c>
      <c r="Q903" s="19">
        <f t="shared" si="412"/>
        <v>1</v>
      </c>
      <c r="R903" s="19">
        <f t="shared" si="412"/>
        <v>1</v>
      </c>
      <c r="S903" s="19">
        <f t="shared" si="412"/>
        <v>0</v>
      </c>
      <c r="T903" s="19">
        <f t="shared" si="412"/>
        <v>4</v>
      </c>
      <c r="U903" s="19">
        <f t="shared" si="412"/>
        <v>2048</v>
      </c>
      <c r="V903" s="19">
        <f t="shared" si="412"/>
        <v>5</v>
      </c>
      <c r="W903" s="19">
        <f t="shared" si="412"/>
        <v>0</v>
      </c>
      <c r="X903" s="19">
        <f t="shared" si="412"/>
        <v>0</v>
      </c>
      <c r="Y903" s="19">
        <f t="shared" si="412"/>
        <v>2</v>
      </c>
      <c r="Z903" s="19">
        <f t="shared" si="412"/>
        <v>3</v>
      </c>
      <c r="AA903" s="19">
        <f t="shared" si="412"/>
        <v>3</v>
      </c>
      <c r="AB903" s="19">
        <f t="shared" si="412"/>
        <v>0</v>
      </c>
      <c r="AC903" s="19">
        <f t="shared" si="412"/>
        <v>3</v>
      </c>
      <c r="AD903" s="19">
        <f t="shared" si="412"/>
        <v>23</v>
      </c>
      <c r="AE903" s="16">
        <f t="shared" si="412"/>
        <v>0</v>
      </c>
      <c r="AF903" s="16">
        <f t="shared" ref="AF903:AG903" si="413">SUM(AF899:AF902)</f>
        <v>2535</v>
      </c>
      <c r="AG903" s="16">
        <f t="shared" si="413"/>
        <v>2512</v>
      </c>
    </row>
    <row r="904" spans="1:33" s="16" customFormat="1" x14ac:dyDescent="0.3">
      <c r="A904" s="84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6"/>
    </row>
    <row r="905" spans="1:33" x14ac:dyDescent="0.3">
      <c r="A905" s="25" t="s">
        <v>1055</v>
      </c>
      <c r="B905" s="25" t="s">
        <v>1152</v>
      </c>
      <c r="C905" s="25" t="s">
        <v>1056</v>
      </c>
      <c r="D905" s="25">
        <v>33</v>
      </c>
      <c r="E905" s="25" t="s">
        <v>1254</v>
      </c>
      <c r="F905" s="38" t="s">
        <v>1255</v>
      </c>
      <c r="G905" s="38">
        <v>2</v>
      </c>
      <c r="H905" s="38">
        <v>536</v>
      </c>
      <c r="I905" s="38">
        <v>1</v>
      </c>
      <c r="J905" s="38">
        <v>0</v>
      </c>
      <c r="K905" s="38">
        <v>0</v>
      </c>
      <c r="L905" s="38">
        <v>1</v>
      </c>
      <c r="M905" s="38">
        <v>0</v>
      </c>
      <c r="N905" s="38">
        <v>6</v>
      </c>
      <c r="O905" s="38">
        <v>0</v>
      </c>
      <c r="P905" s="38">
        <v>0</v>
      </c>
      <c r="Q905" s="38">
        <v>0</v>
      </c>
      <c r="R905" s="38">
        <v>0</v>
      </c>
      <c r="S905" s="38">
        <v>0</v>
      </c>
      <c r="T905" s="38">
        <v>0</v>
      </c>
      <c r="U905" s="38">
        <v>296</v>
      </c>
      <c r="V905" s="38">
        <v>1</v>
      </c>
      <c r="W905" s="38">
        <v>0</v>
      </c>
      <c r="X905" s="38">
        <v>2</v>
      </c>
      <c r="Y905" s="38">
        <v>2</v>
      </c>
      <c r="Z905" s="38">
        <v>0</v>
      </c>
      <c r="AA905" s="38">
        <v>0</v>
      </c>
      <c r="AB905" s="38">
        <v>2</v>
      </c>
      <c r="AC905" s="38">
        <v>0</v>
      </c>
      <c r="AD905" s="38">
        <v>4</v>
      </c>
      <c r="AE905" s="25">
        <v>0</v>
      </c>
      <c r="AF905" s="16">
        <f>SUM(G905:AD905)</f>
        <v>853</v>
      </c>
      <c r="AG905" s="16">
        <f>SUM(G905:AC905)</f>
        <v>849</v>
      </c>
    </row>
    <row r="906" spans="1:33" x14ac:dyDescent="0.3">
      <c r="A906" s="25" t="s">
        <v>1055</v>
      </c>
      <c r="B906" s="25" t="s">
        <v>1152</v>
      </c>
      <c r="C906" s="25" t="s">
        <v>1056</v>
      </c>
      <c r="D906" s="25">
        <v>33</v>
      </c>
      <c r="E906" s="25" t="s">
        <v>1256</v>
      </c>
      <c r="F906" s="38" t="s">
        <v>1257</v>
      </c>
      <c r="G906" s="38">
        <v>0</v>
      </c>
      <c r="H906" s="38">
        <v>143</v>
      </c>
      <c r="I906" s="38">
        <v>0</v>
      </c>
      <c r="J906" s="38">
        <v>0</v>
      </c>
      <c r="K906" s="38">
        <v>0</v>
      </c>
      <c r="L906" s="38">
        <v>0</v>
      </c>
      <c r="M906" s="38">
        <v>1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113</v>
      </c>
      <c r="V906" s="38">
        <v>0</v>
      </c>
      <c r="W906" s="38">
        <v>0</v>
      </c>
      <c r="X906" s="38">
        <v>0</v>
      </c>
      <c r="Y906" s="38">
        <v>4</v>
      </c>
      <c r="Z906" s="38">
        <v>0</v>
      </c>
      <c r="AA906" s="38">
        <v>0</v>
      </c>
      <c r="AB906" s="38">
        <v>0</v>
      </c>
      <c r="AC906" s="38">
        <v>0</v>
      </c>
      <c r="AD906" s="38">
        <v>3</v>
      </c>
      <c r="AE906" s="25">
        <v>0</v>
      </c>
      <c r="AF906" s="16">
        <f>SUM(G906:AD906)</f>
        <v>264</v>
      </c>
      <c r="AG906" s="16">
        <f>SUM(G906:AC906)</f>
        <v>261</v>
      </c>
    </row>
    <row r="907" spans="1:33" s="16" customFormat="1" x14ac:dyDescent="0.3">
      <c r="E907" s="16" t="s">
        <v>713</v>
      </c>
      <c r="F907" s="19" t="s">
        <v>8</v>
      </c>
      <c r="G907" s="19">
        <f>SUM(G905:G906)</f>
        <v>2</v>
      </c>
      <c r="H907" s="19">
        <f t="shared" ref="H907:AE907" si="414">SUM(H905:H906)</f>
        <v>679</v>
      </c>
      <c r="I907" s="19">
        <f t="shared" si="414"/>
        <v>1</v>
      </c>
      <c r="J907" s="19">
        <f t="shared" si="414"/>
        <v>0</v>
      </c>
      <c r="K907" s="19">
        <f t="shared" si="414"/>
        <v>0</v>
      </c>
      <c r="L907" s="19">
        <f t="shared" si="414"/>
        <v>1</v>
      </c>
      <c r="M907" s="19">
        <f t="shared" si="414"/>
        <v>1</v>
      </c>
      <c r="N907" s="19">
        <f t="shared" si="414"/>
        <v>6</v>
      </c>
      <c r="O907" s="19">
        <f t="shared" si="414"/>
        <v>0</v>
      </c>
      <c r="P907" s="19">
        <f t="shared" si="414"/>
        <v>0</v>
      </c>
      <c r="Q907" s="19">
        <f t="shared" si="414"/>
        <v>0</v>
      </c>
      <c r="R907" s="19">
        <f t="shared" si="414"/>
        <v>0</v>
      </c>
      <c r="S907" s="19">
        <f t="shared" si="414"/>
        <v>0</v>
      </c>
      <c r="T907" s="19">
        <f t="shared" si="414"/>
        <v>0</v>
      </c>
      <c r="U907" s="19">
        <f t="shared" si="414"/>
        <v>409</v>
      </c>
      <c r="V907" s="19">
        <f t="shared" si="414"/>
        <v>1</v>
      </c>
      <c r="W907" s="19">
        <f t="shared" si="414"/>
        <v>0</v>
      </c>
      <c r="X907" s="19">
        <f t="shared" si="414"/>
        <v>2</v>
      </c>
      <c r="Y907" s="19">
        <f t="shared" si="414"/>
        <v>6</v>
      </c>
      <c r="Z907" s="19">
        <f t="shared" si="414"/>
        <v>0</v>
      </c>
      <c r="AA907" s="19">
        <f t="shared" si="414"/>
        <v>0</v>
      </c>
      <c r="AB907" s="19">
        <f t="shared" si="414"/>
        <v>2</v>
      </c>
      <c r="AC907" s="19">
        <f t="shared" si="414"/>
        <v>0</v>
      </c>
      <c r="AD907" s="19">
        <f t="shared" si="414"/>
        <v>7</v>
      </c>
      <c r="AE907" s="16">
        <f t="shared" si="414"/>
        <v>0</v>
      </c>
      <c r="AF907" s="16">
        <f t="shared" ref="AF907:AG907" si="415">SUM(AF905:AF906)</f>
        <v>1117</v>
      </c>
      <c r="AG907" s="16">
        <f t="shared" si="415"/>
        <v>1110</v>
      </c>
    </row>
    <row r="909" spans="1:33" s="60" customFormat="1" x14ac:dyDescent="0.3">
      <c r="D909" s="58" t="s">
        <v>1258</v>
      </c>
      <c r="E909" s="58"/>
      <c r="F909" s="58"/>
      <c r="G909" s="58">
        <f t="shared" ref="G909:AE909" si="416">SUM(G907+G903+G897+G891+G885+G877+G869+G860+G851+G845)</f>
        <v>124</v>
      </c>
      <c r="H909" s="58">
        <f t="shared" si="416"/>
        <v>10043</v>
      </c>
      <c r="I909" s="58">
        <f t="shared" si="416"/>
        <v>85</v>
      </c>
      <c r="J909" s="58">
        <f t="shared" si="416"/>
        <v>3</v>
      </c>
      <c r="K909" s="58">
        <f t="shared" si="416"/>
        <v>17</v>
      </c>
      <c r="L909" s="58">
        <f t="shared" si="416"/>
        <v>33</v>
      </c>
      <c r="M909" s="58">
        <f t="shared" si="416"/>
        <v>38</v>
      </c>
      <c r="N909" s="58">
        <f t="shared" si="416"/>
        <v>156</v>
      </c>
      <c r="O909" s="58">
        <f t="shared" si="416"/>
        <v>15</v>
      </c>
      <c r="P909" s="58">
        <f t="shared" si="416"/>
        <v>10</v>
      </c>
      <c r="Q909" s="58">
        <f t="shared" si="416"/>
        <v>8</v>
      </c>
      <c r="R909" s="58">
        <f t="shared" si="416"/>
        <v>9</v>
      </c>
      <c r="S909" s="58">
        <f t="shared" si="416"/>
        <v>5</v>
      </c>
      <c r="T909" s="58">
        <f t="shared" si="416"/>
        <v>20</v>
      </c>
      <c r="U909" s="58">
        <f t="shared" si="416"/>
        <v>10711</v>
      </c>
      <c r="V909" s="58">
        <f t="shared" si="416"/>
        <v>94</v>
      </c>
      <c r="W909" s="58">
        <f t="shared" si="416"/>
        <v>16</v>
      </c>
      <c r="X909" s="58">
        <f t="shared" si="416"/>
        <v>27</v>
      </c>
      <c r="Y909" s="58">
        <f t="shared" si="416"/>
        <v>62</v>
      </c>
      <c r="Z909" s="58">
        <f t="shared" si="416"/>
        <v>12</v>
      </c>
      <c r="AA909" s="58">
        <f t="shared" si="416"/>
        <v>18</v>
      </c>
      <c r="AB909" s="58">
        <f t="shared" si="416"/>
        <v>23</v>
      </c>
      <c r="AC909" s="58">
        <f t="shared" si="416"/>
        <v>21</v>
      </c>
      <c r="AD909" s="58">
        <f t="shared" si="416"/>
        <v>307</v>
      </c>
      <c r="AE909" s="58">
        <f t="shared" si="416"/>
        <v>0</v>
      </c>
      <c r="AF909" s="58">
        <f t="shared" ref="AF909:AG909" si="417">SUM(AF907+AF903+AF897+AF891+AF885+AF877+AF869+AF860+AF851+AF845)</f>
        <v>21857</v>
      </c>
      <c r="AG909" s="58">
        <f t="shared" si="417"/>
        <v>21550</v>
      </c>
    </row>
    <row r="911" spans="1:33" x14ac:dyDescent="0.3">
      <c r="A911" s="25" t="s">
        <v>1055</v>
      </c>
      <c r="B911" s="25" t="s">
        <v>1056</v>
      </c>
      <c r="C911" s="25" t="s">
        <v>1259</v>
      </c>
      <c r="D911" s="25">
        <v>13</v>
      </c>
      <c r="E911" s="25" t="s">
        <v>1260</v>
      </c>
      <c r="F911" s="38" t="s">
        <v>1261</v>
      </c>
      <c r="G911" s="38">
        <v>3</v>
      </c>
      <c r="H911" s="38">
        <v>210</v>
      </c>
      <c r="I911" s="38">
        <v>2</v>
      </c>
      <c r="J911" s="38">
        <v>2</v>
      </c>
      <c r="K911" s="38">
        <v>0</v>
      </c>
      <c r="L911" s="38">
        <v>1</v>
      </c>
      <c r="M911" s="38">
        <v>0</v>
      </c>
      <c r="N911" s="38">
        <v>3</v>
      </c>
      <c r="O911" s="38">
        <v>0</v>
      </c>
      <c r="P911" s="38">
        <v>1</v>
      </c>
      <c r="Q911" s="38">
        <v>0</v>
      </c>
      <c r="R911" s="38">
        <v>0</v>
      </c>
      <c r="S911" s="38">
        <v>0</v>
      </c>
      <c r="T911" s="38">
        <v>0</v>
      </c>
      <c r="U911" s="38">
        <v>264</v>
      </c>
      <c r="V911" s="38">
        <v>0</v>
      </c>
      <c r="W911" s="38">
        <v>0</v>
      </c>
      <c r="X911" s="38">
        <v>0</v>
      </c>
      <c r="Y911" s="38">
        <v>3</v>
      </c>
      <c r="Z911" s="38">
        <v>0</v>
      </c>
      <c r="AA911" s="38">
        <v>0</v>
      </c>
      <c r="AB911" s="38">
        <v>0</v>
      </c>
      <c r="AC911" s="38">
        <v>2</v>
      </c>
      <c r="AD911" s="38">
        <v>2</v>
      </c>
      <c r="AE911" s="25">
        <v>0</v>
      </c>
      <c r="AF911" s="16">
        <f>SUM(G911:AD911)</f>
        <v>493</v>
      </c>
      <c r="AG911" s="16">
        <f>SUM(G911:AC911)</f>
        <v>491</v>
      </c>
    </row>
    <row r="912" spans="1:33" s="16" customFormat="1" x14ac:dyDescent="0.3">
      <c r="E912" s="16" t="s">
        <v>3027</v>
      </c>
      <c r="F912" s="19" t="s">
        <v>1069</v>
      </c>
      <c r="G912" s="19">
        <f>SUM(G911)</f>
        <v>3</v>
      </c>
      <c r="H912" s="19">
        <f t="shared" ref="H912:AE912" si="418">SUM(H911)</f>
        <v>210</v>
      </c>
      <c r="I912" s="19">
        <f t="shared" si="418"/>
        <v>2</v>
      </c>
      <c r="J912" s="19">
        <f t="shared" si="418"/>
        <v>2</v>
      </c>
      <c r="K912" s="19">
        <f t="shared" si="418"/>
        <v>0</v>
      </c>
      <c r="L912" s="19">
        <f t="shared" si="418"/>
        <v>1</v>
      </c>
      <c r="M912" s="19">
        <f t="shared" si="418"/>
        <v>0</v>
      </c>
      <c r="N912" s="19">
        <f t="shared" si="418"/>
        <v>3</v>
      </c>
      <c r="O912" s="19">
        <f t="shared" si="418"/>
        <v>0</v>
      </c>
      <c r="P912" s="19">
        <f t="shared" si="418"/>
        <v>1</v>
      </c>
      <c r="Q912" s="19">
        <f t="shared" si="418"/>
        <v>0</v>
      </c>
      <c r="R912" s="19">
        <f t="shared" si="418"/>
        <v>0</v>
      </c>
      <c r="S912" s="19">
        <f t="shared" si="418"/>
        <v>0</v>
      </c>
      <c r="T912" s="19">
        <f t="shared" si="418"/>
        <v>0</v>
      </c>
      <c r="U912" s="19">
        <f t="shared" si="418"/>
        <v>264</v>
      </c>
      <c r="V912" s="19">
        <f t="shared" si="418"/>
        <v>0</v>
      </c>
      <c r="W912" s="19">
        <f t="shared" si="418"/>
        <v>0</v>
      </c>
      <c r="X912" s="19">
        <f t="shared" si="418"/>
        <v>0</v>
      </c>
      <c r="Y912" s="19">
        <f t="shared" si="418"/>
        <v>3</v>
      </c>
      <c r="Z912" s="19">
        <f t="shared" si="418"/>
        <v>0</v>
      </c>
      <c r="AA912" s="19">
        <f t="shared" si="418"/>
        <v>0</v>
      </c>
      <c r="AB912" s="19">
        <f t="shared" si="418"/>
        <v>0</v>
      </c>
      <c r="AC912" s="19">
        <f t="shared" si="418"/>
        <v>2</v>
      </c>
      <c r="AD912" s="19">
        <f t="shared" si="418"/>
        <v>2</v>
      </c>
      <c r="AE912" s="16">
        <f t="shared" si="418"/>
        <v>0</v>
      </c>
      <c r="AF912" s="16">
        <f t="shared" ref="AF912:AG912" si="419">SUM(AF911)</f>
        <v>493</v>
      </c>
      <c r="AG912" s="16">
        <f t="shared" si="419"/>
        <v>491</v>
      </c>
    </row>
    <row r="913" spans="1:33" s="16" customFormat="1" x14ac:dyDescent="0.3">
      <c r="A913" s="84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6"/>
    </row>
    <row r="914" spans="1:33" x14ac:dyDescent="0.3">
      <c r="A914" s="25" t="s">
        <v>1055</v>
      </c>
      <c r="B914" s="25" t="s">
        <v>1056</v>
      </c>
      <c r="C914" s="25" t="s">
        <v>1259</v>
      </c>
      <c r="D914" s="25">
        <v>14</v>
      </c>
      <c r="E914" s="25" t="s">
        <v>1262</v>
      </c>
      <c r="F914" s="38" t="s">
        <v>1263</v>
      </c>
      <c r="G914" s="38">
        <v>0</v>
      </c>
      <c r="H914" s="38">
        <v>62</v>
      </c>
      <c r="I914" s="38">
        <v>0</v>
      </c>
      <c r="J914" s="38">
        <v>0</v>
      </c>
      <c r="K914" s="38">
        <v>1</v>
      </c>
      <c r="L914" s="38">
        <v>1</v>
      </c>
      <c r="M914" s="38">
        <v>2</v>
      </c>
      <c r="N914" s="38">
        <v>2</v>
      </c>
      <c r="O914" s="38">
        <v>0</v>
      </c>
      <c r="P914" s="38">
        <v>0</v>
      </c>
      <c r="Q914" s="38">
        <v>0</v>
      </c>
      <c r="R914" s="38">
        <v>1</v>
      </c>
      <c r="S914" s="38">
        <v>0</v>
      </c>
      <c r="T914" s="38">
        <v>0</v>
      </c>
      <c r="U914" s="38">
        <v>56</v>
      </c>
      <c r="V914" s="38">
        <v>0</v>
      </c>
      <c r="W914" s="38">
        <v>0</v>
      </c>
      <c r="X914" s="38">
        <v>0</v>
      </c>
      <c r="Y914" s="38">
        <v>1</v>
      </c>
      <c r="Z914" s="38">
        <v>0</v>
      </c>
      <c r="AA914" s="38">
        <v>0</v>
      </c>
      <c r="AB914" s="38">
        <v>0</v>
      </c>
      <c r="AC914" s="38">
        <v>1</v>
      </c>
      <c r="AD914" s="38">
        <v>6</v>
      </c>
      <c r="AE914" s="25">
        <v>0</v>
      </c>
      <c r="AF914" s="16">
        <f>SUM(G914:AD914)</f>
        <v>133</v>
      </c>
      <c r="AG914" s="16">
        <f>SUM(G914:AC914)</f>
        <v>127</v>
      </c>
    </row>
    <row r="915" spans="1:33" x14ac:dyDescent="0.3">
      <c r="A915" s="25" t="s">
        <v>1055</v>
      </c>
      <c r="B915" s="25" t="s">
        <v>1056</v>
      </c>
      <c r="C915" s="25" t="s">
        <v>1259</v>
      </c>
      <c r="D915" s="25">
        <v>14</v>
      </c>
      <c r="E915" s="25" t="s">
        <v>1264</v>
      </c>
      <c r="F915" s="38" t="s">
        <v>1265</v>
      </c>
      <c r="G915" s="38">
        <v>6</v>
      </c>
      <c r="H915" s="38">
        <v>139</v>
      </c>
      <c r="I915" s="38">
        <v>0</v>
      </c>
      <c r="J915" s="38">
        <v>0</v>
      </c>
      <c r="K915" s="38">
        <v>1</v>
      </c>
      <c r="L915" s="38">
        <v>4</v>
      </c>
      <c r="M915" s="38">
        <v>2</v>
      </c>
      <c r="N915" s="38">
        <v>4</v>
      </c>
      <c r="O915" s="38">
        <v>1</v>
      </c>
      <c r="P915" s="38">
        <v>2</v>
      </c>
      <c r="Q915" s="38">
        <v>0</v>
      </c>
      <c r="R915" s="38">
        <v>0</v>
      </c>
      <c r="S915" s="38">
        <v>1</v>
      </c>
      <c r="T915" s="38">
        <v>1</v>
      </c>
      <c r="U915" s="38">
        <v>286</v>
      </c>
      <c r="V915" s="38">
        <v>4</v>
      </c>
      <c r="W915" s="38">
        <v>2</v>
      </c>
      <c r="X915" s="38">
        <v>0</v>
      </c>
      <c r="Y915" s="38">
        <v>0</v>
      </c>
      <c r="Z915" s="38">
        <v>1</v>
      </c>
      <c r="AA915" s="38">
        <v>1</v>
      </c>
      <c r="AB915" s="38">
        <v>0</v>
      </c>
      <c r="AC915" s="38">
        <v>0</v>
      </c>
      <c r="AD915" s="38">
        <v>5</v>
      </c>
      <c r="AE915" s="25">
        <v>0</v>
      </c>
      <c r="AF915" s="16">
        <f t="shared" ref="AF915:AF918" si="420">SUM(G915:AD915)</f>
        <v>460</v>
      </c>
      <c r="AG915" s="16">
        <f t="shared" ref="AG915:AG918" si="421">SUM(G915:AC915)</f>
        <v>455</v>
      </c>
    </row>
    <row r="916" spans="1:33" x14ac:dyDescent="0.3">
      <c r="A916" s="25" t="s">
        <v>1055</v>
      </c>
      <c r="B916" s="25" t="s">
        <v>1056</v>
      </c>
      <c r="C916" s="25" t="s">
        <v>1259</v>
      </c>
      <c r="D916" s="25">
        <v>14</v>
      </c>
      <c r="E916" s="25" t="s">
        <v>1266</v>
      </c>
      <c r="F916" s="38" t="s">
        <v>1267</v>
      </c>
      <c r="G916" s="38">
        <v>5</v>
      </c>
      <c r="H916" s="38">
        <v>156</v>
      </c>
      <c r="I916" s="38">
        <v>1</v>
      </c>
      <c r="J916" s="38">
        <v>1</v>
      </c>
      <c r="K916" s="38">
        <v>0</v>
      </c>
      <c r="L916" s="38">
        <v>1</v>
      </c>
      <c r="M916" s="38">
        <v>1</v>
      </c>
      <c r="N916" s="38">
        <v>4</v>
      </c>
      <c r="O916" s="38">
        <v>4</v>
      </c>
      <c r="P916" s="38">
        <v>1</v>
      </c>
      <c r="Q916" s="38">
        <v>1</v>
      </c>
      <c r="R916" s="38">
        <v>0</v>
      </c>
      <c r="S916" s="38">
        <v>0</v>
      </c>
      <c r="T916" s="38">
        <v>1</v>
      </c>
      <c r="U916" s="38">
        <v>220</v>
      </c>
      <c r="V916" s="38">
        <v>0</v>
      </c>
      <c r="W916" s="38">
        <v>0</v>
      </c>
      <c r="X916" s="38">
        <v>0</v>
      </c>
      <c r="Y916" s="38">
        <v>0</v>
      </c>
      <c r="Z916" s="38">
        <v>1</v>
      </c>
      <c r="AA916" s="38">
        <v>0</v>
      </c>
      <c r="AB916" s="38">
        <v>0</v>
      </c>
      <c r="AC916" s="38">
        <v>0</v>
      </c>
      <c r="AD916" s="38">
        <v>8</v>
      </c>
      <c r="AE916" s="25">
        <v>0</v>
      </c>
      <c r="AF916" s="16">
        <f t="shared" si="420"/>
        <v>405</v>
      </c>
      <c r="AG916" s="16">
        <f t="shared" si="421"/>
        <v>397</v>
      </c>
    </row>
    <row r="917" spans="1:33" x14ac:dyDescent="0.3">
      <c r="A917" s="25" t="s">
        <v>1055</v>
      </c>
      <c r="B917" s="25" t="s">
        <v>1056</v>
      </c>
      <c r="C917" s="25" t="s">
        <v>1259</v>
      </c>
      <c r="D917" s="25">
        <v>14</v>
      </c>
      <c r="E917" s="25" t="s">
        <v>1268</v>
      </c>
      <c r="F917" s="38" t="s">
        <v>1269</v>
      </c>
      <c r="G917" s="38">
        <v>1</v>
      </c>
      <c r="H917" s="38">
        <v>99</v>
      </c>
      <c r="I917" s="38">
        <v>0</v>
      </c>
      <c r="J917" s="38">
        <v>0</v>
      </c>
      <c r="K917" s="38">
        <v>0</v>
      </c>
      <c r="L917" s="38">
        <v>1</v>
      </c>
      <c r="M917" s="38">
        <v>0</v>
      </c>
      <c r="N917" s="38">
        <v>3</v>
      </c>
      <c r="O917" s="38">
        <v>3</v>
      </c>
      <c r="P917" s="38">
        <v>1</v>
      </c>
      <c r="Q917" s="38">
        <v>0</v>
      </c>
      <c r="R917" s="38">
        <v>0</v>
      </c>
      <c r="S917" s="38">
        <v>0</v>
      </c>
      <c r="T917" s="38">
        <v>1</v>
      </c>
      <c r="U917" s="38">
        <v>185</v>
      </c>
      <c r="V917" s="38">
        <v>1</v>
      </c>
      <c r="W917" s="38">
        <v>0</v>
      </c>
      <c r="X917" s="38">
        <v>0</v>
      </c>
      <c r="Y917" s="38">
        <v>1</v>
      </c>
      <c r="Z917" s="38">
        <v>0</v>
      </c>
      <c r="AA917" s="38">
        <v>0</v>
      </c>
      <c r="AB917" s="38">
        <v>0</v>
      </c>
      <c r="AC917" s="38">
        <v>0</v>
      </c>
      <c r="AD917" s="38">
        <v>7</v>
      </c>
      <c r="AE917" s="25">
        <v>0</v>
      </c>
      <c r="AF917" s="16">
        <f t="shared" si="420"/>
        <v>303</v>
      </c>
      <c r="AG917" s="16">
        <f t="shared" si="421"/>
        <v>296</v>
      </c>
    </row>
    <row r="918" spans="1:33" x14ac:dyDescent="0.3">
      <c r="A918" s="25" t="s">
        <v>1055</v>
      </c>
      <c r="B918" s="25" t="s">
        <v>1056</v>
      </c>
      <c r="C918" s="25" t="s">
        <v>1259</v>
      </c>
      <c r="D918" s="25">
        <v>14</v>
      </c>
      <c r="E918" s="25" t="s">
        <v>1270</v>
      </c>
      <c r="F918" s="38" t="s">
        <v>1271</v>
      </c>
      <c r="G918" s="38">
        <v>2</v>
      </c>
      <c r="H918" s="38">
        <v>101</v>
      </c>
      <c r="I918" s="38">
        <v>4</v>
      </c>
      <c r="J918" s="38">
        <v>0</v>
      </c>
      <c r="K918" s="38">
        <v>1</v>
      </c>
      <c r="L918" s="38">
        <v>2</v>
      </c>
      <c r="M918" s="38">
        <v>2</v>
      </c>
      <c r="N918" s="38">
        <v>3</v>
      </c>
      <c r="O918" s="38">
        <v>0</v>
      </c>
      <c r="P918" s="38">
        <v>0</v>
      </c>
      <c r="Q918" s="38">
        <v>1</v>
      </c>
      <c r="R918" s="38">
        <v>1</v>
      </c>
      <c r="S918" s="38">
        <v>0</v>
      </c>
      <c r="T918" s="38">
        <v>1</v>
      </c>
      <c r="U918" s="38">
        <v>218</v>
      </c>
      <c r="V918" s="38">
        <v>1</v>
      </c>
      <c r="W918" s="38">
        <v>1</v>
      </c>
      <c r="X918" s="38">
        <v>1</v>
      </c>
      <c r="Y918" s="38">
        <v>1</v>
      </c>
      <c r="Z918" s="38">
        <v>0</v>
      </c>
      <c r="AA918" s="38">
        <v>4</v>
      </c>
      <c r="AB918" s="38">
        <v>0</v>
      </c>
      <c r="AC918" s="38">
        <v>1</v>
      </c>
      <c r="AD918" s="38">
        <v>12</v>
      </c>
      <c r="AE918" s="25">
        <v>0</v>
      </c>
      <c r="AF918" s="16">
        <f t="shared" si="420"/>
        <v>357</v>
      </c>
      <c r="AG918" s="16">
        <f t="shared" si="421"/>
        <v>345</v>
      </c>
    </row>
    <row r="919" spans="1:33" s="16" customFormat="1" x14ac:dyDescent="0.3">
      <c r="E919" s="16" t="s">
        <v>740</v>
      </c>
      <c r="F919" s="19" t="s">
        <v>1069</v>
      </c>
      <c r="G919" s="19">
        <f>SUM(G914:G918)</f>
        <v>14</v>
      </c>
      <c r="H919" s="19">
        <f>SUM(H914:H918)</f>
        <v>557</v>
      </c>
      <c r="I919" s="19">
        <f t="shared" ref="I919:AE919" si="422">SUM(I914:I918)</f>
        <v>5</v>
      </c>
      <c r="J919" s="19">
        <f t="shared" si="422"/>
        <v>1</v>
      </c>
      <c r="K919" s="19">
        <f t="shared" si="422"/>
        <v>3</v>
      </c>
      <c r="L919" s="19">
        <f t="shared" si="422"/>
        <v>9</v>
      </c>
      <c r="M919" s="19">
        <f t="shared" si="422"/>
        <v>7</v>
      </c>
      <c r="N919" s="19">
        <f t="shared" si="422"/>
        <v>16</v>
      </c>
      <c r="O919" s="19">
        <f t="shared" si="422"/>
        <v>8</v>
      </c>
      <c r="P919" s="19">
        <f t="shared" si="422"/>
        <v>4</v>
      </c>
      <c r="Q919" s="19">
        <f t="shared" si="422"/>
        <v>2</v>
      </c>
      <c r="R919" s="19">
        <f t="shared" si="422"/>
        <v>2</v>
      </c>
      <c r="S919" s="19">
        <f t="shared" si="422"/>
        <v>1</v>
      </c>
      <c r="T919" s="19">
        <f t="shared" si="422"/>
        <v>4</v>
      </c>
      <c r="U919" s="19">
        <f t="shared" si="422"/>
        <v>965</v>
      </c>
      <c r="V919" s="19">
        <f t="shared" si="422"/>
        <v>6</v>
      </c>
      <c r="W919" s="19">
        <f t="shared" si="422"/>
        <v>3</v>
      </c>
      <c r="X919" s="19">
        <f t="shared" si="422"/>
        <v>1</v>
      </c>
      <c r="Y919" s="19">
        <f t="shared" si="422"/>
        <v>3</v>
      </c>
      <c r="Z919" s="19">
        <f t="shared" si="422"/>
        <v>2</v>
      </c>
      <c r="AA919" s="19">
        <f t="shared" si="422"/>
        <v>5</v>
      </c>
      <c r="AB919" s="19">
        <f t="shared" si="422"/>
        <v>0</v>
      </c>
      <c r="AC919" s="19">
        <f t="shared" si="422"/>
        <v>2</v>
      </c>
      <c r="AD919" s="19">
        <f t="shared" si="422"/>
        <v>38</v>
      </c>
      <c r="AE919" s="16">
        <f t="shared" si="422"/>
        <v>0</v>
      </c>
      <c r="AF919" s="16">
        <f t="shared" ref="AF919:AG919" si="423">SUM(AF914:AF918)</f>
        <v>1658</v>
      </c>
      <c r="AG919" s="16">
        <f t="shared" si="423"/>
        <v>1620</v>
      </c>
    </row>
    <row r="920" spans="1:33" s="16" customFormat="1" x14ac:dyDescent="0.3">
      <c r="A920" s="84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6"/>
    </row>
    <row r="921" spans="1:33" x14ac:dyDescent="0.3">
      <c r="A921" s="25" t="s">
        <v>1055</v>
      </c>
      <c r="B921" s="25" t="s">
        <v>1056</v>
      </c>
      <c r="C921" s="25" t="s">
        <v>1259</v>
      </c>
      <c r="D921" s="25">
        <v>15</v>
      </c>
      <c r="E921" s="25" t="s">
        <v>1272</v>
      </c>
      <c r="F921" s="38" t="s">
        <v>1273</v>
      </c>
      <c r="G921" s="38">
        <v>1</v>
      </c>
      <c r="H921" s="38">
        <v>214</v>
      </c>
      <c r="I921" s="38">
        <v>2</v>
      </c>
      <c r="J921" s="38">
        <v>1</v>
      </c>
      <c r="K921" s="38">
        <v>0</v>
      </c>
      <c r="L921" s="38">
        <v>2</v>
      </c>
      <c r="M921" s="38">
        <v>0</v>
      </c>
      <c r="N921" s="38">
        <v>3</v>
      </c>
      <c r="O921" s="38">
        <v>0</v>
      </c>
      <c r="P921" s="38">
        <v>0</v>
      </c>
      <c r="Q921" s="38">
        <v>0</v>
      </c>
      <c r="R921" s="38">
        <v>1</v>
      </c>
      <c r="S921" s="38">
        <v>0</v>
      </c>
      <c r="T921" s="38">
        <v>0</v>
      </c>
      <c r="U921" s="38">
        <v>188</v>
      </c>
      <c r="V921" s="38">
        <v>5</v>
      </c>
      <c r="W921" s="38">
        <v>0</v>
      </c>
      <c r="X921" s="38">
        <v>1</v>
      </c>
      <c r="Y921" s="38">
        <v>1</v>
      </c>
      <c r="Z921" s="38">
        <v>0</v>
      </c>
      <c r="AA921" s="38">
        <v>1</v>
      </c>
      <c r="AB921" s="38">
        <v>0</v>
      </c>
      <c r="AC921" s="38">
        <v>0</v>
      </c>
      <c r="AD921" s="38">
        <v>6</v>
      </c>
      <c r="AE921" s="25">
        <v>0</v>
      </c>
      <c r="AF921" s="16">
        <f>SUM(G921:AD921)</f>
        <v>426</v>
      </c>
      <c r="AG921" s="16">
        <f>SUM(G921:AC921)</f>
        <v>420</v>
      </c>
    </row>
    <row r="922" spans="1:33" x14ac:dyDescent="0.3">
      <c r="A922" s="25" t="s">
        <v>1055</v>
      </c>
      <c r="B922" s="25" t="s">
        <v>1056</v>
      </c>
      <c r="C922" s="25" t="s">
        <v>1259</v>
      </c>
      <c r="D922" s="25">
        <v>15</v>
      </c>
      <c r="E922" s="25" t="s">
        <v>1274</v>
      </c>
      <c r="F922" s="38" t="s">
        <v>1275</v>
      </c>
      <c r="G922" s="38">
        <v>6</v>
      </c>
      <c r="H922" s="38">
        <v>211</v>
      </c>
      <c r="I922" s="38">
        <v>3</v>
      </c>
      <c r="J922" s="38">
        <v>1</v>
      </c>
      <c r="K922" s="38">
        <v>0</v>
      </c>
      <c r="L922" s="38">
        <v>3</v>
      </c>
      <c r="M922" s="38">
        <v>1</v>
      </c>
      <c r="N922" s="38">
        <v>4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2</v>
      </c>
      <c r="U922" s="38">
        <v>293</v>
      </c>
      <c r="V922" s="38">
        <v>4</v>
      </c>
      <c r="W922" s="38">
        <v>0</v>
      </c>
      <c r="X922" s="38">
        <v>1</v>
      </c>
      <c r="Y922" s="38">
        <v>0</v>
      </c>
      <c r="Z922" s="38">
        <v>1</v>
      </c>
      <c r="AA922" s="38">
        <v>1</v>
      </c>
      <c r="AB922" s="38">
        <v>1</v>
      </c>
      <c r="AC922" s="38">
        <v>1</v>
      </c>
      <c r="AD922" s="38">
        <v>9</v>
      </c>
      <c r="AE922" s="25">
        <v>0</v>
      </c>
      <c r="AF922" s="16">
        <f t="shared" ref="AF922:AF927" si="424">SUM(G922:AD922)</f>
        <v>542</v>
      </c>
      <c r="AG922" s="16">
        <f t="shared" ref="AG922:AG927" si="425">SUM(G922:AC922)</f>
        <v>533</v>
      </c>
    </row>
    <row r="923" spans="1:33" x14ac:dyDescent="0.3">
      <c r="A923" s="25" t="s">
        <v>1055</v>
      </c>
      <c r="B923" s="25" t="s">
        <v>1056</v>
      </c>
      <c r="C923" s="25" t="s">
        <v>1259</v>
      </c>
      <c r="D923" s="25">
        <v>15</v>
      </c>
      <c r="E923" s="25" t="s">
        <v>1276</v>
      </c>
      <c r="F923" s="38" t="s">
        <v>1277</v>
      </c>
      <c r="G923" s="38">
        <v>1</v>
      </c>
      <c r="H923" s="38">
        <v>271</v>
      </c>
      <c r="I923" s="38">
        <v>2</v>
      </c>
      <c r="J923" s="38">
        <v>0</v>
      </c>
      <c r="K923" s="38">
        <v>0</v>
      </c>
      <c r="L923" s="38">
        <v>0</v>
      </c>
      <c r="M923" s="38">
        <v>0</v>
      </c>
      <c r="N923" s="38">
        <v>3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113</v>
      </c>
      <c r="V923" s="38">
        <v>2</v>
      </c>
      <c r="W923" s="38">
        <v>0</v>
      </c>
      <c r="X923" s="38">
        <v>2</v>
      </c>
      <c r="Y923" s="38">
        <v>2</v>
      </c>
      <c r="Z923" s="38">
        <v>0</v>
      </c>
      <c r="AA923" s="38">
        <v>0</v>
      </c>
      <c r="AB923" s="38">
        <v>0</v>
      </c>
      <c r="AC923" s="38">
        <v>0</v>
      </c>
      <c r="AD923" s="38">
        <v>1</v>
      </c>
      <c r="AE923" s="25">
        <v>0</v>
      </c>
      <c r="AF923" s="16">
        <f t="shared" si="424"/>
        <v>397</v>
      </c>
      <c r="AG923" s="16">
        <f t="shared" si="425"/>
        <v>396</v>
      </c>
    </row>
    <row r="924" spans="1:33" x14ac:dyDescent="0.3">
      <c r="A924" s="25" t="s">
        <v>1055</v>
      </c>
      <c r="B924" s="25" t="s">
        <v>1056</v>
      </c>
      <c r="C924" s="25" t="s">
        <v>1259</v>
      </c>
      <c r="D924" s="25">
        <v>15</v>
      </c>
      <c r="E924" s="25" t="s">
        <v>1278</v>
      </c>
      <c r="F924" s="38" t="s">
        <v>1279</v>
      </c>
      <c r="G924" s="38">
        <v>0</v>
      </c>
      <c r="H924" s="38">
        <v>140</v>
      </c>
      <c r="I924" s="38">
        <v>2</v>
      </c>
      <c r="J924" s="38">
        <v>0</v>
      </c>
      <c r="K924" s="38">
        <v>0</v>
      </c>
      <c r="L924" s="38">
        <v>0</v>
      </c>
      <c r="M924" s="38">
        <v>0</v>
      </c>
      <c r="N924" s="38">
        <v>1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69</v>
      </c>
      <c r="V924" s="38">
        <v>2</v>
      </c>
      <c r="W924" s="38">
        <v>0</v>
      </c>
      <c r="X924" s="38">
        <v>1</v>
      </c>
      <c r="Y924" s="38">
        <v>0</v>
      </c>
      <c r="Z924" s="38">
        <v>0</v>
      </c>
      <c r="AA924" s="38">
        <v>1</v>
      </c>
      <c r="AB924" s="38">
        <v>0</v>
      </c>
      <c r="AC924" s="38">
        <v>0</v>
      </c>
      <c r="AD924" s="38">
        <v>1</v>
      </c>
      <c r="AE924" s="25">
        <v>0</v>
      </c>
      <c r="AF924" s="16">
        <f t="shared" si="424"/>
        <v>217</v>
      </c>
      <c r="AG924" s="16">
        <f t="shared" si="425"/>
        <v>216</v>
      </c>
    </row>
    <row r="925" spans="1:33" x14ac:dyDescent="0.3">
      <c r="A925" s="25" t="s">
        <v>1055</v>
      </c>
      <c r="B925" s="25" t="s">
        <v>1056</v>
      </c>
      <c r="C925" s="25" t="s">
        <v>1259</v>
      </c>
      <c r="D925" s="25">
        <v>15</v>
      </c>
      <c r="E925" s="25" t="s">
        <v>1280</v>
      </c>
      <c r="F925" s="38" t="s">
        <v>1281</v>
      </c>
      <c r="G925" s="38">
        <v>3</v>
      </c>
      <c r="H925" s="38">
        <v>183</v>
      </c>
      <c r="I925" s="38">
        <v>1</v>
      </c>
      <c r="J925" s="38">
        <v>0</v>
      </c>
      <c r="K925" s="38">
        <v>1</v>
      </c>
      <c r="L925" s="38">
        <v>0</v>
      </c>
      <c r="M925" s="38">
        <v>0</v>
      </c>
      <c r="N925" s="38">
        <v>5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1</v>
      </c>
      <c r="U925" s="38">
        <v>190</v>
      </c>
      <c r="V925" s="38">
        <v>1</v>
      </c>
      <c r="W925" s="38">
        <v>0</v>
      </c>
      <c r="X925" s="38">
        <v>1</v>
      </c>
      <c r="Y925" s="38">
        <v>3</v>
      </c>
      <c r="Z925" s="38">
        <v>0</v>
      </c>
      <c r="AA925" s="38">
        <v>0</v>
      </c>
      <c r="AB925" s="38">
        <v>0</v>
      </c>
      <c r="AC925" s="38">
        <v>0</v>
      </c>
      <c r="AD925" s="38">
        <v>7</v>
      </c>
      <c r="AE925" s="25">
        <v>0</v>
      </c>
      <c r="AF925" s="16">
        <f t="shared" si="424"/>
        <v>396</v>
      </c>
      <c r="AG925" s="16">
        <f t="shared" si="425"/>
        <v>389</v>
      </c>
    </row>
    <row r="926" spans="1:33" x14ac:dyDescent="0.3">
      <c r="A926" s="25" t="s">
        <v>1055</v>
      </c>
      <c r="B926" s="25" t="s">
        <v>1056</v>
      </c>
      <c r="C926" s="25" t="s">
        <v>1259</v>
      </c>
      <c r="D926" s="25">
        <v>15</v>
      </c>
      <c r="E926" s="25" t="s">
        <v>1282</v>
      </c>
      <c r="F926" s="38" t="s">
        <v>1283</v>
      </c>
      <c r="G926" s="38">
        <v>3</v>
      </c>
      <c r="H926" s="38">
        <v>202</v>
      </c>
      <c r="I926" s="38">
        <v>5</v>
      </c>
      <c r="J926" s="38">
        <v>0</v>
      </c>
      <c r="K926" s="38">
        <v>1</v>
      </c>
      <c r="L926" s="38">
        <v>2</v>
      </c>
      <c r="M926" s="38">
        <v>1</v>
      </c>
      <c r="N926" s="38">
        <v>1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1</v>
      </c>
      <c r="U926" s="38">
        <v>266</v>
      </c>
      <c r="V926" s="38">
        <v>2</v>
      </c>
      <c r="W926" s="38">
        <v>0</v>
      </c>
      <c r="X926" s="38">
        <v>0</v>
      </c>
      <c r="Y926" s="38">
        <v>1</v>
      </c>
      <c r="Z926" s="38">
        <v>0</v>
      </c>
      <c r="AA926" s="38">
        <v>1</v>
      </c>
      <c r="AB926" s="38">
        <v>0</v>
      </c>
      <c r="AC926" s="38">
        <v>0</v>
      </c>
      <c r="AD926" s="38">
        <v>2</v>
      </c>
      <c r="AE926" s="25">
        <v>0</v>
      </c>
      <c r="AF926" s="16">
        <f t="shared" si="424"/>
        <v>488</v>
      </c>
      <c r="AG926" s="16">
        <f t="shared" si="425"/>
        <v>486</v>
      </c>
    </row>
    <row r="927" spans="1:33" x14ac:dyDescent="0.3">
      <c r="A927" s="25" t="s">
        <v>1055</v>
      </c>
      <c r="B927" s="25" t="s">
        <v>1056</v>
      </c>
      <c r="C927" s="25" t="s">
        <v>1259</v>
      </c>
      <c r="D927" s="25">
        <v>15</v>
      </c>
      <c r="E927" s="25" t="s">
        <v>1284</v>
      </c>
      <c r="F927" s="38" t="s">
        <v>1285</v>
      </c>
      <c r="G927" s="38">
        <v>1</v>
      </c>
      <c r="H927" s="38">
        <v>151</v>
      </c>
      <c r="I927" s="38">
        <v>0</v>
      </c>
      <c r="J927" s="38">
        <v>0</v>
      </c>
      <c r="K927" s="38">
        <v>0</v>
      </c>
      <c r="L927" s="38">
        <v>1</v>
      </c>
      <c r="M927" s="38">
        <v>0</v>
      </c>
      <c r="N927" s="38">
        <v>3</v>
      </c>
      <c r="O927" s="38">
        <v>0</v>
      </c>
      <c r="P927" s="38">
        <v>0</v>
      </c>
      <c r="Q927" s="38">
        <v>0</v>
      </c>
      <c r="R927" s="38">
        <v>1</v>
      </c>
      <c r="S927" s="38">
        <v>0</v>
      </c>
      <c r="T927" s="38">
        <v>0</v>
      </c>
      <c r="U927" s="38">
        <v>109</v>
      </c>
      <c r="V927" s="38">
        <v>2</v>
      </c>
      <c r="W927" s="38">
        <v>0</v>
      </c>
      <c r="X927" s="38">
        <v>0</v>
      </c>
      <c r="Y927" s="38">
        <v>1</v>
      </c>
      <c r="Z927" s="38">
        <v>0</v>
      </c>
      <c r="AA927" s="38">
        <v>0</v>
      </c>
      <c r="AB927" s="38">
        <v>0</v>
      </c>
      <c r="AC927" s="38">
        <v>0</v>
      </c>
      <c r="AD927" s="38">
        <v>3</v>
      </c>
      <c r="AE927" s="25">
        <v>0</v>
      </c>
      <c r="AF927" s="16">
        <f t="shared" si="424"/>
        <v>272</v>
      </c>
      <c r="AG927" s="16">
        <f t="shared" si="425"/>
        <v>269</v>
      </c>
    </row>
    <row r="928" spans="1:33" s="16" customFormat="1" x14ac:dyDescent="0.3">
      <c r="E928" s="16" t="s">
        <v>955</v>
      </c>
      <c r="F928" s="19" t="s">
        <v>1069</v>
      </c>
      <c r="G928" s="19">
        <f>SUM(G921:G927)</f>
        <v>15</v>
      </c>
      <c r="H928" s="19">
        <f t="shared" ref="H928:AE928" si="426">SUM(H921:H927)</f>
        <v>1372</v>
      </c>
      <c r="I928" s="19">
        <f t="shared" si="426"/>
        <v>15</v>
      </c>
      <c r="J928" s="19">
        <f t="shared" si="426"/>
        <v>2</v>
      </c>
      <c r="K928" s="19">
        <f t="shared" si="426"/>
        <v>2</v>
      </c>
      <c r="L928" s="19">
        <f t="shared" si="426"/>
        <v>8</v>
      </c>
      <c r="M928" s="19">
        <f t="shared" si="426"/>
        <v>2</v>
      </c>
      <c r="N928" s="19">
        <f t="shared" si="426"/>
        <v>20</v>
      </c>
      <c r="O928" s="19">
        <f t="shared" si="426"/>
        <v>0</v>
      </c>
      <c r="P928" s="19">
        <f t="shared" si="426"/>
        <v>0</v>
      </c>
      <c r="Q928" s="19">
        <f t="shared" si="426"/>
        <v>0</v>
      </c>
      <c r="R928" s="19">
        <f t="shared" si="426"/>
        <v>2</v>
      </c>
      <c r="S928" s="19">
        <f t="shared" si="426"/>
        <v>0</v>
      </c>
      <c r="T928" s="19">
        <f t="shared" si="426"/>
        <v>4</v>
      </c>
      <c r="U928" s="19">
        <f t="shared" si="426"/>
        <v>1228</v>
      </c>
      <c r="V928" s="19">
        <f t="shared" si="426"/>
        <v>18</v>
      </c>
      <c r="W928" s="19">
        <f t="shared" si="426"/>
        <v>0</v>
      </c>
      <c r="X928" s="19">
        <f t="shared" si="426"/>
        <v>6</v>
      </c>
      <c r="Y928" s="19">
        <f t="shared" si="426"/>
        <v>8</v>
      </c>
      <c r="Z928" s="19">
        <f t="shared" si="426"/>
        <v>1</v>
      </c>
      <c r="AA928" s="19">
        <f t="shared" si="426"/>
        <v>4</v>
      </c>
      <c r="AB928" s="19">
        <f t="shared" si="426"/>
        <v>1</v>
      </c>
      <c r="AC928" s="19">
        <f t="shared" si="426"/>
        <v>1</v>
      </c>
      <c r="AD928" s="19">
        <f t="shared" si="426"/>
        <v>29</v>
      </c>
      <c r="AE928" s="16">
        <f t="shared" si="426"/>
        <v>0</v>
      </c>
      <c r="AF928" s="16">
        <f t="shared" ref="AF928:AG928" si="427">SUM(AF921:AF927)</f>
        <v>2738</v>
      </c>
      <c r="AG928" s="16">
        <f t="shared" si="427"/>
        <v>2709</v>
      </c>
    </row>
    <row r="929" spans="1:33" s="16" customFormat="1" x14ac:dyDescent="0.3">
      <c r="A929" s="84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6"/>
    </row>
    <row r="930" spans="1:33" x14ac:dyDescent="0.3">
      <c r="A930" s="25" t="s">
        <v>1055</v>
      </c>
      <c r="B930" s="25" t="s">
        <v>1056</v>
      </c>
      <c r="C930" s="25" t="s">
        <v>1259</v>
      </c>
      <c r="D930" s="25">
        <v>16</v>
      </c>
      <c r="E930" s="25" t="s">
        <v>1286</v>
      </c>
      <c r="F930" s="38" t="s">
        <v>1287</v>
      </c>
      <c r="G930" s="38">
        <v>4</v>
      </c>
      <c r="H930" s="38">
        <v>219</v>
      </c>
      <c r="I930" s="38">
        <v>2</v>
      </c>
      <c r="J930" s="38">
        <v>1</v>
      </c>
      <c r="K930" s="38">
        <v>0</v>
      </c>
      <c r="L930" s="38">
        <v>1</v>
      </c>
      <c r="M930" s="38">
        <v>2</v>
      </c>
      <c r="N930" s="38">
        <v>5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74</v>
      </c>
      <c r="V930" s="38">
        <v>3</v>
      </c>
      <c r="W930" s="38">
        <v>1</v>
      </c>
      <c r="X930" s="38">
        <v>2</v>
      </c>
      <c r="Y930" s="38">
        <v>0</v>
      </c>
      <c r="Z930" s="38">
        <v>0</v>
      </c>
      <c r="AA930" s="38">
        <v>0</v>
      </c>
      <c r="AB930" s="38">
        <v>0</v>
      </c>
      <c r="AC930" s="38">
        <v>0</v>
      </c>
      <c r="AD930" s="38">
        <v>4</v>
      </c>
      <c r="AE930" s="25">
        <v>0</v>
      </c>
      <c r="AF930" s="16">
        <f>SUM(G930:AD930)</f>
        <v>318</v>
      </c>
      <c r="AG930" s="16">
        <f>SUM(G930:AC930)</f>
        <v>314</v>
      </c>
    </row>
    <row r="931" spans="1:33" x14ac:dyDescent="0.3">
      <c r="A931" s="25" t="s">
        <v>1055</v>
      </c>
      <c r="B931" s="25" t="s">
        <v>1056</v>
      </c>
      <c r="C931" s="25" t="s">
        <v>1259</v>
      </c>
      <c r="D931" s="25">
        <v>16</v>
      </c>
      <c r="E931" s="25" t="s">
        <v>1288</v>
      </c>
      <c r="F931" s="38" t="s">
        <v>1289</v>
      </c>
      <c r="G931" s="38">
        <v>0</v>
      </c>
      <c r="H931" s="38">
        <v>155</v>
      </c>
      <c r="I931" s="38">
        <v>0</v>
      </c>
      <c r="J931" s="38">
        <v>0</v>
      </c>
      <c r="K931" s="38">
        <v>0</v>
      </c>
      <c r="L931" s="38">
        <v>0</v>
      </c>
      <c r="M931" s="38">
        <v>0</v>
      </c>
      <c r="N931" s="38">
        <v>1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50</v>
      </c>
      <c r="V931" s="38">
        <v>2</v>
      </c>
      <c r="W931" s="38">
        <v>0</v>
      </c>
      <c r="X931" s="38">
        <v>1</v>
      </c>
      <c r="Y931" s="38">
        <v>0</v>
      </c>
      <c r="Z931" s="38">
        <v>0</v>
      </c>
      <c r="AA931" s="38">
        <v>0</v>
      </c>
      <c r="AB931" s="38">
        <v>0</v>
      </c>
      <c r="AC931" s="38">
        <v>0</v>
      </c>
      <c r="AD931" s="38">
        <v>5</v>
      </c>
      <c r="AE931" s="25">
        <v>0</v>
      </c>
      <c r="AF931" s="16">
        <f t="shared" ref="AF931:AF941" si="428">SUM(G931:AD931)</f>
        <v>214</v>
      </c>
      <c r="AG931" s="16">
        <f t="shared" ref="AG931:AG941" si="429">SUM(G931:AC931)</f>
        <v>209</v>
      </c>
    </row>
    <row r="932" spans="1:33" x14ac:dyDescent="0.3">
      <c r="A932" s="25" t="s">
        <v>1055</v>
      </c>
      <c r="B932" s="25" t="s">
        <v>1056</v>
      </c>
      <c r="C932" s="25" t="s">
        <v>1259</v>
      </c>
      <c r="D932" s="25">
        <v>16</v>
      </c>
      <c r="E932" s="25" t="s">
        <v>16</v>
      </c>
      <c r="F932" s="38" t="s">
        <v>1290</v>
      </c>
      <c r="G932" s="38">
        <v>0</v>
      </c>
      <c r="H932" s="38">
        <v>139</v>
      </c>
      <c r="I932" s="38">
        <v>0</v>
      </c>
      <c r="J932" s="38">
        <v>0</v>
      </c>
      <c r="K932" s="38">
        <v>0</v>
      </c>
      <c r="L932" s="38">
        <v>1</v>
      </c>
      <c r="M932" s="38">
        <v>0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97</v>
      </c>
      <c r="V932" s="38">
        <v>4</v>
      </c>
      <c r="W932" s="38">
        <v>0</v>
      </c>
      <c r="X932" s="38">
        <v>0</v>
      </c>
      <c r="Y932" s="38">
        <v>1</v>
      </c>
      <c r="Z932" s="38">
        <v>0</v>
      </c>
      <c r="AA932" s="38">
        <v>0</v>
      </c>
      <c r="AB932" s="38">
        <v>0</v>
      </c>
      <c r="AC932" s="38">
        <v>0</v>
      </c>
      <c r="AD932" s="38">
        <v>2</v>
      </c>
      <c r="AE932" s="25">
        <v>0</v>
      </c>
      <c r="AF932" s="16">
        <f t="shared" si="428"/>
        <v>244</v>
      </c>
      <c r="AG932" s="16">
        <f t="shared" si="429"/>
        <v>242</v>
      </c>
    </row>
    <row r="933" spans="1:33" x14ac:dyDescent="0.3">
      <c r="A933" s="25" t="s">
        <v>1055</v>
      </c>
      <c r="B933" s="25" t="s">
        <v>1056</v>
      </c>
      <c r="C933" s="25" t="s">
        <v>1259</v>
      </c>
      <c r="D933" s="25">
        <v>16</v>
      </c>
      <c r="E933" s="25" t="s">
        <v>1291</v>
      </c>
      <c r="F933" s="38" t="s">
        <v>1292</v>
      </c>
      <c r="G933" s="38">
        <v>3</v>
      </c>
      <c r="H933" s="38">
        <v>231</v>
      </c>
      <c r="I933" s="38">
        <v>4</v>
      </c>
      <c r="J933" s="38">
        <v>0</v>
      </c>
      <c r="K933" s="38">
        <v>1</v>
      </c>
      <c r="L933" s="38">
        <v>2</v>
      </c>
      <c r="M933" s="38">
        <v>0</v>
      </c>
      <c r="N933" s="38">
        <v>2</v>
      </c>
      <c r="O933" s="38">
        <v>0</v>
      </c>
      <c r="P933" s="38">
        <v>1</v>
      </c>
      <c r="Q933" s="38">
        <v>1</v>
      </c>
      <c r="R933" s="38">
        <v>1</v>
      </c>
      <c r="S933" s="38">
        <v>0</v>
      </c>
      <c r="T933" s="38">
        <v>0</v>
      </c>
      <c r="U933" s="38">
        <v>105</v>
      </c>
      <c r="V933" s="38">
        <v>4</v>
      </c>
      <c r="W933" s="38">
        <v>0</v>
      </c>
      <c r="X933" s="38">
        <v>0</v>
      </c>
      <c r="Y933" s="38">
        <v>0</v>
      </c>
      <c r="Z933" s="38">
        <v>1</v>
      </c>
      <c r="AA933" s="38">
        <v>1</v>
      </c>
      <c r="AB933" s="38">
        <v>0</v>
      </c>
      <c r="AC933" s="38">
        <v>0</v>
      </c>
      <c r="AD933" s="38">
        <v>10</v>
      </c>
      <c r="AE933" s="25">
        <v>0</v>
      </c>
      <c r="AF933" s="16">
        <f t="shared" si="428"/>
        <v>367</v>
      </c>
      <c r="AG933" s="16">
        <f t="shared" si="429"/>
        <v>357</v>
      </c>
    </row>
    <row r="934" spans="1:33" x14ac:dyDescent="0.3">
      <c r="A934" s="25" t="s">
        <v>1055</v>
      </c>
      <c r="B934" s="25" t="s">
        <v>1056</v>
      </c>
      <c r="C934" s="25" t="s">
        <v>1259</v>
      </c>
      <c r="D934" s="25">
        <v>16</v>
      </c>
      <c r="E934" s="25" t="s">
        <v>1293</v>
      </c>
      <c r="F934" s="38" t="s">
        <v>1294</v>
      </c>
      <c r="G934" s="38">
        <v>4</v>
      </c>
      <c r="H934" s="38">
        <v>353</v>
      </c>
      <c r="I934" s="38">
        <v>3</v>
      </c>
      <c r="J934" s="38">
        <v>1</v>
      </c>
      <c r="K934" s="38">
        <v>0</v>
      </c>
      <c r="L934" s="38">
        <v>1</v>
      </c>
      <c r="M934" s="38">
        <v>1</v>
      </c>
      <c r="N934" s="38">
        <v>3</v>
      </c>
      <c r="O934" s="38">
        <v>0</v>
      </c>
      <c r="P934" s="38">
        <v>1</v>
      </c>
      <c r="Q934" s="38">
        <v>0</v>
      </c>
      <c r="R934" s="38">
        <v>0</v>
      </c>
      <c r="S934" s="38">
        <v>0</v>
      </c>
      <c r="T934" s="38">
        <v>1</v>
      </c>
      <c r="U934" s="38">
        <v>181</v>
      </c>
      <c r="V934" s="38">
        <v>3</v>
      </c>
      <c r="W934" s="38">
        <v>1</v>
      </c>
      <c r="X934" s="38">
        <v>2</v>
      </c>
      <c r="Y934" s="38">
        <v>0</v>
      </c>
      <c r="Z934" s="38">
        <v>1</v>
      </c>
      <c r="AA934" s="38">
        <v>0</v>
      </c>
      <c r="AB934" s="38">
        <v>1</v>
      </c>
      <c r="AC934" s="38">
        <v>1</v>
      </c>
      <c r="AD934" s="38">
        <v>6</v>
      </c>
      <c r="AE934" s="25">
        <v>0</v>
      </c>
      <c r="AF934" s="16">
        <f t="shared" si="428"/>
        <v>564</v>
      </c>
      <c r="AG934" s="16">
        <f t="shared" si="429"/>
        <v>558</v>
      </c>
    </row>
    <row r="935" spans="1:33" x14ac:dyDescent="0.3">
      <c r="A935" s="25" t="s">
        <v>1055</v>
      </c>
      <c r="B935" s="25" t="s">
        <v>1056</v>
      </c>
      <c r="C935" s="25" t="s">
        <v>1259</v>
      </c>
      <c r="D935" s="25">
        <v>16</v>
      </c>
      <c r="E935" s="25" t="s">
        <v>1295</v>
      </c>
      <c r="F935" s="38" t="s">
        <v>1296</v>
      </c>
      <c r="G935" s="38">
        <v>0</v>
      </c>
      <c r="H935" s="38">
        <v>150</v>
      </c>
      <c r="I935" s="38">
        <v>0</v>
      </c>
      <c r="J935" s="38">
        <v>1</v>
      </c>
      <c r="K935" s="38">
        <v>0</v>
      </c>
      <c r="L935" s="38">
        <v>1</v>
      </c>
      <c r="M935" s="38">
        <v>1</v>
      </c>
      <c r="N935" s="38">
        <v>3</v>
      </c>
      <c r="O935" s="38">
        <v>0</v>
      </c>
      <c r="P935" s="38">
        <v>1</v>
      </c>
      <c r="Q935" s="38">
        <v>0</v>
      </c>
      <c r="R935" s="38">
        <v>0</v>
      </c>
      <c r="S935" s="38">
        <v>0</v>
      </c>
      <c r="T935" s="38">
        <v>0</v>
      </c>
      <c r="U935" s="38">
        <v>145</v>
      </c>
      <c r="V935" s="38">
        <v>5</v>
      </c>
      <c r="W935" s="38">
        <v>1</v>
      </c>
      <c r="X935" s="38">
        <v>0</v>
      </c>
      <c r="Y935" s="38">
        <v>1</v>
      </c>
      <c r="Z935" s="38">
        <v>2</v>
      </c>
      <c r="AA935" s="38">
        <v>1</v>
      </c>
      <c r="AB935" s="38">
        <v>0</v>
      </c>
      <c r="AC935" s="38">
        <v>0</v>
      </c>
      <c r="AD935" s="38">
        <v>7</v>
      </c>
      <c r="AE935" s="25">
        <v>0</v>
      </c>
      <c r="AF935" s="16">
        <f t="shared" si="428"/>
        <v>319</v>
      </c>
      <c r="AG935" s="16">
        <f t="shared" si="429"/>
        <v>312</v>
      </c>
    </row>
    <row r="936" spans="1:33" x14ac:dyDescent="0.3">
      <c r="A936" s="25" t="s">
        <v>1055</v>
      </c>
      <c r="B936" s="25" t="s">
        <v>1056</v>
      </c>
      <c r="C936" s="25" t="s">
        <v>1259</v>
      </c>
      <c r="D936" s="25">
        <v>16</v>
      </c>
      <c r="E936" s="25" t="s">
        <v>1297</v>
      </c>
      <c r="F936" s="38" t="s">
        <v>1298</v>
      </c>
      <c r="G936" s="38">
        <v>1</v>
      </c>
      <c r="H936" s="38">
        <v>148</v>
      </c>
      <c r="I936" s="38">
        <v>0</v>
      </c>
      <c r="J936" s="38">
        <v>0</v>
      </c>
      <c r="K936" s="38">
        <v>0</v>
      </c>
      <c r="L936" s="38">
        <v>1</v>
      </c>
      <c r="M936" s="38">
        <v>0</v>
      </c>
      <c r="N936" s="38">
        <v>5</v>
      </c>
      <c r="O936" s="38">
        <v>2</v>
      </c>
      <c r="P936" s="38">
        <v>0</v>
      </c>
      <c r="Q936" s="38">
        <v>1</v>
      </c>
      <c r="R936" s="38">
        <v>0</v>
      </c>
      <c r="S936" s="38">
        <v>0</v>
      </c>
      <c r="T936" s="38">
        <v>0</v>
      </c>
      <c r="U936" s="38">
        <v>62</v>
      </c>
      <c r="V936" s="38">
        <v>1</v>
      </c>
      <c r="W936" s="38">
        <v>0</v>
      </c>
      <c r="X936" s="38">
        <v>0</v>
      </c>
      <c r="Y936" s="38">
        <v>0</v>
      </c>
      <c r="Z936" s="38">
        <v>0</v>
      </c>
      <c r="AA936" s="38">
        <v>1</v>
      </c>
      <c r="AB936" s="38">
        <v>0</v>
      </c>
      <c r="AC936" s="38">
        <v>0</v>
      </c>
      <c r="AD936" s="38">
        <v>0</v>
      </c>
      <c r="AE936" s="25">
        <v>0</v>
      </c>
      <c r="AF936" s="16">
        <f t="shared" si="428"/>
        <v>222</v>
      </c>
      <c r="AG936" s="16">
        <f t="shared" si="429"/>
        <v>222</v>
      </c>
    </row>
    <row r="937" spans="1:33" x14ac:dyDescent="0.3">
      <c r="A937" s="25" t="s">
        <v>1055</v>
      </c>
      <c r="B937" s="25" t="s">
        <v>1056</v>
      </c>
      <c r="C937" s="25" t="s">
        <v>1259</v>
      </c>
      <c r="D937" s="25">
        <v>16</v>
      </c>
      <c r="E937" s="25" t="s">
        <v>1299</v>
      </c>
      <c r="F937" s="38" t="s">
        <v>1300</v>
      </c>
      <c r="G937" s="38">
        <v>4</v>
      </c>
      <c r="H937" s="38">
        <v>284</v>
      </c>
      <c r="I937" s="38">
        <v>1</v>
      </c>
      <c r="J937" s="38">
        <v>0</v>
      </c>
      <c r="K937" s="38">
        <v>1</v>
      </c>
      <c r="L937" s="38">
        <v>1</v>
      </c>
      <c r="M937" s="38">
        <v>1</v>
      </c>
      <c r="N937" s="38">
        <v>2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96</v>
      </c>
      <c r="V937" s="38">
        <v>1</v>
      </c>
      <c r="W937" s="38">
        <v>0</v>
      </c>
      <c r="X937" s="38">
        <v>2</v>
      </c>
      <c r="Y937" s="38">
        <v>0</v>
      </c>
      <c r="Z937" s="38">
        <v>0</v>
      </c>
      <c r="AA937" s="38">
        <v>0</v>
      </c>
      <c r="AB937" s="38">
        <v>0</v>
      </c>
      <c r="AC937" s="38">
        <v>0</v>
      </c>
      <c r="AD937" s="38">
        <v>6</v>
      </c>
      <c r="AE937" s="25">
        <v>0</v>
      </c>
      <c r="AF937" s="16">
        <f t="shared" si="428"/>
        <v>399</v>
      </c>
      <c r="AG937" s="16">
        <f t="shared" si="429"/>
        <v>393</v>
      </c>
    </row>
    <row r="938" spans="1:33" x14ac:dyDescent="0.3">
      <c r="A938" s="25" t="s">
        <v>1055</v>
      </c>
      <c r="B938" s="25" t="s">
        <v>1056</v>
      </c>
      <c r="C938" s="25" t="s">
        <v>1259</v>
      </c>
      <c r="D938" s="25">
        <v>16</v>
      </c>
      <c r="E938" s="25" t="s">
        <v>2987</v>
      </c>
      <c r="F938" s="38" t="s">
        <v>1301</v>
      </c>
      <c r="G938" s="38">
        <v>0</v>
      </c>
      <c r="H938" s="38">
        <v>390</v>
      </c>
      <c r="I938" s="38">
        <v>1</v>
      </c>
      <c r="J938" s="38">
        <v>0</v>
      </c>
      <c r="K938" s="38">
        <v>0</v>
      </c>
      <c r="L938" s="38">
        <v>0</v>
      </c>
      <c r="M938" s="38">
        <v>0</v>
      </c>
      <c r="N938" s="38">
        <v>4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s="38">
        <v>0</v>
      </c>
      <c r="U938" s="38">
        <v>309</v>
      </c>
      <c r="V938" s="38">
        <v>1</v>
      </c>
      <c r="W938" s="38">
        <v>0</v>
      </c>
      <c r="X938" s="38">
        <v>2</v>
      </c>
      <c r="Y938" s="38">
        <v>1</v>
      </c>
      <c r="Z938" s="38">
        <v>0</v>
      </c>
      <c r="AA938" s="38">
        <v>0</v>
      </c>
      <c r="AB938" s="38">
        <v>0</v>
      </c>
      <c r="AC938" s="38">
        <v>0</v>
      </c>
      <c r="AD938" s="38">
        <v>5</v>
      </c>
      <c r="AE938" s="25">
        <v>0</v>
      </c>
      <c r="AF938" s="16">
        <f t="shared" si="428"/>
        <v>713</v>
      </c>
      <c r="AG938" s="16">
        <f t="shared" si="429"/>
        <v>708</v>
      </c>
    </row>
    <row r="939" spans="1:33" x14ac:dyDescent="0.3">
      <c r="A939" s="25" t="s">
        <v>1055</v>
      </c>
      <c r="B939" s="25" t="s">
        <v>1056</v>
      </c>
      <c r="C939" s="25" t="s">
        <v>1259</v>
      </c>
      <c r="D939" s="25">
        <v>16</v>
      </c>
      <c r="E939" s="25" t="s">
        <v>2988</v>
      </c>
      <c r="F939" s="38" t="s">
        <v>1302</v>
      </c>
      <c r="G939" s="38">
        <v>1</v>
      </c>
      <c r="H939" s="38">
        <v>363</v>
      </c>
      <c r="I939" s="38">
        <v>1</v>
      </c>
      <c r="J939" s="38">
        <v>0</v>
      </c>
      <c r="K939" s="38">
        <v>0</v>
      </c>
      <c r="L939" s="38">
        <v>1</v>
      </c>
      <c r="M939" s="38">
        <v>1</v>
      </c>
      <c r="N939" s="38">
        <v>1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351</v>
      </c>
      <c r="V939" s="38">
        <v>2</v>
      </c>
      <c r="W939" s="38">
        <v>0</v>
      </c>
      <c r="X939" s="38">
        <v>1</v>
      </c>
      <c r="Y939" s="38">
        <v>0</v>
      </c>
      <c r="Z939" s="38">
        <v>0</v>
      </c>
      <c r="AA939" s="38">
        <v>0</v>
      </c>
      <c r="AB939" s="38">
        <v>0</v>
      </c>
      <c r="AC939" s="38">
        <v>0</v>
      </c>
      <c r="AD939" s="38">
        <v>4</v>
      </c>
      <c r="AE939" s="25">
        <v>0</v>
      </c>
      <c r="AF939" s="16">
        <f t="shared" si="428"/>
        <v>726</v>
      </c>
      <c r="AG939" s="16">
        <f t="shared" si="429"/>
        <v>722</v>
      </c>
    </row>
    <row r="940" spans="1:33" x14ac:dyDescent="0.3">
      <c r="A940" s="25" t="s">
        <v>1055</v>
      </c>
      <c r="B940" s="25" t="s">
        <v>1056</v>
      </c>
      <c r="C940" s="25" t="s">
        <v>1259</v>
      </c>
      <c r="D940" s="25">
        <v>16</v>
      </c>
      <c r="E940" s="25" t="s">
        <v>1303</v>
      </c>
      <c r="F940" s="38" t="s">
        <v>1304</v>
      </c>
      <c r="G940" s="38">
        <v>1</v>
      </c>
      <c r="H940" s="38">
        <v>144</v>
      </c>
      <c r="I940" s="38">
        <v>0</v>
      </c>
      <c r="J940" s="38">
        <v>0</v>
      </c>
      <c r="K940" s="38">
        <v>0</v>
      </c>
      <c r="L940" s="38">
        <v>1</v>
      </c>
      <c r="M940" s="38">
        <v>1</v>
      </c>
      <c r="N940" s="38">
        <v>1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308</v>
      </c>
      <c r="V940" s="38">
        <v>1</v>
      </c>
      <c r="W940" s="38">
        <v>0</v>
      </c>
      <c r="X940" s="38">
        <v>1</v>
      </c>
      <c r="Y940" s="38">
        <v>0</v>
      </c>
      <c r="Z940" s="38">
        <v>1</v>
      </c>
      <c r="AA940" s="38">
        <v>0</v>
      </c>
      <c r="AB940" s="38">
        <v>0</v>
      </c>
      <c r="AC940" s="38">
        <v>0</v>
      </c>
      <c r="AD940" s="38">
        <v>3</v>
      </c>
      <c r="AE940" s="25">
        <v>0</v>
      </c>
      <c r="AF940" s="16">
        <f t="shared" si="428"/>
        <v>462</v>
      </c>
      <c r="AG940" s="16">
        <f t="shared" si="429"/>
        <v>459</v>
      </c>
    </row>
    <row r="941" spans="1:33" x14ac:dyDescent="0.3">
      <c r="A941" s="25" t="s">
        <v>1055</v>
      </c>
      <c r="B941" s="25" t="s">
        <v>1056</v>
      </c>
      <c r="C941" s="25" t="s">
        <v>1259</v>
      </c>
      <c r="D941" s="25">
        <v>16</v>
      </c>
      <c r="E941" s="25" t="s">
        <v>1305</v>
      </c>
      <c r="F941" s="38" t="s">
        <v>1306</v>
      </c>
      <c r="G941" s="38">
        <v>2</v>
      </c>
      <c r="H941" s="38">
        <v>188</v>
      </c>
      <c r="I941" s="38">
        <v>1</v>
      </c>
      <c r="J941" s="38">
        <v>0</v>
      </c>
      <c r="K941" s="38">
        <v>0</v>
      </c>
      <c r="L941" s="38">
        <v>1</v>
      </c>
      <c r="M941" s="38">
        <v>1</v>
      </c>
      <c r="N941" s="38">
        <v>2</v>
      </c>
      <c r="O941" s="38">
        <v>0</v>
      </c>
      <c r="P941" s="38">
        <v>0</v>
      </c>
      <c r="Q941" s="38">
        <v>0</v>
      </c>
      <c r="R941" s="38">
        <v>1</v>
      </c>
      <c r="S941" s="38">
        <v>0</v>
      </c>
      <c r="T941" s="38">
        <v>0</v>
      </c>
      <c r="U941" s="38">
        <v>62</v>
      </c>
      <c r="V941" s="38">
        <v>1</v>
      </c>
      <c r="W941" s="38">
        <v>0</v>
      </c>
      <c r="X941" s="38">
        <v>1</v>
      </c>
      <c r="Y941" s="38">
        <v>0</v>
      </c>
      <c r="Z941" s="38">
        <v>0</v>
      </c>
      <c r="AA941" s="38">
        <v>0</v>
      </c>
      <c r="AB941" s="38">
        <v>1</v>
      </c>
      <c r="AC941" s="38">
        <v>0</v>
      </c>
      <c r="AD941" s="38">
        <v>1</v>
      </c>
      <c r="AE941" s="25">
        <v>0</v>
      </c>
      <c r="AF941" s="16">
        <f t="shared" si="428"/>
        <v>262</v>
      </c>
      <c r="AG941" s="16">
        <f t="shared" si="429"/>
        <v>261</v>
      </c>
    </row>
    <row r="942" spans="1:33" s="16" customFormat="1" x14ac:dyDescent="0.3">
      <c r="E942" s="16" t="s">
        <v>1989</v>
      </c>
      <c r="F942" s="19" t="s">
        <v>1069</v>
      </c>
      <c r="G942" s="19">
        <f>SUM(G930:G941)</f>
        <v>20</v>
      </c>
      <c r="H942" s="19">
        <f t="shared" ref="H942:AE942" si="430">SUM(H930:H941)</f>
        <v>2764</v>
      </c>
      <c r="I942" s="19">
        <f t="shared" si="430"/>
        <v>13</v>
      </c>
      <c r="J942" s="19">
        <f t="shared" si="430"/>
        <v>3</v>
      </c>
      <c r="K942" s="19">
        <f t="shared" si="430"/>
        <v>2</v>
      </c>
      <c r="L942" s="19">
        <f t="shared" si="430"/>
        <v>11</v>
      </c>
      <c r="M942" s="19">
        <f t="shared" si="430"/>
        <v>8</v>
      </c>
      <c r="N942" s="19">
        <f t="shared" si="430"/>
        <v>29</v>
      </c>
      <c r="O942" s="19">
        <f t="shared" si="430"/>
        <v>2</v>
      </c>
      <c r="P942" s="19">
        <f t="shared" si="430"/>
        <v>3</v>
      </c>
      <c r="Q942" s="19">
        <f t="shared" si="430"/>
        <v>2</v>
      </c>
      <c r="R942" s="19">
        <f t="shared" si="430"/>
        <v>2</v>
      </c>
      <c r="S942" s="19">
        <f t="shared" si="430"/>
        <v>0</v>
      </c>
      <c r="T942" s="19">
        <f t="shared" si="430"/>
        <v>1</v>
      </c>
      <c r="U942" s="19">
        <f t="shared" si="430"/>
        <v>1840</v>
      </c>
      <c r="V942" s="19">
        <f t="shared" si="430"/>
        <v>28</v>
      </c>
      <c r="W942" s="19">
        <f t="shared" si="430"/>
        <v>3</v>
      </c>
      <c r="X942" s="19">
        <f t="shared" si="430"/>
        <v>12</v>
      </c>
      <c r="Y942" s="19">
        <f t="shared" si="430"/>
        <v>3</v>
      </c>
      <c r="Z942" s="19">
        <f t="shared" si="430"/>
        <v>5</v>
      </c>
      <c r="AA942" s="19">
        <f t="shared" si="430"/>
        <v>3</v>
      </c>
      <c r="AB942" s="19">
        <f t="shared" si="430"/>
        <v>2</v>
      </c>
      <c r="AC942" s="19">
        <f t="shared" si="430"/>
        <v>1</v>
      </c>
      <c r="AD942" s="19">
        <f t="shared" si="430"/>
        <v>53</v>
      </c>
      <c r="AE942" s="16">
        <f t="shared" si="430"/>
        <v>0</v>
      </c>
      <c r="AF942" s="16">
        <f t="shared" ref="AF942:AG942" si="431">SUM(AF930:AF941)</f>
        <v>4810</v>
      </c>
      <c r="AG942" s="16">
        <f t="shared" si="431"/>
        <v>4757</v>
      </c>
    </row>
    <row r="943" spans="1:33" s="16" customFormat="1" x14ac:dyDescent="0.3">
      <c r="A943" s="84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6"/>
    </row>
    <row r="944" spans="1:33" x14ac:dyDescent="0.3">
      <c r="A944" s="25" t="s">
        <v>1055</v>
      </c>
      <c r="B944" s="25" t="s">
        <v>1056</v>
      </c>
      <c r="C944" s="25" t="s">
        <v>1259</v>
      </c>
      <c r="D944" s="25">
        <v>24</v>
      </c>
      <c r="E944" s="25" t="s">
        <v>1307</v>
      </c>
      <c r="F944" s="38" t="s">
        <v>1308</v>
      </c>
      <c r="G944" s="38">
        <v>5</v>
      </c>
      <c r="H944" s="38">
        <v>240</v>
      </c>
      <c r="I944" s="38">
        <v>4</v>
      </c>
      <c r="J944" s="38">
        <v>1</v>
      </c>
      <c r="K944" s="38">
        <v>2</v>
      </c>
      <c r="L944" s="38">
        <v>3</v>
      </c>
      <c r="M944" s="38">
        <v>3</v>
      </c>
      <c r="N944" s="38">
        <v>6</v>
      </c>
      <c r="O944" s="38">
        <v>0</v>
      </c>
      <c r="P944" s="38">
        <v>1</v>
      </c>
      <c r="Q944" s="38">
        <v>1</v>
      </c>
      <c r="R944" s="38">
        <v>0</v>
      </c>
      <c r="S944" s="38">
        <v>0</v>
      </c>
      <c r="T944" s="38">
        <v>0</v>
      </c>
      <c r="U944" s="38">
        <v>408</v>
      </c>
      <c r="V944" s="38">
        <v>1</v>
      </c>
      <c r="W944" s="38">
        <v>2</v>
      </c>
      <c r="X944" s="38">
        <v>1</v>
      </c>
      <c r="Y944" s="38">
        <v>1</v>
      </c>
      <c r="Z944" s="38">
        <v>0</v>
      </c>
      <c r="AA944" s="38">
        <v>1</v>
      </c>
      <c r="AB944" s="38">
        <v>0</v>
      </c>
      <c r="AC944" s="38">
        <v>3</v>
      </c>
      <c r="AD944" s="38">
        <v>17</v>
      </c>
      <c r="AE944" s="25">
        <v>0</v>
      </c>
      <c r="AF944" s="16">
        <f>SUM(G944:AD944)</f>
        <v>700</v>
      </c>
      <c r="AG944" s="16">
        <f>SUM(G944:AC944)</f>
        <v>683</v>
      </c>
    </row>
    <row r="945" spans="1:33" x14ac:dyDescent="0.3">
      <c r="A945" s="25" t="s">
        <v>1055</v>
      </c>
      <c r="B945" s="25" t="s">
        <v>1056</v>
      </c>
      <c r="C945" s="25" t="s">
        <v>1259</v>
      </c>
      <c r="D945" s="25">
        <v>24</v>
      </c>
      <c r="E945" s="25" t="s">
        <v>1309</v>
      </c>
      <c r="F945" s="38" t="s">
        <v>1310</v>
      </c>
      <c r="G945" s="38">
        <v>3</v>
      </c>
      <c r="H945" s="38">
        <v>173</v>
      </c>
      <c r="I945" s="38">
        <v>0</v>
      </c>
      <c r="J945" s="38">
        <v>0</v>
      </c>
      <c r="K945" s="38">
        <v>1</v>
      </c>
      <c r="L945" s="38">
        <v>1</v>
      </c>
      <c r="M945" s="38">
        <v>4</v>
      </c>
      <c r="N945" s="38">
        <v>7</v>
      </c>
      <c r="O945" s="38">
        <v>0</v>
      </c>
      <c r="P945" s="38">
        <v>2</v>
      </c>
      <c r="Q945" s="38">
        <v>0</v>
      </c>
      <c r="R945" s="38">
        <v>0</v>
      </c>
      <c r="S945" s="38">
        <v>0</v>
      </c>
      <c r="T945" s="38">
        <v>0</v>
      </c>
      <c r="U945" s="38">
        <v>175</v>
      </c>
      <c r="V945" s="38">
        <v>1</v>
      </c>
      <c r="W945" s="38">
        <v>1</v>
      </c>
      <c r="X945" s="38">
        <v>0</v>
      </c>
      <c r="Y945" s="38">
        <v>0</v>
      </c>
      <c r="Z945" s="38">
        <v>0</v>
      </c>
      <c r="AA945" s="38">
        <v>0</v>
      </c>
      <c r="AB945" s="38">
        <v>0</v>
      </c>
      <c r="AC945" s="38">
        <v>0</v>
      </c>
      <c r="AD945" s="38">
        <v>10</v>
      </c>
      <c r="AE945" s="25">
        <v>0</v>
      </c>
      <c r="AF945" s="16">
        <f t="shared" ref="AF945:AF947" si="432">SUM(G945:AD945)</f>
        <v>378</v>
      </c>
      <c r="AG945" s="16">
        <f t="shared" ref="AG945:AG947" si="433">SUM(G945:AC945)</f>
        <v>368</v>
      </c>
    </row>
    <row r="946" spans="1:33" x14ac:dyDescent="0.3">
      <c r="A946" s="25" t="s">
        <v>1055</v>
      </c>
      <c r="B946" s="25" t="s">
        <v>1056</v>
      </c>
      <c r="C946" s="25" t="s">
        <v>1259</v>
      </c>
      <c r="D946" s="25">
        <v>24</v>
      </c>
      <c r="E946" s="25" t="s">
        <v>2989</v>
      </c>
      <c r="F946" s="38" t="s">
        <v>1311</v>
      </c>
      <c r="G946" s="38">
        <v>7</v>
      </c>
      <c r="H946" s="38">
        <v>175</v>
      </c>
      <c r="I946" s="38">
        <v>1</v>
      </c>
      <c r="J946" s="38">
        <v>0</v>
      </c>
      <c r="K946" s="38">
        <v>0</v>
      </c>
      <c r="L946" s="38">
        <v>2</v>
      </c>
      <c r="M946" s="38">
        <v>0</v>
      </c>
      <c r="N946" s="38">
        <v>2</v>
      </c>
      <c r="O946" s="38">
        <v>1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269</v>
      </c>
      <c r="V946" s="38">
        <v>2</v>
      </c>
      <c r="W946" s="38">
        <v>2</v>
      </c>
      <c r="X946" s="38">
        <v>1</v>
      </c>
      <c r="Y946" s="38">
        <v>1</v>
      </c>
      <c r="Z946" s="38">
        <v>1</v>
      </c>
      <c r="AA946" s="38">
        <v>0</v>
      </c>
      <c r="AB946" s="38">
        <v>1</v>
      </c>
      <c r="AC946" s="38">
        <v>0</v>
      </c>
      <c r="AD946" s="38">
        <v>9</v>
      </c>
      <c r="AE946" s="25">
        <v>0</v>
      </c>
      <c r="AF946" s="16">
        <f t="shared" si="432"/>
        <v>474</v>
      </c>
      <c r="AG946" s="16">
        <f t="shared" si="433"/>
        <v>465</v>
      </c>
    </row>
    <row r="947" spans="1:33" x14ac:dyDescent="0.3">
      <c r="A947" s="25" t="s">
        <v>1055</v>
      </c>
      <c r="B947" s="25" t="s">
        <v>1056</v>
      </c>
      <c r="C947" s="25" t="s">
        <v>1259</v>
      </c>
      <c r="D947" s="25">
        <v>24</v>
      </c>
      <c r="E947" s="25" t="s">
        <v>2990</v>
      </c>
      <c r="F947" s="38" t="s">
        <v>1312</v>
      </c>
      <c r="G947" s="38">
        <v>0</v>
      </c>
      <c r="H947" s="38">
        <v>185</v>
      </c>
      <c r="I947" s="38">
        <v>1</v>
      </c>
      <c r="J947" s="38">
        <v>0</v>
      </c>
      <c r="K947" s="38">
        <v>1</v>
      </c>
      <c r="L947" s="38">
        <v>4</v>
      </c>
      <c r="M947" s="38">
        <v>2</v>
      </c>
      <c r="N947" s="38">
        <v>2</v>
      </c>
      <c r="O947" s="38">
        <v>0</v>
      </c>
      <c r="P947" s="38">
        <v>0</v>
      </c>
      <c r="Q947" s="38">
        <v>0</v>
      </c>
      <c r="R947" s="38">
        <v>0</v>
      </c>
      <c r="S947" s="38">
        <v>0</v>
      </c>
      <c r="T947" s="38">
        <v>0</v>
      </c>
      <c r="U947" s="38">
        <v>263</v>
      </c>
      <c r="V947" s="38">
        <v>1</v>
      </c>
      <c r="W947" s="38">
        <v>0</v>
      </c>
      <c r="X947" s="38">
        <v>0</v>
      </c>
      <c r="Y947" s="38">
        <v>0</v>
      </c>
      <c r="Z947" s="38">
        <v>1</v>
      </c>
      <c r="AA947" s="38">
        <v>2</v>
      </c>
      <c r="AB947" s="38">
        <v>2</v>
      </c>
      <c r="AC947" s="38">
        <v>0</v>
      </c>
      <c r="AD947" s="38">
        <v>7</v>
      </c>
      <c r="AE947" s="25">
        <v>0</v>
      </c>
      <c r="AF947" s="16">
        <f t="shared" si="432"/>
        <v>471</v>
      </c>
      <c r="AG947" s="16">
        <f t="shared" si="433"/>
        <v>464</v>
      </c>
    </row>
    <row r="948" spans="1:33" s="16" customFormat="1" x14ac:dyDescent="0.3">
      <c r="E948" s="16" t="s">
        <v>731</v>
      </c>
      <c r="F948" s="19" t="s">
        <v>1069</v>
      </c>
      <c r="G948" s="19">
        <f>SUM(G944:G947)</f>
        <v>15</v>
      </c>
      <c r="H948" s="19">
        <f t="shared" ref="H948:AE948" si="434">SUM(H944:H947)</f>
        <v>773</v>
      </c>
      <c r="I948" s="19">
        <f t="shared" si="434"/>
        <v>6</v>
      </c>
      <c r="J948" s="19">
        <f t="shared" si="434"/>
        <v>1</v>
      </c>
      <c r="K948" s="19">
        <f t="shared" si="434"/>
        <v>4</v>
      </c>
      <c r="L948" s="19">
        <f t="shared" si="434"/>
        <v>10</v>
      </c>
      <c r="M948" s="19">
        <f t="shared" si="434"/>
        <v>9</v>
      </c>
      <c r="N948" s="19">
        <f t="shared" si="434"/>
        <v>17</v>
      </c>
      <c r="O948" s="19">
        <f t="shared" si="434"/>
        <v>1</v>
      </c>
      <c r="P948" s="19">
        <f t="shared" si="434"/>
        <v>3</v>
      </c>
      <c r="Q948" s="19">
        <f t="shared" si="434"/>
        <v>1</v>
      </c>
      <c r="R948" s="19">
        <f t="shared" si="434"/>
        <v>0</v>
      </c>
      <c r="S948" s="19">
        <f t="shared" si="434"/>
        <v>0</v>
      </c>
      <c r="T948" s="19">
        <f t="shared" si="434"/>
        <v>0</v>
      </c>
      <c r="U948" s="19">
        <f t="shared" si="434"/>
        <v>1115</v>
      </c>
      <c r="V948" s="19">
        <f t="shared" si="434"/>
        <v>5</v>
      </c>
      <c r="W948" s="19">
        <f t="shared" si="434"/>
        <v>5</v>
      </c>
      <c r="X948" s="19">
        <f t="shared" si="434"/>
        <v>2</v>
      </c>
      <c r="Y948" s="19">
        <f t="shared" si="434"/>
        <v>2</v>
      </c>
      <c r="Z948" s="19">
        <f t="shared" si="434"/>
        <v>2</v>
      </c>
      <c r="AA948" s="19">
        <f t="shared" si="434"/>
        <v>3</v>
      </c>
      <c r="AB948" s="19">
        <f t="shared" si="434"/>
        <v>3</v>
      </c>
      <c r="AC948" s="19">
        <f t="shared" si="434"/>
        <v>3</v>
      </c>
      <c r="AD948" s="19">
        <f t="shared" si="434"/>
        <v>43</v>
      </c>
      <c r="AE948" s="16">
        <f t="shared" si="434"/>
        <v>0</v>
      </c>
      <c r="AF948" s="16">
        <f t="shared" ref="AF948:AG948" si="435">SUM(AF944:AF947)</f>
        <v>2023</v>
      </c>
      <c r="AG948" s="16">
        <f t="shared" si="435"/>
        <v>1980</v>
      </c>
    </row>
    <row r="949" spans="1:33" s="16" customFormat="1" x14ac:dyDescent="0.3">
      <c r="A949" s="84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6"/>
    </row>
    <row r="950" spans="1:33" x14ac:dyDescent="0.3">
      <c r="A950" s="25" t="s">
        <v>1055</v>
      </c>
      <c r="B950" s="25" t="s">
        <v>1056</v>
      </c>
      <c r="C950" s="25" t="s">
        <v>1259</v>
      </c>
      <c r="D950" s="25">
        <v>25</v>
      </c>
      <c r="E950" s="25" t="s">
        <v>1313</v>
      </c>
      <c r="F950" s="38" t="s">
        <v>1314</v>
      </c>
      <c r="G950" s="38">
        <v>1</v>
      </c>
      <c r="H950" s="38">
        <v>126</v>
      </c>
      <c r="I950" s="38">
        <v>2</v>
      </c>
      <c r="J950" s="38">
        <v>1</v>
      </c>
      <c r="K950" s="38">
        <v>1</v>
      </c>
      <c r="L950" s="38">
        <v>0</v>
      </c>
      <c r="M950" s="38">
        <v>2</v>
      </c>
      <c r="N950" s="38">
        <v>2</v>
      </c>
      <c r="O950" s="38">
        <v>0</v>
      </c>
      <c r="P950" s="38">
        <v>1</v>
      </c>
      <c r="Q950" s="38">
        <v>0</v>
      </c>
      <c r="R950" s="38">
        <v>1</v>
      </c>
      <c r="S950" s="38">
        <v>0</v>
      </c>
      <c r="T950" s="38">
        <v>0</v>
      </c>
      <c r="U950" s="38">
        <v>126</v>
      </c>
      <c r="V950" s="38">
        <v>1</v>
      </c>
      <c r="W950" s="38">
        <v>0</v>
      </c>
      <c r="X950" s="38">
        <v>0</v>
      </c>
      <c r="Y950" s="38">
        <v>1</v>
      </c>
      <c r="Z950" s="38">
        <v>2</v>
      </c>
      <c r="AA950" s="38">
        <v>0</v>
      </c>
      <c r="AB950" s="38">
        <v>0</v>
      </c>
      <c r="AC950" s="38">
        <v>0</v>
      </c>
      <c r="AD950" s="38">
        <v>11</v>
      </c>
      <c r="AE950" s="25">
        <v>0</v>
      </c>
      <c r="AF950" s="16">
        <f>SUM(G950:AD950)</f>
        <v>278</v>
      </c>
      <c r="AG950" s="16">
        <f>SUM(G950:AC950)</f>
        <v>267</v>
      </c>
    </row>
    <row r="951" spans="1:33" x14ac:dyDescent="0.3">
      <c r="A951" s="25" t="s">
        <v>1055</v>
      </c>
      <c r="B951" s="25" t="s">
        <v>1056</v>
      </c>
      <c r="C951" s="25" t="s">
        <v>1259</v>
      </c>
      <c r="D951" s="25">
        <v>25</v>
      </c>
      <c r="E951" s="25" t="s">
        <v>1315</v>
      </c>
      <c r="F951" s="38" t="s">
        <v>1316</v>
      </c>
      <c r="G951" s="38">
        <v>2</v>
      </c>
      <c r="H951" s="38">
        <v>213</v>
      </c>
      <c r="I951" s="38">
        <v>2</v>
      </c>
      <c r="J951" s="38">
        <v>1</v>
      </c>
      <c r="K951" s="38">
        <v>0</v>
      </c>
      <c r="L951" s="38">
        <v>2</v>
      </c>
      <c r="M951" s="38">
        <v>1</v>
      </c>
      <c r="N951" s="38">
        <v>1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158</v>
      </c>
      <c r="V951" s="38">
        <v>1</v>
      </c>
      <c r="W951" s="38">
        <v>0</v>
      </c>
      <c r="X951" s="38">
        <v>1</v>
      </c>
      <c r="Y951" s="38">
        <v>0</v>
      </c>
      <c r="Z951" s="38">
        <v>0</v>
      </c>
      <c r="AA951" s="38">
        <v>2</v>
      </c>
      <c r="AB951" s="38">
        <v>0</v>
      </c>
      <c r="AC951" s="38">
        <v>0</v>
      </c>
      <c r="AD951" s="38">
        <v>6</v>
      </c>
      <c r="AE951" s="25">
        <v>0</v>
      </c>
      <c r="AF951" s="16">
        <f t="shared" ref="AF951:AF954" si="436">SUM(G951:AD951)</f>
        <v>390</v>
      </c>
      <c r="AG951" s="16">
        <f t="shared" ref="AG951:AG954" si="437">SUM(G951:AC951)</f>
        <v>384</v>
      </c>
    </row>
    <row r="952" spans="1:33" x14ac:dyDescent="0.3">
      <c r="A952" s="25" t="s">
        <v>1055</v>
      </c>
      <c r="B952" s="25" t="s">
        <v>1056</v>
      </c>
      <c r="C952" s="25" t="s">
        <v>1259</v>
      </c>
      <c r="D952" s="25">
        <v>25</v>
      </c>
      <c r="E952" s="25" t="s">
        <v>1317</v>
      </c>
      <c r="F952" s="38" t="s">
        <v>1318</v>
      </c>
      <c r="G952" s="38">
        <v>2</v>
      </c>
      <c r="H952" s="38">
        <v>399</v>
      </c>
      <c r="I952" s="38">
        <v>5</v>
      </c>
      <c r="J952" s="38">
        <v>1</v>
      </c>
      <c r="K952" s="38">
        <v>0</v>
      </c>
      <c r="L952" s="38">
        <v>1</v>
      </c>
      <c r="M952" s="38">
        <v>3</v>
      </c>
      <c r="N952" s="38">
        <v>4</v>
      </c>
      <c r="O952" s="38">
        <v>1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395</v>
      </c>
      <c r="V952" s="38">
        <v>5</v>
      </c>
      <c r="W952" s="38">
        <v>0</v>
      </c>
      <c r="X952" s="38">
        <v>4</v>
      </c>
      <c r="Y952" s="38">
        <v>2</v>
      </c>
      <c r="Z952" s="38">
        <v>0</v>
      </c>
      <c r="AA952" s="38">
        <v>1</v>
      </c>
      <c r="AB952" s="38">
        <v>1</v>
      </c>
      <c r="AC952" s="38">
        <v>1</v>
      </c>
      <c r="AD952" s="38">
        <v>6</v>
      </c>
      <c r="AE952" s="25">
        <v>0</v>
      </c>
      <c r="AF952" s="16">
        <f t="shared" si="436"/>
        <v>831</v>
      </c>
      <c r="AG952" s="16">
        <f t="shared" si="437"/>
        <v>825</v>
      </c>
    </row>
    <row r="953" spans="1:33" x14ac:dyDescent="0.3">
      <c r="A953" s="25" t="s">
        <v>1055</v>
      </c>
      <c r="B953" s="25" t="s">
        <v>1056</v>
      </c>
      <c r="C953" s="25" t="s">
        <v>1259</v>
      </c>
      <c r="D953" s="25">
        <v>25</v>
      </c>
      <c r="E953" s="25" t="s">
        <v>1319</v>
      </c>
      <c r="F953" s="38" t="s">
        <v>1320</v>
      </c>
      <c r="G953" s="38">
        <v>2</v>
      </c>
      <c r="H953" s="38">
        <v>345</v>
      </c>
      <c r="I953" s="38">
        <v>2</v>
      </c>
      <c r="J953" s="38">
        <v>2</v>
      </c>
      <c r="K953" s="38">
        <v>0</v>
      </c>
      <c r="L953" s="38">
        <v>2</v>
      </c>
      <c r="M953" s="38">
        <v>2</v>
      </c>
      <c r="N953" s="38">
        <v>7</v>
      </c>
      <c r="O953" s="38">
        <v>0</v>
      </c>
      <c r="P953" s="38">
        <v>1</v>
      </c>
      <c r="Q953" s="38">
        <v>0</v>
      </c>
      <c r="R953" s="38">
        <v>0</v>
      </c>
      <c r="S953" s="38">
        <v>1</v>
      </c>
      <c r="T953" s="38">
        <v>1</v>
      </c>
      <c r="U953" s="38">
        <v>342</v>
      </c>
      <c r="V953" s="38">
        <v>4</v>
      </c>
      <c r="W953" s="38">
        <v>1</v>
      </c>
      <c r="X953" s="38">
        <v>1</v>
      </c>
      <c r="Y953" s="38">
        <v>0</v>
      </c>
      <c r="Z953" s="38">
        <v>0</v>
      </c>
      <c r="AA953" s="38">
        <v>0</v>
      </c>
      <c r="AB953" s="38">
        <v>0</v>
      </c>
      <c r="AC953" s="38">
        <v>1</v>
      </c>
      <c r="AD953" s="38">
        <v>5</v>
      </c>
      <c r="AE953" s="25">
        <v>0</v>
      </c>
      <c r="AF953" s="16">
        <f t="shared" si="436"/>
        <v>719</v>
      </c>
      <c r="AG953" s="16">
        <f t="shared" si="437"/>
        <v>714</v>
      </c>
    </row>
    <row r="954" spans="1:33" x14ac:dyDescent="0.3">
      <c r="A954" s="25" t="s">
        <v>1055</v>
      </c>
      <c r="B954" s="25" t="s">
        <v>1056</v>
      </c>
      <c r="C954" s="25" t="s">
        <v>1259</v>
      </c>
      <c r="D954" s="25">
        <v>25</v>
      </c>
      <c r="E954" s="25" t="s">
        <v>1321</v>
      </c>
      <c r="F954" s="38" t="s">
        <v>1322</v>
      </c>
      <c r="G954" s="38">
        <v>2</v>
      </c>
      <c r="H954" s="38">
        <v>92</v>
      </c>
      <c r="I954" s="38">
        <v>0</v>
      </c>
      <c r="J954" s="38">
        <v>0</v>
      </c>
      <c r="K954" s="38">
        <v>0</v>
      </c>
      <c r="L954" s="38">
        <v>1</v>
      </c>
      <c r="M954" s="38">
        <v>1</v>
      </c>
      <c r="N954" s="38">
        <v>5</v>
      </c>
      <c r="O954" s="38">
        <v>1</v>
      </c>
      <c r="P954" s="38">
        <v>1</v>
      </c>
      <c r="Q954" s="38">
        <v>0</v>
      </c>
      <c r="R954" s="38">
        <v>0</v>
      </c>
      <c r="S954" s="38">
        <v>0</v>
      </c>
      <c r="T954" s="38">
        <v>0</v>
      </c>
      <c r="U954" s="38">
        <v>169</v>
      </c>
      <c r="V954" s="38">
        <v>1</v>
      </c>
      <c r="W954" s="38">
        <v>1</v>
      </c>
      <c r="X954" s="38">
        <v>0</v>
      </c>
      <c r="Y954" s="38">
        <v>0</v>
      </c>
      <c r="Z954" s="38">
        <v>0</v>
      </c>
      <c r="AA954" s="38">
        <v>1</v>
      </c>
      <c r="AB954" s="38">
        <v>0</v>
      </c>
      <c r="AC954" s="38">
        <v>0</v>
      </c>
      <c r="AD954" s="38">
        <v>4</v>
      </c>
      <c r="AE954" s="25">
        <v>0</v>
      </c>
      <c r="AF954" s="16">
        <f t="shared" si="436"/>
        <v>279</v>
      </c>
      <c r="AG954" s="16">
        <f t="shared" si="437"/>
        <v>275</v>
      </c>
    </row>
    <row r="955" spans="1:33" s="16" customFormat="1" x14ac:dyDescent="0.3">
      <c r="E955" s="16" t="s">
        <v>740</v>
      </c>
      <c r="F955" s="19" t="s">
        <v>1069</v>
      </c>
      <c r="G955" s="19">
        <f>SUM(G950:G954)</f>
        <v>9</v>
      </c>
      <c r="H955" s="19">
        <f t="shared" ref="H955:AE955" si="438">SUM(H950:H954)</f>
        <v>1175</v>
      </c>
      <c r="I955" s="19">
        <f t="shared" si="438"/>
        <v>11</v>
      </c>
      <c r="J955" s="19">
        <f t="shared" si="438"/>
        <v>5</v>
      </c>
      <c r="K955" s="19">
        <f t="shared" si="438"/>
        <v>1</v>
      </c>
      <c r="L955" s="19">
        <f t="shared" si="438"/>
        <v>6</v>
      </c>
      <c r="M955" s="19">
        <f t="shared" si="438"/>
        <v>9</v>
      </c>
      <c r="N955" s="19">
        <f t="shared" si="438"/>
        <v>19</v>
      </c>
      <c r="O955" s="19">
        <f t="shared" si="438"/>
        <v>2</v>
      </c>
      <c r="P955" s="19">
        <f t="shared" si="438"/>
        <v>3</v>
      </c>
      <c r="Q955" s="19">
        <f t="shared" si="438"/>
        <v>0</v>
      </c>
      <c r="R955" s="19">
        <f t="shared" si="438"/>
        <v>1</v>
      </c>
      <c r="S955" s="19">
        <f t="shared" si="438"/>
        <v>1</v>
      </c>
      <c r="T955" s="19">
        <f t="shared" si="438"/>
        <v>1</v>
      </c>
      <c r="U955" s="19">
        <f t="shared" si="438"/>
        <v>1190</v>
      </c>
      <c r="V955" s="19">
        <f t="shared" si="438"/>
        <v>12</v>
      </c>
      <c r="W955" s="19">
        <f t="shared" si="438"/>
        <v>2</v>
      </c>
      <c r="X955" s="19">
        <f t="shared" si="438"/>
        <v>6</v>
      </c>
      <c r="Y955" s="19">
        <f t="shared" si="438"/>
        <v>3</v>
      </c>
      <c r="Z955" s="19">
        <f t="shared" si="438"/>
        <v>2</v>
      </c>
      <c r="AA955" s="19">
        <f t="shared" si="438"/>
        <v>4</v>
      </c>
      <c r="AB955" s="19">
        <f t="shared" si="438"/>
        <v>1</v>
      </c>
      <c r="AC955" s="19">
        <f t="shared" si="438"/>
        <v>2</v>
      </c>
      <c r="AD955" s="19">
        <f t="shared" si="438"/>
        <v>32</v>
      </c>
      <c r="AE955" s="16">
        <f t="shared" si="438"/>
        <v>0</v>
      </c>
      <c r="AF955" s="16">
        <f t="shared" ref="AF955:AG955" si="439">SUM(AF950:AF954)</f>
        <v>2497</v>
      </c>
      <c r="AG955" s="16">
        <f t="shared" si="439"/>
        <v>2465</v>
      </c>
    </row>
    <row r="956" spans="1:33" s="16" customFormat="1" x14ac:dyDescent="0.3">
      <c r="A956" s="84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6"/>
    </row>
    <row r="957" spans="1:33" x14ac:dyDescent="0.3">
      <c r="A957" s="25" t="s">
        <v>1055</v>
      </c>
      <c r="B957" s="25" t="s">
        <v>1056</v>
      </c>
      <c r="C957" s="25" t="s">
        <v>1259</v>
      </c>
      <c r="D957" s="25">
        <v>39</v>
      </c>
      <c r="E957" s="25" t="s">
        <v>1323</v>
      </c>
      <c r="F957" s="38" t="s">
        <v>1324</v>
      </c>
      <c r="G957" s="38">
        <v>1</v>
      </c>
      <c r="H957" s="38">
        <v>154</v>
      </c>
      <c r="I957" s="38">
        <v>1</v>
      </c>
      <c r="J957" s="38">
        <v>0</v>
      </c>
      <c r="K957" s="38">
        <v>0</v>
      </c>
      <c r="L957" s="38">
        <v>0</v>
      </c>
      <c r="M957" s="38">
        <v>0</v>
      </c>
      <c r="N957" s="38">
        <v>0</v>
      </c>
      <c r="O957" s="38">
        <v>2</v>
      </c>
      <c r="P957" s="38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194</v>
      </c>
      <c r="V957" s="38">
        <v>2</v>
      </c>
      <c r="W957" s="38">
        <v>0</v>
      </c>
      <c r="X957" s="38">
        <v>0</v>
      </c>
      <c r="Y957" s="38">
        <v>0</v>
      </c>
      <c r="Z957" s="38">
        <v>0</v>
      </c>
      <c r="AA957" s="38">
        <v>0</v>
      </c>
      <c r="AB957" s="38">
        <v>0</v>
      </c>
      <c r="AC957" s="38">
        <v>0</v>
      </c>
      <c r="AD957" s="38">
        <v>6</v>
      </c>
      <c r="AE957" s="25">
        <v>0</v>
      </c>
      <c r="AF957" s="16">
        <f>SUM(G957:AD957)</f>
        <v>360</v>
      </c>
      <c r="AG957" s="16">
        <f>SUM(G957:AC957)</f>
        <v>354</v>
      </c>
    </row>
    <row r="958" spans="1:33" x14ac:dyDescent="0.3">
      <c r="A958" s="25" t="s">
        <v>1055</v>
      </c>
      <c r="B958" s="25" t="s">
        <v>1056</v>
      </c>
      <c r="C958" s="25" t="s">
        <v>1259</v>
      </c>
      <c r="D958" s="25">
        <v>39</v>
      </c>
      <c r="E958" s="25" t="s">
        <v>1325</v>
      </c>
      <c r="F958" s="38" t="s">
        <v>1326</v>
      </c>
      <c r="G958" s="38">
        <v>1</v>
      </c>
      <c r="H958" s="38">
        <v>101</v>
      </c>
      <c r="I958" s="38">
        <v>0</v>
      </c>
      <c r="J958" s="38">
        <v>0</v>
      </c>
      <c r="K958" s="38">
        <v>0</v>
      </c>
      <c r="L958" s="38">
        <v>1</v>
      </c>
      <c r="M958" s="38">
        <v>0</v>
      </c>
      <c r="N958" s="38">
        <v>3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0</v>
      </c>
      <c r="U958" s="38">
        <v>122</v>
      </c>
      <c r="V958" s="38">
        <v>0</v>
      </c>
      <c r="W958" s="38">
        <v>0</v>
      </c>
      <c r="X958" s="38">
        <v>0</v>
      </c>
      <c r="Y958" s="38">
        <v>1</v>
      </c>
      <c r="Z958" s="38">
        <v>0</v>
      </c>
      <c r="AA958" s="38">
        <v>1</v>
      </c>
      <c r="AB958" s="38">
        <v>0</v>
      </c>
      <c r="AC958" s="38">
        <v>0</v>
      </c>
      <c r="AD958" s="38">
        <v>2</v>
      </c>
      <c r="AE958" s="25">
        <v>0</v>
      </c>
      <c r="AF958" s="16">
        <f t="shared" ref="AF958:AF960" si="440">SUM(G958:AD958)</f>
        <v>232</v>
      </c>
      <c r="AG958" s="16">
        <f t="shared" ref="AG958:AG960" si="441">SUM(G958:AC958)</f>
        <v>230</v>
      </c>
    </row>
    <row r="959" spans="1:33" x14ac:dyDescent="0.3">
      <c r="A959" s="25" t="s">
        <v>1055</v>
      </c>
      <c r="B959" s="25" t="s">
        <v>1056</v>
      </c>
      <c r="C959" s="25" t="s">
        <v>1259</v>
      </c>
      <c r="D959" s="25">
        <v>39</v>
      </c>
      <c r="E959" s="25" t="s">
        <v>1327</v>
      </c>
      <c r="F959" s="38" t="s">
        <v>1328</v>
      </c>
      <c r="G959" s="38">
        <v>2</v>
      </c>
      <c r="H959" s="38">
        <v>238</v>
      </c>
      <c r="I959" s="38">
        <v>1</v>
      </c>
      <c r="J959" s="38">
        <v>0</v>
      </c>
      <c r="K959" s="38">
        <v>1</v>
      </c>
      <c r="L959" s="38">
        <v>1</v>
      </c>
      <c r="M959" s="38">
        <v>1</v>
      </c>
      <c r="N959" s="38">
        <v>2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1</v>
      </c>
      <c r="U959" s="38">
        <v>249</v>
      </c>
      <c r="V959" s="38">
        <v>4</v>
      </c>
      <c r="W959" s="38">
        <v>0</v>
      </c>
      <c r="X959" s="38">
        <v>2</v>
      </c>
      <c r="Y959" s="38">
        <v>3</v>
      </c>
      <c r="Z959" s="38">
        <v>1</v>
      </c>
      <c r="AA959" s="38">
        <v>0</v>
      </c>
      <c r="AB959" s="38">
        <v>0</v>
      </c>
      <c r="AC959" s="38">
        <v>2</v>
      </c>
      <c r="AD959" s="38">
        <v>9</v>
      </c>
      <c r="AE959" s="25">
        <v>0</v>
      </c>
      <c r="AF959" s="16">
        <f t="shared" si="440"/>
        <v>517</v>
      </c>
      <c r="AG959" s="16">
        <f t="shared" si="441"/>
        <v>508</v>
      </c>
    </row>
    <row r="960" spans="1:33" x14ac:dyDescent="0.3">
      <c r="A960" s="25" t="s">
        <v>1055</v>
      </c>
      <c r="B960" s="25" t="s">
        <v>1056</v>
      </c>
      <c r="C960" s="25" t="s">
        <v>1259</v>
      </c>
      <c r="D960" s="25">
        <v>39</v>
      </c>
      <c r="E960" s="25" t="s">
        <v>1329</v>
      </c>
      <c r="F960" s="38" t="s">
        <v>1330</v>
      </c>
      <c r="G960" s="38">
        <v>2</v>
      </c>
      <c r="H960" s="38">
        <v>204</v>
      </c>
      <c r="I960" s="38">
        <v>2</v>
      </c>
      <c r="J960" s="38">
        <v>0</v>
      </c>
      <c r="K960" s="38">
        <v>1</v>
      </c>
      <c r="L960" s="38">
        <v>1</v>
      </c>
      <c r="M960" s="38">
        <v>5</v>
      </c>
      <c r="N960" s="38">
        <v>8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154</v>
      </c>
      <c r="V960" s="38">
        <v>2</v>
      </c>
      <c r="W960" s="38">
        <v>0</v>
      </c>
      <c r="X960" s="38">
        <v>0</v>
      </c>
      <c r="Y960" s="38">
        <v>2</v>
      </c>
      <c r="Z960" s="38">
        <v>1</v>
      </c>
      <c r="AA960" s="38">
        <v>1</v>
      </c>
      <c r="AB960" s="38">
        <v>0</v>
      </c>
      <c r="AC960" s="38">
        <v>0</v>
      </c>
      <c r="AD960" s="38">
        <v>4</v>
      </c>
      <c r="AE960" s="25">
        <v>0</v>
      </c>
      <c r="AF960" s="16">
        <f t="shared" si="440"/>
        <v>387</v>
      </c>
      <c r="AG960" s="16">
        <f t="shared" si="441"/>
        <v>383</v>
      </c>
    </row>
    <row r="961" spans="1:33" s="16" customFormat="1" x14ac:dyDescent="0.3">
      <c r="E961" s="16" t="s">
        <v>731</v>
      </c>
      <c r="F961" s="19" t="s">
        <v>1069</v>
      </c>
      <c r="G961" s="19">
        <f>SUM(G957:G960)</f>
        <v>6</v>
      </c>
      <c r="H961" s="19">
        <f t="shared" ref="H961:AE961" si="442">SUM(H957:H960)</f>
        <v>697</v>
      </c>
      <c r="I961" s="19">
        <f t="shared" si="442"/>
        <v>4</v>
      </c>
      <c r="J961" s="19">
        <f t="shared" si="442"/>
        <v>0</v>
      </c>
      <c r="K961" s="19">
        <f t="shared" si="442"/>
        <v>2</v>
      </c>
      <c r="L961" s="19">
        <f t="shared" si="442"/>
        <v>3</v>
      </c>
      <c r="M961" s="19">
        <f t="shared" si="442"/>
        <v>6</v>
      </c>
      <c r="N961" s="19">
        <f t="shared" si="442"/>
        <v>13</v>
      </c>
      <c r="O961" s="19">
        <f t="shared" si="442"/>
        <v>2</v>
      </c>
      <c r="P961" s="19">
        <f t="shared" si="442"/>
        <v>0</v>
      </c>
      <c r="Q961" s="19">
        <f t="shared" si="442"/>
        <v>0</v>
      </c>
      <c r="R961" s="19">
        <f t="shared" si="442"/>
        <v>0</v>
      </c>
      <c r="S961" s="19">
        <f t="shared" si="442"/>
        <v>0</v>
      </c>
      <c r="T961" s="19">
        <f t="shared" si="442"/>
        <v>1</v>
      </c>
      <c r="U961" s="19">
        <f t="shared" si="442"/>
        <v>719</v>
      </c>
      <c r="V961" s="19">
        <f t="shared" si="442"/>
        <v>8</v>
      </c>
      <c r="W961" s="19">
        <f t="shared" si="442"/>
        <v>0</v>
      </c>
      <c r="X961" s="19">
        <f t="shared" si="442"/>
        <v>2</v>
      </c>
      <c r="Y961" s="19">
        <f t="shared" si="442"/>
        <v>6</v>
      </c>
      <c r="Z961" s="19">
        <f t="shared" si="442"/>
        <v>2</v>
      </c>
      <c r="AA961" s="19">
        <f t="shared" si="442"/>
        <v>2</v>
      </c>
      <c r="AB961" s="19">
        <f t="shared" si="442"/>
        <v>0</v>
      </c>
      <c r="AC961" s="19">
        <f t="shared" si="442"/>
        <v>2</v>
      </c>
      <c r="AD961" s="19">
        <f t="shared" si="442"/>
        <v>21</v>
      </c>
      <c r="AE961" s="16">
        <f t="shared" si="442"/>
        <v>0</v>
      </c>
      <c r="AF961" s="16">
        <f t="shared" ref="AF961:AG961" si="443">SUM(AF957:AF960)</f>
        <v>1496</v>
      </c>
      <c r="AG961" s="16">
        <f t="shared" si="443"/>
        <v>1475</v>
      </c>
    </row>
    <row r="963" spans="1:33" s="60" customFormat="1" x14ac:dyDescent="0.3">
      <c r="D963" s="58" t="s">
        <v>1331</v>
      </c>
      <c r="E963" s="58"/>
      <c r="F963" s="58"/>
      <c r="G963" s="58">
        <f t="shared" ref="G963:AE963" si="444">SUM(G961+G955+G948+G942+G928+G919+G912)</f>
        <v>82</v>
      </c>
      <c r="H963" s="58">
        <f t="shared" si="444"/>
        <v>7548</v>
      </c>
      <c r="I963" s="58">
        <f t="shared" si="444"/>
        <v>56</v>
      </c>
      <c r="J963" s="58">
        <f t="shared" si="444"/>
        <v>14</v>
      </c>
      <c r="K963" s="58">
        <f t="shared" si="444"/>
        <v>14</v>
      </c>
      <c r="L963" s="58">
        <f t="shared" si="444"/>
        <v>48</v>
      </c>
      <c r="M963" s="58">
        <f t="shared" si="444"/>
        <v>41</v>
      </c>
      <c r="N963" s="58">
        <f t="shared" si="444"/>
        <v>117</v>
      </c>
      <c r="O963" s="58">
        <f t="shared" si="444"/>
        <v>15</v>
      </c>
      <c r="P963" s="58">
        <f t="shared" si="444"/>
        <v>14</v>
      </c>
      <c r="Q963" s="58">
        <f t="shared" si="444"/>
        <v>5</v>
      </c>
      <c r="R963" s="58">
        <f t="shared" si="444"/>
        <v>7</v>
      </c>
      <c r="S963" s="58">
        <f t="shared" si="444"/>
        <v>2</v>
      </c>
      <c r="T963" s="58">
        <f t="shared" si="444"/>
        <v>11</v>
      </c>
      <c r="U963" s="58">
        <f t="shared" si="444"/>
        <v>7321</v>
      </c>
      <c r="V963" s="58">
        <f t="shared" si="444"/>
        <v>77</v>
      </c>
      <c r="W963" s="58">
        <f t="shared" si="444"/>
        <v>13</v>
      </c>
      <c r="X963" s="58">
        <f t="shared" si="444"/>
        <v>29</v>
      </c>
      <c r="Y963" s="58">
        <f t="shared" si="444"/>
        <v>28</v>
      </c>
      <c r="Z963" s="58">
        <f t="shared" si="444"/>
        <v>14</v>
      </c>
      <c r="AA963" s="58">
        <f t="shared" si="444"/>
        <v>21</v>
      </c>
      <c r="AB963" s="58">
        <f t="shared" si="444"/>
        <v>7</v>
      </c>
      <c r="AC963" s="58">
        <f t="shared" si="444"/>
        <v>13</v>
      </c>
      <c r="AD963" s="58">
        <f t="shared" si="444"/>
        <v>218</v>
      </c>
      <c r="AE963" s="58">
        <f t="shared" si="444"/>
        <v>0</v>
      </c>
      <c r="AF963" s="58">
        <f t="shared" ref="AF963:AG963" si="445">SUM(AF961+AF955+AF948+AF942+AF928+AF919+AF912)</f>
        <v>15715</v>
      </c>
      <c r="AG963" s="58">
        <f t="shared" si="445"/>
        <v>15497</v>
      </c>
    </row>
    <row r="965" spans="1:33" x14ac:dyDescent="0.3">
      <c r="A965" s="25" t="s">
        <v>1055</v>
      </c>
      <c r="B965" s="25" t="s">
        <v>1332</v>
      </c>
      <c r="C965" s="25" t="s">
        <v>1056</v>
      </c>
      <c r="D965" s="25">
        <v>11</v>
      </c>
      <c r="E965" s="25" t="s">
        <v>1333</v>
      </c>
      <c r="F965" s="38" t="s">
        <v>1334</v>
      </c>
      <c r="G965" s="38">
        <v>0</v>
      </c>
      <c r="H965" s="38">
        <v>99</v>
      </c>
      <c r="I965" s="38">
        <v>1</v>
      </c>
      <c r="J965" s="38">
        <v>0</v>
      </c>
      <c r="K965" s="38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101</v>
      </c>
      <c r="V965" s="38">
        <v>1</v>
      </c>
      <c r="W965" s="38">
        <v>0</v>
      </c>
      <c r="X965" s="38">
        <v>0</v>
      </c>
      <c r="Y965" s="38">
        <v>0</v>
      </c>
      <c r="Z965" s="38">
        <v>0</v>
      </c>
      <c r="AA965" s="38">
        <v>0</v>
      </c>
      <c r="AB965" s="38">
        <v>0</v>
      </c>
      <c r="AC965" s="38">
        <v>0</v>
      </c>
      <c r="AD965" s="38">
        <v>2</v>
      </c>
      <c r="AE965" s="25">
        <v>0</v>
      </c>
      <c r="AF965" s="16">
        <f>SUM(G965:AD965)</f>
        <v>204</v>
      </c>
      <c r="AG965" s="16">
        <f>SUM(G965:AC965)</f>
        <v>202</v>
      </c>
    </row>
    <row r="966" spans="1:33" x14ac:dyDescent="0.3">
      <c r="A966" s="25" t="s">
        <v>1055</v>
      </c>
      <c r="B966" s="25" t="s">
        <v>1332</v>
      </c>
      <c r="C966" s="25" t="s">
        <v>1056</v>
      </c>
      <c r="D966" s="25">
        <v>11</v>
      </c>
      <c r="E966" s="25" t="s">
        <v>1335</v>
      </c>
      <c r="F966" s="38" t="s">
        <v>1336</v>
      </c>
      <c r="G966" s="38">
        <v>0</v>
      </c>
      <c r="H966" s="38">
        <v>38</v>
      </c>
      <c r="I966" s="38">
        <v>0</v>
      </c>
      <c r="J966" s="38">
        <v>0</v>
      </c>
      <c r="K966" s="38">
        <v>0</v>
      </c>
      <c r="L966" s="38">
        <v>1</v>
      </c>
      <c r="M966" s="38">
        <v>0</v>
      </c>
      <c r="N966" s="38">
        <v>0</v>
      </c>
      <c r="O966" s="38">
        <v>0</v>
      </c>
      <c r="P966" s="38">
        <v>0</v>
      </c>
      <c r="Q966" s="38">
        <v>1</v>
      </c>
      <c r="R966" s="38">
        <v>0</v>
      </c>
      <c r="S966" s="38">
        <v>0</v>
      </c>
      <c r="T966" s="38">
        <v>0</v>
      </c>
      <c r="U966" s="38">
        <v>209</v>
      </c>
      <c r="V966" s="38">
        <v>1</v>
      </c>
      <c r="W966" s="38">
        <v>0</v>
      </c>
      <c r="X966" s="38">
        <v>0</v>
      </c>
      <c r="Y966" s="38">
        <v>0</v>
      </c>
      <c r="Z966" s="38">
        <v>0</v>
      </c>
      <c r="AA966" s="38">
        <v>0</v>
      </c>
      <c r="AB966" s="38">
        <v>0</v>
      </c>
      <c r="AC966" s="38">
        <v>0</v>
      </c>
      <c r="AD966" s="38">
        <v>1</v>
      </c>
      <c r="AE966" s="25">
        <v>0</v>
      </c>
      <c r="AF966" s="16">
        <f t="shared" ref="AF966:AF973" si="446">SUM(G966:AD966)</f>
        <v>251</v>
      </c>
      <c r="AG966" s="16">
        <f t="shared" ref="AG966:AG973" si="447">SUM(G966:AC966)</f>
        <v>250</v>
      </c>
    </row>
    <row r="967" spans="1:33" x14ac:dyDescent="0.3">
      <c r="A967" s="25" t="s">
        <v>1055</v>
      </c>
      <c r="B967" s="25" t="s">
        <v>1332</v>
      </c>
      <c r="C967" s="25" t="s">
        <v>1056</v>
      </c>
      <c r="D967" s="25">
        <v>11</v>
      </c>
      <c r="E967" s="25" t="s">
        <v>1337</v>
      </c>
      <c r="F967" s="38" t="s">
        <v>1338</v>
      </c>
      <c r="G967" s="38">
        <v>0</v>
      </c>
      <c r="H967" s="38">
        <v>57</v>
      </c>
      <c r="I967" s="38">
        <v>0</v>
      </c>
      <c r="J967" s="38">
        <v>0</v>
      </c>
      <c r="K967" s="38">
        <v>0</v>
      </c>
      <c r="L967" s="38">
        <v>0</v>
      </c>
      <c r="M967" s="38">
        <v>1</v>
      </c>
      <c r="N967" s="38">
        <v>0</v>
      </c>
      <c r="O967" s="38">
        <v>0</v>
      </c>
      <c r="P967" s="38">
        <v>0</v>
      </c>
      <c r="Q967" s="38">
        <v>1</v>
      </c>
      <c r="R967" s="38">
        <v>0</v>
      </c>
      <c r="S967" s="38">
        <v>0</v>
      </c>
      <c r="T967" s="38">
        <v>0</v>
      </c>
      <c r="U967" s="38">
        <v>279</v>
      </c>
      <c r="V967" s="38">
        <v>0</v>
      </c>
      <c r="W967" s="38">
        <v>0</v>
      </c>
      <c r="X967" s="38">
        <v>0</v>
      </c>
      <c r="Y967" s="38">
        <v>1</v>
      </c>
      <c r="Z967" s="38">
        <v>0</v>
      </c>
      <c r="AA967" s="38">
        <v>0</v>
      </c>
      <c r="AB967" s="38">
        <v>0</v>
      </c>
      <c r="AC967" s="38">
        <v>0</v>
      </c>
      <c r="AD967" s="38">
        <v>6</v>
      </c>
      <c r="AE967" s="25">
        <v>0</v>
      </c>
      <c r="AF967" s="16">
        <f t="shared" si="446"/>
        <v>345</v>
      </c>
      <c r="AG967" s="16">
        <f t="shared" si="447"/>
        <v>339</v>
      </c>
    </row>
    <row r="968" spans="1:33" x14ac:dyDescent="0.3">
      <c r="A968" s="25" t="s">
        <v>1055</v>
      </c>
      <c r="B968" s="25" t="s">
        <v>1332</v>
      </c>
      <c r="C968" s="25" t="s">
        <v>1056</v>
      </c>
      <c r="D968" s="25">
        <v>11</v>
      </c>
      <c r="E968" s="25" t="s">
        <v>1339</v>
      </c>
      <c r="F968" s="38" t="s">
        <v>1340</v>
      </c>
      <c r="G968" s="38">
        <v>1</v>
      </c>
      <c r="H968" s="38">
        <v>33</v>
      </c>
      <c r="I968" s="38">
        <v>0</v>
      </c>
      <c r="J968" s="38">
        <v>0</v>
      </c>
      <c r="K968" s="38">
        <v>0</v>
      </c>
      <c r="L968" s="38">
        <v>0</v>
      </c>
      <c r="M968" s="38">
        <v>0</v>
      </c>
      <c r="N968" s="38">
        <v>2</v>
      </c>
      <c r="O968" s="38">
        <v>2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186</v>
      </c>
      <c r="V968" s="38">
        <v>0</v>
      </c>
      <c r="W968" s="38">
        <v>0</v>
      </c>
      <c r="X968" s="38">
        <v>0</v>
      </c>
      <c r="Y968" s="38">
        <v>1</v>
      </c>
      <c r="Z968" s="38">
        <v>0</v>
      </c>
      <c r="AA968" s="38">
        <v>0</v>
      </c>
      <c r="AB968" s="38">
        <v>1</v>
      </c>
      <c r="AC968" s="38">
        <v>0</v>
      </c>
      <c r="AD968" s="38">
        <v>0</v>
      </c>
      <c r="AE968" s="25">
        <v>0</v>
      </c>
      <c r="AF968" s="16">
        <f t="shared" si="446"/>
        <v>226</v>
      </c>
      <c r="AG968" s="16">
        <f t="shared" si="447"/>
        <v>226</v>
      </c>
    </row>
    <row r="969" spans="1:33" x14ac:dyDescent="0.3">
      <c r="A969" s="25" t="s">
        <v>1055</v>
      </c>
      <c r="B969" s="25" t="s">
        <v>1332</v>
      </c>
      <c r="C969" s="25" t="s">
        <v>1056</v>
      </c>
      <c r="D969" s="25">
        <v>11</v>
      </c>
      <c r="E969" s="25" t="s">
        <v>1341</v>
      </c>
      <c r="F969" s="38" t="s">
        <v>1342</v>
      </c>
      <c r="G969" s="38">
        <v>0</v>
      </c>
      <c r="H969" s="38">
        <v>29</v>
      </c>
      <c r="I969" s="38">
        <v>0</v>
      </c>
      <c r="J969" s="38">
        <v>0</v>
      </c>
      <c r="K969" s="38">
        <v>0</v>
      </c>
      <c r="L969" s="38">
        <v>0</v>
      </c>
      <c r="M969" s="38">
        <v>0</v>
      </c>
      <c r="N969" s="38">
        <v>1</v>
      </c>
      <c r="O969" s="38">
        <v>0</v>
      </c>
      <c r="P969" s="38">
        <v>0</v>
      </c>
      <c r="Q969" s="38">
        <v>0</v>
      </c>
      <c r="R969" s="38">
        <v>0</v>
      </c>
      <c r="S969" s="38">
        <v>0</v>
      </c>
      <c r="T969" s="38">
        <v>0</v>
      </c>
      <c r="U969" s="38">
        <v>138</v>
      </c>
      <c r="V969" s="38">
        <v>0</v>
      </c>
      <c r="W969" s="38">
        <v>0</v>
      </c>
      <c r="X969" s="38">
        <v>0</v>
      </c>
      <c r="Y969" s="38">
        <v>0</v>
      </c>
      <c r="Z969" s="38">
        <v>0</v>
      </c>
      <c r="AA969" s="38">
        <v>0</v>
      </c>
      <c r="AB969" s="38">
        <v>0</v>
      </c>
      <c r="AC969" s="38">
        <v>0</v>
      </c>
      <c r="AD969" s="38">
        <v>6</v>
      </c>
      <c r="AE969" s="25">
        <v>0</v>
      </c>
      <c r="AF969" s="16">
        <f t="shared" si="446"/>
        <v>174</v>
      </c>
      <c r="AG969" s="16">
        <f t="shared" si="447"/>
        <v>168</v>
      </c>
    </row>
    <row r="970" spans="1:33" x14ac:dyDescent="0.3">
      <c r="A970" s="25" t="s">
        <v>1055</v>
      </c>
      <c r="B970" s="25" t="s">
        <v>1332</v>
      </c>
      <c r="C970" s="25" t="s">
        <v>1056</v>
      </c>
      <c r="D970" s="25">
        <v>11</v>
      </c>
      <c r="E970" s="25" t="s">
        <v>1343</v>
      </c>
      <c r="F970" s="38" t="s">
        <v>1344</v>
      </c>
      <c r="G970" s="38">
        <v>0</v>
      </c>
      <c r="H970" s="38">
        <v>78</v>
      </c>
      <c r="I970" s="38">
        <v>0</v>
      </c>
      <c r="J970" s="38">
        <v>0</v>
      </c>
      <c r="K970" s="38">
        <v>0</v>
      </c>
      <c r="L970" s="38">
        <v>0</v>
      </c>
      <c r="M970" s="38">
        <v>0</v>
      </c>
      <c r="N970" s="38">
        <v>2</v>
      </c>
      <c r="O970" s="38">
        <v>0</v>
      </c>
      <c r="P970" s="38">
        <v>0</v>
      </c>
      <c r="Q970" s="38">
        <v>0</v>
      </c>
      <c r="R970" s="38">
        <v>0</v>
      </c>
      <c r="S970" s="38">
        <v>0</v>
      </c>
      <c r="T970" s="38">
        <v>0</v>
      </c>
      <c r="U970" s="38">
        <v>72</v>
      </c>
      <c r="V970" s="38">
        <v>1</v>
      </c>
      <c r="W970" s="38">
        <v>0</v>
      </c>
      <c r="X970" s="38">
        <v>0</v>
      </c>
      <c r="Y970" s="38">
        <v>0</v>
      </c>
      <c r="Z970" s="38">
        <v>0</v>
      </c>
      <c r="AA970" s="38">
        <v>1</v>
      </c>
      <c r="AB970" s="38">
        <v>0</v>
      </c>
      <c r="AC970" s="38">
        <v>0</v>
      </c>
      <c r="AD970" s="38">
        <v>7</v>
      </c>
      <c r="AE970" s="25">
        <v>0</v>
      </c>
      <c r="AF970" s="16">
        <f t="shared" si="446"/>
        <v>161</v>
      </c>
      <c r="AG970" s="16">
        <f t="shared" si="447"/>
        <v>154</v>
      </c>
    </row>
    <row r="971" spans="1:33" x14ac:dyDescent="0.3">
      <c r="A971" s="25" t="s">
        <v>1055</v>
      </c>
      <c r="B971" s="25" t="s">
        <v>1332</v>
      </c>
      <c r="C971" s="25" t="s">
        <v>1056</v>
      </c>
      <c r="D971" s="25">
        <v>11</v>
      </c>
      <c r="E971" s="25" t="s">
        <v>1345</v>
      </c>
      <c r="F971" s="38" t="s">
        <v>1346</v>
      </c>
      <c r="G971" s="38">
        <v>2</v>
      </c>
      <c r="H971" s="38">
        <v>26</v>
      </c>
      <c r="I971" s="38">
        <v>0</v>
      </c>
      <c r="J971" s="38">
        <v>0</v>
      </c>
      <c r="K971" s="38">
        <v>0</v>
      </c>
      <c r="L971" s="38">
        <v>0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0</v>
      </c>
      <c r="T971" s="38">
        <v>0</v>
      </c>
      <c r="U971" s="38">
        <v>193</v>
      </c>
      <c r="V971" s="38">
        <v>0</v>
      </c>
      <c r="W971" s="38">
        <v>0</v>
      </c>
      <c r="X971" s="38">
        <v>0</v>
      </c>
      <c r="Y971" s="38">
        <v>0</v>
      </c>
      <c r="Z971" s="38">
        <v>0</v>
      </c>
      <c r="AA971" s="38">
        <v>0</v>
      </c>
      <c r="AB971" s="38">
        <v>0</v>
      </c>
      <c r="AC971" s="38">
        <v>1</v>
      </c>
      <c r="AD971" s="38">
        <v>6</v>
      </c>
      <c r="AE971" s="25">
        <v>0</v>
      </c>
      <c r="AF971" s="16">
        <f t="shared" si="446"/>
        <v>228</v>
      </c>
      <c r="AG971" s="16">
        <f t="shared" si="447"/>
        <v>222</v>
      </c>
    </row>
    <row r="972" spans="1:33" x14ac:dyDescent="0.3">
      <c r="A972" s="25" t="s">
        <v>1055</v>
      </c>
      <c r="B972" s="25" t="s">
        <v>1332</v>
      </c>
      <c r="C972" s="25" t="s">
        <v>1056</v>
      </c>
      <c r="D972" s="25">
        <v>11</v>
      </c>
      <c r="E972" s="25" t="s">
        <v>1347</v>
      </c>
      <c r="F972" s="38" t="s">
        <v>1348</v>
      </c>
      <c r="G972" s="38">
        <v>2</v>
      </c>
      <c r="H972" s="38">
        <v>130</v>
      </c>
      <c r="I972" s="38">
        <v>1</v>
      </c>
      <c r="J972" s="38">
        <v>0</v>
      </c>
      <c r="K972" s="38">
        <v>0</v>
      </c>
      <c r="L972" s="38">
        <v>0</v>
      </c>
      <c r="M972" s="38">
        <v>0</v>
      </c>
      <c r="N972" s="38">
        <v>4</v>
      </c>
      <c r="O972" s="38">
        <v>0</v>
      </c>
      <c r="P972" s="38">
        <v>0</v>
      </c>
      <c r="Q972" s="38">
        <v>0</v>
      </c>
      <c r="R972" s="38">
        <v>1</v>
      </c>
      <c r="S972" s="38">
        <v>1</v>
      </c>
      <c r="T972" s="38">
        <v>1</v>
      </c>
      <c r="U972" s="38">
        <v>307</v>
      </c>
      <c r="V972" s="38">
        <v>1</v>
      </c>
      <c r="W972" s="38">
        <v>0</v>
      </c>
      <c r="X972" s="38">
        <v>1</v>
      </c>
      <c r="Y972" s="38">
        <v>0</v>
      </c>
      <c r="Z972" s="38">
        <v>0</v>
      </c>
      <c r="AA972" s="38">
        <v>0</v>
      </c>
      <c r="AB972" s="38">
        <v>0</v>
      </c>
      <c r="AC972" s="38">
        <v>0</v>
      </c>
      <c r="AD972" s="38">
        <v>2</v>
      </c>
      <c r="AE972" s="25">
        <v>0</v>
      </c>
      <c r="AF972" s="16">
        <f t="shared" si="446"/>
        <v>451</v>
      </c>
      <c r="AG972" s="16">
        <f t="shared" si="447"/>
        <v>449</v>
      </c>
    </row>
    <row r="973" spans="1:33" x14ac:dyDescent="0.3">
      <c r="A973" s="25" t="s">
        <v>1055</v>
      </c>
      <c r="B973" s="25" t="s">
        <v>1332</v>
      </c>
      <c r="C973" s="25" t="s">
        <v>1056</v>
      </c>
      <c r="D973" s="25">
        <v>11</v>
      </c>
      <c r="E973" s="25" t="s">
        <v>1349</v>
      </c>
      <c r="F973" s="38" t="s">
        <v>1350</v>
      </c>
      <c r="G973" s="38">
        <v>1</v>
      </c>
      <c r="H973" s="38">
        <v>52</v>
      </c>
      <c r="I973" s="38">
        <v>1</v>
      </c>
      <c r="J973" s="38">
        <v>0</v>
      </c>
      <c r="K973" s="38">
        <v>1</v>
      </c>
      <c r="L973" s="38">
        <v>0</v>
      </c>
      <c r="M973" s="38">
        <v>0</v>
      </c>
      <c r="N973" s="38">
        <v>2</v>
      </c>
      <c r="O973" s="38">
        <v>0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91</v>
      </c>
      <c r="V973" s="38">
        <v>1</v>
      </c>
      <c r="W973" s="38">
        <v>0</v>
      </c>
      <c r="X973" s="38">
        <v>0</v>
      </c>
      <c r="Y973" s="38">
        <v>0</v>
      </c>
      <c r="Z973" s="38">
        <v>0</v>
      </c>
      <c r="AA973" s="38">
        <v>0</v>
      </c>
      <c r="AB973" s="38">
        <v>0</v>
      </c>
      <c r="AC973" s="38">
        <v>0</v>
      </c>
      <c r="AD973" s="38">
        <v>1</v>
      </c>
      <c r="AE973" s="25">
        <v>0</v>
      </c>
      <c r="AF973" s="16">
        <f t="shared" si="446"/>
        <v>150</v>
      </c>
      <c r="AG973" s="16">
        <f t="shared" si="447"/>
        <v>149</v>
      </c>
    </row>
    <row r="974" spans="1:33" s="16" customFormat="1" x14ac:dyDescent="0.3">
      <c r="E974" s="16" t="s">
        <v>760</v>
      </c>
      <c r="F974" s="19" t="s">
        <v>1069</v>
      </c>
      <c r="G974" s="19">
        <f>SUM(G965:G973)</f>
        <v>6</v>
      </c>
      <c r="H974" s="19">
        <f t="shared" ref="H974:AE974" si="448">SUM(H965:H973)</f>
        <v>542</v>
      </c>
      <c r="I974" s="19">
        <f t="shared" si="448"/>
        <v>3</v>
      </c>
      <c r="J974" s="19">
        <f t="shared" si="448"/>
        <v>0</v>
      </c>
      <c r="K974" s="19">
        <f t="shared" si="448"/>
        <v>1</v>
      </c>
      <c r="L974" s="19">
        <f t="shared" si="448"/>
        <v>1</v>
      </c>
      <c r="M974" s="19">
        <f t="shared" si="448"/>
        <v>1</v>
      </c>
      <c r="N974" s="19">
        <f t="shared" si="448"/>
        <v>11</v>
      </c>
      <c r="O974" s="19">
        <f t="shared" si="448"/>
        <v>2</v>
      </c>
      <c r="P974" s="19">
        <f t="shared" si="448"/>
        <v>0</v>
      </c>
      <c r="Q974" s="19">
        <f t="shared" si="448"/>
        <v>2</v>
      </c>
      <c r="R974" s="19">
        <f t="shared" si="448"/>
        <v>1</v>
      </c>
      <c r="S974" s="19">
        <f t="shared" si="448"/>
        <v>1</v>
      </c>
      <c r="T974" s="19">
        <f t="shared" si="448"/>
        <v>1</v>
      </c>
      <c r="U974" s="19">
        <f t="shared" si="448"/>
        <v>1576</v>
      </c>
      <c r="V974" s="19">
        <f t="shared" si="448"/>
        <v>5</v>
      </c>
      <c r="W974" s="19">
        <f t="shared" si="448"/>
        <v>0</v>
      </c>
      <c r="X974" s="19">
        <f t="shared" si="448"/>
        <v>1</v>
      </c>
      <c r="Y974" s="19">
        <f t="shared" si="448"/>
        <v>2</v>
      </c>
      <c r="Z974" s="19">
        <f t="shared" si="448"/>
        <v>0</v>
      </c>
      <c r="AA974" s="19">
        <f t="shared" si="448"/>
        <v>1</v>
      </c>
      <c r="AB974" s="19">
        <f t="shared" si="448"/>
        <v>1</v>
      </c>
      <c r="AC974" s="19">
        <f t="shared" si="448"/>
        <v>1</v>
      </c>
      <c r="AD974" s="19">
        <f t="shared" si="448"/>
        <v>31</v>
      </c>
      <c r="AE974" s="16">
        <f t="shared" si="448"/>
        <v>0</v>
      </c>
      <c r="AF974" s="16">
        <f t="shared" ref="AF974:AG974" si="449">SUM(AF965:AF973)</f>
        <v>2190</v>
      </c>
      <c r="AG974" s="16">
        <f t="shared" si="449"/>
        <v>2159</v>
      </c>
    </row>
    <row r="975" spans="1:33" s="16" customFormat="1" x14ac:dyDescent="0.3">
      <c r="A975" s="84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6"/>
    </row>
    <row r="976" spans="1:33" x14ac:dyDescent="0.3">
      <c r="A976" s="25" t="s">
        <v>1055</v>
      </c>
      <c r="B976" s="25" t="s">
        <v>1332</v>
      </c>
      <c r="C976" s="25" t="s">
        <v>1056</v>
      </c>
      <c r="D976" s="25">
        <v>19</v>
      </c>
      <c r="E976" s="25" t="s">
        <v>1351</v>
      </c>
      <c r="F976" s="38" t="s">
        <v>1352</v>
      </c>
      <c r="G976" s="38">
        <v>0</v>
      </c>
      <c r="H976" s="38">
        <v>48</v>
      </c>
      <c r="I976" s="38">
        <v>0</v>
      </c>
      <c r="J976" s="38">
        <v>0</v>
      </c>
      <c r="K976" s="38">
        <v>1</v>
      </c>
      <c r="L976" s="38">
        <v>0</v>
      </c>
      <c r="M976" s="38">
        <v>0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39</v>
      </c>
      <c r="V976" s="38">
        <v>0</v>
      </c>
      <c r="W976" s="38">
        <v>0</v>
      </c>
      <c r="X976" s="38">
        <v>0</v>
      </c>
      <c r="Y976" s="38">
        <v>0</v>
      </c>
      <c r="Z976" s="38">
        <v>0</v>
      </c>
      <c r="AA976" s="38">
        <v>0</v>
      </c>
      <c r="AB976" s="38">
        <v>0</v>
      </c>
      <c r="AC976" s="38">
        <v>0</v>
      </c>
      <c r="AD976" s="38">
        <v>1</v>
      </c>
      <c r="AE976" s="25">
        <v>0</v>
      </c>
      <c r="AF976" s="16">
        <f>SUM(G976:AD976)</f>
        <v>89</v>
      </c>
      <c r="AG976" s="16">
        <f>SUM(G976:AC976)</f>
        <v>88</v>
      </c>
    </row>
    <row r="977" spans="1:33" x14ac:dyDescent="0.3">
      <c r="A977" s="25" t="s">
        <v>1055</v>
      </c>
      <c r="B977" s="25" t="s">
        <v>1332</v>
      </c>
      <c r="C977" s="25" t="s">
        <v>1056</v>
      </c>
      <c r="D977" s="25">
        <v>19</v>
      </c>
      <c r="E977" s="25" t="s">
        <v>1353</v>
      </c>
      <c r="F977" s="38" t="s">
        <v>1354</v>
      </c>
      <c r="G977" s="38">
        <v>4</v>
      </c>
      <c r="H977" s="38">
        <v>239</v>
      </c>
      <c r="I977" s="38">
        <v>0</v>
      </c>
      <c r="J977" s="38">
        <v>0</v>
      </c>
      <c r="K977" s="38">
        <v>2</v>
      </c>
      <c r="L977" s="38">
        <v>1</v>
      </c>
      <c r="M977" s="38">
        <v>0</v>
      </c>
      <c r="N977" s="38">
        <v>15</v>
      </c>
      <c r="O977" s="38">
        <v>0</v>
      </c>
      <c r="P977" s="38">
        <v>0</v>
      </c>
      <c r="Q977" s="38">
        <v>0</v>
      </c>
      <c r="R977" s="38">
        <v>0</v>
      </c>
      <c r="S977" s="38">
        <v>0</v>
      </c>
      <c r="T977" s="38">
        <v>0</v>
      </c>
      <c r="U977" s="38">
        <v>157</v>
      </c>
      <c r="V977" s="38">
        <v>3</v>
      </c>
      <c r="W977" s="38">
        <v>0</v>
      </c>
      <c r="X977" s="38">
        <v>0</v>
      </c>
      <c r="Y977" s="38">
        <v>1</v>
      </c>
      <c r="Z977" s="38">
        <v>0</v>
      </c>
      <c r="AA977" s="38">
        <v>0</v>
      </c>
      <c r="AB977" s="38">
        <v>1</v>
      </c>
      <c r="AC977" s="38">
        <v>0</v>
      </c>
      <c r="AD977" s="38">
        <v>7</v>
      </c>
      <c r="AE977" s="25">
        <v>0</v>
      </c>
      <c r="AF977" s="16">
        <f t="shared" ref="AF977:AF981" si="450">SUM(G977:AD977)</f>
        <v>430</v>
      </c>
      <c r="AG977" s="16">
        <f t="shared" ref="AG977:AG981" si="451">SUM(G977:AC977)</f>
        <v>423</v>
      </c>
    </row>
    <row r="978" spans="1:33" x14ac:dyDescent="0.3">
      <c r="A978" s="25" t="s">
        <v>1055</v>
      </c>
      <c r="B978" s="25" t="s">
        <v>1332</v>
      </c>
      <c r="C978" s="25" t="s">
        <v>1056</v>
      </c>
      <c r="D978" s="25">
        <v>19</v>
      </c>
      <c r="E978" s="25" t="s">
        <v>1355</v>
      </c>
      <c r="F978" s="38" t="s">
        <v>1356</v>
      </c>
      <c r="G978" s="38">
        <v>4</v>
      </c>
      <c r="H978" s="38">
        <v>222</v>
      </c>
      <c r="I978" s="38">
        <v>0</v>
      </c>
      <c r="J978" s="38">
        <v>1</v>
      </c>
      <c r="K978" s="38">
        <v>1</v>
      </c>
      <c r="L978" s="38">
        <v>0</v>
      </c>
      <c r="M978" s="38">
        <v>1</v>
      </c>
      <c r="N978" s="38">
        <v>3</v>
      </c>
      <c r="O978" s="38">
        <v>0</v>
      </c>
      <c r="P978" s="38">
        <v>1</v>
      </c>
      <c r="Q978" s="38">
        <v>0</v>
      </c>
      <c r="R978" s="38">
        <v>0</v>
      </c>
      <c r="S978" s="38">
        <v>0</v>
      </c>
      <c r="T978" s="38">
        <v>2</v>
      </c>
      <c r="U978" s="38">
        <v>104</v>
      </c>
      <c r="V978" s="38">
        <v>3</v>
      </c>
      <c r="W978" s="38">
        <v>0</v>
      </c>
      <c r="X978" s="38">
        <v>1</v>
      </c>
      <c r="Y978" s="38">
        <v>0</v>
      </c>
      <c r="Z978" s="38">
        <v>0</v>
      </c>
      <c r="AA978" s="38">
        <v>0</v>
      </c>
      <c r="AB978" s="38">
        <v>0</v>
      </c>
      <c r="AC978" s="38">
        <v>0</v>
      </c>
      <c r="AD978" s="38">
        <v>5</v>
      </c>
      <c r="AE978" s="25">
        <v>0</v>
      </c>
      <c r="AF978" s="16">
        <f t="shared" si="450"/>
        <v>348</v>
      </c>
      <c r="AG978" s="16">
        <f t="shared" si="451"/>
        <v>343</v>
      </c>
    </row>
    <row r="979" spans="1:33" x14ac:dyDescent="0.3">
      <c r="A979" s="25" t="s">
        <v>1055</v>
      </c>
      <c r="B979" s="25" t="s">
        <v>1332</v>
      </c>
      <c r="C979" s="25" t="s">
        <v>1056</v>
      </c>
      <c r="D979" s="25">
        <v>19</v>
      </c>
      <c r="E979" s="25" t="s">
        <v>1357</v>
      </c>
      <c r="F979" s="38" t="s">
        <v>1358</v>
      </c>
      <c r="G979" s="38">
        <v>1</v>
      </c>
      <c r="H979" s="38">
        <v>130</v>
      </c>
      <c r="I979" s="38">
        <v>0</v>
      </c>
      <c r="J979" s="38">
        <v>0</v>
      </c>
      <c r="K979" s="38">
        <v>1</v>
      </c>
      <c r="L979" s="38">
        <v>0</v>
      </c>
      <c r="M979" s="38">
        <v>0</v>
      </c>
      <c r="N979" s="38">
        <v>5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97</v>
      </c>
      <c r="V979" s="38">
        <v>3</v>
      </c>
      <c r="W979" s="38">
        <v>0</v>
      </c>
      <c r="X979" s="38">
        <v>0</v>
      </c>
      <c r="Y979" s="38">
        <v>0</v>
      </c>
      <c r="Z979" s="38">
        <v>1</v>
      </c>
      <c r="AA979" s="38">
        <v>0</v>
      </c>
      <c r="AB979" s="38">
        <v>0</v>
      </c>
      <c r="AC979" s="38">
        <v>0</v>
      </c>
      <c r="AD979" s="38">
        <v>3</v>
      </c>
      <c r="AE979" s="25">
        <v>0</v>
      </c>
      <c r="AF979" s="16">
        <f t="shared" si="450"/>
        <v>241</v>
      </c>
      <c r="AG979" s="16">
        <f t="shared" si="451"/>
        <v>238</v>
      </c>
    </row>
    <row r="980" spans="1:33" x14ac:dyDescent="0.3">
      <c r="A980" s="25" t="s">
        <v>1055</v>
      </c>
      <c r="B980" s="25" t="s">
        <v>1332</v>
      </c>
      <c r="C980" s="25" t="s">
        <v>1056</v>
      </c>
      <c r="D980" s="25">
        <v>19</v>
      </c>
      <c r="E980" s="25" t="s">
        <v>1359</v>
      </c>
      <c r="F980" s="38" t="s">
        <v>1360</v>
      </c>
      <c r="G980" s="38">
        <v>1</v>
      </c>
      <c r="H980" s="38">
        <v>186</v>
      </c>
      <c r="I980" s="38">
        <v>1</v>
      </c>
      <c r="J980" s="38">
        <v>1</v>
      </c>
      <c r="K980" s="38">
        <v>0</v>
      </c>
      <c r="L980" s="38">
        <v>1</v>
      </c>
      <c r="M980" s="38">
        <v>0</v>
      </c>
      <c r="N980" s="38">
        <v>1</v>
      </c>
      <c r="O980" s="38">
        <v>0</v>
      </c>
      <c r="P980" s="38">
        <v>1</v>
      </c>
      <c r="Q980" s="38">
        <v>0</v>
      </c>
      <c r="R980" s="38">
        <v>0</v>
      </c>
      <c r="S980" s="38">
        <v>0</v>
      </c>
      <c r="T980" s="38">
        <v>0</v>
      </c>
      <c r="U980" s="38">
        <v>68</v>
      </c>
      <c r="V980" s="38">
        <v>1</v>
      </c>
      <c r="W980" s="38">
        <v>0</v>
      </c>
      <c r="X980" s="38">
        <v>0</v>
      </c>
      <c r="Y980" s="38">
        <v>0</v>
      </c>
      <c r="Z980" s="38">
        <v>1</v>
      </c>
      <c r="AA980" s="38">
        <v>0</v>
      </c>
      <c r="AB980" s="38">
        <v>0</v>
      </c>
      <c r="AC980" s="38">
        <v>0</v>
      </c>
      <c r="AD980" s="38">
        <v>4</v>
      </c>
      <c r="AE980" s="25">
        <v>0</v>
      </c>
      <c r="AF980" s="16">
        <f t="shared" si="450"/>
        <v>266</v>
      </c>
      <c r="AG980" s="16">
        <f t="shared" si="451"/>
        <v>262</v>
      </c>
    </row>
    <row r="981" spans="1:33" x14ac:dyDescent="0.3">
      <c r="A981" s="25" t="s">
        <v>1055</v>
      </c>
      <c r="B981" s="25" t="s">
        <v>1332</v>
      </c>
      <c r="C981" s="25" t="s">
        <v>1056</v>
      </c>
      <c r="D981" s="25">
        <v>19</v>
      </c>
      <c r="E981" s="25" t="s">
        <v>1361</v>
      </c>
      <c r="F981" s="38" t="s">
        <v>1362</v>
      </c>
      <c r="G981" s="38">
        <v>3</v>
      </c>
      <c r="H981" s="38">
        <v>175</v>
      </c>
      <c r="I981" s="38">
        <v>0</v>
      </c>
      <c r="J981" s="38">
        <v>0</v>
      </c>
      <c r="K981" s="38">
        <v>0</v>
      </c>
      <c r="L981" s="38">
        <v>0</v>
      </c>
      <c r="M981" s="38">
        <v>0</v>
      </c>
      <c r="N981" s="38">
        <v>2</v>
      </c>
      <c r="O981" s="38">
        <v>2</v>
      </c>
      <c r="P981" s="38">
        <v>1</v>
      </c>
      <c r="Q981" s="38">
        <v>0</v>
      </c>
      <c r="R981" s="38">
        <v>0</v>
      </c>
      <c r="S981" s="38">
        <v>0</v>
      </c>
      <c r="T981" s="38">
        <v>1</v>
      </c>
      <c r="U981" s="38">
        <v>178</v>
      </c>
      <c r="V981" s="38">
        <v>3</v>
      </c>
      <c r="W981" s="38">
        <v>0</v>
      </c>
      <c r="X981" s="38">
        <v>0</v>
      </c>
      <c r="Y981" s="38">
        <v>0</v>
      </c>
      <c r="Z981" s="38">
        <v>0</v>
      </c>
      <c r="AA981" s="38">
        <v>0</v>
      </c>
      <c r="AB981" s="38">
        <v>1</v>
      </c>
      <c r="AC981" s="38">
        <v>0</v>
      </c>
      <c r="AD981" s="38">
        <v>3</v>
      </c>
      <c r="AE981" s="25">
        <v>0</v>
      </c>
      <c r="AF981" s="16">
        <f t="shared" si="450"/>
        <v>369</v>
      </c>
      <c r="AG981" s="16">
        <f t="shared" si="451"/>
        <v>366</v>
      </c>
    </row>
    <row r="982" spans="1:33" s="16" customFormat="1" x14ac:dyDescent="0.3">
      <c r="E982" s="16" t="s">
        <v>1363</v>
      </c>
      <c r="F982" s="19" t="s">
        <v>1069</v>
      </c>
      <c r="G982" s="19">
        <f>SUM(G976:G981)</f>
        <v>13</v>
      </c>
      <c r="H982" s="19">
        <f t="shared" ref="H982:AE982" si="452">SUM(H976:H981)</f>
        <v>1000</v>
      </c>
      <c r="I982" s="19">
        <f t="shared" si="452"/>
        <v>1</v>
      </c>
      <c r="J982" s="19">
        <f t="shared" si="452"/>
        <v>2</v>
      </c>
      <c r="K982" s="19">
        <f t="shared" si="452"/>
        <v>5</v>
      </c>
      <c r="L982" s="19">
        <f t="shared" si="452"/>
        <v>2</v>
      </c>
      <c r="M982" s="19">
        <f t="shared" si="452"/>
        <v>1</v>
      </c>
      <c r="N982" s="19">
        <f t="shared" si="452"/>
        <v>26</v>
      </c>
      <c r="O982" s="19">
        <f t="shared" si="452"/>
        <v>2</v>
      </c>
      <c r="P982" s="19">
        <f t="shared" si="452"/>
        <v>3</v>
      </c>
      <c r="Q982" s="19">
        <f t="shared" si="452"/>
        <v>0</v>
      </c>
      <c r="R982" s="19">
        <f t="shared" si="452"/>
        <v>0</v>
      </c>
      <c r="S982" s="19">
        <f t="shared" si="452"/>
        <v>0</v>
      </c>
      <c r="T982" s="19">
        <f t="shared" si="452"/>
        <v>3</v>
      </c>
      <c r="U982" s="19">
        <f t="shared" si="452"/>
        <v>643</v>
      </c>
      <c r="V982" s="19">
        <f t="shared" si="452"/>
        <v>13</v>
      </c>
      <c r="W982" s="19">
        <f t="shared" si="452"/>
        <v>0</v>
      </c>
      <c r="X982" s="19">
        <f t="shared" si="452"/>
        <v>1</v>
      </c>
      <c r="Y982" s="19">
        <f t="shared" si="452"/>
        <v>1</v>
      </c>
      <c r="Z982" s="19">
        <f t="shared" si="452"/>
        <v>2</v>
      </c>
      <c r="AA982" s="19">
        <f t="shared" si="452"/>
        <v>0</v>
      </c>
      <c r="AB982" s="19">
        <f t="shared" si="452"/>
        <v>2</v>
      </c>
      <c r="AC982" s="19">
        <f t="shared" si="452"/>
        <v>0</v>
      </c>
      <c r="AD982" s="19">
        <f t="shared" si="452"/>
        <v>23</v>
      </c>
      <c r="AE982" s="16">
        <f t="shared" si="452"/>
        <v>0</v>
      </c>
      <c r="AF982" s="16">
        <f t="shared" ref="AF982:AG982" si="453">SUM(AF976:AF981)</f>
        <v>1743</v>
      </c>
      <c r="AG982" s="16">
        <f t="shared" si="453"/>
        <v>1720</v>
      </c>
    </row>
    <row r="983" spans="1:33" s="16" customFormat="1" x14ac:dyDescent="0.3">
      <c r="A983" s="84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6"/>
    </row>
    <row r="984" spans="1:33" x14ac:dyDescent="0.3">
      <c r="A984" s="25" t="s">
        <v>1055</v>
      </c>
      <c r="B984" s="25" t="s">
        <v>1332</v>
      </c>
      <c r="C984" s="25" t="s">
        <v>1056</v>
      </c>
      <c r="D984" s="25">
        <v>20</v>
      </c>
      <c r="E984" s="25" t="s">
        <v>1364</v>
      </c>
      <c r="F984" s="38" t="s">
        <v>1365</v>
      </c>
      <c r="G984" s="38">
        <v>1</v>
      </c>
      <c r="H984" s="38">
        <v>129</v>
      </c>
      <c r="I984" s="38">
        <v>1</v>
      </c>
      <c r="J984" s="38">
        <v>0</v>
      </c>
      <c r="K984" s="38">
        <v>1</v>
      </c>
      <c r="L984" s="38">
        <v>1</v>
      </c>
      <c r="M984" s="38">
        <v>0</v>
      </c>
      <c r="N984" s="38">
        <v>1</v>
      </c>
      <c r="O984" s="38">
        <v>0</v>
      </c>
      <c r="P984" s="38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67</v>
      </c>
      <c r="V984" s="38">
        <v>0</v>
      </c>
      <c r="W984" s="38">
        <v>0</v>
      </c>
      <c r="X984" s="38">
        <v>1</v>
      </c>
      <c r="Y984" s="38">
        <v>0</v>
      </c>
      <c r="Z984" s="38">
        <v>1</v>
      </c>
      <c r="AA984" s="38">
        <v>0</v>
      </c>
      <c r="AB984" s="38">
        <v>1</v>
      </c>
      <c r="AC984" s="38">
        <v>0</v>
      </c>
      <c r="AD984" s="38">
        <v>3</v>
      </c>
      <c r="AE984" s="25">
        <v>0</v>
      </c>
      <c r="AF984" s="16">
        <f>SUM(G984:AD984)</f>
        <v>207</v>
      </c>
      <c r="AG984" s="16">
        <f>SUM(G984:AC984)</f>
        <v>204</v>
      </c>
    </row>
    <row r="985" spans="1:33" x14ac:dyDescent="0.3">
      <c r="A985" s="25" t="s">
        <v>1055</v>
      </c>
      <c r="B985" s="25" t="s">
        <v>1332</v>
      </c>
      <c r="C985" s="25" t="s">
        <v>1056</v>
      </c>
      <c r="D985" s="25">
        <v>20</v>
      </c>
      <c r="E985" s="25" t="s">
        <v>1366</v>
      </c>
      <c r="F985" s="38" t="s">
        <v>1367</v>
      </c>
      <c r="G985" s="38">
        <v>0</v>
      </c>
      <c r="H985" s="38">
        <v>11</v>
      </c>
      <c r="I985" s="38">
        <v>0</v>
      </c>
      <c r="J985" s="38">
        <v>0</v>
      </c>
      <c r="K985" s="38">
        <v>0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0</v>
      </c>
      <c r="T985" s="38">
        <v>0</v>
      </c>
      <c r="U985" s="38">
        <v>4</v>
      </c>
      <c r="V985" s="38">
        <v>0</v>
      </c>
      <c r="W985" s="38">
        <v>0</v>
      </c>
      <c r="X985" s="38">
        <v>0</v>
      </c>
      <c r="Y985" s="38">
        <v>0</v>
      </c>
      <c r="Z985" s="38">
        <v>0</v>
      </c>
      <c r="AA985" s="38">
        <v>0</v>
      </c>
      <c r="AB985" s="38">
        <v>0</v>
      </c>
      <c r="AC985" s="38">
        <v>0</v>
      </c>
      <c r="AD985" s="38">
        <v>0</v>
      </c>
      <c r="AE985" s="25">
        <v>0</v>
      </c>
      <c r="AF985" s="16">
        <f t="shared" ref="AF985:AF990" si="454">SUM(G985:AD985)</f>
        <v>15</v>
      </c>
      <c r="AG985" s="16">
        <f t="shared" ref="AG985:AG990" si="455">SUM(G985:AC985)</f>
        <v>15</v>
      </c>
    </row>
    <row r="986" spans="1:33" x14ac:dyDescent="0.3">
      <c r="A986" s="25" t="s">
        <v>1055</v>
      </c>
      <c r="B986" s="25" t="s">
        <v>1332</v>
      </c>
      <c r="C986" s="25" t="s">
        <v>1056</v>
      </c>
      <c r="D986" s="25">
        <v>20</v>
      </c>
      <c r="E986" s="25" t="s">
        <v>727</v>
      </c>
      <c r="F986" s="38" t="s">
        <v>1368</v>
      </c>
      <c r="G986" s="38">
        <v>1</v>
      </c>
      <c r="H986" s="38">
        <v>136</v>
      </c>
      <c r="I986" s="38">
        <v>1</v>
      </c>
      <c r="J986" s="38">
        <v>0</v>
      </c>
      <c r="K986" s="38">
        <v>1</v>
      </c>
      <c r="L986" s="38">
        <v>1</v>
      </c>
      <c r="M986" s="38">
        <v>0</v>
      </c>
      <c r="N986" s="38">
        <v>1</v>
      </c>
      <c r="O986" s="38">
        <v>0</v>
      </c>
      <c r="P986" s="38">
        <v>0</v>
      </c>
      <c r="Q986" s="38">
        <v>0</v>
      </c>
      <c r="R986" s="38">
        <v>0</v>
      </c>
      <c r="S986" s="38">
        <v>1</v>
      </c>
      <c r="T986" s="38">
        <v>0</v>
      </c>
      <c r="U986" s="38">
        <v>77</v>
      </c>
      <c r="V986" s="38">
        <v>1</v>
      </c>
      <c r="W986" s="38">
        <v>0</v>
      </c>
      <c r="X986" s="38">
        <v>0</v>
      </c>
      <c r="Y986" s="38">
        <v>0</v>
      </c>
      <c r="Z986" s="38">
        <v>1</v>
      </c>
      <c r="AA986" s="38">
        <v>0</v>
      </c>
      <c r="AB986" s="38">
        <v>1</v>
      </c>
      <c r="AC986" s="38">
        <v>0</v>
      </c>
      <c r="AD986" s="38">
        <v>5</v>
      </c>
      <c r="AE986" s="25">
        <v>0</v>
      </c>
      <c r="AF986" s="16">
        <f t="shared" si="454"/>
        <v>227</v>
      </c>
      <c r="AG986" s="16">
        <f t="shared" si="455"/>
        <v>222</v>
      </c>
    </row>
    <row r="987" spans="1:33" x14ac:dyDescent="0.3">
      <c r="A987" s="25" t="s">
        <v>1055</v>
      </c>
      <c r="B987" s="25" t="s">
        <v>1332</v>
      </c>
      <c r="C987" s="25" t="s">
        <v>1056</v>
      </c>
      <c r="D987" s="25">
        <v>20</v>
      </c>
      <c r="E987" s="25" t="s">
        <v>1369</v>
      </c>
      <c r="F987" s="38" t="s">
        <v>1370</v>
      </c>
      <c r="G987" s="38">
        <v>3</v>
      </c>
      <c r="H987" s="38">
        <v>170</v>
      </c>
      <c r="I987" s="38">
        <v>1</v>
      </c>
      <c r="J987" s="38">
        <v>0</v>
      </c>
      <c r="K987" s="38">
        <v>0</v>
      </c>
      <c r="L987" s="38">
        <v>0</v>
      </c>
      <c r="M987" s="38">
        <v>1</v>
      </c>
      <c r="N987" s="38">
        <v>5</v>
      </c>
      <c r="O987" s="38">
        <v>0</v>
      </c>
      <c r="P987" s="38">
        <v>1</v>
      </c>
      <c r="Q987" s="38">
        <v>0</v>
      </c>
      <c r="R987" s="38">
        <v>0</v>
      </c>
      <c r="S987" s="38">
        <v>0</v>
      </c>
      <c r="T987" s="38">
        <v>0</v>
      </c>
      <c r="U987" s="38">
        <v>210</v>
      </c>
      <c r="V987" s="38">
        <v>4</v>
      </c>
      <c r="W987" s="38">
        <v>0</v>
      </c>
      <c r="X987" s="38">
        <v>0</v>
      </c>
      <c r="Y987" s="38">
        <v>0</v>
      </c>
      <c r="Z987" s="38">
        <v>0</v>
      </c>
      <c r="AA987" s="38">
        <v>1</v>
      </c>
      <c r="AB987" s="38">
        <v>0</v>
      </c>
      <c r="AC987" s="38">
        <v>0</v>
      </c>
      <c r="AD987" s="38">
        <v>7</v>
      </c>
      <c r="AE987" s="25">
        <v>0</v>
      </c>
      <c r="AF987" s="16">
        <f t="shared" si="454"/>
        <v>403</v>
      </c>
      <c r="AG987" s="16">
        <f t="shared" si="455"/>
        <v>396</v>
      </c>
    </row>
    <row r="988" spans="1:33" x14ac:dyDescent="0.3">
      <c r="A988" s="25" t="s">
        <v>1055</v>
      </c>
      <c r="B988" s="25" t="s">
        <v>1332</v>
      </c>
      <c r="C988" s="25" t="s">
        <v>1056</v>
      </c>
      <c r="D988" s="25">
        <v>20</v>
      </c>
      <c r="E988" s="25" t="s">
        <v>1371</v>
      </c>
      <c r="F988" s="38" t="s">
        <v>1372</v>
      </c>
      <c r="G988" s="38">
        <v>5</v>
      </c>
      <c r="H988" s="38">
        <v>171</v>
      </c>
      <c r="I988" s="38">
        <v>1</v>
      </c>
      <c r="J988" s="38">
        <v>0</v>
      </c>
      <c r="K988" s="38">
        <v>0</v>
      </c>
      <c r="L988" s="38">
        <v>0</v>
      </c>
      <c r="M988" s="38">
        <v>1</v>
      </c>
      <c r="N988" s="38">
        <v>1</v>
      </c>
      <c r="O988" s="38">
        <v>0</v>
      </c>
      <c r="P988" s="38">
        <v>0</v>
      </c>
      <c r="Q988" s="38">
        <v>1</v>
      </c>
      <c r="R988" s="38">
        <v>0</v>
      </c>
      <c r="S988" s="38">
        <v>0</v>
      </c>
      <c r="T988" s="38">
        <v>1</v>
      </c>
      <c r="U988" s="38">
        <v>54</v>
      </c>
      <c r="V988" s="38">
        <v>3</v>
      </c>
      <c r="W988" s="38">
        <v>0</v>
      </c>
      <c r="X988" s="38">
        <v>1</v>
      </c>
      <c r="Y988" s="38">
        <v>0</v>
      </c>
      <c r="Z988" s="38">
        <v>0</v>
      </c>
      <c r="AA988" s="38">
        <v>0</v>
      </c>
      <c r="AB988" s="38">
        <v>0</v>
      </c>
      <c r="AC988" s="38">
        <v>1</v>
      </c>
      <c r="AD988" s="38">
        <v>5</v>
      </c>
      <c r="AE988" s="25">
        <v>0</v>
      </c>
      <c r="AF988" s="16">
        <f t="shared" si="454"/>
        <v>245</v>
      </c>
      <c r="AG988" s="16">
        <f t="shared" si="455"/>
        <v>240</v>
      </c>
    </row>
    <row r="989" spans="1:33" x14ac:dyDescent="0.3">
      <c r="A989" s="25" t="s">
        <v>1055</v>
      </c>
      <c r="B989" s="25" t="s">
        <v>1332</v>
      </c>
      <c r="C989" s="25" t="s">
        <v>1056</v>
      </c>
      <c r="D989" s="25">
        <v>20</v>
      </c>
      <c r="E989" s="25" t="s">
        <v>1373</v>
      </c>
      <c r="F989" s="38" t="s">
        <v>1374</v>
      </c>
      <c r="G989" s="38">
        <v>1</v>
      </c>
      <c r="H989" s="38">
        <v>344</v>
      </c>
      <c r="I989" s="38">
        <v>0</v>
      </c>
      <c r="J989" s="38">
        <v>1</v>
      </c>
      <c r="K989" s="38">
        <v>0</v>
      </c>
      <c r="L989" s="38">
        <v>4</v>
      </c>
      <c r="M989" s="38">
        <v>1</v>
      </c>
      <c r="N989" s="38">
        <v>11</v>
      </c>
      <c r="O989" s="38">
        <v>0</v>
      </c>
      <c r="P989" s="38">
        <v>1</v>
      </c>
      <c r="Q989" s="38">
        <v>0</v>
      </c>
      <c r="R989" s="38">
        <v>0</v>
      </c>
      <c r="S989" s="38">
        <v>0</v>
      </c>
      <c r="T989" s="38">
        <v>0</v>
      </c>
      <c r="U989" s="38">
        <v>416</v>
      </c>
      <c r="V989" s="38">
        <v>3</v>
      </c>
      <c r="W989" s="38">
        <v>0</v>
      </c>
      <c r="X989" s="38">
        <v>1</v>
      </c>
      <c r="Y989" s="38">
        <v>1</v>
      </c>
      <c r="Z989" s="38">
        <v>2</v>
      </c>
      <c r="AA989" s="38">
        <v>2</v>
      </c>
      <c r="AB989" s="38">
        <v>1</v>
      </c>
      <c r="AC989" s="38">
        <v>3</v>
      </c>
      <c r="AD989" s="38">
        <v>16</v>
      </c>
      <c r="AE989" s="25">
        <v>0</v>
      </c>
      <c r="AF989" s="16">
        <f t="shared" si="454"/>
        <v>808</v>
      </c>
      <c r="AG989" s="16">
        <f t="shared" si="455"/>
        <v>792</v>
      </c>
    </row>
    <row r="990" spans="1:33" x14ac:dyDescent="0.3">
      <c r="A990" s="25" t="s">
        <v>1055</v>
      </c>
      <c r="B990" s="25" t="s">
        <v>1332</v>
      </c>
      <c r="C990" s="25" t="s">
        <v>1056</v>
      </c>
      <c r="D990" s="25">
        <v>20</v>
      </c>
      <c r="E990" s="25" t="s">
        <v>1375</v>
      </c>
      <c r="F990" s="38" t="s">
        <v>1376</v>
      </c>
      <c r="G990" s="38">
        <v>1</v>
      </c>
      <c r="H990" s="38">
        <v>214</v>
      </c>
      <c r="I990" s="38">
        <v>2</v>
      </c>
      <c r="J990" s="38">
        <v>0</v>
      </c>
      <c r="K990" s="38">
        <v>2</v>
      </c>
      <c r="L990" s="38">
        <v>0</v>
      </c>
      <c r="M990" s="38">
        <v>0</v>
      </c>
      <c r="N990" s="38">
        <v>7</v>
      </c>
      <c r="O990" s="38">
        <v>0</v>
      </c>
      <c r="P990" s="38">
        <v>0</v>
      </c>
      <c r="Q990" s="38">
        <v>0</v>
      </c>
      <c r="R990" s="38">
        <v>0</v>
      </c>
      <c r="S990" s="38">
        <v>2</v>
      </c>
      <c r="T990" s="38">
        <v>0</v>
      </c>
      <c r="U990" s="38">
        <v>70</v>
      </c>
      <c r="V990" s="38">
        <v>6</v>
      </c>
      <c r="W990" s="38">
        <v>0</v>
      </c>
      <c r="X990" s="38">
        <v>2</v>
      </c>
      <c r="Y990" s="38">
        <v>0</v>
      </c>
      <c r="Z990" s="38">
        <v>1</v>
      </c>
      <c r="AA990" s="38">
        <v>0</v>
      </c>
      <c r="AB990" s="38">
        <v>0</v>
      </c>
      <c r="AC990" s="38">
        <v>0</v>
      </c>
      <c r="AD990" s="38">
        <v>9</v>
      </c>
      <c r="AE990" s="25">
        <v>0</v>
      </c>
      <c r="AF990" s="16">
        <f t="shared" si="454"/>
        <v>316</v>
      </c>
      <c r="AG990" s="16">
        <f t="shared" si="455"/>
        <v>307</v>
      </c>
    </row>
    <row r="991" spans="1:33" s="16" customFormat="1" x14ac:dyDescent="0.3">
      <c r="E991" s="16" t="s">
        <v>780</v>
      </c>
      <c r="F991" s="19" t="s">
        <v>1069</v>
      </c>
      <c r="G991" s="19">
        <f>SUM(G984:G990)</f>
        <v>12</v>
      </c>
      <c r="H991" s="19">
        <f t="shared" ref="H991:AE991" si="456">SUM(H984:H990)</f>
        <v>1175</v>
      </c>
      <c r="I991" s="19">
        <f t="shared" si="456"/>
        <v>6</v>
      </c>
      <c r="J991" s="19">
        <f t="shared" si="456"/>
        <v>1</v>
      </c>
      <c r="K991" s="19">
        <f t="shared" si="456"/>
        <v>4</v>
      </c>
      <c r="L991" s="19">
        <f t="shared" si="456"/>
        <v>6</v>
      </c>
      <c r="M991" s="19">
        <f t="shared" si="456"/>
        <v>3</v>
      </c>
      <c r="N991" s="19">
        <f t="shared" si="456"/>
        <v>26</v>
      </c>
      <c r="O991" s="19">
        <f t="shared" si="456"/>
        <v>0</v>
      </c>
      <c r="P991" s="19">
        <f t="shared" si="456"/>
        <v>2</v>
      </c>
      <c r="Q991" s="19">
        <f t="shared" si="456"/>
        <v>1</v>
      </c>
      <c r="R991" s="19">
        <f t="shared" si="456"/>
        <v>0</v>
      </c>
      <c r="S991" s="19">
        <f t="shared" si="456"/>
        <v>3</v>
      </c>
      <c r="T991" s="19">
        <f t="shared" si="456"/>
        <v>1</v>
      </c>
      <c r="U991" s="19">
        <f t="shared" si="456"/>
        <v>898</v>
      </c>
      <c r="V991" s="19">
        <f t="shared" si="456"/>
        <v>17</v>
      </c>
      <c r="W991" s="19">
        <f t="shared" si="456"/>
        <v>0</v>
      </c>
      <c r="X991" s="19">
        <f t="shared" si="456"/>
        <v>5</v>
      </c>
      <c r="Y991" s="19">
        <f t="shared" si="456"/>
        <v>1</v>
      </c>
      <c r="Z991" s="19">
        <f t="shared" si="456"/>
        <v>5</v>
      </c>
      <c r="AA991" s="19">
        <f t="shared" si="456"/>
        <v>3</v>
      </c>
      <c r="AB991" s="19">
        <f t="shared" si="456"/>
        <v>3</v>
      </c>
      <c r="AC991" s="19">
        <f t="shared" si="456"/>
        <v>4</v>
      </c>
      <c r="AD991" s="19">
        <f t="shared" si="456"/>
        <v>45</v>
      </c>
      <c r="AE991" s="16">
        <f t="shared" si="456"/>
        <v>0</v>
      </c>
      <c r="AF991" s="16">
        <f t="shared" ref="AF991:AG991" si="457">SUM(AF984:AF990)</f>
        <v>2221</v>
      </c>
      <c r="AG991" s="16">
        <f t="shared" si="457"/>
        <v>2176</v>
      </c>
    </row>
    <row r="992" spans="1:33" s="16" customFormat="1" x14ac:dyDescent="0.3">
      <c r="A992" s="84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6"/>
    </row>
    <row r="993" spans="1:33" x14ac:dyDescent="0.3">
      <c r="A993" s="25" t="s">
        <v>1055</v>
      </c>
      <c r="B993" s="25" t="s">
        <v>1332</v>
      </c>
      <c r="C993" s="25" t="s">
        <v>1056</v>
      </c>
      <c r="D993" s="25">
        <v>21</v>
      </c>
      <c r="E993" s="25" t="s">
        <v>1377</v>
      </c>
      <c r="F993" s="38" t="s">
        <v>1378</v>
      </c>
      <c r="G993" s="38">
        <v>1</v>
      </c>
      <c r="H993" s="38">
        <v>170</v>
      </c>
      <c r="I993" s="38">
        <v>1</v>
      </c>
      <c r="J993" s="38">
        <v>0</v>
      </c>
      <c r="K993" s="38">
        <v>0</v>
      </c>
      <c r="L993" s="38">
        <v>2</v>
      </c>
      <c r="M993" s="38">
        <v>0</v>
      </c>
      <c r="N993" s="38">
        <v>8</v>
      </c>
      <c r="O993" s="38">
        <v>1</v>
      </c>
      <c r="P993" s="38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108</v>
      </c>
      <c r="V993" s="38">
        <v>3</v>
      </c>
      <c r="W993" s="38">
        <v>0</v>
      </c>
      <c r="X993" s="38">
        <v>0</v>
      </c>
      <c r="Y993" s="38">
        <v>0</v>
      </c>
      <c r="Z993" s="38">
        <v>0</v>
      </c>
      <c r="AA993" s="38">
        <v>0</v>
      </c>
      <c r="AB993" s="38">
        <v>1</v>
      </c>
      <c r="AC993" s="38">
        <v>1</v>
      </c>
      <c r="AD993" s="38">
        <v>7</v>
      </c>
      <c r="AE993" s="25">
        <v>0</v>
      </c>
      <c r="AF993" s="16">
        <f>SUM(G993:AD993)</f>
        <v>303</v>
      </c>
      <c r="AG993" s="16">
        <f>SUM(G993:AC993)</f>
        <v>296</v>
      </c>
    </row>
    <row r="994" spans="1:33" x14ac:dyDescent="0.3">
      <c r="A994" s="25" t="s">
        <v>1055</v>
      </c>
      <c r="B994" s="25" t="s">
        <v>1332</v>
      </c>
      <c r="C994" s="25" t="s">
        <v>1056</v>
      </c>
      <c r="D994" s="25">
        <v>21</v>
      </c>
      <c r="E994" s="25" t="s">
        <v>1379</v>
      </c>
      <c r="F994" s="38" t="s">
        <v>1380</v>
      </c>
      <c r="G994" s="38">
        <v>3</v>
      </c>
      <c r="H994" s="38">
        <v>226</v>
      </c>
      <c r="I994" s="38">
        <v>1</v>
      </c>
      <c r="J994" s="38">
        <v>1</v>
      </c>
      <c r="K994" s="38">
        <v>1</v>
      </c>
      <c r="L994" s="38">
        <v>3</v>
      </c>
      <c r="M994" s="38">
        <v>0</v>
      </c>
      <c r="N994" s="38">
        <v>11</v>
      </c>
      <c r="O994" s="38">
        <v>0</v>
      </c>
      <c r="P994" s="38">
        <v>1</v>
      </c>
      <c r="Q994" s="38">
        <v>1</v>
      </c>
      <c r="R994" s="38">
        <v>1</v>
      </c>
      <c r="S994" s="38">
        <v>1</v>
      </c>
      <c r="T994" s="38">
        <v>1</v>
      </c>
      <c r="U994" s="38">
        <v>293</v>
      </c>
      <c r="V994" s="38">
        <v>4</v>
      </c>
      <c r="W994" s="38">
        <v>2</v>
      </c>
      <c r="X994" s="38">
        <v>0</v>
      </c>
      <c r="Y994" s="38">
        <v>1</v>
      </c>
      <c r="Z994" s="38">
        <v>3</v>
      </c>
      <c r="AA994" s="38">
        <v>1</v>
      </c>
      <c r="AB994" s="38">
        <v>1</v>
      </c>
      <c r="AC994" s="38">
        <v>2</v>
      </c>
      <c r="AD994" s="38">
        <v>13</v>
      </c>
      <c r="AE994" s="25">
        <v>0</v>
      </c>
      <c r="AF994" s="16">
        <f t="shared" ref="AF994:AF996" si="458">SUM(G994:AD994)</f>
        <v>571</v>
      </c>
      <c r="AG994" s="16">
        <f t="shared" ref="AG994:AG996" si="459">SUM(G994:AC994)</f>
        <v>558</v>
      </c>
    </row>
    <row r="995" spans="1:33" x14ac:dyDescent="0.3">
      <c r="A995" s="25" t="s">
        <v>1055</v>
      </c>
      <c r="B995" s="25" t="s">
        <v>1332</v>
      </c>
      <c r="C995" s="25" t="s">
        <v>1056</v>
      </c>
      <c r="D995" s="25">
        <v>21</v>
      </c>
      <c r="E995" s="25" t="s">
        <v>1381</v>
      </c>
      <c r="F995" s="38" t="s">
        <v>1382</v>
      </c>
      <c r="G995" s="38">
        <v>1</v>
      </c>
      <c r="H995" s="38">
        <v>142</v>
      </c>
      <c r="I995" s="38">
        <v>0</v>
      </c>
      <c r="J995" s="38">
        <v>0</v>
      </c>
      <c r="K995" s="38">
        <v>0</v>
      </c>
      <c r="L995" s="38">
        <v>0</v>
      </c>
      <c r="M995" s="38">
        <v>1</v>
      </c>
      <c r="N995" s="38">
        <v>5</v>
      </c>
      <c r="O995" s="38">
        <v>0</v>
      </c>
      <c r="P995" s="38">
        <v>0</v>
      </c>
      <c r="Q995" s="38">
        <v>0</v>
      </c>
      <c r="R995" s="38">
        <v>0</v>
      </c>
      <c r="S995" s="38">
        <v>0</v>
      </c>
      <c r="T995" s="38">
        <v>0</v>
      </c>
      <c r="U995" s="38">
        <v>77</v>
      </c>
      <c r="V995" s="38">
        <v>4</v>
      </c>
      <c r="W995" s="38">
        <v>0</v>
      </c>
      <c r="X995" s="38">
        <v>0</v>
      </c>
      <c r="Y995" s="38">
        <v>0</v>
      </c>
      <c r="Z995" s="38">
        <v>0</v>
      </c>
      <c r="AA995" s="38">
        <v>1</v>
      </c>
      <c r="AB995" s="38">
        <v>0</v>
      </c>
      <c r="AC995" s="38">
        <v>0</v>
      </c>
      <c r="AD995" s="38">
        <v>3</v>
      </c>
      <c r="AE995" s="25">
        <v>0</v>
      </c>
      <c r="AF995" s="16">
        <f>SUM(G995:AD995)</f>
        <v>234</v>
      </c>
      <c r="AG995" s="16">
        <f t="shared" si="459"/>
        <v>231</v>
      </c>
    </row>
    <row r="996" spans="1:33" x14ac:dyDescent="0.3">
      <c r="A996" s="25" t="s">
        <v>1055</v>
      </c>
      <c r="B996" s="25" t="s">
        <v>1332</v>
      </c>
      <c r="C996" s="25" t="s">
        <v>1056</v>
      </c>
      <c r="D996" s="25">
        <v>21</v>
      </c>
      <c r="E996" s="25" t="s">
        <v>1383</v>
      </c>
      <c r="F996" s="38" t="s">
        <v>1384</v>
      </c>
      <c r="G996" s="38">
        <v>1</v>
      </c>
      <c r="H996" s="38">
        <v>81</v>
      </c>
      <c r="I996" s="38">
        <v>0</v>
      </c>
      <c r="J996" s="38">
        <v>0</v>
      </c>
      <c r="K996" s="38">
        <v>1</v>
      </c>
      <c r="L996" s="38">
        <v>0</v>
      </c>
      <c r="M996" s="38">
        <v>0</v>
      </c>
      <c r="N996" s="38">
        <v>1</v>
      </c>
      <c r="O996" s="38">
        <v>2</v>
      </c>
      <c r="P996" s="38">
        <v>0</v>
      </c>
      <c r="Q996" s="38">
        <v>0</v>
      </c>
      <c r="R996" s="38">
        <v>0</v>
      </c>
      <c r="S996" s="38">
        <v>0</v>
      </c>
      <c r="T996" s="38">
        <v>0</v>
      </c>
      <c r="U996" s="38">
        <v>40</v>
      </c>
      <c r="V996" s="38">
        <v>4</v>
      </c>
      <c r="W996" s="38">
        <v>0</v>
      </c>
      <c r="X996" s="38">
        <v>1</v>
      </c>
      <c r="Y996" s="38">
        <v>0</v>
      </c>
      <c r="Z996" s="38">
        <v>0</v>
      </c>
      <c r="AA996" s="38">
        <v>1</v>
      </c>
      <c r="AB996" s="38">
        <v>0</v>
      </c>
      <c r="AC996" s="38">
        <v>0</v>
      </c>
      <c r="AD996" s="38">
        <v>4</v>
      </c>
      <c r="AE996" s="25">
        <v>0</v>
      </c>
      <c r="AF996" s="16">
        <f t="shared" si="458"/>
        <v>136</v>
      </c>
      <c r="AG996" s="16">
        <f t="shared" si="459"/>
        <v>132</v>
      </c>
    </row>
    <row r="997" spans="1:33" s="16" customFormat="1" x14ac:dyDescent="0.3">
      <c r="E997" s="16" t="s">
        <v>767</v>
      </c>
      <c r="F997" s="19" t="s">
        <v>1069</v>
      </c>
      <c r="G997" s="19">
        <f>SUM(G993:G996)</f>
        <v>6</v>
      </c>
      <c r="H997" s="19">
        <f t="shared" ref="H997:AE997" si="460">SUM(H993:H996)</f>
        <v>619</v>
      </c>
      <c r="I997" s="19">
        <f t="shared" si="460"/>
        <v>2</v>
      </c>
      <c r="J997" s="19">
        <f t="shared" si="460"/>
        <v>1</v>
      </c>
      <c r="K997" s="19">
        <f t="shared" si="460"/>
        <v>2</v>
      </c>
      <c r="L997" s="19">
        <f t="shared" si="460"/>
        <v>5</v>
      </c>
      <c r="M997" s="19">
        <f t="shared" si="460"/>
        <v>1</v>
      </c>
      <c r="N997" s="19">
        <f t="shared" si="460"/>
        <v>25</v>
      </c>
      <c r="O997" s="19">
        <f t="shared" si="460"/>
        <v>3</v>
      </c>
      <c r="P997" s="19">
        <f t="shared" si="460"/>
        <v>1</v>
      </c>
      <c r="Q997" s="19">
        <f t="shared" si="460"/>
        <v>1</v>
      </c>
      <c r="R997" s="19">
        <f t="shared" si="460"/>
        <v>1</v>
      </c>
      <c r="S997" s="19">
        <f t="shared" si="460"/>
        <v>1</v>
      </c>
      <c r="T997" s="19">
        <f t="shared" si="460"/>
        <v>1</v>
      </c>
      <c r="U997" s="19">
        <f t="shared" si="460"/>
        <v>518</v>
      </c>
      <c r="V997" s="19">
        <f t="shared" si="460"/>
        <v>15</v>
      </c>
      <c r="W997" s="19">
        <f t="shared" si="460"/>
        <v>2</v>
      </c>
      <c r="X997" s="19">
        <f t="shared" si="460"/>
        <v>1</v>
      </c>
      <c r="Y997" s="19">
        <f t="shared" si="460"/>
        <v>1</v>
      </c>
      <c r="Z997" s="19">
        <f t="shared" si="460"/>
        <v>3</v>
      </c>
      <c r="AA997" s="19">
        <f t="shared" si="460"/>
        <v>3</v>
      </c>
      <c r="AB997" s="19">
        <f t="shared" si="460"/>
        <v>2</v>
      </c>
      <c r="AC997" s="19">
        <f t="shared" si="460"/>
        <v>3</v>
      </c>
      <c r="AD997" s="19">
        <f t="shared" si="460"/>
        <v>27</v>
      </c>
      <c r="AE997" s="16">
        <f t="shared" si="460"/>
        <v>0</v>
      </c>
      <c r="AF997" s="16">
        <f t="shared" ref="AF997:AG997" si="461">SUM(AF993:AF996)</f>
        <v>1244</v>
      </c>
      <c r="AG997" s="16">
        <f t="shared" si="461"/>
        <v>1217</v>
      </c>
    </row>
    <row r="998" spans="1:33" s="16" customFormat="1" x14ac:dyDescent="0.3">
      <c r="A998" s="84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6"/>
    </row>
    <row r="999" spans="1:33" x14ac:dyDescent="0.3">
      <c r="A999" s="25" t="s">
        <v>1055</v>
      </c>
      <c r="B999" s="25" t="s">
        <v>1332</v>
      </c>
      <c r="C999" s="25" t="s">
        <v>1056</v>
      </c>
      <c r="D999" s="25">
        <v>22</v>
      </c>
      <c r="E999" s="25" t="s">
        <v>1385</v>
      </c>
      <c r="F999" s="38" t="s">
        <v>1386</v>
      </c>
      <c r="G999" s="38">
        <v>2</v>
      </c>
      <c r="H999" s="38">
        <v>82</v>
      </c>
      <c r="I999" s="38">
        <v>2</v>
      </c>
      <c r="J999" s="38">
        <v>0</v>
      </c>
      <c r="K999" s="38">
        <v>0</v>
      </c>
      <c r="L999" s="38">
        <v>0</v>
      </c>
      <c r="M999" s="38">
        <v>0</v>
      </c>
      <c r="N999" s="38">
        <v>0</v>
      </c>
      <c r="O999" s="38">
        <v>0</v>
      </c>
      <c r="P999" s="38">
        <v>0</v>
      </c>
      <c r="Q999" s="38">
        <v>0</v>
      </c>
      <c r="R999" s="38">
        <v>0</v>
      </c>
      <c r="S999" s="38">
        <v>0</v>
      </c>
      <c r="T999" s="38">
        <v>0</v>
      </c>
      <c r="U999" s="38">
        <v>52</v>
      </c>
      <c r="V999" s="38">
        <v>0</v>
      </c>
      <c r="W999" s="38">
        <v>0</v>
      </c>
      <c r="X999" s="38">
        <v>0</v>
      </c>
      <c r="Y999" s="38">
        <v>0</v>
      </c>
      <c r="Z999" s="38">
        <v>0</v>
      </c>
      <c r="AA999" s="38">
        <v>0</v>
      </c>
      <c r="AB999" s="38">
        <v>0</v>
      </c>
      <c r="AC999" s="38">
        <v>1</v>
      </c>
      <c r="AD999" s="38">
        <v>2</v>
      </c>
      <c r="AE999" s="25">
        <v>0</v>
      </c>
      <c r="AF999" s="16">
        <f>SUM(G999:AD999)</f>
        <v>141</v>
      </c>
      <c r="AG999" s="16">
        <f>SUM(G999:AC999)</f>
        <v>139</v>
      </c>
    </row>
    <row r="1000" spans="1:33" x14ac:dyDescent="0.3">
      <c r="A1000" s="25" t="s">
        <v>1055</v>
      </c>
      <c r="B1000" s="25" t="s">
        <v>1332</v>
      </c>
      <c r="C1000" s="25" t="s">
        <v>1056</v>
      </c>
      <c r="D1000" s="25">
        <v>22</v>
      </c>
      <c r="E1000" s="25" t="s">
        <v>1387</v>
      </c>
      <c r="F1000" s="38" t="s">
        <v>1388</v>
      </c>
      <c r="G1000" s="38">
        <v>1</v>
      </c>
      <c r="H1000" s="38">
        <v>138</v>
      </c>
      <c r="I1000" s="38">
        <v>0</v>
      </c>
      <c r="J1000" s="38">
        <v>0</v>
      </c>
      <c r="K1000" s="38">
        <v>0</v>
      </c>
      <c r="L1000" s="38">
        <v>0</v>
      </c>
      <c r="M1000" s="38">
        <v>0</v>
      </c>
      <c r="N1000" s="38">
        <v>3</v>
      </c>
      <c r="O1000" s="38">
        <v>0</v>
      </c>
      <c r="P1000" s="38">
        <v>0</v>
      </c>
      <c r="Q1000" s="38">
        <v>0</v>
      </c>
      <c r="R1000" s="38">
        <v>0</v>
      </c>
      <c r="S1000" s="38">
        <v>0</v>
      </c>
      <c r="T1000" s="38">
        <v>1</v>
      </c>
      <c r="U1000" s="38">
        <v>88</v>
      </c>
      <c r="V1000" s="38">
        <v>2</v>
      </c>
      <c r="W1000" s="38">
        <v>0</v>
      </c>
      <c r="X1000" s="38">
        <v>3</v>
      </c>
      <c r="Y1000" s="38">
        <v>0</v>
      </c>
      <c r="Z1000" s="38">
        <v>0</v>
      </c>
      <c r="AA1000" s="38">
        <v>0</v>
      </c>
      <c r="AB1000" s="38">
        <v>0</v>
      </c>
      <c r="AC1000" s="38">
        <v>0</v>
      </c>
      <c r="AD1000" s="38">
        <v>4</v>
      </c>
      <c r="AE1000" s="25">
        <v>0</v>
      </c>
      <c r="AF1000" s="16">
        <f t="shared" ref="AF1000:AF1005" si="462">SUM(G1000:AD1000)</f>
        <v>240</v>
      </c>
      <c r="AG1000" s="16">
        <f t="shared" ref="AG1000:AG1005" si="463">SUM(G1000:AC1000)</f>
        <v>236</v>
      </c>
    </row>
    <row r="1001" spans="1:33" x14ac:dyDescent="0.3">
      <c r="A1001" s="25" t="s">
        <v>1055</v>
      </c>
      <c r="B1001" s="25" t="s">
        <v>1332</v>
      </c>
      <c r="C1001" s="25" t="s">
        <v>1056</v>
      </c>
      <c r="D1001" s="25">
        <v>22</v>
      </c>
      <c r="E1001" s="25" t="s">
        <v>1389</v>
      </c>
      <c r="F1001" s="38" t="s">
        <v>1390</v>
      </c>
      <c r="G1001" s="38">
        <v>2</v>
      </c>
      <c r="H1001" s="38">
        <v>75</v>
      </c>
      <c r="I1001" s="38">
        <v>1</v>
      </c>
      <c r="J1001" s="38">
        <v>0</v>
      </c>
      <c r="K1001" s="38">
        <v>1</v>
      </c>
      <c r="L1001" s="38">
        <v>1</v>
      </c>
      <c r="M1001" s="38">
        <v>0</v>
      </c>
      <c r="N1001" s="38">
        <v>1</v>
      </c>
      <c r="O1001" s="38">
        <v>0</v>
      </c>
      <c r="P1001" s="38">
        <v>0</v>
      </c>
      <c r="Q1001" s="38">
        <v>0</v>
      </c>
      <c r="R1001" s="38">
        <v>0</v>
      </c>
      <c r="S1001" s="38">
        <v>0</v>
      </c>
      <c r="T1001" s="38">
        <v>0</v>
      </c>
      <c r="U1001" s="38">
        <v>65</v>
      </c>
      <c r="V1001" s="38">
        <v>2</v>
      </c>
      <c r="W1001" s="38">
        <v>0</v>
      </c>
      <c r="X1001" s="38">
        <v>0</v>
      </c>
      <c r="Y1001" s="38">
        <v>0</v>
      </c>
      <c r="Z1001" s="38">
        <v>0</v>
      </c>
      <c r="AA1001" s="38">
        <v>0</v>
      </c>
      <c r="AB1001" s="38">
        <v>0</v>
      </c>
      <c r="AC1001" s="38">
        <v>1</v>
      </c>
      <c r="AD1001" s="38">
        <v>1</v>
      </c>
      <c r="AE1001" s="25">
        <v>0</v>
      </c>
      <c r="AF1001" s="16">
        <f t="shared" si="462"/>
        <v>150</v>
      </c>
      <c r="AG1001" s="16">
        <f t="shared" si="463"/>
        <v>149</v>
      </c>
    </row>
    <row r="1002" spans="1:33" x14ac:dyDescent="0.3">
      <c r="A1002" s="25" t="s">
        <v>1055</v>
      </c>
      <c r="B1002" s="25" t="s">
        <v>1332</v>
      </c>
      <c r="C1002" s="25" t="s">
        <v>1056</v>
      </c>
      <c r="D1002" s="25">
        <v>22</v>
      </c>
      <c r="E1002" s="25" t="s">
        <v>1391</v>
      </c>
      <c r="F1002" s="38" t="s">
        <v>1392</v>
      </c>
      <c r="G1002" s="38">
        <v>1</v>
      </c>
      <c r="H1002" s="38">
        <v>197</v>
      </c>
      <c r="I1002" s="38">
        <v>2</v>
      </c>
      <c r="J1002" s="38">
        <v>0</v>
      </c>
      <c r="K1002" s="38">
        <v>0</v>
      </c>
      <c r="L1002" s="38">
        <v>0</v>
      </c>
      <c r="M1002" s="38">
        <v>0</v>
      </c>
      <c r="N1002" s="38">
        <v>6</v>
      </c>
      <c r="O1002" s="38">
        <v>2</v>
      </c>
      <c r="P1002" s="38">
        <v>0</v>
      </c>
      <c r="Q1002" s="38">
        <v>0</v>
      </c>
      <c r="R1002" s="38">
        <v>0</v>
      </c>
      <c r="S1002" s="38">
        <v>0</v>
      </c>
      <c r="T1002" s="38">
        <v>0</v>
      </c>
      <c r="U1002" s="38">
        <v>76</v>
      </c>
      <c r="V1002" s="38">
        <v>2</v>
      </c>
      <c r="W1002" s="38">
        <v>0</v>
      </c>
      <c r="X1002" s="38">
        <v>3</v>
      </c>
      <c r="Y1002" s="38">
        <v>0</v>
      </c>
      <c r="Z1002" s="38">
        <v>0</v>
      </c>
      <c r="AA1002" s="38">
        <v>0</v>
      </c>
      <c r="AB1002" s="38">
        <v>1</v>
      </c>
      <c r="AC1002" s="38">
        <v>0</v>
      </c>
      <c r="AD1002" s="38">
        <v>2</v>
      </c>
      <c r="AE1002" s="25">
        <v>0</v>
      </c>
      <c r="AF1002" s="16">
        <f t="shared" si="462"/>
        <v>292</v>
      </c>
      <c r="AG1002" s="16">
        <f t="shared" si="463"/>
        <v>290</v>
      </c>
    </row>
    <row r="1003" spans="1:33" x14ac:dyDescent="0.3">
      <c r="A1003" s="25" t="s">
        <v>1055</v>
      </c>
      <c r="B1003" s="25" t="s">
        <v>1332</v>
      </c>
      <c r="C1003" s="25" t="s">
        <v>1056</v>
      </c>
      <c r="D1003" s="25">
        <v>22</v>
      </c>
      <c r="E1003" s="25" t="s">
        <v>1393</v>
      </c>
      <c r="F1003" s="38" t="s">
        <v>1394</v>
      </c>
      <c r="G1003" s="38">
        <v>0</v>
      </c>
      <c r="H1003" s="38">
        <v>91</v>
      </c>
      <c r="I1003" s="38">
        <v>0</v>
      </c>
      <c r="J1003" s="38">
        <v>0</v>
      </c>
      <c r="K1003" s="38">
        <v>0</v>
      </c>
      <c r="L1003" s="38">
        <v>0</v>
      </c>
      <c r="M1003" s="38">
        <v>0</v>
      </c>
      <c r="N1003" s="38">
        <v>0</v>
      </c>
      <c r="O1003" s="38">
        <v>1</v>
      </c>
      <c r="P1003" s="38">
        <v>0</v>
      </c>
      <c r="Q1003" s="38">
        <v>0</v>
      </c>
      <c r="R1003" s="38">
        <v>0</v>
      </c>
      <c r="S1003" s="38">
        <v>0</v>
      </c>
      <c r="T1003" s="38">
        <v>0</v>
      </c>
      <c r="U1003" s="38">
        <v>41</v>
      </c>
      <c r="V1003" s="38">
        <v>0</v>
      </c>
      <c r="W1003" s="38">
        <v>0</v>
      </c>
      <c r="X1003" s="38">
        <v>1</v>
      </c>
      <c r="Y1003" s="38">
        <v>1</v>
      </c>
      <c r="Z1003" s="38">
        <v>0</v>
      </c>
      <c r="AA1003" s="38">
        <v>0</v>
      </c>
      <c r="AB1003" s="38">
        <v>0</v>
      </c>
      <c r="AC1003" s="38">
        <v>1</v>
      </c>
      <c r="AD1003" s="38">
        <v>1</v>
      </c>
      <c r="AE1003" s="25">
        <v>0</v>
      </c>
      <c r="AF1003" s="16">
        <f t="shared" si="462"/>
        <v>137</v>
      </c>
      <c r="AG1003" s="16">
        <f t="shared" si="463"/>
        <v>136</v>
      </c>
    </row>
    <row r="1004" spans="1:33" x14ac:dyDescent="0.3">
      <c r="A1004" s="25" t="s">
        <v>1055</v>
      </c>
      <c r="B1004" s="25" t="s">
        <v>1332</v>
      </c>
      <c r="C1004" s="25" t="s">
        <v>1056</v>
      </c>
      <c r="D1004" s="25">
        <v>22</v>
      </c>
      <c r="E1004" s="25" t="s">
        <v>1395</v>
      </c>
      <c r="F1004" s="38" t="s">
        <v>1396</v>
      </c>
      <c r="G1004" s="38">
        <v>0</v>
      </c>
      <c r="H1004" s="38">
        <v>235</v>
      </c>
      <c r="I1004" s="38">
        <v>0</v>
      </c>
      <c r="J1004" s="38">
        <v>0</v>
      </c>
      <c r="K1004" s="38">
        <v>0</v>
      </c>
      <c r="L1004" s="38">
        <v>0</v>
      </c>
      <c r="M1004" s="38">
        <v>0</v>
      </c>
      <c r="N1004" s="38">
        <v>7</v>
      </c>
      <c r="O1004" s="38">
        <v>0</v>
      </c>
      <c r="P1004" s="38">
        <v>0</v>
      </c>
      <c r="Q1004" s="38">
        <v>0</v>
      </c>
      <c r="R1004" s="38">
        <v>0</v>
      </c>
      <c r="S1004" s="38">
        <v>0</v>
      </c>
      <c r="T1004" s="38">
        <v>0</v>
      </c>
      <c r="U1004" s="38">
        <v>73</v>
      </c>
      <c r="V1004" s="38">
        <v>3</v>
      </c>
      <c r="W1004" s="38">
        <v>0</v>
      </c>
      <c r="X1004" s="38">
        <v>1</v>
      </c>
      <c r="Y1004" s="38">
        <v>1</v>
      </c>
      <c r="Z1004" s="38">
        <v>0</v>
      </c>
      <c r="AA1004" s="38">
        <v>0</v>
      </c>
      <c r="AB1004" s="38">
        <v>0</v>
      </c>
      <c r="AC1004" s="38">
        <v>0</v>
      </c>
      <c r="AD1004" s="38">
        <v>3</v>
      </c>
      <c r="AE1004" s="25">
        <v>0</v>
      </c>
      <c r="AF1004" s="16">
        <f t="shared" si="462"/>
        <v>323</v>
      </c>
      <c r="AG1004" s="16">
        <f t="shared" si="463"/>
        <v>320</v>
      </c>
    </row>
    <row r="1005" spans="1:33" x14ac:dyDescent="0.3">
      <c r="A1005" s="25" t="s">
        <v>1055</v>
      </c>
      <c r="B1005" s="25" t="s">
        <v>1332</v>
      </c>
      <c r="C1005" s="25" t="s">
        <v>1056</v>
      </c>
      <c r="D1005" s="25">
        <v>22</v>
      </c>
      <c r="E1005" s="25" t="s">
        <v>1397</v>
      </c>
      <c r="F1005" s="38" t="s">
        <v>1398</v>
      </c>
      <c r="G1005" s="38">
        <v>1</v>
      </c>
      <c r="H1005" s="38">
        <v>87</v>
      </c>
      <c r="I1005" s="38">
        <v>0</v>
      </c>
      <c r="J1005" s="38">
        <v>0</v>
      </c>
      <c r="K1005" s="38">
        <v>0</v>
      </c>
      <c r="L1005" s="38">
        <v>0</v>
      </c>
      <c r="M1005" s="38">
        <v>0</v>
      </c>
      <c r="N1005" s="38">
        <v>2</v>
      </c>
      <c r="O1005" s="38">
        <v>0</v>
      </c>
      <c r="P1005" s="38">
        <v>0</v>
      </c>
      <c r="Q1005" s="38">
        <v>0</v>
      </c>
      <c r="R1005" s="38">
        <v>0</v>
      </c>
      <c r="S1005" s="38">
        <v>0</v>
      </c>
      <c r="T1005" s="38">
        <v>0</v>
      </c>
      <c r="U1005" s="38">
        <v>15</v>
      </c>
      <c r="V1005" s="38">
        <v>2</v>
      </c>
      <c r="W1005" s="38">
        <v>0</v>
      </c>
      <c r="X1005" s="38">
        <v>1</v>
      </c>
      <c r="Y1005" s="38">
        <v>0</v>
      </c>
      <c r="Z1005" s="38">
        <v>0</v>
      </c>
      <c r="AA1005" s="38">
        <v>0</v>
      </c>
      <c r="AB1005" s="38">
        <v>0</v>
      </c>
      <c r="AC1005" s="38">
        <v>0</v>
      </c>
      <c r="AD1005" s="38">
        <v>2</v>
      </c>
      <c r="AE1005" s="25">
        <v>0</v>
      </c>
      <c r="AF1005" s="16">
        <f t="shared" si="462"/>
        <v>110</v>
      </c>
      <c r="AG1005" s="16">
        <f t="shared" si="463"/>
        <v>108</v>
      </c>
    </row>
    <row r="1006" spans="1:33" s="16" customFormat="1" x14ac:dyDescent="0.3">
      <c r="E1006" s="16" t="s">
        <v>780</v>
      </c>
      <c r="F1006" s="19" t="s">
        <v>1069</v>
      </c>
      <c r="G1006" s="19">
        <f>SUM(G999:G1005)</f>
        <v>7</v>
      </c>
      <c r="H1006" s="19">
        <f t="shared" ref="H1006:AE1006" si="464">SUM(H999:H1005)</f>
        <v>905</v>
      </c>
      <c r="I1006" s="19">
        <f t="shared" si="464"/>
        <v>5</v>
      </c>
      <c r="J1006" s="19">
        <f t="shared" si="464"/>
        <v>0</v>
      </c>
      <c r="K1006" s="19">
        <f t="shared" si="464"/>
        <v>1</v>
      </c>
      <c r="L1006" s="19">
        <f t="shared" si="464"/>
        <v>1</v>
      </c>
      <c r="M1006" s="19">
        <f t="shared" si="464"/>
        <v>0</v>
      </c>
      <c r="N1006" s="19">
        <f t="shared" si="464"/>
        <v>19</v>
      </c>
      <c r="O1006" s="19">
        <f t="shared" si="464"/>
        <v>3</v>
      </c>
      <c r="P1006" s="19">
        <f t="shared" si="464"/>
        <v>0</v>
      </c>
      <c r="Q1006" s="19">
        <f t="shared" si="464"/>
        <v>0</v>
      </c>
      <c r="R1006" s="19">
        <f t="shared" si="464"/>
        <v>0</v>
      </c>
      <c r="S1006" s="19">
        <f t="shared" si="464"/>
        <v>0</v>
      </c>
      <c r="T1006" s="19">
        <f t="shared" si="464"/>
        <v>1</v>
      </c>
      <c r="U1006" s="19">
        <f t="shared" si="464"/>
        <v>410</v>
      </c>
      <c r="V1006" s="19">
        <f t="shared" si="464"/>
        <v>11</v>
      </c>
      <c r="W1006" s="19">
        <f t="shared" si="464"/>
        <v>0</v>
      </c>
      <c r="X1006" s="19">
        <f t="shared" si="464"/>
        <v>9</v>
      </c>
      <c r="Y1006" s="19">
        <f t="shared" si="464"/>
        <v>2</v>
      </c>
      <c r="Z1006" s="19">
        <f t="shared" si="464"/>
        <v>0</v>
      </c>
      <c r="AA1006" s="19">
        <f t="shared" si="464"/>
        <v>0</v>
      </c>
      <c r="AB1006" s="19">
        <f t="shared" si="464"/>
        <v>1</v>
      </c>
      <c r="AC1006" s="19">
        <f t="shared" si="464"/>
        <v>3</v>
      </c>
      <c r="AD1006" s="19">
        <f t="shared" si="464"/>
        <v>15</v>
      </c>
      <c r="AE1006" s="16">
        <f t="shared" si="464"/>
        <v>0</v>
      </c>
      <c r="AF1006" s="16">
        <f t="shared" ref="AF1006:AG1006" si="465">SUM(AF999:AF1005)</f>
        <v>1393</v>
      </c>
      <c r="AG1006" s="16">
        <f t="shared" si="465"/>
        <v>1378</v>
      </c>
    </row>
    <row r="1007" spans="1:33" s="16" customFormat="1" x14ac:dyDescent="0.3">
      <c r="A1007" s="84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6"/>
    </row>
    <row r="1008" spans="1:33" x14ac:dyDescent="0.3">
      <c r="A1008" s="25" t="s">
        <v>1055</v>
      </c>
      <c r="B1008" s="25" t="s">
        <v>1332</v>
      </c>
      <c r="C1008" s="25" t="s">
        <v>1056</v>
      </c>
      <c r="D1008" s="25">
        <v>38</v>
      </c>
      <c r="E1008" s="25" t="s">
        <v>1399</v>
      </c>
      <c r="F1008" s="38" t="s">
        <v>1400</v>
      </c>
      <c r="G1008" s="38">
        <v>0</v>
      </c>
      <c r="H1008" s="38">
        <v>105</v>
      </c>
      <c r="I1008" s="38">
        <v>1</v>
      </c>
      <c r="J1008" s="38">
        <v>0</v>
      </c>
      <c r="K1008" s="38">
        <v>0</v>
      </c>
      <c r="L1008" s="38">
        <v>0</v>
      </c>
      <c r="M1008" s="38">
        <v>1</v>
      </c>
      <c r="N1008" s="38">
        <v>2</v>
      </c>
      <c r="O1008" s="38">
        <v>0</v>
      </c>
      <c r="P1008" s="38">
        <v>0</v>
      </c>
      <c r="Q1008" s="38">
        <v>0</v>
      </c>
      <c r="R1008" s="38">
        <v>0</v>
      </c>
      <c r="S1008" s="38">
        <v>0</v>
      </c>
      <c r="T1008" s="38">
        <v>1</v>
      </c>
      <c r="U1008" s="38">
        <v>254</v>
      </c>
      <c r="V1008" s="38">
        <v>1</v>
      </c>
      <c r="W1008" s="38">
        <v>1</v>
      </c>
      <c r="X1008" s="38">
        <v>0</v>
      </c>
      <c r="Y1008" s="38">
        <v>0</v>
      </c>
      <c r="Z1008" s="38">
        <v>0</v>
      </c>
      <c r="AA1008" s="38">
        <v>0</v>
      </c>
      <c r="AB1008" s="38">
        <v>0</v>
      </c>
      <c r="AC1008" s="38">
        <v>0</v>
      </c>
      <c r="AD1008" s="38">
        <v>7</v>
      </c>
      <c r="AE1008" s="25">
        <v>0</v>
      </c>
      <c r="AF1008" s="16">
        <f>SUM(G1008:AD1008)</f>
        <v>373</v>
      </c>
      <c r="AG1008" s="16">
        <f>SUM(G1008:AC1008)</f>
        <v>366</v>
      </c>
    </row>
    <row r="1009" spans="1:33" x14ac:dyDescent="0.3">
      <c r="A1009" s="25" t="s">
        <v>1055</v>
      </c>
      <c r="B1009" s="25" t="s">
        <v>1332</v>
      </c>
      <c r="C1009" s="25" t="s">
        <v>1056</v>
      </c>
      <c r="D1009" s="25">
        <v>38</v>
      </c>
      <c r="E1009" s="25" t="s">
        <v>1401</v>
      </c>
      <c r="F1009" s="38" t="s">
        <v>1402</v>
      </c>
      <c r="G1009" s="38">
        <v>0</v>
      </c>
      <c r="H1009" s="38">
        <v>63</v>
      </c>
      <c r="I1009" s="38">
        <v>1</v>
      </c>
      <c r="J1009" s="38">
        <v>0</v>
      </c>
      <c r="K1009" s="38">
        <v>0</v>
      </c>
      <c r="L1009" s="38">
        <v>0</v>
      </c>
      <c r="M1009" s="38">
        <v>0</v>
      </c>
      <c r="N1009" s="38">
        <v>1</v>
      </c>
      <c r="O1009" s="38">
        <v>0</v>
      </c>
      <c r="P1009" s="38">
        <v>0</v>
      </c>
      <c r="Q1009" s="38">
        <v>0</v>
      </c>
      <c r="R1009" s="38">
        <v>0</v>
      </c>
      <c r="S1009" s="38">
        <v>0</v>
      </c>
      <c r="T1009" s="38">
        <v>1</v>
      </c>
      <c r="U1009" s="38">
        <v>170</v>
      </c>
      <c r="V1009" s="38">
        <v>1</v>
      </c>
      <c r="W1009" s="38">
        <v>0</v>
      </c>
      <c r="X1009" s="38">
        <v>1</v>
      </c>
      <c r="Y1009" s="38">
        <v>0</v>
      </c>
      <c r="Z1009" s="38">
        <v>0</v>
      </c>
      <c r="AA1009" s="38">
        <v>0</v>
      </c>
      <c r="AB1009" s="38">
        <v>1</v>
      </c>
      <c r="AC1009" s="38">
        <v>0</v>
      </c>
      <c r="AD1009" s="38">
        <v>3</v>
      </c>
      <c r="AE1009" s="25">
        <v>0</v>
      </c>
      <c r="AF1009" s="16">
        <f t="shared" ref="AF1009:AF1012" si="466">SUM(G1009:AD1009)</f>
        <v>242</v>
      </c>
      <c r="AG1009" s="16">
        <f t="shared" ref="AG1009:AG1012" si="467">SUM(G1009:AC1009)</f>
        <v>239</v>
      </c>
    </row>
    <row r="1010" spans="1:33" x14ac:dyDescent="0.3">
      <c r="A1010" s="25" t="s">
        <v>1055</v>
      </c>
      <c r="B1010" s="25" t="s">
        <v>1332</v>
      </c>
      <c r="C1010" s="25" t="s">
        <v>1056</v>
      </c>
      <c r="D1010" s="25">
        <v>38</v>
      </c>
      <c r="E1010" s="25" t="s">
        <v>1403</v>
      </c>
      <c r="F1010" s="38" t="s">
        <v>1404</v>
      </c>
      <c r="G1010" s="38">
        <v>2</v>
      </c>
      <c r="H1010" s="38">
        <v>168</v>
      </c>
      <c r="I1010" s="38">
        <v>2</v>
      </c>
      <c r="J1010" s="38">
        <v>0</v>
      </c>
      <c r="K1010" s="38">
        <v>0</v>
      </c>
      <c r="L1010" s="38">
        <v>0</v>
      </c>
      <c r="M1010" s="38">
        <v>1</v>
      </c>
      <c r="N1010" s="38">
        <v>3</v>
      </c>
      <c r="O1010" s="38">
        <v>1</v>
      </c>
      <c r="P1010" s="38">
        <v>0</v>
      </c>
      <c r="Q1010" s="38">
        <v>0</v>
      </c>
      <c r="R1010" s="38">
        <v>0</v>
      </c>
      <c r="S1010" s="38">
        <v>0</v>
      </c>
      <c r="T1010" s="38">
        <v>0</v>
      </c>
      <c r="U1010" s="38">
        <v>462</v>
      </c>
      <c r="V1010" s="38">
        <v>2</v>
      </c>
      <c r="W1010" s="38">
        <v>1</v>
      </c>
      <c r="X1010" s="38">
        <v>2</v>
      </c>
      <c r="Y1010" s="38">
        <v>0</v>
      </c>
      <c r="Z1010" s="38">
        <v>0</v>
      </c>
      <c r="AA1010" s="38">
        <v>0</v>
      </c>
      <c r="AB1010" s="38">
        <v>1</v>
      </c>
      <c r="AC1010" s="38">
        <v>0</v>
      </c>
      <c r="AD1010" s="38">
        <v>4</v>
      </c>
      <c r="AE1010" s="25">
        <v>0</v>
      </c>
      <c r="AF1010" s="16">
        <f t="shared" si="466"/>
        <v>649</v>
      </c>
      <c r="AG1010" s="16">
        <f t="shared" si="467"/>
        <v>645</v>
      </c>
    </row>
    <row r="1011" spans="1:33" x14ac:dyDescent="0.3">
      <c r="A1011" s="25" t="s">
        <v>1055</v>
      </c>
      <c r="B1011" s="25" t="s">
        <v>1332</v>
      </c>
      <c r="C1011" s="25" t="s">
        <v>1056</v>
      </c>
      <c r="D1011" s="25">
        <v>38</v>
      </c>
      <c r="E1011" s="25" t="s">
        <v>1405</v>
      </c>
      <c r="F1011" s="38" t="s">
        <v>1406</v>
      </c>
      <c r="G1011" s="38">
        <v>1</v>
      </c>
      <c r="H1011" s="38">
        <v>50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0</v>
      </c>
      <c r="P1011" s="38">
        <v>0</v>
      </c>
      <c r="Q1011" s="38">
        <v>0</v>
      </c>
      <c r="R1011" s="38">
        <v>0</v>
      </c>
      <c r="S1011" s="38">
        <v>0</v>
      </c>
      <c r="T1011" s="38">
        <v>0</v>
      </c>
      <c r="U1011" s="38">
        <v>158</v>
      </c>
      <c r="V1011" s="38">
        <v>0</v>
      </c>
      <c r="W1011" s="38">
        <v>0</v>
      </c>
      <c r="X1011" s="38">
        <v>0</v>
      </c>
      <c r="Y1011" s="38">
        <v>1</v>
      </c>
      <c r="Z1011" s="38">
        <v>0</v>
      </c>
      <c r="AA1011" s="38">
        <v>0</v>
      </c>
      <c r="AB1011" s="38">
        <v>0</v>
      </c>
      <c r="AC1011" s="38">
        <v>0</v>
      </c>
      <c r="AD1011" s="38">
        <v>3</v>
      </c>
      <c r="AE1011" s="25">
        <v>0</v>
      </c>
      <c r="AF1011" s="16">
        <f t="shared" si="466"/>
        <v>213</v>
      </c>
      <c r="AG1011" s="16">
        <f t="shared" si="467"/>
        <v>210</v>
      </c>
    </row>
    <row r="1012" spans="1:33" x14ac:dyDescent="0.3">
      <c r="A1012" s="25" t="s">
        <v>1055</v>
      </c>
      <c r="B1012" s="25" t="s">
        <v>1332</v>
      </c>
      <c r="C1012" s="25" t="s">
        <v>1056</v>
      </c>
      <c r="D1012" s="25">
        <v>38</v>
      </c>
      <c r="E1012" s="25" t="s">
        <v>1407</v>
      </c>
      <c r="F1012" s="38" t="s">
        <v>1408</v>
      </c>
      <c r="G1012" s="38">
        <v>0</v>
      </c>
      <c r="H1012" s="38">
        <v>39</v>
      </c>
      <c r="I1012" s="38">
        <v>1</v>
      </c>
      <c r="J1012" s="38">
        <v>0</v>
      </c>
      <c r="K1012" s="38">
        <v>0</v>
      </c>
      <c r="L1012" s="38">
        <v>0</v>
      </c>
      <c r="M1012" s="38">
        <v>0</v>
      </c>
      <c r="N1012" s="38">
        <v>0</v>
      </c>
      <c r="O1012" s="38">
        <v>0</v>
      </c>
      <c r="P1012" s="38">
        <v>0</v>
      </c>
      <c r="Q1012" s="38">
        <v>0</v>
      </c>
      <c r="R1012" s="38">
        <v>0</v>
      </c>
      <c r="S1012" s="38">
        <v>0</v>
      </c>
      <c r="T1012" s="38">
        <v>0</v>
      </c>
      <c r="U1012" s="38">
        <v>58</v>
      </c>
      <c r="V1012" s="38">
        <v>0</v>
      </c>
      <c r="W1012" s="38">
        <v>0</v>
      </c>
      <c r="X1012" s="38">
        <v>0</v>
      </c>
      <c r="Y1012" s="38">
        <v>0</v>
      </c>
      <c r="Z1012" s="38">
        <v>0</v>
      </c>
      <c r="AA1012" s="38">
        <v>0</v>
      </c>
      <c r="AB1012" s="38">
        <v>0</v>
      </c>
      <c r="AC1012" s="38">
        <v>0</v>
      </c>
      <c r="AD1012" s="38">
        <v>2</v>
      </c>
      <c r="AE1012" s="25">
        <v>0</v>
      </c>
      <c r="AF1012" s="16">
        <f t="shared" si="466"/>
        <v>100</v>
      </c>
      <c r="AG1012" s="16">
        <f t="shared" si="467"/>
        <v>98</v>
      </c>
    </row>
    <row r="1013" spans="1:33" s="16" customFormat="1" x14ac:dyDescent="0.3">
      <c r="E1013" s="16" t="s">
        <v>1409</v>
      </c>
      <c r="F1013" s="19" t="s">
        <v>1069</v>
      </c>
      <c r="G1013" s="19">
        <f>SUM(G1008:G1012)</f>
        <v>3</v>
      </c>
      <c r="H1013" s="19">
        <f t="shared" ref="H1013:AE1013" si="468">SUM(H1008:H1012)</f>
        <v>425</v>
      </c>
      <c r="I1013" s="19">
        <f t="shared" si="468"/>
        <v>5</v>
      </c>
      <c r="J1013" s="19">
        <f t="shared" si="468"/>
        <v>0</v>
      </c>
      <c r="K1013" s="19">
        <f t="shared" si="468"/>
        <v>0</v>
      </c>
      <c r="L1013" s="19">
        <f t="shared" si="468"/>
        <v>0</v>
      </c>
      <c r="M1013" s="19">
        <f t="shared" si="468"/>
        <v>2</v>
      </c>
      <c r="N1013" s="19">
        <f t="shared" si="468"/>
        <v>6</v>
      </c>
      <c r="O1013" s="19">
        <f t="shared" si="468"/>
        <v>1</v>
      </c>
      <c r="P1013" s="19">
        <f t="shared" si="468"/>
        <v>0</v>
      </c>
      <c r="Q1013" s="19">
        <f t="shared" si="468"/>
        <v>0</v>
      </c>
      <c r="R1013" s="19">
        <f t="shared" si="468"/>
        <v>0</v>
      </c>
      <c r="S1013" s="19">
        <f t="shared" si="468"/>
        <v>0</v>
      </c>
      <c r="T1013" s="19">
        <f t="shared" si="468"/>
        <v>2</v>
      </c>
      <c r="U1013" s="19">
        <f t="shared" si="468"/>
        <v>1102</v>
      </c>
      <c r="V1013" s="19">
        <f t="shared" si="468"/>
        <v>4</v>
      </c>
      <c r="W1013" s="19">
        <f t="shared" si="468"/>
        <v>2</v>
      </c>
      <c r="X1013" s="19">
        <f t="shared" si="468"/>
        <v>3</v>
      </c>
      <c r="Y1013" s="19">
        <f t="shared" si="468"/>
        <v>1</v>
      </c>
      <c r="Z1013" s="19">
        <f t="shared" si="468"/>
        <v>0</v>
      </c>
      <c r="AA1013" s="19">
        <f t="shared" si="468"/>
        <v>0</v>
      </c>
      <c r="AB1013" s="19">
        <f t="shared" si="468"/>
        <v>2</v>
      </c>
      <c r="AC1013" s="19">
        <f t="shared" si="468"/>
        <v>0</v>
      </c>
      <c r="AD1013" s="19">
        <f t="shared" si="468"/>
        <v>19</v>
      </c>
      <c r="AE1013" s="16">
        <f t="shared" si="468"/>
        <v>0</v>
      </c>
      <c r="AF1013" s="16">
        <f t="shared" ref="AF1013:AG1013" si="469">SUM(AF1008:AF1012)</f>
        <v>1577</v>
      </c>
      <c r="AG1013" s="16">
        <f t="shared" si="469"/>
        <v>1558</v>
      </c>
    </row>
    <row r="1014" spans="1:33" s="16" customFormat="1" x14ac:dyDescent="0.3">
      <c r="A1014" s="84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6"/>
    </row>
    <row r="1015" spans="1:33" x14ac:dyDescent="0.3">
      <c r="A1015" s="25" t="s">
        <v>1055</v>
      </c>
      <c r="B1015" s="25" t="s">
        <v>1332</v>
      </c>
      <c r="C1015" s="25" t="s">
        <v>1410</v>
      </c>
      <c r="D1015" s="25">
        <v>1</v>
      </c>
      <c r="E1015" s="25" t="s">
        <v>1411</v>
      </c>
      <c r="F1015" s="38" t="s">
        <v>1412</v>
      </c>
      <c r="G1015" s="38">
        <v>1</v>
      </c>
      <c r="H1015" s="38">
        <v>518</v>
      </c>
      <c r="I1015" s="38">
        <v>0</v>
      </c>
      <c r="J1015" s="38">
        <v>0</v>
      </c>
      <c r="K1015" s="38">
        <v>0</v>
      </c>
      <c r="L1015" s="38">
        <v>0</v>
      </c>
      <c r="M1015" s="38">
        <v>0</v>
      </c>
      <c r="N1015" s="38">
        <v>0</v>
      </c>
      <c r="O1015" s="38">
        <v>0</v>
      </c>
      <c r="P1015" s="38">
        <v>1</v>
      </c>
      <c r="Q1015" s="38">
        <v>0</v>
      </c>
      <c r="R1015" s="38">
        <v>0</v>
      </c>
      <c r="S1015" s="38">
        <v>0</v>
      </c>
      <c r="T1015" s="38">
        <v>0</v>
      </c>
      <c r="U1015" s="38">
        <v>181</v>
      </c>
      <c r="V1015" s="38">
        <v>1</v>
      </c>
      <c r="W1015" s="38">
        <v>0</v>
      </c>
      <c r="X1015" s="38">
        <v>1</v>
      </c>
      <c r="Y1015" s="38">
        <v>0</v>
      </c>
      <c r="Z1015" s="38">
        <v>0</v>
      </c>
      <c r="AA1015" s="38">
        <v>0</v>
      </c>
      <c r="AB1015" s="38">
        <v>0</v>
      </c>
      <c r="AC1015" s="38">
        <v>0</v>
      </c>
      <c r="AD1015" s="38">
        <v>4</v>
      </c>
      <c r="AE1015" s="25">
        <v>0</v>
      </c>
      <c r="AF1015" s="16">
        <f>SUM(G1015:AD1015)</f>
        <v>707</v>
      </c>
      <c r="AG1015" s="16">
        <f>SUM(G1015:AC1015)</f>
        <v>703</v>
      </c>
    </row>
    <row r="1016" spans="1:33" x14ac:dyDescent="0.3">
      <c r="A1016" s="25" t="s">
        <v>1055</v>
      </c>
      <c r="B1016" s="25" t="s">
        <v>1332</v>
      </c>
      <c r="C1016" s="25" t="s">
        <v>1410</v>
      </c>
      <c r="D1016" s="25">
        <v>1</v>
      </c>
      <c r="E1016" s="25" t="s">
        <v>2991</v>
      </c>
      <c r="F1016" s="38" t="s">
        <v>1413</v>
      </c>
      <c r="G1016" s="38">
        <v>0</v>
      </c>
      <c r="H1016" s="38">
        <v>278</v>
      </c>
      <c r="I1016" s="38">
        <v>1</v>
      </c>
      <c r="J1016" s="38">
        <v>0</v>
      </c>
      <c r="K1016" s="38">
        <v>0</v>
      </c>
      <c r="L1016" s="38">
        <v>0</v>
      </c>
      <c r="M1016" s="38">
        <v>0</v>
      </c>
      <c r="N1016" s="38">
        <v>1</v>
      </c>
      <c r="O1016" s="38">
        <v>0</v>
      </c>
      <c r="P1016" s="38">
        <v>0</v>
      </c>
      <c r="Q1016" s="38">
        <v>0</v>
      </c>
      <c r="R1016" s="38">
        <v>0</v>
      </c>
      <c r="S1016" s="38">
        <v>0</v>
      </c>
      <c r="T1016" s="38">
        <v>0</v>
      </c>
      <c r="U1016" s="38">
        <v>141</v>
      </c>
      <c r="V1016" s="38">
        <v>1</v>
      </c>
      <c r="W1016" s="38">
        <v>0</v>
      </c>
      <c r="X1016" s="38">
        <v>0</v>
      </c>
      <c r="Y1016" s="38">
        <v>0</v>
      </c>
      <c r="Z1016" s="38">
        <v>0</v>
      </c>
      <c r="AA1016" s="38">
        <v>0</v>
      </c>
      <c r="AB1016" s="38">
        <v>0</v>
      </c>
      <c r="AC1016" s="38">
        <v>0</v>
      </c>
      <c r="AD1016" s="38">
        <v>3</v>
      </c>
      <c r="AE1016" s="25">
        <v>0</v>
      </c>
      <c r="AF1016" s="16">
        <f t="shared" ref="AF1016:AF1017" si="470">SUM(G1016:AD1016)</f>
        <v>425</v>
      </c>
      <c r="AG1016" s="16">
        <f t="shared" ref="AG1016:AG1017" si="471">SUM(G1016:AC1016)</f>
        <v>422</v>
      </c>
    </row>
    <row r="1017" spans="1:33" x14ac:dyDescent="0.3">
      <c r="A1017" s="25" t="s">
        <v>1055</v>
      </c>
      <c r="B1017" s="25" t="s">
        <v>1332</v>
      </c>
      <c r="C1017" s="25" t="s">
        <v>1410</v>
      </c>
      <c r="D1017" s="25">
        <v>1</v>
      </c>
      <c r="E1017" s="25" t="s">
        <v>2992</v>
      </c>
      <c r="F1017" s="38" t="s">
        <v>1414</v>
      </c>
      <c r="G1017" s="38">
        <v>2</v>
      </c>
      <c r="H1017" s="38">
        <v>290</v>
      </c>
      <c r="I1017" s="38">
        <v>1</v>
      </c>
      <c r="J1017" s="38">
        <v>0</v>
      </c>
      <c r="K1017" s="38">
        <v>0</v>
      </c>
      <c r="L1017" s="38">
        <v>0</v>
      </c>
      <c r="M1017" s="38">
        <v>0</v>
      </c>
      <c r="N1017" s="38">
        <v>1</v>
      </c>
      <c r="O1017" s="38">
        <v>0</v>
      </c>
      <c r="P1017" s="38">
        <v>0</v>
      </c>
      <c r="Q1017" s="38">
        <v>0</v>
      </c>
      <c r="R1017" s="38">
        <v>0</v>
      </c>
      <c r="S1017" s="38">
        <v>0</v>
      </c>
      <c r="T1017" s="38">
        <v>0</v>
      </c>
      <c r="U1017" s="38">
        <v>114</v>
      </c>
      <c r="V1017" s="38">
        <v>0</v>
      </c>
      <c r="W1017" s="38">
        <v>0</v>
      </c>
      <c r="X1017" s="38">
        <v>0</v>
      </c>
      <c r="Y1017" s="38">
        <v>0</v>
      </c>
      <c r="Z1017" s="38">
        <v>0</v>
      </c>
      <c r="AA1017" s="38">
        <v>0</v>
      </c>
      <c r="AB1017" s="38">
        <v>0</v>
      </c>
      <c r="AC1017" s="38">
        <v>0</v>
      </c>
      <c r="AD1017" s="38">
        <v>20</v>
      </c>
      <c r="AE1017" s="25">
        <v>0</v>
      </c>
      <c r="AF1017" s="16">
        <f t="shared" si="470"/>
        <v>428</v>
      </c>
      <c r="AG1017" s="16">
        <f t="shared" si="471"/>
        <v>408</v>
      </c>
    </row>
    <row r="1018" spans="1:33" s="16" customFormat="1" x14ac:dyDescent="0.3">
      <c r="E1018" s="16" t="s">
        <v>803</v>
      </c>
      <c r="F1018" s="19" t="s">
        <v>1069</v>
      </c>
      <c r="G1018" s="19">
        <f>SUM(G1015:G1017)</f>
        <v>3</v>
      </c>
      <c r="H1018" s="19">
        <f t="shared" ref="H1018:AE1018" si="472">SUM(H1015:H1017)</f>
        <v>1086</v>
      </c>
      <c r="I1018" s="19">
        <f t="shared" si="472"/>
        <v>2</v>
      </c>
      <c r="J1018" s="19">
        <f t="shared" si="472"/>
        <v>0</v>
      </c>
      <c r="K1018" s="19">
        <f t="shared" si="472"/>
        <v>0</v>
      </c>
      <c r="L1018" s="19">
        <f t="shared" si="472"/>
        <v>0</v>
      </c>
      <c r="M1018" s="19">
        <f t="shared" si="472"/>
        <v>0</v>
      </c>
      <c r="N1018" s="19">
        <f t="shared" si="472"/>
        <v>2</v>
      </c>
      <c r="O1018" s="19">
        <f t="shared" si="472"/>
        <v>0</v>
      </c>
      <c r="P1018" s="19">
        <f t="shared" si="472"/>
        <v>1</v>
      </c>
      <c r="Q1018" s="19">
        <f t="shared" si="472"/>
        <v>0</v>
      </c>
      <c r="R1018" s="19">
        <f t="shared" si="472"/>
        <v>0</v>
      </c>
      <c r="S1018" s="19">
        <f t="shared" si="472"/>
        <v>0</v>
      </c>
      <c r="T1018" s="19">
        <f t="shared" si="472"/>
        <v>0</v>
      </c>
      <c r="U1018" s="19">
        <f t="shared" si="472"/>
        <v>436</v>
      </c>
      <c r="V1018" s="19">
        <f t="shared" si="472"/>
        <v>2</v>
      </c>
      <c r="W1018" s="19">
        <f t="shared" si="472"/>
        <v>0</v>
      </c>
      <c r="X1018" s="19">
        <f t="shared" si="472"/>
        <v>1</v>
      </c>
      <c r="Y1018" s="19">
        <f t="shared" si="472"/>
        <v>0</v>
      </c>
      <c r="Z1018" s="19">
        <f t="shared" si="472"/>
        <v>0</v>
      </c>
      <c r="AA1018" s="19">
        <f t="shared" si="472"/>
        <v>0</v>
      </c>
      <c r="AB1018" s="19">
        <f t="shared" si="472"/>
        <v>0</v>
      </c>
      <c r="AC1018" s="19">
        <f t="shared" si="472"/>
        <v>0</v>
      </c>
      <c r="AD1018" s="19">
        <f t="shared" si="472"/>
        <v>27</v>
      </c>
      <c r="AE1018" s="16">
        <f t="shared" si="472"/>
        <v>0</v>
      </c>
      <c r="AF1018" s="16">
        <f t="shared" ref="AF1018:AG1018" si="473">SUM(AF1015:AF1017)</f>
        <v>1560</v>
      </c>
      <c r="AG1018" s="16">
        <f t="shared" si="473"/>
        <v>1533</v>
      </c>
    </row>
    <row r="1019" spans="1:33" s="16" customFormat="1" x14ac:dyDescent="0.3">
      <c r="A1019" s="84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6"/>
    </row>
    <row r="1020" spans="1:33" x14ac:dyDescent="0.3">
      <c r="A1020" s="25" t="s">
        <v>1055</v>
      </c>
      <c r="B1020" s="25" t="s">
        <v>1332</v>
      </c>
      <c r="C1020" s="25" t="s">
        <v>1410</v>
      </c>
      <c r="D1020" s="25">
        <v>2</v>
      </c>
      <c r="E1020" s="25" t="s">
        <v>1415</v>
      </c>
      <c r="F1020" s="38" t="s">
        <v>1416</v>
      </c>
      <c r="G1020" s="38">
        <v>1</v>
      </c>
      <c r="H1020" s="38">
        <v>374</v>
      </c>
      <c r="I1020" s="38">
        <v>1</v>
      </c>
      <c r="J1020" s="38">
        <v>0</v>
      </c>
      <c r="K1020" s="38">
        <v>0</v>
      </c>
      <c r="L1020" s="38">
        <v>0</v>
      </c>
      <c r="M1020" s="38">
        <v>0</v>
      </c>
      <c r="N1020" s="38">
        <v>1</v>
      </c>
      <c r="O1020" s="38">
        <v>1</v>
      </c>
      <c r="P1020" s="38">
        <v>0</v>
      </c>
      <c r="Q1020" s="38">
        <v>0</v>
      </c>
      <c r="R1020" s="38">
        <v>0</v>
      </c>
      <c r="S1020" s="38">
        <v>0</v>
      </c>
      <c r="T1020" s="38">
        <v>0</v>
      </c>
      <c r="U1020" s="38">
        <v>216</v>
      </c>
      <c r="V1020" s="38">
        <v>0</v>
      </c>
      <c r="W1020" s="38">
        <v>0</v>
      </c>
      <c r="X1020" s="38">
        <v>2</v>
      </c>
      <c r="Y1020" s="38">
        <v>1</v>
      </c>
      <c r="Z1020" s="38">
        <v>0</v>
      </c>
      <c r="AA1020" s="38">
        <v>0</v>
      </c>
      <c r="AB1020" s="38">
        <v>0</v>
      </c>
      <c r="AC1020" s="38">
        <v>0</v>
      </c>
      <c r="AD1020" s="38">
        <v>7</v>
      </c>
      <c r="AE1020" s="25">
        <v>0</v>
      </c>
      <c r="AF1020" s="16">
        <f>SUM(G1020:AD1020)</f>
        <v>604</v>
      </c>
      <c r="AG1020" s="16">
        <f>SUM(G1020:AC1020)</f>
        <v>597</v>
      </c>
    </row>
    <row r="1021" spans="1:33" s="16" customFormat="1" x14ac:dyDescent="0.3">
      <c r="E1021" s="16" t="s">
        <v>1417</v>
      </c>
      <c r="F1021" s="19" t="s">
        <v>1069</v>
      </c>
      <c r="G1021" s="19">
        <f>SUM(G1020)</f>
        <v>1</v>
      </c>
      <c r="H1021" s="19">
        <f t="shared" ref="H1021:AE1021" si="474">SUM(H1020)</f>
        <v>374</v>
      </c>
      <c r="I1021" s="19">
        <f t="shared" si="474"/>
        <v>1</v>
      </c>
      <c r="J1021" s="19">
        <f t="shared" si="474"/>
        <v>0</v>
      </c>
      <c r="K1021" s="19">
        <f t="shared" si="474"/>
        <v>0</v>
      </c>
      <c r="L1021" s="19">
        <f t="shared" si="474"/>
        <v>0</v>
      </c>
      <c r="M1021" s="19">
        <f t="shared" si="474"/>
        <v>0</v>
      </c>
      <c r="N1021" s="19">
        <f t="shared" si="474"/>
        <v>1</v>
      </c>
      <c r="O1021" s="19">
        <f t="shared" si="474"/>
        <v>1</v>
      </c>
      <c r="P1021" s="19">
        <f t="shared" si="474"/>
        <v>0</v>
      </c>
      <c r="Q1021" s="19">
        <f t="shared" si="474"/>
        <v>0</v>
      </c>
      <c r="R1021" s="19">
        <f t="shared" si="474"/>
        <v>0</v>
      </c>
      <c r="S1021" s="19">
        <f t="shared" si="474"/>
        <v>0</v>
      </c>
      <c r="T1021" s="19">
        <f t="shared" si="474"/>
        <v>0</v>
      </c>
      <c r="U1021" s="19">
        <f t="shared" si="474"/>
        <v>216</v>
      </c>
      <c r="V1021" s="19">
        <f t="shared" si="474"/>
        <v>0</v>
      </c>
      <c r="W1021" s="19">
        <f t="shared" si="474"/>
        <v>0</v>
      </c>
      <c r="X1021" s="19">
        <f t="shared" si="474"/>
        <v>2</v>
      </c>
      <c r="Y1021" s="19">
        <f t="shared" si="474"/>
        <v>1</v>
      </c>
      <c r="Z1021" s="19">
        <f t="shared" si="474"/>
        <v>0</v>
      </c>
      <c r="AA1021" s="19">
        <f t="shared" si="474"/>
        <v>0</v>
      </c>
      <c r="AB1021" s="19">
        <f t="shared" si="474"/>
        <v>0</v>
      </c>
      <c r="AC1021" s="19">
        <f t="shared" si="474"/>
        <v>0</v>
      </c>
      <c r="AD1021" s="19">
        <f t="shared" si="474"/>
        <v>7</v>
      </c>
      <c r="AE1021" s="16">
        <f t="shared" si="474"/>
        <v>0</v>
      </c>
      <c r="AF1021" s="16">
        <f t="shared" ref="AF1021:AG1021" si="475">SUM(AF1020)</f>
        <v>604</v>
      </c>
      <c r="AG1021" s="16">
        <f t="shared" si="475"/>
        <v>597</v>
      </c>
    </row>
    <row r="1022" spans="1:33" s="16" customFormat="1" x14ac:dyDescent="0.3">
      <c r="A1022" s="84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6"/>
    </row>
    <row r="1023" spans="1:33" x14ac:dyDescent="0.3">
      <c r="A1023" s="25" t="s">
        <v>1055</v>
      </c>
      <c r="B1023" s="25" t="s">
        <v>1332</v>
      </c>
      <c r="C1023" s="25" t="s">
        <v>1410</v>
      </c>
      <c r="D1023" s="25">
        <v>3</v>
      </c>
      <c r="E1023" s="25" t="s">
        <v>1418</v>
      </c>
      <c r="F1023" s="38" t="s">
        <v>1419</v>
      </c>
      <c r="G1023" s="38">
        <v>1</v>
      </c>
      <c r="H1023" s="38">
        <v>415</v>
      </c>
      <c r="I1023" s="38">
        <v>1</v>
      </c>
      <c r="J1023" s="38">
        <v>0</v>
      </c>
      <c r="K1023" s="38">
        <v>0</v>
      </c>
      <c r="L1023" s="38">
        <v>0</v>
      </c>
      <c r="M1023" s="38">
        <v>2</v>
      </c>
      <c r="N1023" s="38">
        <v>4</v>
      </c>
      <c r="O1023" s="38">
        <v>0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170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38">
        <v>1</v>
      </c>
      <c r="AB1023" s="38">
        <v>0</v>
      </c>
      <c r="AC1023" s="38">
        <v>0</v>
      </c>
      <c r="AD1023" s="38">
        <v>0</v>
      </c>
      <c r="AE1023" s="25">
        <v>0</v>
      </c>
      <c r="AF1023" s="16">
        <f>SUM(G1023:AD1023)</f>
        <v>594</v>
      </c>
      <c r="AG1023" s="16">
        <f>SUM(G1023:AC1023)</f>
        <v>594</v>
      </c>
    </row>
    <row r="1024" spans="1:33" s="16" customFormat="1" x14ac:dyDescent="0.3">
      <c r="E1024" s="16" t="s">
        <v>1417</v>
      </c>
      <c r="F1024" s="19" t="s">
        <v>1069</v>
      </c>
      <c r="G1024" s="19">
        <f>SUM(G1023)</f>
        <v>1</v>
      </c>
      <c r="H1024" s="19">
        <f t="shared" ref="H1024:AE1024" si="476">SUM(H1023)</f>
        <v>415</v>
      </c>
      <c r="I1024" s="19">
        <f t="shared" si="476"/>
        <v>1</v>
      </c>
      <c r="J1024" s="19">
        <f t="shared" si="476"/>
        <v>0</v>
      </c>
      <c r="K1024" s="19">
        <f t="shared" si="476"/>
        <v>0</v>
      </c>
      <c r="L1024" s="19">
        <f t="shared" si="476"/>
        <v>0</v>
      </c>
      <c r="M1024" s="19">
        <f t="shared" si="476"/>
        <v>2</v>
      </c>
      <c r="N1024" s="19">
        <f t="shared" si="476"/>
        <v>4</v>
      </c>
      <c r="O1024" s="19">
        <f t="shared" si="476"/>
        <v>0</v>
      </c>
      <c r="P1024" s="19">
        <f t="shared" si="476"/>
        <v>0</v>
      </c>
      <c r="Q1024" s="19">
        <f t="shared" si="476"/>
        <v>0</v>
      </c>
      <c r="R1024" s="19">
        <f t="shared" si="476"/>
        <v>0</v>
      </c>
      <c r="S1024" s="19">
        <f t="shared" si="476"/>
        <v>0</v>
      </c>
      <c r="T1024" s="19">
        <f t="shared" si="476"/>
        <v>0</v>
      </c>
      <c r="U1024" s="19">
        <f t="shared" si="476"/>
        <v>170</v>
      </c>
      <c r="V1024" s="19">
        <f t="shared" si="476"/>
        <v>0</v>
      </c>
      <c r="W1024" s="19">
        <f t="shared" si="476"/>
        <v>0</v>
      </c>
      <c r="X1024" s="19">
        <f t="shared" si="476"/>
        <v>0</v>
      </c>
      <c r="Y1024" s="19">
        <f t="shared" si="476"/>
        <v>0</v>
      </c>
      <c r="Z1024" s="19">
        <f t="shared" si="476"/>
        <v>0</v>
      </c>
      <c r="AA1024" s="19">
        <f t="shared" si="476"/>
        <v>1</v>
      </c>
      <c r="AB1024" s="19">
        <f t="shared" si="476"/>
        <v>0</v>
      </c>
      <c r="AC1024" s="19">
        <f t="shared" si="476"/>
        <v>0</v>
      </c>
      <c r="AD1024" s="19">
        <f t="shared" si="476"/>
        <v>0</v>
      </c>
      <c r="AE1024" s="16">
        <f t="shared" si="476"/>
        <v>0</v>
      </c>
      <c r="AF1024" s="16">
        <f t="shared" ref="AF1024:AG1024" si="477">SUM(AF1023)</f>
        <v>594</v>
      </c>
      <c r="AG1024" s="16">
        <f t="shared" si="477"/>
        <v>594</v>
      </c>
    </row>
    <row r="1025" spans="1:33" s="16" customFormat="1" x14ac:dyDescent="0.3">
      <c r="A1025" s="84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6"/>
    </row>
    <row r="1026" spans="1:33" x14ac:dyDescent="0.3">
      <c r="A1026" s="25" t="s">
        <v>1055</v>
      </c>
      <c r="B1026" s="25" t="s">
        <v>1332</v>
      </c>
      <c r="C1026" s="25" t="s">
        <v>1410</v>
      </c>
      <c r="D1026" s="25">
        <v>4</v>
      </c>
      <c r="E1026" s="25" t="s">
        <v>2993</v>
      </c>
      <c r="F1026" s="38" t="s">
        <v>1420</v>
      </c>
      <c r="G1026" s="38">
        <v>2</v>
      </c>
      <c r="H1026" s="38">
        <v>366</v>
      </c>
      <c r="I1026" s="38">
        <v>2</v>
      </c>
      <c r="J1026" s="38">
        <v>0</v>
      </c>
      <c r="K1026" s="38">
        <v>0</v>
      </c>
      <c r="L1026" s="38">
        <v>0</v>
      </c>
      <c r="M1026" s="38">
        <v>2</v>
      </c>
      <c r="N1026" s="38">
        <v>1</v>
      </c>
      <c r="O1026" s="38">
        <v>0</v>
      </c>
      <c r="P1026" s="38">
        <v>2</v>
      </c>
      <c r="Q1026" s="38">
        <v>0</v>
      </c>
      <c r="R1026" s="38">
        <v>0</v>
      </c>
      <c r="S1026" s="38">
        <v>0</v>
      </c>
      <c r="T1026" s="38">
        <v>0</v>
      </c>
      <c r="U1026" s="38">
        <v>148</v>
      </c>
      <c r="V1026" s="38">
        <v>0</v>
      </c>
      <c r="W1026" s="38">
        <v>0</v>
      </c>
      <c r="X1026" s="38">
        <v>0</v>
      </c>
      <c r="Y1026" s="38">
        <v>1</v>
      </c>
      <c r="Z1026" s="38">
        <v>0</v>
      </c>
      <c r="AA1026" s="38">
        <v>0</v>
      </c>
      <c r="AB1026" s="38">
        <v>0</v>
      </c>
      <c r="AC1026" s="38">
        <v>1</v>
      </c>
      <c r="AD1026" s="38">
        <v>7</v>
      </c>
      <c r="AE1026" s="25">
        <v>0</v>
      </c>
      <c r="AF1026" s="16">
        <f>SUM(G1026:AD1026)</f>
        <v>532</v>
      </c>
      <c r="AG1026" s="16">
        <f>SUM(G1026:AC1026)</f>
        <v>525</v>
      </c>
    </row>
    <row r="1027" spans="1:33" x14ac:dyDescent="0.3">
      <c r="A1027" s="25" t="s">
        <v>1055</v>
      </c>
      <c r="B1027" s="25" t="s">
        <v>1332</v>
      </c>
      <c r="C1027" s="25" t="s">
        <v>1410</v>
      </c>
      <c r="D1027" s="25">
        <v>4</v>
      </c>
      <c r="E1027" s="25" t="s">
        <v>2994</v>
      </c>
      <c r="F1027" s="38" t="s">
        <v>1421</v>
      </c>
      <c r="G1027" s="38">
        <v>2</v>
      </c>
      <c r="H1027" s="38">
        <v>384</v>
      </c>
      <c r="I1027" s="38">
        <v>2</v>
      </c>
      <c r="J1027" s="38">
        <v>1</v>
      </c>
      <c r="K1027" s="38">
        <v>0</v>
      </c>
      <c r="L1027" s="38">
        <v>0</v>
      </c>
      <c r="M1027" s="38">
        <v>2</v>
      </c>
      <c r="N1027" s="38">
        <v>4</v>
      </c>
      <c r="O1027" s="38">
        <v>0</v>
      </c>
      <c r="P1027" s="38">
        <v>1</v>
      </c>
      <c r="Q1027" s="38">
        <v>0</v>
      </c>
      <c r="R1027" s="38">
        <v>0</v>
      </c>
      <c r="S1027" s="38">
        <v>0</v>
      </c>
      <c r="T1027" s="38">
        <v>0</v>
      </c>
      <c r="U1027" s="38">
        <v>127</v>
      </c>
      <c r="V1027" s="38">
        <v>0</v>
      </c>
      <c r="W1027" s="38">
        <v>0</v>
      </c>
      <c r="X1027" s="38">
        <v>0</v>
      </c>
      <c r="Y1027" s="38">
        <v>0</v>
      </c>
      <c r="Z1027" s="38">
        <v>0</v>
      </c>
      <c r="AA1027" s="38">
        <v>1</v>
      </c>
      <c r="AB1027" s="38">
        <v>0</v>
      </c>
      <c r="AC1027" s="38">
        <v>0</v>
      </c>
      <c r="AD1027" s="38">
        <v>2</v>
      </c>
      <c r="AE1027" s="25">
        <v>0</v>
      </c>
      <c r="AF1027" s="16">
        <f>SUM(G1027:AD1027)</f>
        <v>526</v>
      </c>
      <c r="AG1027" s="16">
        <f>SUM(G1027:AC1027)</f>
        <v>524</v>
      </c>
    </row>
    <row r="1028" spans="1:33" s="16" customFormat="1" x14ac:dyDescent="0.3">
      <c r="E1028" s="16" t="s">
        <v>1422</v>
      </c>
      <c r="F1028" s="19" t="s">
        <v>1069</v>
      </c>
      <c r="G1028" s="19">
        <f>SUM(G1026:G1027)</f>
        <v>4</v>
      </c>
      <c r="H1028" s="19">
        <f t="shared" ref="H1028:AE1028" si="478">SUM(H1026:H1027)</f>
        <v>750</v>
      </c>
      <c r="I1028" s="19">
        <f t="shared" si="478"/>
        <v>4</v>
      </c>
      <c r="J1028" s="19">
        <f t="shared" si="478"/>
        <v>1</v>
      </c>
      <c r="K1028" s="19">
        <f t="shared" si="478"/>
        <v>0</v>
      </c>
      <c r="L1028" s="19">
        <f t="shared" si="478"/>
        <v>0</v>
      </c>
      <c r="M1028" s="19">
        <f t="shared" si="478"/>
        <v>4</v>
      </c>
      <c r="N1028" s="19">
        <f t="shared" si="478"/>
        <v>5</v>
      </c>
      <c r="O1028" s="19">
        <f t="shared" si="478"/>
        <v>0</v>
      </c>
      <c r="P1028" s="19">
        <f t="shared" si="478"/>
        <v>3</v>
      </c>
      <c r="Q1028" s="19">
        <f t="shared" si="478"/>
        <v>0</v>
      </c>
      <c r="R1028" s="19">
        <f t="shared" si="478"/>
        <v>0</v>
      </c>
      <c r="S1028" s="19">
        <f t="shared" si="478"/>
        <v>0</v>
      </c>
      <c r="T1028" s="19">
        <f t="shared" si="478"/>
        <v>0</v>
      </c>
      <c r="U1028" s="19">
        <f t="shared" si="478"/>
        <v>275</v>
      </c>
      <c r="V1028" s="19">
        <f t="shared" si="478"/>
        <v>0</v>
      </c>
      <c r="W1028" s="19">
        <f t="shared" si="478"/>
        <v>0</v>
      </c>
      <c r="X1028" s="19">
        <f t="shared" si="478"/>
        <v>0</v>
      </c>
      <c r="Y1028" s="19">
        <f t="shared" si="478"/>
        <v>1</v>
      </c>
      <c r="Z1028" s="19">
        <f t="shared" si="478"/>
        <v>0</v>
      </c>
      <c r="AA1028" s="19">
        <f t="shared" si="478"/>
        <v>1</v>
      </c>
      <c r="AB1028" s="19">
        <f t="shared" si="478"/>
        <v>0</v>
      </c>
      <c r="AC1028" s="19">
        <f t="shared" si="478"/>
        <v>1</v>
      </c>
      <c r="AD1028" s="19">
        <f t="shared" si="478"/>
        <v>9</v>
      </c>
      <c r="AE1028" s="16">
        <f t="shared" si="478"/>
        <v>0</v>
      </c>
      <c r="AF1028" s="16">
        <f t="shared" ref="AF1028:AG1028" si="479">SUM(AF1026:AF1027)</f>
        <v>1058</v>
      </c>
      <c r="AG1028" s="16">
        <f t="shared" si="479"/>
        <v>1049</v>
      </c>
    </row>
    <row r="1029" spans="1:33" s="16" customFormat="1" x14ac:dyDescent="0.3">
      <c r="A1029" s="84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6"/>
    </row>
    <row r="1030" spans="1:33" x14ac:dyDescent="0.3">
      <c r="A1030" s="25" t="s">
        <v>1055</v>
      </c>
      <c r="B1030" s="25" t="s">
        <v>1332</v>
      </c>
      <c r="C1030" s="25" t="s">
        <v>1410</v>
      </c>
      <c r="D1030" s="25">
        <v>5</v>
      </c>
      <c r="E1030" s="25" t="s">
        <v>1423</v>
      </c>
      <c r="F1030" s="38" t="s">
        <v>1424</v>
      </c>
      <c r="G1030" s="38">
        <v>1</v>
      </c>
      <c r="H1030" s="38">
        <v>579</v>
      </c>
      <c r="I1030" s="38">
        <v>1</v>
      </c>
      <c r="J1030" s="38">
        <v>0</v>
      </c>
      <c r="K1030" s="38">
        <v>0</v>
      </c>
      <c r="L1030" s="38">
        <v>1</v>
      </c>
      <c r="M1030" s="38">
        <v>0</v>
      </c>
      <c r="N1030" s="38">
        <v>3</v>
      </c>
      <c r="O1030" s="38">
        <v>0</v>
      </c>
      <c r="P1030" s="38">
        <v>0</v>
      </c>
      <c r="Q1030" s="38">
        <v>0</v>
      </c>
      <c r="R1030" s="38">
        <v>0</v>
      </c>
      <c r="S1030" s="38">
        <v>0</v>
      </c>
      <c r="T1030" s="38">
        <v>0</v>
      </c>
      <c r="U1030" s="38">
        <v>210</v>
      </c>
      <c r="V1030" s="38">
        <v>2</v>
      </c>
      <c r="W1030" s="38">
        <v>0</v>
      </c>
      <c r="X1030" s="38">
        <v>1</v>
      </c>
      <c r="Y1030" s="38">
        <v>0</v>
      </c>
      <c r="Z1030" s="38">
        <v>0</v>
      </c>
      <c r="AA1030" s="38">
        <v>2</v>
      </c>
      <c r="AB1030" s="38">
        <v>0</v>
      </c>
      <c r="AC1030" s="38">
        <v>1</v>
      </c>
      <c r="AD1030" s="38">
        <v>5</v>
      </c>
      <c r="AE1030" s="25">
        <v>0</v>
      </c>
      <c r="AF1030" s="16">
        <f>SUM(G1030:AD1030)</f>
        <v>806</v>
      </c>
      <c r="AG1030" s="16">
        <f>SUM(G1030:AC1030)</f>
        <v>801</v>
      </c>
    </row>
    <row r="1031" spans="1:33" s="16" customFormat="1" x14ac:dyDescent="0.3">
      <c r="E1031" s="16" t="s">
        <v>1417</v>
      </c>
      <c r="F1031" s="19" t="s">
        <v>1069</v>
      </c>
      <c r="G1031" s="19">
        <f>SUM(G1030)</f>
        <v>1</v>
      </c>
      <c r="H1031" s="19">
        <f t="shared" ref="H1031:AE1031" si="480">SUM(H1030)</f>
        <v>579</v>
      </c>
      <c r="I1031" s="19">
        <f t="shared" si="480"/>
        <v>1</v>
      </c>
      <c r="J1031" s="19">
        <f t="shared" si="480"/>
        <v>0</v>
      </c>
      <c r="K1031" s="19">
        <f t="shared" si="480"/>
        <v>0</v>
      </c>
      <c r="L1031" s="19">
        <f t="shared" si="480"/>
        <v>1</v>
      </c>
      <c r="M1031" s="19">
        <f t="shared" si="480"/>
        <v>0</v>
      </c>
      <c r="N1031" s="19">
        <f t="shared" si="480"/>
        <v>3</v>
      </c>
      <c r="O1031" s="19">
        <f t="shared" si="480"/>
        <v>0</v>
      </c>
      <c r="P1031" s="19">
        <f t="shared" si="480"/>
        <v>0</v>
      </c>
      <c r="Q1031" s="19">
        <f t="shared" si="480"/>
        <v>0</v>
      </c>
      <c r="R1031" s="19">
        <f t="shared" si="480"/>
        <v>0</v>
      </c>
      <c r="S1031" s="19">
        <f t="shared" si="480"/>
        <v>0</v>
      </c>
      <c r="T1031" s="19">
        <f t="shared" si="480"/>
        <v>0</v>
      </c>
      <c r="U1031" s="19">
        <f t="shared" si="480"/>
        <v>210</v>
      </c>
      <c r="V1031" s="19">
        <f t="shared" si="480"/>
        <v>2</v>
      </c>
      <c r="W1031" s="19">
        <f t="shared" si="480"/>
        <v>0</v>
      </c>
      <c r="X1031" s="19">
        <f t="shared" si="480"/>
        <v>1</v>
      </c>
      <c r="Y1031" s="19">
        <f t="shared" si="480"/>
        <v>0</v>
      </c>
      <c r="Z1031" s="19">
        <f t="shared" si="480"/>
        <v>0</v>
      </c>
      <c r="AA1031" s="19">
        <f t="shared" si="480"/>
        <v>2</v>
      </c>
      <c r="AB1031" s="19">
        <f t="shared" si="480"/>
        <v>0</v>
      </c>
      <c r="AC1031" s="19">
        <f t="shared" si="480"/>
        <v>1</v>
      </c>
      <c r="AD1031" s="19">
        <f t="shared" si="480"/>
        <v>5</v>
      </c>
      <c r="AE1031" s="16">
        <f t="shared" si="480"/>
        <v>0</v>
      </c>
      <c r="AF1031" s="16">
        <f t="shared" ref="AF1031:AG1031" si="481">SUM(AF1030)</f>
        <v>806</v>
      </c>
      <c r="AG1031" s="16">
        <f t="shared" si="481"/>
        <v>801</v>
      </c>
    </row>
    <row r="1032" spans="1:33" s="16" customFormat="1" x14ac:dyDescent="0.3">
      <c r="A1032" s="84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6"/>
    </row>
    <row r="1033" spans="1:33" x14ac:dyDescent="0.3">
      <c r="A1033" s="25" t="s">
        <v>1055</v>
      </c>
      <c r="B1033" s="25" t="s">
        <v>1332</v>
      </c>
      <c r="C1033" s="25" t="s">
        <v>1410</v>
      </c>
      <c r="D1033" s="25">
        <v>6</v>
      </c>
      <c r="E1033" s="25" t="s">
        <v>2995</v>
      </c>
      <c r="F1033" s="38" t="s">
        <v>1425</v>
      </c>
      <c r="G1033" s="38">
        <v>0</v>
      </c>
      <c r="H1033" s="38">
        <v>504</v>
      </c>
      <c r="I1033" s="38">
        <v>0</v>
      </c>
      <c r="J1033" s="38">
        <v>0</v>
      </c>
      <c r="K1033" s="38">
        <v>0</v>
      </c>
      <c r="L1033" s="38">
        <v>0</v>
      </c>
      <c r="M1033" s="38">
        <v>0</v>
      </c>
      <c r="N1033" s="38">
        <v>2</v>
      </c>
      <c r="O1033" s="38">
        <v>1</v>
      </c>
      <c r="P1033" s="38">
        <v>0</v>
      </c>
      <c r="Q1033" s="38">
        <v>0</v>
      </c>
      <c r="R1033" s="38">
        <v>0</v>
      </c>
      <c r="S1033" s="38">
        <v>0</v>
      </c>
      <c r="T1033" s="38">
        <v>0</v>
      </c>
      <c r="U1033" s="38">
        <v>196</v>
      </c>
      <c r="V1033" s="38">
        <v>1</v>
      </c>
      <c r="W1033" s="38">
        <v>0</v>
      </c>
      <c r="X1033" s="38">
        <v>0</v>
      </c>
      <c r="Y1033" s="38">
        <v>0</v>
      </c>
      <c r="Z1033" s="38">
        <v>0</v>
      </c>
      <c r="AA1033" s="38">
        <v>0</v>
      </c>
      <c r="AB1033" s="38">
        <v>0</v>
      </c>
      <c r="AC1033" s="38">
        <v>0</v>
      </c>
      <c r="AD1033" s="38">
        <v>9</v>
      </c>
      <c r="AE1033" s="25">
        <v>0</v>
      </c>
      <c r="AF1033" s="16">
        <f>SUM(G1033:AD1033)</f>
        <v>713</v>
      </c>
      <c r="AG1033" s="16">
        <f>SUM(G1033:AC1033)</f>
        <v>704</v>
      </c>
    </row>
    <row r="1034" spans="1:33" x14ac:dyDescent="0.3">
      <c r="A1034" s="25" t="s">
        <v>1055</v>
      </c>
      <c r="B1034" s="25" t="s">
        <v>1332</v>
      </c>
      <c r="C1034" s="25" t="s">
        <v>1410</v>
      </c>
      <c r="D1034" s="25">
        <v>6</v>
      </c>
      <c r="E1034" s="25" t="s">
        <v>2996</v>
      </c>
      <c r="F1034" s="38" t="s">
        <v>1426</v>
      </c>
      <c r="G1034" s="38">
        <v>1</v>
      </c>
      <c r="H1034" s="38">
        <v>510</v>
      </c>
      <c r="I1034" s="38">
        <v>1</v>
      </c>
      <c r="J1034" s="38">
        <v>0</v>
      </c>
      <c r="K1034" s="38">
        <v>0</v>
      </c>
      <c r="L1034" s="38">
        <v>0</v>
      </c>
      <c r="M1034" s="38">
        <v>0</v>
      </c>
      <c r="N1034" s="38">
        <v>3</v>
      </c>
      <c r="O1034" s="38">
        <v>1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149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0</v>
      </c>
      <c r="AB1034" s="38">
        <v>0</v>
      </c>
      <c r="AC1034" s="38">
        <v>0</v>
      </c>
      <c r="AD1034" s="38">
        <v>11</v>
      </c>
      <c r="AE1034" s="25">
        <v>0</v>
      </c>
      <c r="AF1034" s="16">
        <f t="shared" ref="AF1034:AF1035" si="482">SUM(G1034:AD1034)</f>
        <v>676</v>
      </c>
      <c r="AG1034" s="16">
        <f t="shared" ref="AG1034:AG1035" si="483">SUM(G1034:AC1034)</f>
        <v>665</v>
      </c>
    </row>
    <row r="1035" spans="1:33" x14ac:dyDescent="0.3">
      <c r="A1035" s="25" t="s">
        <v>1055</v>
      </c>
      <c r="B1035" s="25" t="s">
        <v>1332</v>
      </c>
      <c r="C1035" s="25" t="s">
        <v>1410</v>
      </c>
      <c r="D1035" s="25">
        <v>6</v>
      </c>
      <c r="E1035" s="25" t="s">
        <v>1427</v>
      </c>
      <c r="F1035" s="38" t="s">
        <v>1428</v>
      </c>
      <c r="G1035" s="38">
        <v>2</v>
      </c>
      <c r="H1035" s="38">
        <v>554</v>
      </c>
      <c r="I1035" s="38">
        <v>1</v>
      </c>
      <c r="J1035" s="38">
        <v>0</v>
      </c>
      <c r="K1035" s="38">
        <v>0</v>
      </c>
      <c r="L1035" s="38">
        <v>0</v>
      </c>
      <c r="M1035" s="38">
        <v>0</v>
      </c>
      <c r="N1035" s="38">
        <v>2</v>
      </c>
      <c r="O1035" s="38">
        <v>1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182</v>
      </c>
      <c r="V1035" s="38">
        <v>1</v>
      </c>
      <c r="W1035" s="38">
        <v>0</v>
      </c>
      <c r="X1035" s="38">
        <v>1</v>
      </c>
      <c r="Y1035" s="38">
        <v>0</v>
      </c>
      <c r="Z1035" s="38">
        <v>0</v>
      </c>
      <c r="AA1035" s="38">
        <v>0</v>
      </c>
      <c r="AB1035" s="38">
        <v>0</v>
      </c>
      <c r="AC1035" s="38">
        <v>1</v>
      </c>
      <c r="AD1035" s="38">
        <v>3</v>
      </c>
      <c r="AE1035" s="25">
        <v>0</v>
      </c>
      <c r="AF1035" s="16">
        <f t="shared" si="482"/>
        <v>748</v>
      </c>
      <c r="AG1035" s="16">
        <f t="shared" si="483"/>
        <v>745</v>
      </c>
    </row>
    <row r="1036" spans="1:33" s="16" customFormat="1" x14ac:dyDescent="0.3">
      <c r="E1036" s="16" t="s">
        <v>803</v>
      </c>
      <c r="F1036" s="19" t="s">
        <v>1069</v>
      </c>
      <c r="G1036" s="19">
        <f>SUM(G1033:G1035)</f>
        <v>3</v>
      </c>
      <c r="H1036" s="19">
        <f t="shared" ref="H1036:AE1036" si="484">SUM(H1033:H1035)</f>
        <v>1568</v>
      </c>
      <c r="I1036" s="19">
        <f t="shared" si="484"/>
        <v>2</v>
      </c>
      <c r="J1036" s="19">
        <f t="shared" si="484"/>
        <v>0</v>
      </c>
      <c r="K1036" s="19">
        <f t="shared" si="484"/>
        <v>0</v>
      </c>
      <c r="L1036" s="19">
        <f t="shared" si="484"/>
        <v>0</v>
      </c>
      <c r="M1036" s="19">
        <f t="shared" si="484"/>
        <v>0</v>
      </c>
      <c r="N1036" s="19">
        <f t="shared" si="484"/>
        <v>7</v>
      </c>
      <c r="O1036" s="19">
        <f t="shared" si="484"/>
        <v>3</v>
      </c>
      <c r="P1036" s="19">
        <f t="shared" si="484"/>
        <v>0</v>
      </c>
      <c r="Q1036" s="19">
        <f t="shared" si="484"/>
        <v>0</v>
      </c>
      <c r="R1036" s="19">
        <f t="shared" si="484"/>
        <v>0</v>
      </c>
      <c r="S1036" s="19">
        <f t="shared" si="484"/>
        <v>0</v>
      </c>
      <c r="T1036" s="19">
        <f t="shared" si="484"/>
        <v>0</v>
      </c>
      <c r="U1036" s="19">
        <f t="shared" si="484"/>
        <v>527</v>
      </c>
      <c r="V1036" s="19">
        <f t="shared" si="484"/>
        <v>2</v>
      </c>
      <c r="W1036" s="19">
        <f t="shared" si="484"/>
        <v>0</v>
      </c>
      <c r="X1036" s="19">
        <f t="shared" si="484"/>
        <v>1</v>
      </c>
      <c r="Y1036" s="19">
        <f t="shared" si="484"/>
        <v>0</v>
      </c>
      <c r="Z1036" s="19">
        <f t="shared" si="484"/>
        <v>0</v>
      </c>
      <c r="AA1036" s="19">
        <f t="shared" si="484"/>
        <v>0</v>
      </c>
      <c r="AB1036" s="19">
        <f t="shared" si="484"/>
        <v>0</v>
      </c>
      <c r="AC1036" s="19">
        <f t="shared" si="484"/>
        <v>1</v>
      </c>
      <c r="AD1036" s="19">
        <f t="shared" si="484"/>
        <v>23</v>
      </c>
      <c r="AE1036" s="16">
        <f t="shared" si="484"/>
        <v>0</v>
      </c>
      <c r="AF1036" s="16">
        <f t="shared" ref="AF1036:AG1036" si="485">SUM(AF1033:AF1035)</f>
        <v>2137</v>
      </c>
      <c r="AG1036" s="16">
        <f t="shared" si="485"/>
        <v>2114</v>
      </c>
    </row>
    <row r="1037" spans="1:33" s="16" customFormat="1" x14ac:dyDescent="0.3">
      <c r="A1037" s="84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6"/>
    </row>
    <row r="1038" spans="1:33" x14ac:dyDescent="0.3">
      <c r="A1038" s="25" t="s">
        <v>1055</v>
      </c>
      <c r="B1038" s="25" t="s">
        <v>1332</v>
      </c>
      <c r="C1038" s="25" t="s">
        <v>1410</v>
      </c>
      <c r="D1038" s="25">
        <v>7</v>
      </c>
      <c r="E1038" s="25" t="s">
        <v>1429</v>
      </c>
      <c r="F1038" s="38" t="s">
        <v>1430</v>
      </c>
      <c r="G1038" s="38">
        <v>1</v>
      </c>
      <c r="H1038" s="38">
        <v>295</v>
      </c>
      <c r="I1038" s="38">
        <v>0</v>
      </c>
      <c r="J1038" s="38">
        <v>0</v>
      </c>
      <c r="K1038" s="38">
        <v>0</v>
      </c>
      <c r="L1038" s="38">
        <v>0</v>
      </c>
      <c r="M1038" s="38">
        <v>0</v>
      </c>
      <c r="N1038" s="38">
        <v>3</v>
      </c>
      <c r="O1038" s="38">
        <v>0</v>
      </c>
      <c r="P1038" s="38">
        <v>0</v>
      </c>
      <c r="Q1038" s="38">
        <v>0</v>
      </c>
      <c r="R1038" s="38">
        <v>0</v>
      </c>
      <c r="S1038" s="38">
        <v>0</v>
      </c>
      <c r="T1038" s="38">
        <v>0</v>
      </c>
      <c r="U1038" s="38">
        <v>168</v>
      </c>
      <c r="V1038" s="38">
        <v>0</v>
      </c>
      <c r="W1038" s="38">
        <v>0</v>
      </c>
      <c r="X1038" s="38">
        <v>0</v>
      </c>
      <c r="Y1038" s="38">
        <v>1</v>
      </c>
      <c r="Z1038" s="38">
        <v>0</v>
      </c>
      <c r="AA1038" s="38">
        <v>0</v>
      </c>
      <c r="AB1038" s="38">
        <v>0</v>
      </c>
      <c r="AC1038" s="38">
        <v>0</v>
      </c>
      <c r="AD1038" s="38">
        <v>5</v>
      </c>
      <c r="AE1038" s="25">
        <v>0</v>
      </c>
      <c r="AF1038" s="16">
        <f>SUM(G1038:AD1038)</f>
        <v>473</v>
      </c>
      <c r="AG1038" s="16">
        <f>SUM(G1038:AC1038)</f>
        <v>468</v>
      </c>
    </row>
    <row r="1039" spans="1:33" s="16" customFormat="1" x14ac:dyDescent="0.3">
      <c r="E1039" s="16" t="s">
        <v>1417</v>
      </c>
      <c r="F1039" s="19" t="s">
        <v>1069</v>
      </c>
      <c r="G1039" s="19">
        <f>SUM(G1038)</f>
        <v>1</v>
      </c>
      <c r="H1039" s="19">
        <f t="shared" ref="H1039:AE1039" si="486">SUM(H1038)</f>
        <v>295</v>
      </c>
      <c r="I1039" s="19">
        <f t="shared" si="486"/>
        <v>0</v>
      </c>
      <c r="J1039" s="19">
        <f t="shared" si="486"/>
        <v>0</v>
      </c>
      <c r="K1039" s="19">
        <f t="shared" si="486"/>
        <v>0</v>
      </c>
      <c r="L1039" s="19">
        <f t="shared" si="486"/>
        <v>0</v>
      </c>
      <c r="M1039" s="19">
        <f t="shared" si="486"/>
        <v>0</v>
      </c>
      <c r="N1039" s="19">
        <f t="shared" si="486"/>
        <v>3</v>
      </c>
      <c r="O1039" s="19">
        <f t="shared" si="486"/>
        <v>0</v>
      </c>
      <c r="P1039" s="19">
        <f t="shared" si="486"/>
        <v>0</v>
      </c>
      <c r="Q1039" s="19">
        <f t="shared" si="486"/>
        <v>0</v>
      </c>
      <c r="R1039" s="19">
        <f t="shared" si="486"/>
        <v>0</v>
      </c>
      <c r="S1039" s="19">
        <f t="shared" si="486"/>
        <v>0</v>
      </c>
      <c r="T1039" s="19">
        <f t="shared" si="486"/>
        <v>0</v>
      </c>
      <c r="U1039" s="19">
        <f t="shared" si="486"/>
        <v>168</v>
      </c>
      <c r="V1039" s="19">
        <f t="shared" si="486"/>
        <v>0</v>
      </c>
      <c r="W1039" s="19">
        <f t="shared" si="486"/>
        <v>0</v>
      </c>
      <c r="X1039" s="19">
        <f t="shared" si="486"/>
        <v>0</v>
      </c>
      <c r="Y1039" s="19">
        <f t="shared" si="486"/>
        <v>1</v>
      </c>
      <c r="Z1039" s="19">
        <f t="shared" si="486"/>
        <v>0</v>
      </c>
      <c r="AA1039" s="19">
        <f t="shared" si="486"/>
        <v>0</v>
      </c>
      <c r="AB1039" s="19">
        <f t="shared" si="486"/>
        <v>0</v>
      </c>
      <c r="AC1039" s="19">
        <f t="shared" si="486"/>
        <v>0</v>
      </c>
      <c r="AD1039" s="19">
        <f t="shared" si="486"/>
        <v>5</v>
      </c>
      <c r="AE1039" s="16">
        <f t="shared" si="486"/>
        <v>0</v>
      </c>
      <c r="AF1039" s="16">
        <f t="shared" ref="AF1039:AG1039" si="487">SUM(AF1038)</f>
        <v>473</v>
      </c>
      <c r="AG1039" s="16">
        <f t="shared" si="487"/>
        <v>468</v>
      </c>
    </row>
    <row r="1040" spans="1:33" s="16" customFormat="1" x14ac:dyDescent="0.3">
      <c r="A1040" s="84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6"/>
    </row>
    <row r="1041" spans="1:33" x14ac:dyDescent="0.3">
      <c r="A1041" s="25" t="s">
        <v>1055</v>
      </c>
      <c r="B1041" s="25" t="s">
        <v>1332</v>
      </c>
      <c r="C1041" s="25" t="s">
        <v>1410</v>
      </c>
      <c r="D1041" s="25">
        <v>8</v>
      </c>
      <c r="E1041" s="25" t="s">
        <v>1431</v>
      </c>
      <c r="F1041" s="38" t="s">
        <v>1432</v>
      </c>
      <c r="G1041" s="38">
        <v>0</v>
      </c>
      <c r="H1041" s="38">
        <v>262</v>
      </c>
      <c r="I1041" s="38">
        <v>1</v>
      </c>
      <c r="J1041" s="38">
        <v>0</v>
      </c>
      <c r="K1041" s="38">
        <v>0</v>
      </c>
      <c r="L1041" s="38">
        <v>0</v>
      </c>
      <c r="M1041" s="38">
        <v>0</v>
      </c>
      <c r="N1041" s="38">
        <v>3</v>
      </c>
      <c r="O1041" s="38">
        <v>0</v>
      </c>
      <c r="P1041" s="38">
        <v>0</v>
      </c>
      <c r="Q1041" s="38">
        <v>0</v>
      </c>
      <c r="R1041" s="38">
        <v>0</v>
      </c>
      <c r="S1041" s="38">
        <v>0</v>
      </c>
      <c r="T1041" s="38">
        <v>0</v>
      </c>
      <c r="U1041" s="38">
        <v>73</v>
      </c>
      <c r="V1041" s="38">
        <v>0</v>
      </c>
      <c r="W1041" s="38">
        <v>0</v>
      </c>
      <c r="X1041" s="38">
        <v>0</v>
      </c>
      <c r="Y1041" s="38">
        <v>1</v>
      </c>
      <c r="Z1041" s="38">
        <v>0</v>
      </c>
      <c r="AA1041" s="38">
        <v>0</v>
      </c>
      <c r="AB1041" s="38">
        <v>0</v>
      </c>
      <c r="AC1041" s="38">
        <v>0</v>
      </c>
      <c r="AD1041" s="38">
        <v>1</v>
      </c>
      <c r="AE1041" s="25">
        <v>0</v>
      </c>
      <c r="AF1041" s="16">
        <f>SUM(G1041:AD1041)</f>
        <v>341</v>
      </c>
      <c r="AG1041" s="16">
        <f>SUM(G1041:AC1041)</f>
        <v>340</v>
      </c>
    </row>
    <row r="1042" spans="1:33" x14ac:dyDescent="0.3">
      <c r="A1042" s="25" t="s">
        <v>1055</v>
      </c>
      <c r="B1042" s="25" t="s">
        <v>1332</v>
      </c>
      <c r="C1042" s="25" t="s">
        <v>1410</v>
      </c>
      <c r="D1042" s="25">
        <v>8</v>
      </c>
      <c r="E1042" s="25" t="s">
        <v>2997</v>
      </c>
      <c r="F1042" s="38" t="s">
        <v>1433</v>
      </c>
      <c r="G1042" s="38">
        <v>3</v>
      </c>
      <c r="H1042" s="38">
        <v>549</v>
      </c>
      <c r="I1042" s="38">
        <v>0</v>
      </c>
      <c r="J1042" s="38">
        <v>0</v>
      </c>
      <c r="K1042" s="38">
        <v>0</v>
      </c>
      <c r="L1042" s="38">
        <v>2</v>
      </c>
      <c r="M1042" s="38">
        <v>0</v>
      </c>
      <c r="N1042" s="38">
        <v>4</v>
      </c>
      <c r="O1042" s="38">
        <v>0</v>
      </c>
      <c r="P1042" s="38">
        <v>1</v>
      </c>
      <c r="Q1042" s="38">
        <v>0</v>
      </c>
      <c r="R1042" s="38">
        <v>0</v>
      </c>
      <c r="S1042" s="38">
        <v>1</v>
      </c>
      <c r="T1042" s="38">
        <v>0</v>
      </c>
      <c r="U1042" s="38">
        <v>179</v>
      </c>
      <c r="V1042" s="38">
        <v>1</v>
      </c>
      <c r="W1042" s="38">
        <v>0</v>
      </c>
      <c r="X1042" s="38">
        <v>0</v>
      </c>
      <c r="Y1042" s="38">
        <v>1</v>
      </c>
      <c r="Z1042" s="38">
        <v>0</v>
      </c>
      <c r="AA1042" s="38">
        <v>0</v>
      </c>
      <c r="AB1042" s="38">
        <v>0</v>
      </c>
      <c r="AC1042" s="38">
        <v>0</v>
      </c>
      <c r="AD1042" s="38">
        <v>7</v>
      </c>
      <c r="AE1042" s="25">
        <v>0</v>
      </c>
      <c r="AF1042" s="16">
        <f t="shared" ref="AF1042:AF1043" si="488">SUM(G1042:AD1042)</f>
        <v>748</v>
      </c>
      <c r="AG1042" s="16">
        <f t="shared" ref="AG1042:AG1043" si="489">SUM(G1042:AC1042)</f>
        <v>741</v>
      </c>
    </row>
    <row r="1043" spans="1:33" x14ac:dyDescent="0.3">
      <c r="A1043" s="25" t="s">
        <v>1055</v>
      </c>
      <c r="B1043" s="25" t="s">
        <v>1332</v>
      </c>
      <c r="C1043" s="25" t="s">
        <v>1410</v>
      </c>
      <c r="D1043" s="25">
        <v>8</v>
      </c>
      <c r="E1043" s="25" t="s">
        <v>2998</v>
      </c>
      <c r="F1043" s="38" t="s">
        <v>1434</v>
      </c>
      <c r="G1043" s="38">
        <v>1</v>
      </c>
      <c r="H1043" s="38">
        <v>530</v>
      </c>
      <c r="I1043" s="38">
        <v>1</v>
      </c>
      <c r="J1043" s="38">
        <v>0</v>
      </c>
      <c r="K1043" s="38">
        <v>0</v>
      </c>
      <c r="L1043" s="38">
        <v>0</v>
      </c>
      <c r="M1043" s="38">
        <v>0</v>
      </c>
      <c r="N1043" s="38">
        <v>1</v>
      </c>
      <c r="O1043" s="38">
        <v>0</v>
      </c>
      <c r="P1043" s="38">
        <v>0</v>
      </c>
      <c r="Q1043" s="38">
        <v>0</v>
      </c>
      <c r="R1043" s="38">
        <v>0</v>
      </c>
      <c r="S1043" s="38">
        <v>1</v>
      </c>
      <c r="T1043" s="38">
        <v>0</v>
      </c>
      <c r="U1043" s="38">
        <v>192</v>
      </c>
      <c r="V1043" s="38">
        <v>0</v>
      </c>
      <c r="W1043" s="38">
        <v>0</v>
      </c>
      <c r="X1043" s="38">
        <v>1</v>
      </c>
      <c r="Y1043" s="38">
        <v>0</v>
      </c>
      <c r="Z1043" s="38">
        <v>0</v>
      </c>
      <c r="AA1043" s="38">
        <v>0</v>
      </c>
      <c r="AB1043" s="38">
        <v>0</v>
      </c>
      <c r="AC1043" s="38">
        <v>1</v>
      </c>
      <c r="AD1043" s="38">
        <v>4</v>
      </c>
      <c r="AE1043" s="25">
        <v>0</v>
      </c>
      <c r="AF1043" s="16">
        <f t="shared" si="488"/>
        <v>732</v>
      </c>
      <c r="AG1043" s="16">
        <f t="shared" si="489"/>
        <v>728</v>
      </c>
    </row>
    <row r="1044" spans="1:33" s="16" customFormat="1" x14ac:dyDescent="0.3">
      <c r="E1044" s="16" t="s">
        <v>803</v>
      </c>
      <c r="F1044" s="19" t="s">
        <v>1069</v>
      </c>
      <c r="G1044" s="19">
        <f>SUM(G1041:G1043)</f>
        <v>4</v>
      </c>
      <c r="H1044" s="19">
        <f t="shared" ref="H1044:AE1044" si="490">SUM(H1041:H1043)</f>
        <v>1341</v>
      </c>
      <c r="I1044" s="19">
        <f t="shared" si="490"/>
        <v>2</v>
      </c>
      <c r="J1044" s="19">
        <f t="shared" si="490"/>
        <v>0</v>
      </c>
      <c r="K1044" s="19">
        <f t="shared" si="490"/>
        <v>0</v>
      </c>
      <c r="L1044" s="19">
        <f t="shared" si="490"/>
        <v>2</v>
      </c>
      <c r="M1044" s="19">
        <f t="shared" si="490"/>
        <v>0</v>
      </c>
      <c r="N1044" s="19">
        <f t="shared" si="490"/>
        <v>8</v>
      </c>
      <c r="O1044" s="19">
        <f t="shared" si="490"/>
        <v>0</v>
      </c>
      <c r="P1044" s="19">
        <f t="shared" si="490"/>
        <v>1</v>
      </c>
      <c r="Q1044" s="19">
        <f t="shared" si="490"/>
        <v>0</v>
      </c>
      <c r="R1044" s="19">
        <f t="shared" si="490"/>
        <v>0</v>
      </c>
      <c r="S1044" s="19">
        <f t="shared" si="490"/>
        <v>2</v>
      </c>
      <c r="T1044" s="19">
        <f t="shared" si="490"/>
        <v>0</v>
      </c>
      <c r="U1044" s="19">
        <f t="shared" si="490"/>
        <v>444</v>
      </c>
      <c r="V1044" s="19">
        <f t="shared" si="490"/>
        <v>1</v>
      </c>
      <c r="W1044" s="19">
        <f t="shared" si="490"/>
        <v>0</v>
      </c>
      <c r="X1044" s="19">
        <f t="shared" si="490"/>
        <v>1</v>
      </c>
      <c r="Y1044" s="19">
        <f t="shared" si="490"/>
        <v>2</v>
      </c>
      <c r="Z1044" s="19">
        <f t="shared" si="490"/>
        <v>0</v>
      </c>
      <c r="AA1044" s="19">
        <f t="shared" si="490"/>
        <v>0</v>
      </c>
      <c r="AB1044" s="19">
        <f t="shared" si="490"/>
        <v>0</v>
      </c>
      <c r="AC1044" s="19">
        <f t="shared" si="490"/>
        <v>1</v>
      </c>
      <c r="AD1044" s="19">
        <f t="shared" si="490"/>
        <v>12</v>
      </c>
      <c r="AE1044" s="16">
        <f t="shared" si="490"/>
        <v>0</v>
      </c>
      <c r="AF1044" s="16">
        <f t="shared" ref="AF1044:AG1044" si="491">SUM(AF1041:AF1043)</f>
        <v>1821</v>
      </c>
      <c r="AG1044" s="16">
        <f t="shared" si="491"/>
        <v>1809</v>
      </c>
    </row>
    <row r="1045" spans="1:33" s="16" customFormat="1" x14ac:dyDescent="0.3">
      <c r="A1045" s="84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6"/>
    </row>
    <row r="1046" spans="1:33" x14ac:dyDescent="0.3">
      <c r="A1046" s="25" t="s">
        <v>1055</v>
      </c>
      <c r="B1046" s="25" t="s">
        <v>1332</v>
      </c>
      <c r="C1046" s="25" t="s">
        <v>1410</v>
      </c>
      <c r="D1046" s="25">
        <v>9</v>
      </c>
      <c r="E1046" s="25" t="s">
        <v>2999</v>
      </c>
      <c r="F1046" s="38" t="s">
        <v>1435</v>
      </c>
      <c r="G1046" s="38">
        <v>0</v>
      </c>
      <c r="H1046" s="38">
        <v>395</v>
      </c>
      <c r="I1046" s="38">
        <v>0</v>
      </c>
      <c r="J1046" s="38">
        <v>0</v>
      </c>
      <c r="K1046" s="38">
        <v>0</v>
      </c>
      <c r="L1046" s="38">
        <v>0</v>
      </c>
      <c r="M1046" s="38">
        <v>0</v>
      </c>
      <c r="N1046" s="38">
        <v>1</v>
      </c>
      <c r="O1046" s="38">
        <v>0</v>
      </c>
      <c r="P1046" s="38">
        <v>0</v>
      </c>
      <c r="Q1046" s="38">
        <v>0</v>
      </c>
      <c r="R1046" s="38">
        <v>0</v>
      </c>
      <c r="S1046" s="38">
        <v>1</v>
      </c>
      <c r="T1046" s="38">
        <v>0</v>
      </c>
      <c r="U1046" s="38">
        <v>132</v>
      </c>
      <c r="V1046" s="38">
        <v>0</v>
      </c>
      <c r="W1046" s="38">
        <v>0</v>
      </c>
      <c r="X1046" s="38">
        <v>0</v>
      </c>
      <c r="Y1046" s="38">
        <v>0</v>
      </c>
      <c r="Z1046" s="38">
        <v>0</v>
      </c>
      <c r="AA1046" s="38">
        <v>0</v>
      </c>
      <c r="AB1046" s="38">
        <v>0</v>
      </c>
      <c r="AC1046" s="38">
        <v>0</v>
      </c>
      <c r="AD1046" s="38">
        <v>6</v>
      </c>
      <c r="AE1046" s="25">
        <v>0</v>
      </c>
      <c r="AF1046" s="16">
        <f>SUM(G1046:AD1046)</f>
        <v>535</v>
      </c>
      <c r="AG1046" s="16">
        <f>SUM(G1046:AC1046)</f>
        <v>529</v>
      </c>
    </row>
    <row r="1047" spans="1:33" x14ac:dyDescent="0.3">
      <c r="A1047" s="25" t="s">
        <v>1055</v>
      </c>
      <c r="B1047" s="25" t="s">
        <v>1332</v>
      </c>
      <c r="C1047" s="25" t="s">
        <v>1410</v>
      </c>
      <c r="D1047" s="25">
        <v>9</v>
      </c>
      <c r="E1047" s="25" t="s">
        <v>3000</v>
      </c>
      <c r="F1047" s="38" t="s">
        <v>1436</v>
      </c>
      <c r="G1047" s="38">
        <v>0</v>
      </c>
      <c r="H1047" s="38">
        <v>380</v>
      </c>
      <c r="I1047" s="38">
        <v>0</v>
      </c>
      <c r="J1047" s="38">
        <v>0</v>
      </c>
      <c r="K1047" s="38">
        <v>0</v>
      </c>
      <c r="L1047" s="38">
        <v>2</v>
      </c>
      <c r="M1047" s="38">
        <v>0</v>
      </c>
      <c r="N1047" s="38">
        <v>0</v>
      </c>
      <c r="O1047" s="38">
        <v>0</v>
      </c>
      <c r="P1047" s="38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110</v>
      </c>
      <c r="V1047" s="38">
        <v>2</v>
      </c>
      <c r="W1047" s="38">
        <v>0</v>
      </c>
      <c r="X1047" s="38">
        <v>0</v>
      </c>
      <c r="Y1047" s="38">
        <v>1</v>
      </c>
      <c r="Z1047" s="38">
        <v>0</v>
      </c>
      <c r="AA1047" s="38">
        <v>0</v>
      </c>
      <c r="AB1047" s="38">
        <v>0</v>
      </c>
      <c r="AC1047" s="38">
        <v>1</v>
      </c>
      <c r="AD1047" s="38">
        <v>4</v>
      </c>
      <c r="AE1047" s="25">
        <v>0</v>
      </c>
      <c r="AF1047" s="16">
        <f t="shared" ref="AF1047:AF1048" si="492">SUM(G1047:AD1047)</f>
        <v>500</v>
      </c>
      <c r="AG1047" s="16">
        <f t="shared" ref="AG1047:AG1048" si="493">SUM(G1047:AC1047)</f>
        <v>496</v>
      </c>
    </row>
    <row r="1048" spans="1:33" x14ac:dyDescent="0.3">
      <c r="A1048" s="25" t="s">
        <v>1055</v>
      </c>
      <c r="B1048" s="25" t="s">
        <v>1332</v>
      </c>
      <c r="C1048" s="25" t="s">
        <v>1410</v>
      </c>
      <c r="D1048" s="25">
        <v>9</v>
      </c>
      <c r="E1048" s="25" t="s">
        <v>1437</v>
      </c>
      <c r="F1048" s="38" t="s">
        <v>1438</v>
      </c>
      <c r="G1048" s="38">
        <v>2</v>
      </c>
      <c r="H1048" s="38">
        <v>566</v>
      </c>
      <c r="I1048" s="38">
        <v>0</v>
      </c>
      <c r="J1048" s="38">
        <v>0</v>
      </c>
      <c r="K1048" s="38">
        <v>1</v>
      </c>
      <c r="L1048" s="38">
        <v>0</v>
      </c>
      <c r="M1048" s="38">
        <v>0</v>
      </c>
      <c r="N1048" s="38">
        <v>3</v>
      </c>
      <c r="O1048" s="38">
        <v>0</v>
      </c>
      <c r="P1048" s="38">
        <v>0</v>
      </c>
      <c r="Q1048" s="38">
        <v>1</v>
      </c>
      <c r="R1048" s="38">
        <v>0</v>
      </c>
      <c r="S1048" s="38">
        <v>0</v>
      </c>
      <c r="T1048" s="38">
        <v>0</v>
      </c>
      <c r="U1048" s="38">
        <v>139</v>
      </c>
      <c r="V1048" s="38">
        <v>1</v>
      </c>
      <c r="W1048" s="38">
        <v>0</v>
      </c>
      <c r="X1048" s="38">
        <v>1</v>
      </c>
      <c r="Y1048" s="38">
        <v>0</v>
      </c>
      <c r="Z1048" s="38">
        <v>0</v>
      </c>
      <c r="AA1048" s="38">
        <v>0</v>
      </c>
      <c r="AB1048" s="38">
        <v>0</v>
      </c>
      <c r="AC1048" s="38">
        <v>0</v>
      </c>
      <c r="AD1048" s="38">
        <v>7</v>
      </c>
      <c r="AE1048" s="25">
        <v>0</v>
      </c>
      <c r="AF1048" s="16">
        <f t="shared" si="492"/>
        <v>721</v>
      </c>
      <c r="AG1048" s="16">
        <f t="shared" si="493"/>
        <v>714</v>
      </c>
    </row>
    <row r="1049" spans="1:33" s="16" customFormat="1" x14ac:dyDescent="0.3">
      <c r="E1049" s="16" t="s">
        <v>803</v>
      </c>
      <c r="F1049" s="19" t="s">
        <v>1069</v>
      </c>
      <c r="G1049" s="19">
        <f>SUM(G1046:G1048)</f>
        <v>2</v>
      </c>
      <c r="H1049" s="19">
        <f t="shared" ref="H1049:AE1049" si="494">SUM(H1046:H1048)</f>
        <v>1341</v>
      </c>
      <c r="I1049" s="19">
        <f t="shared" si="494"/>
        <v>0</v>
      </c>
      <c r="J1049" s="19">
        <f t="shared" si="494"/>
        <v>0</v>
      </c>
      <c r="K1049" s="19">
        <f t="shared" si="494"/>
        <v>1</v>
      </c>
      <c r="L1049" s="19">
        <f t="shared" si="494"/>
        <v>2</v>
      </c>
      <c r="M1049" s="19">
        <f t="shared" si="494"/>
        <v>0</v>
      </c>
      <c r="N1049" s="19">
        <f t="shared" si="494"/>
        <v>4</v>
      </c>
      <c r="O1049" s="19">
        <f t="shared" si="494"/>
        <v>0</v>
      </c>
      <c r="P1049" s="19">
        <f t="shared" si="494"/>
        <v>0</v>
      </c>
      <c r="Q1049" s="19">
        <f t="shared" si="494"/>
        <v>1</v>
      </c>
      <c r="R1049" s="19">
        <f t="shared" si="494"/>
        <v>0</v>
      </c>
      <c r="S1049" s="19">
        <f t="shared" si="494"/>
        <v>1</v>
      </c>
      <c r="T1049" s="19">
        <f t="shared" si="494"/>
        <v>0</v>
      </c>
      <c r="U1049" s="19">
        <f t="shared" si="494"/>
        <v>381</v>
      </c>
      <c r="V1049" s="19">
        <f t="shared" si="494"/>
        <v>3</v>
      </c>
      <c r="W1049" s="19">
        <f t="shared" si="494"/>
        <v>0</v>
      </c>
      <c r="X1049" s="19">
        <f t="shared" si="494"/>
        <v>1</v>
      </c>
      <c r="Y1049" s="19">
        <f t="shared" si="494"/>
        <v>1</v>
      </c>
      <c r="Z1049" s="19">
        <f t="shared" si="494"/>
        <v>0</v>
      </c>
      <c r="AA1049" s="19">
        <f t="shared" si="494"/>
        <v>0</v>
      </c>
      <c r="AB1049" s="19">
        <f t="shared" si="494"/>
        <v>0</v>
      </c>
      <c r="AC1049" s="19">
        <f t="shared" si="494"/>
        <v>1</v>
      </c>
      <c r="AD1049" s="19">
        <f t="shared" si="494"/>
        <v>17</v>
      </c>
      <c r="AE1049" s="16">
        <f t="shared" si="494"/>
        <v>0</v>
      </c>
      <c r="AF1049" s="16">
        <f t="shared" ref="AF1049:AG1049" si="495">SUM(AF1046:AF1048)</f>
        <v>1756</v>
      </c>
      <c r="AG1049" s="16">
        <f t="shared" si="495"/>
        <v>1739</v>
      </c>
    </row>
    <row r="1050" spans="1:33" s="16" customFormat="1" x14ac:dyDescent="0.3">
      <c r="A1050" s="84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6"/>
    </row>
    <row r="1051" spans="1:33" x14ac:dyDescent="0.3">
      <c r="A1051" s="25" t="s">
        <v>1055</v>
      </c>
      <c r="B1051" s="25" t="s">
        <v>1332</v>
      </c>
      <c r="C1051" s="25" t="s">
        <v>1410</v>
      </c>
      <c r="D1051" s="25">
        <v>10</v>
      </c>
      <c r="E1051" s="25" t="s">
        <v>1439</v>
      </c>
      <c r="F1051" s="38" t="s">
        <v>1440</v>
      </c>
      <c r="G1051" s="38">
        <v>0</v>
      </c>
      <c r="H1051" s="38">
        <v>482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2</v>
      </c>
      <c r="O1051" s="38">
        <v>1</v>
      </c>
      <c r="P1051" s="38">
        <v>0</v>
      </c>
      <c r="Q1051" s="38">
        <v>0</v>
      </c>
      <c r="R1051" s="38">
        <v>0</v>
      </c>
      <c r="S1051" s="38">
        <v>0</v>
      </c>
      <c r="T1051" s="38">
        <v>0</v>
      </c>
      <c r="U1051" s="38">
        <v>182</v>
      </c>
      <c r="V1051" s="38">
        <v>3</v>
      </c>
      <c r="W1051" s="38">
        <v>0</v>
      </c>
      <c r="X1051" s="38">
        <v>0</v>
      </c>
      <c r="Y1051" s="38">
        <v>3</v>
      </c>
      <c r="Z1051" s="38">
        <v>0</v>
      </c>
      <c r="AA1051" s="38">
        <v>0</v>
      </c>
      <c r="AB1051" s="38">
        <v>0</v>
      </c>
      <c r="AC1051" s="38">
        <v>0</v>
      </c>
      <c r="AD1051" s="38">
        <v>4</v>
      </c>
      <c r="AE1051" s="25">
        <v>0</v>
      </c>
      <c r="AF1051" s="16">
        <f>SUM(G1051:AD1051)</f>
        <v>677</v>
      </c>
      <c r="AG1051" s="16">
        <f>SUM(G1051:AC1051)</f>
        <v>673</v>
      </c>
    </row>
    <row r="1052" spans="1:33" x14ac:dyDescent="0.3">
      <c r="A1052" s="25" t="s">
        <v>1055</v>
      </c>
      <c r="B1052" s="25" t="s">
        <v>1332</v>
      </c>
      <c r="C1052" s="25" t="s">
        <v>1410</v>
      </c>
      <c r="D1052" s="25">
        <v>10</v>
      </c>
      <c r="E1052" s="25" t="s">
        <v>1441</v>
      </c>
      <c r="F1052" s="38" t="s">
        <v>1442</v>
      </c>
      <c r="G1052" s="38">
        <v>2</v>
      </c>
      <c r="H1052" s="38">
        <v>425</v>
      </c>
      <c r="I1052" s="38">
        <v>0</v>
      </c>
      <c r="J1052" s="38">
        <v>0</v>
      </c>
      <c r="K1052" s="38">
        <v>1</v>
      </c>
      <c r="L1052" s="38">
        <v>0</v>
      </c>
      <c r="M1052" s="38">
        <v>0</v>
      </c>
      <c r="N1052" s="38">
        <v>2</v>
      </c>
      <c r="O1052" s="38">
        <v>0</v>
      </c>
      <c r="P1052" s="38">
        <v>0</v>
      </c>
      <c r="Q1052" s="38">
        <v>0</v>
      </c>
      <c r="R1052" s="38">
        <v>0</v>
      </c>
      <c r="S1052" s="38">
        <v>0</v>
      </c>
      <c r="T1052" s="38">
        <v>0</v>
      </c>
      <c r="U1052" s="38">
        <v>123</v>
      </c>
      <c r="V1052" s="38">
        <v>1</v>
      </c>
      <c r="W1052" s="38">
        <v>0</v>
      </c>
      <c r="X1052" s="38">
        <v>1</v>
      </c>
      <c r="Y1052" s="38">
        <v>0</v>
      </c>
      <c r="Z1052" s="38">
        <v>0</v>
      </c>
      <c r="AA1052" s="38">
        <v>0</v>
      </c>
      <c r="AB1052" s="38">
        <v>1</v>
      </c>
      <c r="AC1052" s="38">
        <v>0</v>
      </c>
      <c r="AD1052" s="38">
        <v>5</v>
      </c>
      <c r="AE1052" s="25">
        <v>0</v>
      </c>
      <c r="AF1052" s="16">
        <f t="shared" ref="AF1052:AF1053" si="496">SUM(G1052:AD1052)</f>
        <v>561</v>
      </c>
      <c r="AG1052" s="16">
        <f t="shared" ref="AG1052:AG1053" si="497">SUM(G1052:AC1052)</f>
        <v>556</v>
      </c>
    </row>
    <row r="1053" spans="1:33" x14ac:dyDescent="0.3">
      <c r="A1053" s="25" t="s">
        <v>1055</v>
      </c>
      <c r="B1053" s="25" t="s">
        <v>1332</v>
      </c>
      <c r="C1053" s="25" t="s">
        <v>1410</v>
      </c>
      <c r="D1053" s="25">
        <v>10</v>
      </c>
      <c r="E1053" s="25" t="s">
        <v>1443</v>
      </c>
      <c r="F1053" s="38" t="s">
        <v>1444</v>
      </c>
      <c r="G1053" s="38">
        <v>0</v>
      </c>
      <c r="H1053" s="38">
        <v>133</v>
      </c>
      <c r="I1053" s="38">
        <v>0</v>
      </c>
      <c r="J1053" s="38">
        <v>0</v>
      </c>
      <c r="K1053" s="38">
        <v>0</v>
      </c>
      <c r="L1053" s="38">
        <v>0</v>
      </c>
      <c r="M1053" s="38">
        <v>0</v>
      </c>
      <c r="N1053" s="38">
        <v>0</v>
      </c>
      <c r="O1053" s="38">
        <v>0</v>
      </c>
      <c r="P1053" s="38">
        <v>0</v>
      </c>
      <c r="Q1053" s="38">
        <v>0</v>
      </c>
      <c r="R1053" s="38">
        <v>0</v>
      </c>
      <c r="S1053" s="38">
        <v>0</v>
      </c>
      <c r="T1053" s="38">
        <v>0</v>
      </c>
      <c r="U1053" s="38">
        <v>28</v>
      </c>
      <c r="V1053" s="38">
        <v>0</v>
      </c>
      <c r="W1053" s="38">
        <v>0</v>
      </c>
      <c r="X1053" s="38">
        <v>0</v>
      </c>
      <c r="Y1053" s="38">
        <v>0</v>
      </c>
      <c r="Z1053" s="38">
        <v>0</v>
      </c>
      <c r="AA1053" s="38">
        <v>0</v>
      </c>
      <c r="AB1053" s="38">
        <v>0</v>
      </c>
      <c r="AC1053" s="38">
        <v>0</v>
      </c>
      <c r="AD1053" s="38">
        <v>0</v>
      </c>
      <c r="AE1053" s="25">
        <v>0</v>
      </c>
      <c r="AF1053" s="16">
        <f t="shared" si="496"/>
        <v>161</v>
      </c>
      <c r="AG1053" s="16">
        <f t="shared" si="497"/>
        <v>161</v>
      </c>
    </row>
    <row r="1054" spans="1:33" s="16" customFormat="1" x14ac:dyDescent="0.3">
      <c r="E1054" s="16" t="s">
        <v>803</v>
      </c>
      <c r="F1054" s="19" t="s">
        <v>1069</v>
      </c>
      <c r="G1054" s="19">
        <f>SUM(G1051:G1053)</f>
        <v>2</v>
      </c>
      <c r="H1054" s="19">
        <f t="shared" ref="H1054:AE1054" si="498">SUM(H1051:H1053)</f>
        <v>1040</v>
      </c>
      <c r="I1054" s="19">
        <f t="shared" si="498"/>
        <v>0</v>
      </c>
      <c r="J1054" s="19">
        <f t="shared" si="498"/>
        <v>0</v>
      </c>
      <c r="K1054" s="19">
        <f t="shared" si="498"/>
        <v>1</v>
      </c>
      <c r="L1054" s="19">
        <f t="shared" si="498"/>
        <v>0</v>
      </c>
      <c r="M1054" s="19">
        <f t="shared" si="498"/>
        <v>0</v>
      </c>
      <c r="N1054" s="19">
        <f t="shared" si="498"/>
        <v>4</v>
      </c>
      <c r="O1054" s="19">
        <f t="shared" si="498"/>
        <v>1</v>
      </c>
      <c r="P1054" s="19">
        <f t="shared" si="498"/>
        <v>0</v>
      </c>
      <c r="Q1054" s="19">
        <f t="shared" si="498"/>
        <v>0</v>
      </c>
      <c r="R1054" s="19">
        <f t="shared" si="498"/>
        <v>0</v>
      </c>
      <c r="S1054" s="19">
        <f t="shared" si="498"/>
        <v>0</v>
      </c>
      <c r="T1054" s="19">
        <f t="shared" si="498"/>
        <v>0</v>
      </c>
      <c r="U1054" s="19">
        <f t="shared" si="498"/>
        <v>333</v>
      </c>
      <c r="V1054" s="19">
        <f t="shared" si="498"/>
        <v>4</v>
      </c>
      <c r="W1054" s="19">
        <f t="shared" si="498"/>
        <v>0</v>
      </c>
      <c r="X1054" s="19">
        <f t="shared" si="498"/>
        <v>1</v>
      </c>
      <c r="Y1054" s="19">
        <f t="shared" si="498"/>
        <v>3</v>
      </c>
      <c r="Z1054" s="19">
        <f t="shared" si="498"/>
        <v>0</v>
      </c>
      <c r="AA1054" s="19">
        <f t="shared" si="498"/>
        <v>0</v>
      </c>
      <c r="AB1054" s="19">
        <f t="shared" si="498"/>
        <v>1</v>
      </c>
      <c r="AC1054" s="19">
        <f t="shared" si="498"/>
        <v>0</v>
      </c>
      <c r="AD1054" s="19">
        <f t="shared" si="498"/>
        <v>9</v>
      </c>
      <c r="AE1054" s="16">
        <f t="shared" si="498"/>
        <v>0</v>
      </c>
      <c r="AF1054" s="16">
        <f t="shared" ref="AF1054:AG1054" si="499">SUM(AF1051:AF1053)</f>
        <v>1399</v>
      </c>
      <c r="AG1054" s="16">
        <f t="shared" si="499"/>
        <v>1390</v>
      </c>
    </row>
    <row r="1056" spans="1:33" s="60" customFormat="1" x14ac:dyDescent="0.3">
      <c r="D1056" s="58" t="s">
        <v>1445</v>
      </c>
      <c r="E1056" s="58"/>
      <c r="F1056" s="58"/>
      <c r="G1056" s="58">
        <f t="shared" ref="G1056:AE1056" si="500">SUM(G1054+G1049+G1044+G1039+G1036+G1031+G1028+G1024+G1021+G1018+G1013+G1006+G997+G991+G982+G974)</f>
        <v>69</v>
      </c>
      <c r="H1056" s="58">
        <f t="shared" si="500"/>
        <v>13455</v>
      </c>
      <c r="I1056" s="58">
        <f t="shared" si="500"/>
        <v>35</v>
      </c>
      <c r="J1056" s="58">
        <f t="shared" si="500"/>
        <v>5</v>
      </c>
      <c r="K1056" s="58">
        <f t="shared" si="500"/>
        <v>15</v>
      </c>
      <c r="L1056" s="58">
        <f t="shared" si="500"/>
        <v>20</v>
      </c>
      <c r="M1056" s="58">
        <f t="shared" si="500"/>
        <v>14</v>
      </c>
      <c r="N1056" s="58">
        <f t="shared" si="500"/>
        <v>154</v>
      </c>
      <c r="O1056" s="58">
        <f t="shared" si="500"/>
        <v>16</v>
      </c>
      <c r="P1056" s="58">
        <f t="shared" si="500"/>
        <v>11</v>
      </c>
      <c r="Q1056" s="58">
        <f t="shared" si="500"/>
        <v>5</v>
      </c>
      <c r="R1056" s="58">
        <f t="shared" si="500"/>
        <v>2</v>
      </c>
      <c r="S1056" s="58">
        <f t="shared" si="500"/>
        <v>8</v>
      </c>
      <c r="T1056" s="58">
        <f t="shared" si="500"/>
        <v>9</v>
      </c>
      <c r="U1056" s="58">
        <f t="shared" si="500"/>
        <v>8307</v>
      </c>
      <c r="V1056" s="58">
        <f t="shared" si="500"/>
        <v>79</v>
      </c>
      <c r="W1056" s="58">
        <f t="shared" si="500"/>
        <v>4</v>
      </c>
      <c r="X1056" s="58">
        <f t="shared" si="500"/>
        <v>28</v>
      </c>
      <c r="Y1056" s="58">
        <f t="shared" si="500"/>
        <v>17</v>
      </c>
      <c r="Z1056" s="58">
        <f t="shared" si="500"/>
        <v>10</v>
      </c>
      <c r="AA1056" s="58">
        <f t="shared" si="500"/>
        <v>11</v>
      </c>
      <c r="AB1056" s="58">
        <f t="shared" si="500"/>
        <v>12</v>
      </c>
      <c r="AC1056" s="58">
        <f t="shared" si="500"/>
        <v>16</v>
      </c>
      <c r="AD1056" s="58">
        <f t="shared" si="500"/>
        <v>274</v>
      </c>
      <c r="AE1056" s="58">
        <f t="shared" si="500"/>
        <v>0</v>
      </c>
      <c r="AF1056" s="58">
        <f t="shared" ref="AF1056:AG1056" si="501">SUM(AF1054+AF1049+AF1044+AF1039+AF1036+AF1031+AF1028+AF1024+AF1021+AF1018+AF1013+AF1006+AF997+AF991+AF982+AF974)</f>
        <v>22576</v>
      </c>
      <c r="AG1056" s="58">
        <f t="shared" si="501"/>
        <v>22302</v>
      </c>
    </row>
    <row r="1059" spans="1:33" x14ac:dyDescent="0.3">
      <c r="A1059" s="25" t="s">
        <v>1055</v>
      </c>
      <c r="B1059" s="25" t="s">
        <v>1446</v>
      </c>
      <c r="C1059" s="25" t="s">
        <v>1056</v>
      </c>
      <c r="D1059" s="25">
        <v>6</v>
      </c>
      <c r="E1059" s="25" t="s">
        <v>1447</v>
      </c>
      <c r="F1059" s="38" t="s">
        <v>1448</v>
      </c>
      <c r="G1059" s="38">
        <v>0</v>
      </c>
      <c r="H1059" s="38">
        <v>143</v>
      </c>
      <c r="I1059" s="38">
        <v>1</v>
      </c>
      <c r="J1059" s="38">
        <v>0</v>
      </c>
      <c r="K1059" s="38">
        <v>0</v>
      </c>
      <c r="L1059" s="38">
        <v>0</v>
      </c>
      <c r="M1059" s="38">
        <v>0</v>
      </c>
      <c r="N1059" s="38">
        <v>2</v>
      </c>
      <c r="O1059" s="38">
        <v>0</v>
      </c>
      <c r="P1059" s="38">
        <v>0</v>
      </c>
      <c r="Q1059" s="38">
        <v>0</v>
      </c>
      <c r="R1059" s="38">
        <v>0</v>
      </c>
      <c r="S1059" s="38">
        <v>0</v>
      </c>
      <c r="T1059" s="38">
        <v>0</v>
      </c>
      <c r="U1059" s="38">
        <v>295</v>
      </c>
      <c r="V1059" s="38">
        <v>0</v>
      </c>
      <c r="W1059" s="38">
        <v>0</v>
      </c>
      <c r="X1059" s="38">
        <v>0</v>
      </c>
      <c r="Y1059" s="38">
        <v>7</v>
      </c>
      <c r="Z1059" s="38">
        <v>0</v>
      </c>
      <c r="AA1059" s="38">
        <v>0</v>
      </c>
      <c r="AB1059" s="38">
        <v>0</v>
      </c>
      <c r="AC1059" s="38">
        <v>0</v>
      </c>
      <c r="AD1059" s="38">
        <v>3</v>
      </c>
      <c r="AE1059" s="25">
        <v>0</v>
      </c>
      <c r="AF1059" s="16">
        <f>SUM(G1059:AD1059)</f>
        <v>451</v>
      </c>
      <c r="AG1059" s="16">
        <f>SUM(G1059:AC1059)</f>
        <v>448</v>
      </c>
    </row>
    <row r="1060" spans="1:33" x14ac:dyDescent="0.3">
      <c r="A1060" s="25" t="s">
        <v>1055</v>
      </c>
      <c r="B1060" s="25" t="s">
        <v>1446</v>
      </c>
      <c r="C1060" s="25" t="s">
        <v>1056</v>
      </c>
      <c r="D1060" s="25">
        <v>6</v>
      </c>
      <c r="E1060" s="25" t="s">
        <v>1449</v>
      </c>
      <c r="F1060" s="38" t="s">
        <v>1450</v>
      </c>
      <c r="G1060" s="38">
        <v>2</v>
      </c>
      <c r="H1060" s="38">
        <v>67</v>
      </c>
      <c r="I1060" s="38">
        <v>2</v>
      </c>
      <c r="J1060" s="38">
        <v>1</v>
      </c>
      <c r="K1060" s="38">
        <v>0</v>
      </c>
      <c r="L1060" s="38">
        <v>0</v>
      </c>
      <c r="M1060" s="38">
        <v>0</v>
      </c>
      <c r="N1060" s="38">
        <v>0</v>
      </c>
      <c r="O1060" s="38">
        <v>0</v>
      </c>
      <c r="P1060" s="38">
        <v>1</v>
      </c>
      <c r="Q1060" s="38">
        <v>0</v>
      </c>
      <c r="R1060" s="38">
        <v>0</v>
      </c>
      <c r="S1060" s="38">
        <v>0</v>
      </c>
      <c r="T1060" s="38">
        <v>0</v>
      </c>
      <c r="U1060" s="38">
        <v>356</v>
      </c>
      <c r="V1060" s="38">
        <v>1</v>
      </c>
      <c r="W1060" s="38">
        <v>0</v>
      </c>
      <c r="X1060" s="38">
        <v>0</v>
      </c>
      <c r="Y1060" s="38">
        <v>2</v>
      </c>
      <c r="Z1060" s="38">
        <v>1</v>
      </c>
      <c r="AA1060" s="38">
        <v>0</v>
      </c>
      <c r="AB1060" s="38">
        <v>1</v>
      </c>
      <c r="AC1060" s="38">
        <v>0</v>
      </c>
      <c r="AD1060" s="38">
        <v>2</v>
      </c>
      <c r="AE1060" s="25">
        <v>0</v>
      </c>
      <c r="AF1060" s="16">
        <f t="shared" ref="AF1060:AF1067" si="502">SUM(G1060:AD1060)</f>
        <v>436</v>
      </c>
      <c r="AG1060" s="16">
        <f t="shared" ref="AG1060:AG1067" si="503">SUM(G1060:AC1060)</f>
        <v>434</v>
      </c>
    </row>
    <row r="1061" spans="1:33" x14ac:dyDescent="0.3">
      <c r="A1061" s="25" t="s">
        <v>1055</v>
      </c>
      <c r="B1061" s="25" t="s">
        <v>1446</v>
      </c>
      <c r="C1061" s="25" t="s">
        <v>1056</v>
      </c>
      <c r="D1061" s="25">
        <v>6</v>
      </c>
      <c r="E1061" s="25" t="s">
        <v>1451</v>
      </c>
      <c r="F1061" s="38" t="s">
        <v>1452</v>
      </c>
      <c r="G1061" s="38">
        <v>0</v>
      </c>
      <c r="H1061" s="38">
        <v>53</v>
      </c>
      <c r="I1061" s="38">
        <v>1</v>
      </c>
      <c r="J1061" s="38">
        <v>0</v>
      </c>
      <c r="K1061" s="38">
        <v>0</v>
      </c>
      <c r="L1061" s="38">
        <v>0</v>
      </c>
      <c r="M1061" s="38">
        <v>0</v>
      </c>
      <c r="N1061" s="38">
        <v>0</v>
      </c>
      <c r="O1061" s="38">
        <v>0</v>
      </c>
      <c r="P1061" s="38">
        <v>2</v>
      </c>
      <c r="Q1061" s="38">
        <v>0</v>
      </c>
      <c r="R1061" s="38">
        <v>0</v>
      </c>
      <c r="S1061" s="38">
        <v>0</v>
      </c>
      <c r="T1061" s="38">
        <v>0</v>
      </c>
      <c r="U1061" s="38">
        <v>305</v>
      </c>
      <c r="V1061" s="38">
        <v>0</v>
      </c>
      <c r="W1061" s="38">
        <v>0</v>
      </c>
      <c r="X1061" s="38">
        <v>0</v>
      </c>
      <c r="Y1061" s="38">
        <v>1</v>
      </c>
      <c r="Z1061" s="38">
        <v>0</v>
      </c>
      <c r="AA1061" s="38">
        <v>0</v>
      </c>
      <c r="AB1061" s="38">
        <v>0</v>
      </c>
      <c r="AC1061" s="38">
        <v>0</v>
      </c>
      <c r="AD1061" s="38">
        <v>2</v>
      </c>
      <c r="AE1061" s="25">
        <v>0</v>
      </c>
      <c r="AF1061" s="16">
        <f t="shared" si="502"/>
        <v>364</v>
      </c>
      <c r="AG1061" s="16">
        <f t="shared" si="503"/>
        <v>362</v>
      </c>
    </row>
    <row r="1062" spans="1:33" x14ac:dyDescent="0.3">
      <c r="A1062" s="25" t="s">
        <v>1055</v>
      </c>
      <c r="B1062" s="25" t="s">
        <v>1446</v>
      </c>
      <c r="C1062" s="25" t="s">
        <v>1056</v>
      </c>
      <c r="D1062" s="25">
        <v>6</v>
      </c>
      <c r="E1062" s="25" t="s">
        <v>1453</v>
      </c>
      <c r="F1062" s="38" t="s">
        <v>1454</v>
      </c>
      <c r="G1062" s="38">
        <v>5</v>
      </c>
      <c r="H1062" s="38">
        <v>82</v>
      </c>
      <c r="I1062" s="38">
        <v>4</v>
      </c>
      <c r="J1062" s="38">
        <v>0</v>
      </c>
      <c r="K1062" s="38">
        <v>0</v>
      </c>
      <c r="L1062" s="38">
        <v>3</v>
      </c>
      <c r="M1062" s="38">
        <v>1</v>
      </c>
      <c r="N1062" s="38">
        <v>1</v>
      </c>
      <c r="O1062" s="38">
        <v>0</v>
      </c>
      <c r="P1062" s="38">
        <v>0</v>
      </c>
      <c r="Q1062" s="38">
        <v>0</v>
      </c>
      <c r="R1062" s="38">
        <v>0</v>
      </c>
      <c r="S1062" s="38">
        <v>0</v>
      </c>
      <c r="T1062" s="38">
        <v>1</v>
      </c>
      <c r="U1062" s="38">
        <v>503</v>
      </c>
      <c r="V1062" s="38">
        <v>1</v>
      </c>
      <c r="W1062" s="38">
        <v>5</v>
      </c>
      <c r="X1062" s="38">
        <v>0</v>
      </c>
      <c r="Y1062" s="38">
        <v>0</v>
      </c>
      <c r="Z1062" s="38">
        <v>0</v>
      </c>
      <c r="AA1062" s="38">
        <v>1</v>
      </c>
      <c r="AB1062" s="38">
        <v>0</v>
      </c>
      <c r="AC1062" s="38">
        <v>1</v>
      </c>
      <c r="AD1062" s="38">
        <v>9</v>
      </c>
      <c r="AE1062" s="25">
        <v>0</v>
      </c>
      <c r="AF1062" s="16">
        <f t="shared" si="502"/>
        <v>617</v>
      </c>
      <c r="AG1062" s="16">
        <f t="shared" si="503"/>
        <v>608</v>
      </c>
    </row>
    <row r="1063" spans="1:33" x14ac:dyDescent="0.3">
      <c r="A1063" s="25" t="s">
        <v>1055</v>
      </c>
      <c r="B1063" s="25" t="s">
        <v>1446</v>
      </c>
      <c r="C1063" s="25" t="s">
        <v>1056</v>
      </c>
      <c r="D1063" s="25">
        <v>6</v>
      </c>
      <c r="E1063" s="25" t="s">
        <v>1455</v>
      </c>
      <c r="F1063" s="38" t="s">
        <v>1456</v>
      </c>
      <c r="G1063" s="38">
        <v>0</v>
      </c>
      <c r="H1063" s="38">
        <v>39</v>
      </c>
      <c r="I1063" s="38">
        <v>0</v>
      </c>
      <c r="J1063" s="38">
        <v>0</v>
      </c>
      <c r="K1063" s="38">
        <v>0</v>
      </c>
      <c r="L1063" s="38">
        <v>0</v>
      </c>
      <c r="M1063" s="38">
        <v>0</v>
      </c>
      <c r="N1063" s="38">
        <v>0</v>
      </c>
      <c r="O1063" s="38">
        <v>0</v>
      </c>
      <c r="P1063" s="38">
        <v>1</v>
      </c>
      <c r="Q1063" s="38">
        <v>0</v>
      </c>
      <c r="R1063" s="38">
        <v>0</v>
      </c>
      <c r="S1063" s="38">
        <v>0</v>
      </c>
      <c r="T1063" s="38">
        <v>0</v>
      </c>
      <c r="U1063" s="38">
        <v>66</v>
      </c>
      <c r="V1063" s="38">
        <v>0</v>
      </c>
      <c r="W1063" s="38">
        <v>1</v>
      </c>
      <c r="X1063" s="38">
        <v>0</v>
      </c>
      <c r="Y1063" s="38">
        <v>1</v>
      </c>
      <c r="Z1063" s="38">
        <v>0</v>
      </c>
      <c r="AA1063" s="38">
        <v>0</v>
      </c>
      <c r="AB1063" s="38">
        <v>0</v>
      </c>
      <c r="AC1063" s="38">
        <v>0</v>
      </c>
      <c r="AD1063" s="38">
        <v>1</v>
      </c>
      <c r="AE1063" s="25">
        <v>0</v>
      </c>
      <c r="AF1063" s="16">
        <f t="shared" si="502"/>
        <v>109</v>
      </c>
      <c r="AG1063" s="16">
        <f t="shared" si="503"/>
        <v>108</v>
      </c>
    </row>
    <row r="1064" spans="1:33" x14ac:dyDescent="0.3">
      <c r="A1064" s="25" t="s">
        <v>1055</v>
      </c>
      <c r="B1064" s="25" t="s">
        <v>1446</v>
      </c>
      <c r="C1064" s="25" t="s">
        <v>1056</v>
      </c>
      <c r="D1064" s="25">
        <v>6</v>
      </c>
      <c r="E1064" s="25" t="s">
        <v>1457</v>
      </c>
      <c r="F1064" s="38" t="s">
        <v>1458</v>
      </c>
      <c r="G1064" s="38">
        <v>0</v>
      </c>
      <c r="H1064" s="38">
        <v>36</v>
      </c>
      <c r="I1064" s="38">
        <v>0</v>
      </c>
      <c r="J1064" s="38">
        <v>0</v>
      </c>
      <c r="K1064" s="38">
        <v>0</v>
      </c>
      <c r="L1064" s="38">
        <v>0</v>
      </c>
      <c r="M1064" s="38">
        <v>0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159</v>
      </c>
      <c r="V1064" s="38">
        <v>0</v>
      </c>
      <c r="W1064" s="38">
        <v>1</v>
      </c>
      <c r="X1064" s="38">
        <v>0</v>
      </c>
      <c r="Y1064" s="38">
        <v>0</v>
      </c>
      <c r="Z1064" s="38">
        <v>1</v>
      </c>
      <c r="AA1064" s="38">
        <v>1</v>
      </c>
      <c r="AB1064" s="38">
        <v>0</v>
      </c>
      <c r="AC1064" s="38">
        <v>0</v>
      </c>
      <c r="AD1064" s="38">
        <v>1</v>
      </c>
      <c r="AE1064" s="25">
        <v>0</v>
      </c>
      <c r="AF1064" s="16">
        <f t="shared" si="502"/>
        <v>199</v>
      </c>
      <c r="AG1064" s="16">
        <f t="shared" si="503"/>
        <v>198</v>
      </c>
    </row>
    <row r="1065" spans="1:33" x14ac:dyDescent="0.3">
      <c r="A1065" s="25" t="s">
        <v>1055</v>
      </c>
      <c r="B1065" s="25" t="s">
        <v>1446</v>
      </c>
      <c r="C1065" s="25" t="s">
        <v>1056</v>
      </c>
      <c r="D1065" s="25">
        <v>6</v>
      </c>
      <c r="E1065" s="25" t="s">
        <v>1459</v>
      </c>
      <c r="F1065" s="38" t="s">
        <v>1460</v>
      </c>
      <c r="G1065" s="38">
        <v>3</v>
      </c>
      <c r="H1065" s="38">
        <v>50</v>
      </c>
      <c r="I1065" s="38">
        <v>0</v>
      </c>
      <c r="J1065" s="38">
        <v>0</v>
      </c>
      <c r="K1065" s="38">
        <v>0</v>
      </c>
      <c r="L1065" s="38">
        <v>0</v>
      </c>
      <c r="M1065" s="38">
        <v>0</v>
      </c>
      <c r="N1065" s="38">
        <v>2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279</v>
      </c>
      <c r="V1065" s="38">
        <v>0</v>
      </c>
      <c r="W1065" s="38">
        <v>0</v>
      </c>
      <c r="X1065" s="38">
        <v>0</v>
      </c>
      <c r="Y1065" s="38">
        <v>0</v>
      </c>
      <c r="Z1065" s="38">
        <v>0</v>
      </c>
      <c r="AA1065" s="38">
        <v>0</v>
      </c>
      <c r="AB1065" s="38">
        <v>0</v>
      </c>
      <c r="AC1065" s="38">
        <v>0</v>
      </c>
      <c r="AD1065" s="38">
        <v>4</v>
      </c>
      <c r="AE1065" s="25">
        <v>0</v>
      </c>
      <c r="AF1065" s="16">
        <f>SUM(G1065:AD1065)</f>
        <v>338</v>
      </c>
      <c r="AG1065" s="16">
        <f t="shared" si="503"/>
        <v>334</v>
      </c>
    </row>
    <row r="1066" spans="1:33" x14ac:dyDescent="0.3">
      <c r="A1066" s="25" t="s">
        <v>1055</v>
      </c>
      <c r="B1066" s="25" t="s">
        <v>1446</v>
      </c>
      <c r="C1066" s="25" t="s">
        <v>1056</v>
      </c>
      <c r="D1066" s="25">
        <v>6</v>
      </c>
      <c r="E1066" s="25" t="s">
        <v>3001</v>
      </c>
      <c r="F1066" s="38" t="s">
        <v>1461</v>
      </c>
      <c r="G1066" s="38">
        <v>3</v>
      </c>
      <c r="H1066" s="38">
        <v>147</v>
      </c>
      <c r="I1066" s="38">
        <v>2</v>
      </c>
      <c r="J1066" s="38">
        <v>0</v>
      </c>
      <c r="K1066" s="38">
        <v>1</v>
      </c>
      <c r="L1066" s="38">
        <v>1</v>
      </c>
      <c r="M1066" s="38">
        <v>1</v>
      </c>
      <c r="N1066" s="38">
        <v>7</v>
      </c>
      <c r="O1066" s="38">
        <v>0</v>
      </c>
      <c r="P1066" s="38">
        <v>0</v>
      </c>
      <c r="Q1066" s="38">
        <v>2</v>
      </c>
      <c r="R1066" s="38">
        <v>0</v>
      </c>
      <c r="S1066" s="38">
        <v>0</v>
      </c>
      <c r="T1066" s="38">
        <v>0</v>
      </c>
      <c r="U1066" s="38">
        <v>421</v>
      </c>
      <c r="V1066" s="38">
        <v>3</v>
      </c>
      <c r="W1066" s="38">
        <v>0</v>
      </c>
      <c r="X1066" s="38">
        <v>0</v>
      </c>
      <c r="Y1066" s="38">
        <v>3</v>
      </c>
      <c r="Z1066" s="38">
        <v>0</v>
      </c>
      <c r="AA1066" s="38">
        <v>0</v>
      </c>
      <c r="AB1066" s="38">
        <v>2</v>
      </c>
      <c r="AC1066" s="38">
        <v>1</v>
      </c>
      <c r="AD1066" s="38">
        <v>6</v>
      </c>
      <c r="AE1066" s="25">
        <v>0</v>
      </c>
      <c r="AF1066" s="16">
        <f t="shared" si="502"/>
        <v>600</v>
      </c>
      <c r="AG1066" s="16">
        <f t="shared" si="503"/>
        <v>594</v>
      </c>
    </row>
    <row r="1067" spans="1:33" x14ac:dyDescent="0.3">
      <c r="A1067" s="25" t="s">
        <v>1055</v>
      </c>
      <c r="B1067" s="25" t="s">
        <v>1446</v>
      </c>
      <c r="C1067" s="25" t="s">
        <v>1056</v>
      </c>
      <c r="D1067" s="25">
        <v>6</v>
      </c>
      <c r="E1067" s="25" t="s">
        <v>3002</v>
      </c>
      <c r="F1067" s="38" t="s">
        <v>1462</v>
      </c>
      <c r="G1067" s="38">
        <v>4</v>
      </c>
      <c r="H1067" s="38">
        <v>168</v>
      </c>
      <c r="I1067" s="38">
        <v>1</v>
      </c>
      <c r="J1067" s="38">
        <v>0</v>
      </c>
      <c r="K1067" s="38">
        <v>0</v>
      </c>
      <c r="L1067" s="38">
        <v>0</v>
      </c>
      <c r="M1067" s="38">
        <v>1</v>
      </c>
      <c r="N1067" s="38">
        <v>5</v>
      </c>
      <c r="O1067" s="38">
        <v>0</v>
      </c>
      <c r="P1067" s="38">
        <v>0</v>
      </c>
      <c r="Q1067" s="38">
        <v>0</v>
      </c>
      <c r="R1067" s="38">
        <v>0</v>
      </c>
      <c r="S1067" s="38">
        <v>0</v>
      </c>
      <c r="T1067" s="38">
        <v>1</v>
      </c>
      <c r="U1067" s="38">
        <v>397</v>
      </c>
      <c r="V1067" s="38">
        <v>2</v>
      </c>
      <c r="W1067" s="38">
        <v>1</v>
      </c>
      <c r="X1067" s="38">
        <v>0</v>
      </c>
      <c r="Y1067" s="38">
        <v>2</v>
      </c>
      <c r="Z1067" s="38">
        <v>0</v>
      </c>
      <c r="AA1067" s="38">
        <v>0</v>
      </c>
      <c r="AB1067" s="38">
        <v>0</v>
      </c>
      <c r="AC1067" s="38">
        <v>0</v>
      </c>
      <c r="AD1067" s="38">
        <v>12</v>
      </c>
      <c r="AE1067" s="25">
        <v>0</v>
      </c>
      <c r="AF1067" s="16">
        <f t="shared" si="502"/>
        <v>594</v>
      </c>
      <c r="AG1067" s="16">
        <f t="shared" si="503"/>
        <v>582</v>
      </c>
    </row>
    <row r="1068" spans="1:33" s="16" customFormat="1" x14ac:dyDescent="0.3">
      <c r="E1068" s="16" t="s">
        <v>731</v>
      </c>
      <c r="F1068" s="19" t="s">
        <v>1069</v>
      </c>
      <c r="G1068" s="19">
        <f>SUM(G1059:G1067)</f>
        <v>17</v>
      </c>
      <c r="H1068" s="19">
        <f t="shared" ref="H1068:AE1068" si="504">SUM(H1059:H1067)</f>
        <v>785</v>
      </c>
      <c r="I1068" s="19">
        <f t="shared" si="504"/>
        <v>11</v>
      </c>
      <c r="J1068" s="19">
        <f t="shared" si="504"/>
        <v>1</v>
      </c>
      <c r="K1068" s="19">
        <f t="shared" si="504"/>
        <v>1</v>
      </c>
      <c r="L1068" s="19">
        <f t="shared" si="504"/>
        <v>4</v>
      </c>
      <c r="M1068" s="19">
        <f t="shared" si="504"/>
        <v>3</v>
      </c>
      <c r="N1068" s="19">
        <f t="shared" si="504"/>
        <v>17</v>
      </c>
      <c r="O1068" s="19">
        <f t="shared" si="504"/>
        <v>0</v>
      </c>
      <c r="P1068" s="19">
        <f t="shared" si="504"/>
        <v>4</v>
      </c>
      <c r="Q1068" s="19">
        <f t="shared" si="504"/>
        <v>2</v>
      </c>
      <c r="R1068" s="19">
        <f t="shared" si="504"/>
        <v>0</v>
      </c>
      <c r="S1068" s="19">
        <f t="shared" si="504"/>
        <v>0</v>
      </c>
      <c r="T1068" s="19">
        <f t="shared" si="504"/>
        <v>2</v>
      </c>
      <c r="U1068" s="19">
        <f t="shared" si="504"/>
        <v>2781</v>
      </c>
      <c r="V1068" s="19">
        <f t="shared" si="504"/>
        <v>7</v>
      </c>
      <c r="W1068" s="19">
        <f t="shared" si="504"/>
        <v>8</v>
      </c>
      <c r="X1068" s="19">
        <f t="shared" si="504"/>
        <v>0</v>
      </c>
      <c r="Y1068" s="19">
        <f t="shared" si="504"/>
        <v>16</v>
      </c>
      <c r="Z1068" s="19">
        <f t="shared" si="504"/>
        <v>2</v>
      </c>
      <c r="AA1068" s="19">
        <f t="shared" si="504"/>
        <v>2</v>
      </c>
      <c r="AB1068" s="19">
        <f t="shared" si="504"/>
        <v>3</v>
      </c>
      <c r="AC1068" s="19">
        <f t="shared" si="504"/>
        <v>2</v>
      </c>
      <c r="AD1068" s="19">
        <f t="shared" si="504"/>
        <v>40</v>
      </c>
      <c r="AE1068" s="19">
        <f t="shared" si="504"/>
        <v>0</v>
      </c>
      <c r="AF1068" s="19">
        <f t="shared" ref="AF1068:AG1068" si="505">SUM(AF1059:AF1067)</f>
        <v>3708</v>
      </c>
      <c r="AG1068" s="19">
        <f t="shared" si="505"/>
        <v>3668</v>
      </c>
    </row>
    <row r="1069" spans="1:33" s="16" customFormat="1" x14ac:dyDescent="0.3">
      <c r="A1069" s="84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6"/>
    </row>
    <row r="1070" spans="1:33" x14ac:dyDescent="0.3">
      <c r="A1070" s="25" t="s">
        <v>1055</v>
      </c>
      <c r="B1070" s="25" t="s">
        <v>1446</v>
      </c>
      <c r="C1070" s="25" t="s">
        <v>1056</v>
      </c>
      <c r="D1070" s="25">
        <v>7</v>
      </c>
      <c r="E1070" s="25" t="s">
        <v>1463</v>
      </c>
      <c r="F1070" s="38" t="s">
        <v>1464</v>
      </c>
      <c r="G1070" s="38">
        <v>2</v>
      </c>
      <c r="H1070" s="38">
        <v>223</v>
      </c>
      <c r="I1070" s="38">
        <v>2</v>
      </c>
      <c r="J1070" s="38">
        <v>2</v>
      </c>
      <c r="K1070" s="38">
        <v>0</v>
      </c>
      <c r="L1070" s="38">
        <v>1</v>
      </c>
      <c r="M1070" s="38">
        <v>0</v>
      </c>
      <c r="N1070" s="38">
        <v>5</v>
      </c>
      <c r="O1070" s="38">
        <v>0</v>
      </c>
      <c r="P1070" s="38">
        <v>1</v>
      </c>
      <c r="Q1070" s="38">
        <v>0</v>
      </c>
      <c r="R1070" s="38">
        <v>0</v>
      </c>
      <c r="S1070" s="38">
        <v>0</v>
      </c>
      <c r="T1070" s="38">
        <v>1</v>
      </c>
      <c r="U1070" s="38">
        <v>255</v>
      </c>
      <c r="V1070" s="38">
        <v>1</v>
      </c>
      <c r="W1070" s="38">
        <v>0</v>
      </c>
      <c r="X1070" s="38">
        <v>0</v>
      </c>
      <c r="Y1070" s="38">
        <v>1</v>
      </c>
      <c r="Z1070" s="38">
        <v>1</v>
      </c>
      <c r="AA1070" s="38">
        <v>2</v>
      </c>
      <c r="AB1070" s="38">
        <v>0</v>
      </c>
      <c r="AC1070" s="38">
        <v>2</v>
      </c>
      <c r="AD1070" s="38">
        <v>5</v>
      </c>
      <c r="AE1070" s="25">
        <v>0</v>
      </c>
      <c r="AF1070" s="16">
        <f>SUM(G1070:AD1070)</f>
        <v>504</v>
      </c>
      <c r="AG1070" s="16">
        <f>SUM(G1070:AC1070)</f>
        <v>499</v>
      </c>
    </row>
    <row r="1071" spans="1:33" x14ac:dyDescent="0.3">
      <c r="A1071" s="25" t="s">
        <v>1055</v>
      </c>
      <c r="B1071" s="25" t="s">
        <v>1446</v>
      </c>
      <c r="C1071" s="25" t="s">
        <v>1056</v>
      </c>
      <c r="D1071" s="25">
        <v>7</v>
      </c>
      <c r="E1071" s="25" t="s">
        <v>15</v>
      </c>
      <c r="F1071" s="38" t="s">
        <v>1465</v>
      </c>
      <c r="G1071" s="38">
        <v>5</v>
      </c>
      <c r="H1071" s="38">
        <v>167</v>
      </c>
      <c r="I1071" s="38">
        <v>1</v>
      </c>
      <c r="J1071" s="38">
        <v>1</v>
      </c>
      <c r="K1071" s="38">
        <v>1</v>
      </c>
      <c r="L1071" s="38">
        <v>2</v>
      </c>
      <c r="M1071" s="38">
        <v>0</v>
      </c>
      <c r="N1071" s="38">
        <v>4</v>
      </c>
      <c r="O1071" s="38">
        <v>1</v>
      </c>
      <c r="P1071" s="38">
        <v>1</v>
      </c>
      <c r="Q1071" s="38">
        <v>0</v>
      </c>
      <c r="R1071" s="38">
        <v>0</v>
      </c>
      <c r="S1071" s="38">
        <v>0</v>
      </c>
      <c r="T1071" s="38">
        <v>2</v>
      </c>
      <c r="U1071" s="38">
        <v>315</v>
      </c>
      <c r="V1071" s="38">
        <v>3</v>
      </c>
      <c r="W1071" s="38">
        <v>0</v>
      </c>
      <c r="X1071" s="38">
        <v>1</v>
      </c>
      <c r="Y1071" s="38">
        <v>3</v>
      </c>
      <c r="Z1071" s="38">
        <v>0</v>
      </c>
      <c r="AA1071" s="38">
        <v>1</v>
      </c>
      <c r="AB1071" s="38">
        <v>0</v>
      </c>
      <c r="AC1071" s="38">
        <v>0</v>
      </c>
      <c r="AD1071" s="38">
        <v>5</v>
      </c>
      <c r="AE1071" s="25">
        <v>0</v>
      </c>
      <c r="AF1071" s="16">
        <f t="shared" ref="AF1071:AF1076" si="506">SUM(G1071:AD1071)</f>
        <v>513</v>
      </c>
      <c r="AG1071" s="16">
        <f t="shared" ref="AG1071:AG1076" si="507">SUM(G1071:AC1071)</f>
        <v>508</v>
      </c>
    </row>
    <row r="1072" spans="1:33" x14ac:dyDescent="0.3">
      <c r="A1072" s="25" t="s">
        <v>1055</v>
      </c>
      <c r="B1072" s="25" t="s">
        <v>1446</v>
      </c>
      <c r="C1072" s="25" t="s">
        <v>1056</v>
      </c>
      <c r="D1072" s="25">
        <v>7</v>
      </c>
      <c r="E1072" s="25" t="s">
        <v>1466</v>
      </c>
      <c r="F1072" s="38" t="s">
        <v>1467</v>
      </c>
      <c r="G1072" s="38">
        <v>1</v>
      </c>
      <c r="H1072" s="38">
        <v>178</v>
      </c>
      <c r="I1072" s="38">
        <v>2</v>
      </c>
      <c r="J1072" s="38">
        <v>0</v>
      </c>
      <c r="K1072" s="38">
        <v>0</v>
      </c>
      <c r="L1072" s="38">
        <v>1</v>
      </c>
      <c r="M1072" s="38">
        <v>1</v>
      </c>
      <c r="N1072" s="38">
        <v>2</v>
      </c>
      <c r="O1072" s="38">
        <v>0</v>
      </c>
      <c r="P1072" s="38">
        <v>4</v>
      </c>
      <c r="Q1072" s="38">
        <v>0</v>
      </c>
      <c r="R1072" s="38">
        <v>1</v>
      </c>
      <c r="S1072" s="38">
        <v>1</v>
      </c>
      <c r="T1072" s="38">
        <v>1</v>
      </c>
      <c r="U1072" s="38">
        <v>344</v>
      </c>
      <c r="V1072" s="38">
        <v>1</v>
      </c>
      <c r="W1072" s="38">
        <v>0</v>
      </c>
      <c r="X1072" s="38">
        <v>0</v>
      </c>
      <c r="Y1072" s="38">
        <v>0</v>
      </c>
      <c r="Z1072" s="38">
        <v>0</v>
      </c>
      <c r="AA1072" s="38">
        <v>0</v>
      </c>
      <c r="AB1072" s="38">
        <v>1</v>
      </c>
      <c r="AC1072" s="38">
        <v>0</v>
      </c>
      <c r="AD1072" s="38">
        <v>4</v>
      </c>
      <c r="AE1072" s="25">
        <v>0</v>
      </c>
      <c r="AF1072" s="16">
        <f t="shared" si="506"/>
        <v>542</v>
      </c>
      <c r="AG1072" s="16">
        <f t="shared" si="507"/>
        <v>538</v>
      </c>
    </row>
    <row r="1073" spans="1:33" x14ac:dyDescent="0.3">
      <c r="A1073" s="25" t="s">
        <v>1055</v>
      </c>
      <c r="B1073" s="25" t="s">
        <v>1446</v>
      </c>
      <c r="C1073" s="25" t="s">
        <v>1056</v>
      </c>
      <c r="D1073" s="25">
        <v>7</v>
      </c>
      <c r="E1073" s="25" t="s">
        <v>1468</v>
      </c>
      <c r="F1073" s="38" t="s">
        <v>1469</v>
      </c>
      <c r="G1073" s="38">
        <v>2</v>
      </c>
      <c r="H1073" s="38">
        <v>177</v>
      </c>
      <c r="I1073" s="38">
        <v>3</v>
      </c>
      <c r="J1073" s="38">
        <v>0</v>
      </c>
      <c r="K1073" s="38">
        <v>1</v>
      </c>
      <c r="L1073" s="38">
        <v>2</v>
      </c>
      <c r="M1073" s="38">
        <v>1</v>
      </c>
      <c r="N1073" s="38">
        <v>5</v>
      </c>
      <c r="O1073" s="38">
        <v>0</v>
      </c>
      <c r="P1073" s="38">
        <v>0</v>
      </c>
      <c r="Q1073" s="38">
        <v>0</v>
      </c>
      <c r="R1073" s="38">
        <v>0</v>
      </c>
      <c r="S1073" s="38">
        <v>0</v>
      </c>
      <c r="T1073" s="38">
        <v>0</v>
      </c>
      <c r="U1073" s="38">
        <v>375</v>
      </c>
      <c r="V1073" s="38">
        <v>1</v>
      </c>
      <c r="W1073" s="38">
        <v>0</v>
      </c>
      <c r="X1073" s="38">
        <v>2</v>
      </c>
      <c r="Y1073" s="38">
        <v>1</v>
      </c>
      <c r="Z1073" s="38">
        <v>0</v>
      </c>
      <c r="AA1073" s="38">
        <v>0</v>
      </c>
      <c r="AB1073" s="38">
        <v>0</v>
      </c>
      <c r="AC1073" s="38">
        <v>1</v>
      </c>
      <c r="AD1073" s="38">
        <v>6</v>
      </c>
      <c r="AE1073" s="25">
        <v>0</v>
      </c>
      <c r="AF1073" s="16">
        <f t="shared" si="506"/>
        <v>577</v>
      </c>
      <c r="AG1073" s="16">
        <f t="shared" si="507"/>
        <v>571</v>
      </c>
    </row>
    <row r="1074" spans="1:33" x14ac:dyDescent="0.3">
      <c r="A1074" s="25" t="s">
        <v>1055</v>
      </c>
      <c r="B1074" s="25" t="s">
        <v>1446</v>
      </c>
      <c r="C1074" s="25" t="s">
        <v>1056</v>
      </c>
      <c r="D1074" s="25">
        <v>7</v>
      </c>
      <c r="E1074" s="25" t="s">
        <v>1470</v>
      </c>
      <c r="F1074" s="38" t="s">
        <v>1471</v>
      </c>
      <c r="G1074" s="38">
        <v>9</v>
      </c>
      <c r="H1074" s="38">
        <v>241</v>
      </c>
      <c r="I1074" s="38">
        <v>1</v>
      </c>
      <c r="J1074" s="38">
        <v>0</v>
      </c>
      <c r="K1074" s="38">
        <v>2</v>
      </c>
      <c r="L1074" s="38">
        <v>3</v>
      </c>
      <c r="M1074" s="38">
        <v>2</v>
      </c>
      <c r="N1074" s="38">
        <v>8</v>
      </c>
      <c r="O1074" s="38">
        <v>0</v>
      </c>
      <c r="P1074" s="38">
        <v>1</v>
      </c>
      <c r="Q1074" s="38">
        <v>1</v>
      </c>
      <c r="R1074" s="38">
        <v>0</v>
      </c>
      <c r="S1074" s="38">
        <v>1</v>
      </c>
      <c r="T1074" s="38">
        <v>0</v>
      </c>
      <c r="U1074" s="38">
        <v>342</v>
      </c>
      <c r="V1074" s="38">
        <v>3</v>
      </c>
      <c r="W1074" s="38">
        <v>0</v>
      </c>
      <c r="X1074" s="38">
        <v>0</v>
      </c>
      <c r="Y1074" s="38">
        <v>1</v>
      </c>
      <c r="Z1074" s="38">
        <v>0</v>
      </c>
      <c r="AA1074" s="38">
        <v>1</v>
      </c>
      <c r="AB1074" s="38">
        <v>0</v>
      </c>
      <c r="AC1074" s="38">
        <v>1</v>
      </c>
      <c r="AD1074" s="38">
        <v>9</v>
      </c>
      <c r="AE1074" s="25">
        <v>0</v>
      </c>
      <c r="AF1074" s="16">
        <f t="shared" si="506"/>
        <v>626</v>
      </c>
      <c r="AG1074" s="16">
        <f t="shared" si="507"/>
        <v>617</v>
      </c>
    </row>
    <row r="1075" spans="1:33" x14ac:dyDescent="0.3">
      <c r="A1075" s="25" t="s">
        <v>1055</v>
      </c>
      <c r="B1075" s="25" t="s">
        <v>1446</v>
      </c>
      <c r="C1075" s="25" t="s">
        <v>1056</v>
      </c>
      <c r="D1075" s="25">
        <v>7</v>
      </c>
      <c r="E1075" s="25" t="s">
        <v>1472</v>
      </c>
      <c r="F1075" s="38" t="s">
        <v>1473</v>
      </c>
      <c r="G1075" s="38">
        <v>7</v>
      </c>
      <c r="H1075" s="38">
        <v>141</v>
      </c>
      <c r="I1075" s="38">
        <v>1</v>
      </c>
      <c r="J1075" s="38">
        <v>0</v>
      </c>
      <c r="K1075" s="38">
        <v>0</v>
      </c>
      <c r="L1075" s="38">
        <v>0</v>
      </c>
      <c r="M1075" s="38">
        <v>2</v>
      </c>
      <c r="N1075" s="38">
        <v>6</v>
      </c>
      <c r="O1075" s="38">
        <v>1</v>
      </c>
      <c r="P1075" s="38">
        <v>3</v>
      </c>
      <c r="Q1075" s="38">
        <v>0</v>
      </c>
      <c r="R1075" s="38">
        <v>0</v>
      </c>
      <c r="S1075" s="38">
        <v>2</v>
      </c>
      <c r="T1075" s="38">
        <v>0</v>
      </c>
      <c r="U1075" s="38">
        <v>249</v>
      </c>
      <c r="V1075" s="38">
        <v>1</v>
      </c>
      <c r="W1075" s="38">
        <v>0</v>
      </c>
      <c r="X1075" s="38">
        <v>0</v>
      </c>
      <c r="Y1075" s="38">
        <v>3</v>
      </c>
      <c r="Z1075" s="38">
        <v>2</v>
      </c>
      <c r="AA1075" s="38">
        <v>0</v>
      </c>
      <c r="AB1075" s="38">
        <v>1</v>
      </c>
      <c r="AC1075" s="38">
        <v>0</v>
      </c>
      <c r="AD1075" s="38">
        <v>4</v>
      </c>
      <c r="AE1075" s="25">
        <v>0</v>
      </c>
      <c r="AF1075" s="16">
        <f t="shared" si="506"/>
        <v>423</v>
      </c>
      <c r="AG1075" s="16">
        <f t="shared" si="507"/>
        <v>419</v>
      </c>
    </row>
    <row r="1076" spans="1:33" x14ac:dyDescent="0.3">
      <c r="A1076" s="25" t="s">
        <v>1055</v>
      </c>
      <c r="B1076" s="25" t="s">
        <v>1446</v>
      </c>
      <c r="C1076" s="25" t="s">
        <v>1056</v>
      </c>
      <c r="D1076" s="25">
        <v>7</v>
      </c>
      <c r="E1076" s="25" t="s">
        <v>1474</v>
      </c>
      <c r="F1076" s="38" t="s">
        <v>1475</v>
      </c>
      <c r="G1076" s="38">
        <v>2</v>
      </c>
      <c r="H1076" s="38">
        <v>206</v>
      </c>
      <c r="I1076" s="38">
        <v>0</v>
      </c>
      <c r="J1076" s="38">
        <v>0</v>
      </c>
      <c r="K1076" s="38">
        <v>0</v>
      </c>
      <c r="L1076" s="38">
        <v>3</v>
      </c>
      <c r="M1076" s="38">
        <v>1</v>
      </c>
      <c r="N1076" s="38">
        <v>3</v>
      </c>
      <c r="O1076" s="38">
        <v>0</v>
      </c>
      <c r="P1076" s="38">
        <v>3</v>
      </c>
      <c r="Q1076" s="38">
        <v>0</v>
      </c>
      <c r="R1076" s="38">
        <v>0</v>
      </c>
      <c r="S1076" s="38">
        <v>0</v>
      </c>
      <c r="T1076" s="38">
        <v>0</v>
      </c>
      <c r="U1076" s="38">
        <v>344</v>
      </c>
      <c r="V1076" s="38">
        <v>1</v>
      </c>
      <c r="W1076" s="38">
        <v>0</v>
      </c>
      <c r="X1076" s="38">
        <v>1</v>
      </c>
      <c r="Y1076" s="38">
        <v>1</v>
      </c>
      <c r="Z1076" s="38">
        <v>0</v>
      </c>
      <c r="AA1076" s="38">
        <v>1</v>
      </c>
      <c r="AB1076" s="38">
        <v>0</v>
      </c>
      <c r="AC1076" s="38">
        <v>0</v>
      </c>
      <c r="AD1076" s="38">
        <v>5</v>
      </c>
      <c r="AE1076" s="25">
        <v>0</v>
      </c>
      <c r="AF1076" s="16">
        <f t="shared" si="506"/>
        <v>571</v>
      </c>
      <c r="AG1076" s="16">
        <f t="shared" si="507"/>
        <v>566</v>
      </c>
    </row>
    <row r="1077" spans="1:33" s="16" customFormat="1" x14ac:dyDescent="0.3">
      <c r="E1077" s="16" t="s">
        <v>955</v>
      </c>
      <c r="F1077" s="19" t="s">
        <v>1069</v>
      </c>
      <c r="G1077" s="19">
        <f>SUM(G1070:G1076)</f>
        <v>28</v>
      </c>
      <c r="H1077" s="19">
        <f t="shared" ref="H1077:AE1077" si="508">SUM(H1070:H1076)</f>
        <v>1333</v>
      </c>
      <c r="I1077" s="19">
        <f t="shared" si="508"/>
        <v>10</v>
      </c>
      <c r="J1077" s="19">
        <f t="shared" si="508"/>
        <v>3</v>
      </c>
      <c r="K1077" s="19">
        <f t="shared" si="508"/>
        <v>4</v>
      </c>
      <c r="L1077" s="19">
        <f t="shared" si="508"/>
        <v>12</v>
      </c>
      <c r="M1077" s="19">
        <f t="shared" si="508"/>
        <v>7</v>
      </c>
      <c r="N1077" s="19">
        <f t="shared" si="508"/>
        <v>33</v>
      </c>
      <c r="O1077" s="19">
        <f t="shared" si="508"/>
        <v>2</v>
      </c>
      <c r="P1077" s="19">
        <f t="shared" si="508"/>
        <v>13</v>
      </c>
      <c r="Q1077" s="19">
        <f t="shared" si="508"/>
        <v>1</v>
      </c>
      <c r="R1077" s="19">
        <f t="shared" si="508"/>
        <v>1</v>
      </c>
      <c r="S1077" s="19">
        <f t="shared" si="508"/>
        <v>4</v>
      </c>
      <c r="T1077" s="19">
        <f t="shared" si="508"/>
        <v>4</v>
      </c>
      <c r="U1077" s="19">
        <f t="shared" si="508"/>
        <v>2224</v>
      </c>
      <c r="V1077" s="19">
        <f t="shared" si="508"/>
        <v>11</v>
      </c>
      <c r="W1077" s="19">
        <f t="shared" si="508"/>
        <v>0</v>
      </c>
      <c r="X1077" s="19">
        <f t="shared" si="508"/>
        <v>4</v>
      </c>
      <c r="Y1077" s="19">
        <f t="shared" si="508"/>
        <v>10</v>
      </c>
      <c r="Z1077" s="19">
        <f t="shared" si="508"/>
        <v>3</v>
      </c>
      <c r="AA1077" s="19">
        <f t="shared" si="508"/>
        <v>5</v>
      </c>
      <c r="AB1077" s="19">
        <f t="shared" si="508"/>
        <v>2</v>
      </c>
      <c r="AC1077" s="19">
        <f t="shared" si="508"/>
        <v>4</v>
      </c>
      <c r="AD1077" s="19">
        <f t="shared" si="508"/>
        <v>38</v>
      </c>
      <c r="AE1077" s="19">
        <f t="shared" si="508"/>
        <v>0</v>
      </c>
      <c r="AF1077" s="19">
        <f t="shared" ref="AF1077:AG1077" si="509">SUM(AF1070:AF1076)</f>
        <v>3756</v>
      </c>
      <c r="AG1077" s="19">
        <f t="shared" si="509"/>
        <v>3718</v>
      </c>
    </row>
    <row r="1078" spans="1:33" s="16" customFormat="1" x14ac:dyDescent="0.3">
      <c r="A1078" s="84"/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6"/>
    </row>
    <row r="1079" spans="1:33" x14ac:dyDescent="0.3">
      <c r="A1079" s="25" t="s">
        <v>1055</v>
      </c>
      <c r="B1079" s="25" t="s">
        <v>1446</v>
      </c>
      <c r="C1079" s="25" t="s">
        <v>1056</v>
      </c>
      <c r="D1079" s="25">
        <v>8</v>
      </c>
      <c r="E1079" s="25" t="s">
        <v>1476</v>
      </c>
      <c r="F1079" s="38" t="s">
        <v>1477</v>
      </c>
      <c r="G1079" s="38">
        <v>1</v>
      </c>
      <c r="H1079" s="38">
        <v>165</v>
      </c>
      <c r="I1079" s="38">
        <v>1</v>
      </c>
      <c r="J1079" s="38">
        <v>0</v>
      </c>
      <c r="K1079" s="38">
        <v>0</v>
      </c>
      <c r="L1079" s="38">
        <v>0</v>
      </c>
      <c r="M1079" s="38">
        <v>0</v>
      </c>
      <c r="N1079" s="38">
        <v>1</v>
      </c>
      <c r="O1079" s="38">
        <v>0</v>
      </c>
      <c r="P1079" s="38">
        <v>3</v>
      </c>
      <c r="Q1079" s="38">
        <v>0</v>
      </c>
      <c r="R1079" s="38">
        <v>0</v>
      </c>
      <c r="S1079" s="38">
        <v>0</v>
      </c>
      <c r="T1079" s="38">
        <v>0</v>
      </c>
      <c r="U1079" s="38">
        <v>257</v>
      </c>
      <c r="V1079" s="38">
        <v>4</v>
      </c>
      <c r="W1079" s="38">
        <v>0</v>
      </c>
      <c r="X1079" s="38">
        <v>0</v>
      </c>
      <c r="Y1079" s="38">
        <v>0</v>
      </c>
      <c r="Z1079" s="38">
        <v>0</v>
      </c>
      <c r="AA1079" s="38">
        <v>0</v>
      </c>
      <c r="AB1079" s="38">
        <v>0</v>
      </c>
      <c r="AC1079" s="38">
        <v>0</v>
      </c>
      <c r="AD1079" s="38">
        <v>5</v>
      </c>
      <c r="AE1079" s="25">
        <v>0</v>
      </c>
      <c r="AF1079" s="16">
        <f>SUM(G1079:AD1079)</f>
        <v>437</v>
      </c>
      <c r="AG1079" s="16">
        <f>SUM(G1079:AC1079)</f>
        <v>432</v>
      </c>
    </row>
    <row r="1080" spans="1:33" x14ac:dyDescent="0.3">
      <c r="A1080" s="25" t="s">
        <v>1055</v>
      </c>
      <c r="B1080" s="25" t="s">
        <v>1446</v>
      </c>
      <c r="C1080" s="25" t="s">
        <v>1056</v>
      </c>
      <c r="D1080" s="25">
        <v>8</v>
      </c>
      <c r="E1080" s="25" t="s">
        <v>1478</v>
      </c>
      <c r="F1080" s="38" t="s">
        <v>1479</v>
      </c>
      <c r="G1080" s="38">
        <v>1</v>
      </c>
      <c r="H1080" s="38">
        <v>74</v>
      </c>
      <c r="I1080" s="38">
        <v>1</v>
      </c>
      <c r="J1080" s="38">
        <v>1</v>
      </c>
      <c r="K1080" s="38">
        <v>0</v>
      </c>
      <c r="L1080" s="38">
        <v>2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191</v>
      </c>
      <c r="V1080" s="38">
        <v>1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38">
        <v>0</v>
      </c>
      <c r="AC1080" s="38">
        <v>0</v>
      </c>
      <c r="AD1080" s="38">
        <v>1</v>
      </c>
      <c r="AE1080" s="25">
        <v>0</v>
      </c>
      <c r="AF1080" s="16">
        <f t="shared" ref="AF1080:AF1089" si="510">SUM(G1080:AD1080)</f>
        <v>272</v>
      </c>
      <c r="AG1080" s="16">
        <f t="shared" ref="AG1080:AG1089" si="511">SUM(G1080:AC1080)</f>
        <v>271</v>
      </c>
    </row>
    <row r="1081" spans="1:33" x14ac:dyDescent="0.3">
      <c r="A1081" s="25" t="s">
        <v>1055</v>
      </c>
      <c r="B1081" s="25" t="s">
        <v>1446</v>
      </c>
      <c r="C1081" s="25" t="s">
        <v>1056</v>
      </c>
      <c r="D1081" s="25">
        <v>8</v>
      </c>
      <c r="E1081" s="25" t="s">
        <v>1480</v>
      </c>
      <c r="F1081" s="38" t="s">
        <v>1481</v>
      </c>
      <c r="G1081" s="38">
        <v>0</v>
      </c>
      <c r="H1081" s="38">
        <v>44</v>
      </c>
      <c r="I1081" s="38">
        <v>0</v>
      </c>
      <c r="J1081" s="38">
        <v>0</v>
      </c>
      <c r="K1081" s="38">
        <v>0</v>
      </c>
      <c r="L1081" s="38">
        <v>1</v>
      </c>
      <c r="M1081" s="38">
        <v>0</v>
      </c>
      <c r="N1081" s="38">
        <v>0</v>
      </c>
      <c r="O1081" s="38">
        <v>0</v>
      </c>
      <c r="P1081" s="38">
        <v>0</v>
      </c>
      <c r="Q1081" s="38">
        <v>0</v>
      </c>
      <c r="R1081" s="38">
        <v>0</v>
      </c>
      <c r="S1081" s="38">
        <v>0</v>
      </c>
      <c r="T1081" s="38">
        <v>0</v>
      </c>
      <c r="U1081" s="38">
        <v>115</v>
      </c>
      <c r="V1081" s="38">
        <v>0</v>
      </c>
      <c r="W1081" s="38">
        <v>0</v>
      </c>
      <c r="X1081" s="38">
        <v>0</v>
      </c>
      <c r="Y1081" s="38">
        <v>0</v>
      </c>
      <c r="Z1081" s="38">
        <v>0</v>
      </c>
      <c r="AA1081" s="38">
        <v>0</v>
      </c>
      <c r="AB1081" s="38">
        <v>0</v>
      </c>
      <c r="AC1081" s="38">
        <v>0</v>
      </c>
      <c r="AD1081" s="38">
        <v>1</v>
      </c>
      <c r="AE1081" s="25">
        <v>0</v>
      </c>
      <c r="AF1081" s="16">
        <f t="shared" si="510"/>
        <v>161</v>
      </c>
      <c r="AG1081" s="16">
        <f t="shared" si="511"/>
        <v>160</v>
      </c>
    </row>
    <row r="1082" spans="1:33" x14ac:dyDescent="0.3">
      <c r="A1082" s="25" t="s">
        <v>1055</v>
      </c>
      <c r="B1082" s="25" t="s">
        <v>1446</v>
      </c>
      <c r="C1082" s="25" t="s">
        <v>1056</v>
      </c>
      <c r="D1082" s="25">
        <v>8</v>
      </c>
      <c r="E1082" s="25" t="s">
        <v>1482</v>
      </c>
      <c r="F1082" s="38" t="s">
        <v>1483</v>
      </c>
      <c r="G1082" s="38">
        <v>4</v>
      </c>
      <c r="H1082" s="38">
        <v>200</v>
      </c>
      <c r="I1082" s="38">
        <v>2</v>
      </c>
      <c r="J1082" s="38">
        <v>0</v>
      </c>
      <c r="K1082" s="38">
        <v>0</v>
      </c>
      <c r="L1082" s="38">
        <v>2</v>
      </c>
      <c r="M1082" s="38">
        <v>1</v>
      </c>
      <c r="N1082" s="38">
        <v>5</v>
      </c>
      <c r="O1082" s="38">
        <v>0</v>
      </c>
      <c r="P1082" s="38">
        <v>0</v>
      </c>
      <c r="Q1082" s="38">
        <v>1</v>
      </c>
      <c r="R1082" s="38">
        <v>1</v>
      </c>
      <c r="S1082" s="38">
        <v>0</v>
      </c>
      <c r="T1082" s="38">
        <v>0</v>
      </c>
      <c r="U1082" s="38">
        <v>406</v>
      </c>
      <c r="V1082" s="38">
        <v>0</v>
      </c>
      <c r="W1082" s="38">
        <v>0</v>
      </c>
      <c r="X1082" s="38">
        <v>1</v>
      </c>
      <c r="Y1082" s="38">
        <v>1</v>
      </c>
      <c r="Z1082" s="38">
        <v>0</v>
      </c>
      <c r="AA1082" s="38">
        <v>0</v>
      </c>
      <c r="AB1082" s="38">
        <v>0</v>
      </c>
      <c r="AC1082" s="38">
        <v>2</v>
      </c>
      <c r="AD1082" s="38">
        <v>13</v>
      </c>
      <c r="AE1082" s="25">
        <v>0</v>
      </c>
      <c r="AF1082" s="16">
        <f t="shared" si="510"/>
        <v>639</v>
      </c>
      <c r="AG1082" s="16">
        <f t="shared" si="511"/>
        <v>626</v>
      </c>
    </row>
    <row r="1083" spans="1:33" x14ac:dyDescent="0.3">
      <c r="A1083" s="25" t="s">
        <v>1055</v>
      </c>
      <c r="B1083" s="25" t="s">
        <v>1446</v>
      </c>
      <c r="C1083" s="25" t="s">
        <v>1056</v>
      </c>
      <c r="D1083" s="25">
        <v>8</v>
      </c>
      <c r="E1083" s="25" t="s">
        <v>1484</v>
      </c>
      <c r="F1083" s="38" t="s">
        <v>1485</v>
      </c>
      <c r="G1083" s="38">
        <v>1</v>
      </c>
      <c r="H1083" s="38">
        <v>111</v>
      </c>
      <c r="I1083" s="38">
        <v>1</v>
      </c>
      <c r="J1083" s="38">
        <v>0</v>
      </c>
      <c r="K1083" s="38">
        <v>0</v>
      </c>
      <c r="L1083" s="38">
        <v>2</v>
      </c>
      <c r="M1083" s="38">
        <v>0</v>
      </c>
      <c r="N1083" s="38">
        <v>2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287</v>
      </c>
      <c r="V1083" s="38">
        <v>1</v>
      </c>
      <c r="W1083" s="38">
        <v>0</v>
      </c>
      <c r="X1083" s="38">
        <v>0</v>
      </c>
      <c r="Y1083" s="38">
        <v>2</v>
      </c>
      <c r="Z1083" s="38">
        <v>0</v>
      </c>
      <c r="AA1083" s="38">
        <v>0</v>
      </c>
      <c r="AB1083" s="38">
        <v>0</v>
      </c>
      <c r="AC1083" s="38">
        <v>0</v>
      </c>
      <c r="AD1083" s="38">
        <v>1</v>
      </c>
      <c r="AE1083" s="25">
        <v>0</v>
      </c>
      <c r="AF1083" s="16">
        <f t="shared" si="510"/>
        <v>408</v>
      </c>
      <c r="AG1083" s="16">
        <f t="shared" si="511"/>
        <v>407</v>
      </c>
    </row>
    <row r="1084" spans="1:33" x14ac:dyDescent="0.3">
      <c r="A1084" s="25" t="s">
        <v>1055</v>
      </c>
      <c r="B1084" s="25" t="s">
        <v>1446</v>
      </c>
      <c r="C1084" s="25" t="s">
        <v>1056</v>
      </c>
      <c r="D1084" s="25">
        <v>8</v>
      </c>
      <c r="E1084" s="25" t="s">
        <v>1486</v>
      </c>
      <c r="F1084" s="38" t="s">
        <v>1487</v>
      </c>
      <c r="G1084" s="38">
        <v>0</v>
      </c>
      <c r="H1084" s="38">
        <v>47</v>
      </c>
      <c r="I1084" s="38">
        <v>1</v>
      </c>
      <c r="J1084" s="38">
        <v>0</v>
      </c>
      <c r="K1084" s="38">
        <v>0</v>
      </c>
      <c r="L1084" s="38">
        <v>0</v>
      </c>
      <c r="M1084" s="38">
        <v>0</v>
      </c>
      <c r="N1084" s="38">
        <v>1</v>
      </c>
      <c r="O1084" s="38">
        <v>0</v>
      </c>
      <c r="P1084" s="38">
        <v>0</v>
      </c>
      <c r="Q1084" s="38">
        <v>0</v>
      </c>
      <c r="R1084" s="38">
        <v>0</v>
      </c>
      <c r="S1084" s="38">
        <v>1</v>
      </c>
      <c r="T1084" s="38">
        <v>0</v>
      </c>
      <c r="U1084" s="38">
        <v>83</v>
      </c>
      <c r="V1084" s="38">
        <v>2</v>
      </c>
      <c r="W1084" s="38">
        <v>0</v>
      </c>
      <c r="X1084" s="38">
        <v>0</v>
      </c>
      <c r="Y1084" s="38">
        <v>2</v>
      </c>
      <c r="Z1084" s="38">
        <v>0</v>
      </c>
      <c r="AA1084" s="38">
        <v>1</v>
      </c>
      <c r="AB1084" s="38">
        <v>0</v>
      </c>
      <c r="AC1084" s="38">
        <v>1</v>
      </c>
      <c r="AD1084" s="38">
        <v>0</v>
      </c>
      <c r="AE1084" s="25">
        <v>0</v>
      </c>
      <c r="AF1084" s="16">
        <f t="shared" si="510"/>
        <v>139</v>
      </c>
      <c r="AG1084" s="16">
        <f t="shared" si="511"/>
        <v>139</v>
      </c>
    </row>
    <row r="1085" spans="1:33" x14ac:dyDescent="0.3">
      <c r="A1085" s="25" t="s">
        <v>1055</v>
      </c>
      <c r="B1085" s="25" t="s">
        <v>1446</v>
      </c>
      <c r="C1085" s="25" t="s">
        <v>1056</v>
      </c>
      <c r="D1085" s="25">
        <v>8</v>
      </c>
      <c r="E1085" s="25" t="s">
        <v>1488</v>
      </c>
      <c r="F1085" s="38" t="s">
        <v>1489</v>
      </c>
      <c r="G1085" s="38">
        <v>2</v>
      </c>
      <c r="H1085" s="38">
        <v>164</v>
      </c>
      <c r="I1085" s="38">
        <v>0</v>
      </c>
      <c r="J1085" s="38">
        <v>0</v>
      </c>
      <c r="K1085" s="38">
        <v>1</v>
      </c>
      <c r="L1085" s="38">
        <v>0</v>
      </c>
      <c r="M1085" s="38">
        <v>0</v>
      </c>
      <c r="N1085" s="38">
        <v>2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112</v>
      </c>
      <c r="V1085" s="38">
        <v>1</v>
      </c>
      <c r="W1085" s="38">
        <v>0</v>
      </c>
      <c r="X1085" s="38">
        <v>0</v>
      </c>
      <c r="Y1085" s="38">
        <v>2</v>
      </c>
      <c r="Z1085" s="38">
        <v>0</v>
      </c>
      <c r="AA1085" s="38">
        <v>1</v>
      </c>
      <c r="AB1085" s="38">
        <v>0</v>
      </c>
      <c r="AC1085" s="38">
        <v>1</v>
      </c>
      <c r="AD1085" s="38">
        <v>6</v>
      </c>
      <c r="AE1085" s="25">
        <v>0</v>
      </c>
      <c r="AF1085" s="16">
        <f t="shared" si="510"/>
        <v>292</v>
      </c>
      <c r="AG1085" s="16">
        <f t="shared" si="511"/>
        <v>286</v>
      </c>
    </row>
    <row r="1086" spans="1:33" x14ac:dyDescent="0.3">
      <c r="A1086" s="25" t="s">
        <v>1055</v>
      </c>
      <c r="B1086" s="25" t="s">
        <v>1446</v>
      </c>
      <c r="C1086" s="25" t="s">
        <v>1056</v>
      </c>
      <c r="D1086" s="25">
        <v>8</v>
      </c>
      <c r="E1086" s="25" t="s">
        <v>1490</v>
      </c>
      <c r="F1086" s="38" t="s">
        <v>1491</v>
      </c>
      <c r="G1086" s="38">
        <v>1</v>
      </c>
      <c r="H1086" s="38">
        <v>110</v>
      </c>
      <c r="I1086" s="38">
        <v>0</v>
      </c>
      <c r="J1086" s="38">
        <v>0</v>
      </c>
      <c r="K1086" s="38">
        <v>0</v>
      </c>
      <c r="L1086" s="38">
        <v>0</v>
      </c>
      <c r="M1086" s="38">
        <v>0</v>
      </c>
      <c r="N1086" s="38">
        <v>3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s="38">
        <v>0</v>
      </c>
      <c r="U1086" s="38">
        <v>105</v>
      </c>
      <c r="V1086" s="38">
        <v>0</v>
      </c>
      <c r="W1086" s="38">
        <v>0</v>
      </c>
      <c r="X1086" s="38">
        <v>1</v>
      </c>
      <c r="Y1086" s="38">
        <v>1</v>
      </c>
      <c r="Z1086" s="38">
        <v>0</v>
      </c>
      <c r="AA1086" s="38">
        <v>0</v>
      </c>
      <c r="AB1086" s="38">
        <v>0</v>
      </c>
      <c r="AC1086" s="38">
        <v>0</v>
      </c>
      <c r="AD1086" s="38">
        <v>6</v>
      </c>
      <c r="AE1086" s="25">
        <v>0</v>
      </c>
      <c r="AF1086" s="16">
        <f t="shared" si="510"/>
        <v>227</v>
      </c>
      <c r="AG1086" s="16">
        <f t="shared" si="511"/>
        <v>221</v>
      </c>
    </row>
    <row r="1087" spans="1:33" x14ac:dyDescent="0.3">
      <c r="A1087" s="25" t="s">
        <v>1055</v>
      </c>
      <c r="B1087" s="25" t="s">
        <v>1446</v>
      </c>
      <c r="C1087" s="25" t="s">
        <v>1056</v>
      </c>
      <c r="D1087" s="25">
        <v>8</v>
      </c>
      <c r="E1087" s="25" t="s">
        <v>1492</v>
      </c>
      <c r="F1087" s="38" t="s">
        <v>1493</v>
      </c>
      <c r="G1087" s="38">
        <v>3</v>
      </c>
      <c r="H1087" s="38">
        <v>155</v>
      </c>
      <c r="I1087" s="38">
        <v>0</v>
      </c>
      <c r="J1087" s="38">
        <v>0</v>
      </c>
      <c r="K1087" s="38">
        <v>0</v>
      </c>
      <c r="L1087" s="38">
        <v>0</v>
      </c>
      <c r="M1087" s="38">
        <v>0</v>
      </c>
      <c r="N1087" s="38">
        <v>1</v>
      </c>
      <c r="O1087" s="38">
        <v>1</v>
      </c>
      <c r="P1087" s="38">
        <v>0</v>
      </c>
      <c r="Q1087" s="38">
        <v>0</v>
      </c>
      <c r="R1087" s="38">
        <v>0</v>
      </c>
      <c r="S1087" s="38">
        <v>0</v>
      </c>
      <c r="T1087" s="38">
        <v>0</v>
      </c>
      <c r="U1087" s="38">
        <v>298</v>
      </c>
      <c r="V1087" s="38">
        <v>1</v>
      </c>
      <c r="W1087" s="38">
        <v>0</v>
      </c>
      <c r="X1087" s="38">
        <v>0</v>
      </c>
      <c r="Y1087" s="38">
        <v>0</v>
      </c>
      <c r="Z1087" s="38">
        <v>1</v>
      </c>
      <c r="AA1087" s="38">
        <v>0</v>
      </c>
      <c r="AB1087" s="38">
        <v>0</v>
      </c>
      <c r="AC1087" s="38">
        <v>0</v>
      </c>
      <c r="AD1087" s="38">
        <v>4</v>
      </c>
      <c r="AE1087" s="25">
        <v>0</v>
      </c>
      <c r="AF1087" s="16">
        <f t="shared" si="510"/>
        <v>464</v>
      </c>
      <c r="AG1087" s="16">
        <f t="shared" si="511"/>
        <v>460</v>
      </c>
    </row>
    <row r="1088" spans="1:33" x14ac:dyDescent="0.3">
      <c r="A1088" s="25" t="s">
        <v>1055</v>
      </c>
      <c r="B1088" s="25" t="s">
        <v>1446</v>
      </c>
      <c r="C1088" s="25" t="s">
        <v>1056</v>
      </c>
      <c r="D1088" s="25">
        <v>8</v>
      </c>
      <c r="E1088" s="25" t="s">
        <v>1494</v>
      </c>
      <c r="F1088" s="38" t="s">
        <v>1495</v>
      </c>
      <c r="G1088" s="38">
        <v>2</v>
      </c>
      <c r="H1088" s="38">
        <v>131</v>
      </c>
      <c r="I1088" s="38">
        <v>1</v>
      </c>
      <c r="J1088" s="38">
        <v>0</v>
      </c>
      <c r="K1088" s="38">
        <v>1</v>
      </c>
      <c r="L1088" s="38">
        <v>2</v>
      </c>
      <c r="M1088" s="38">
        <v>1</v>
      </c>
      <c r="N1088" s="38">
        <v>2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s="38">
        <v>1</v>
      </c>
      <c r="U1088" s="38">
        <v>406</v>
      </c>
      <c r="V1088" s="38">
        <v>0</v>
      </c>
      <c r="W1088" s="38">
        <v>1</v>
      </c>
      <c r="X1088" s="38">
        <v>1</v>
      </c>
      <c r="Y1088" s="38">
        <v>0</v>
      </c>
      <c r="Z1088" s="38">
        <v>0</v>
      </c>
      <c r="AA1088" s="38">
        <v>0</v>
      </c>
      <c r="AB1088" s="38">
        <v>0</v>
      </c>
      <c r="AC1088" s="38">
        <v>0</v>
      </c>
      <c r="AD1088" s="38">
        <v>3</v>
      </c>
      <c r="AE1088" s="25">
        <v>0</v>
      </c>
      <c r="AF1088" s="16">
        <f t="shared" si="510"/>
        <v>552</v>
      </c>
      <c r="AG1088" s="16">
        <f t="shared" si="511"/>
        <v>549</v>
      </c>
    </row>
    <row r="1089" spans="1:33" x14ac:dyDescent="0.3">
      <c r="A1089" s="25" t="s">
        <v>1055</v>
      </c>
      <c r="B1089" s="25" t="s">
        <v>1446</v>
      </c>
      <c r="C1089" s="25" t="s">
        <v>1056</v>
      </c>
      <c r="D1089" s="25">
        <v>8</v>
      </c>
      <c r="E1089" s="25" t="s">
        <v>1496</v>
      </c>
      <c r="F1089" s="38" t="s">
        <v>1497</v>
      </c>
      <c r="G1089" s="38">
        <v>0</v>
      </c>
      <c r="H1089" s="38">
        <v>245</v>
      </c>
      <c r="I1089" s="38">
        <v>0</v>
      </c>
      <c r="J1089" s="38">
        <v>1</v>
      </c>
      <c r="K1089" s="38">
        <v>1</v>
      </c>
      <c r="L1089" s="38">
        <v>0</v>
      </c>
      <c r="M1089" s="38">
        <v>1</v>
      </c>
      <c r="N1089" s="38">
        <v>6</v>
      </c>
      <c r="O1089" s="38">
        <v>0</v>
      </c>
      <c r="P1089" s="38">
        <v>0</v>
      </c>
      <c r="Q1089" s="38">
        <v>0</v>
      </c>
      <c r="R1089" s="38">
        <v>0</v>
      </c>
      <c r="S1089" s="38">
        <v>0</v>
      </c>
      <c r="T1089" s="38">
        <v>0</v>
      </c>
      <c r="U1089" s="38">
        <v>320</v>
      </c>
      <c r="V1089" s="38">
        <v>1</v>
      </c>
      <c r="W1089" s="38">
        <v>0</v>
      </c>
      <c r="X1089" s="38">
        <v>0</v>
      </c>
      <c r="Y1089" s="38">
        <v>0</v>
      </c>
      <c r="Z1089" s="38">
        <v>2</v>
      </c>
      <c r="AA1089" s="38">
        <v>0</v>
      </c>
      <c r="AB1089" s="38">
        <v>0</v>
      </c>
      <c r="AC1089" s="38">
        <v>0</v>
      </c>
      <c r="AD1089" s="38">
        <v>4</v>
      </c>
      <c r="AE1089" s="25">
        <v>0</v>
      </c>
      <c r="AF1089" s="16">
        <f t="shared" si="510"/>
        <v>581</v>
      </c>
      <c r="AG1089" s="16">
        <f t="shared" si="511"/>
        <v>577</v>
      </c>
    </row>
    <row r="1090" spans="1:33" s="16" customFormat="1" x14ac:dyDescent="0.3">
      <c r="E1090" s="16" t="s">
        <v>3024</v>
      </c>
      <c r="F1090" s="19" t="s">
        <v>1069</v>
      </c>
      <c r="G1090" s="19">
        <f>SUM(G1079:G1089)</f>
        <v>15</v>
      </c>
      <c r="H1090" s="19">
        <f t="shared" ref="H1090:AE1090" si="512">SUM(H1079:H1089)</f>
        <v>1446</v>
      </c>
      <c r="I1090" s="19">
        <f t="shared" si="512"/>
        <v>7</v>
      </c>
      <c r="J1090" s="19">
        <f t="shared" si="512"/>
        <v>2</v>
      </c>
      <c r="K1090" s="19">
        <f t="shared" si="512"/>
        <v>3</v>
      </c>
      <c r="L1090" s="19">
        <f t="shared" si="512"/>
        <v>9</v>
      </c>
      <c r="M1090" s="19">
        <f t="shared" si="512"/>
        <v>3</v>
      </c>
      <c r="N1090" s="19">
        <f t="shared" si="512"/>
        <v>23</v>
      </c>
      <c r="O1090" s="19">
        <f t="shared" si="512"/>
        <v>1</v>
      </c>
      <c r="P1090" s="19">
        <f t="shared" si="512"/>
        <v>3</v>
      </c>
      <c r="Q1090" s="19">
        <f t="shared" si="512"/>
        <v>1</v>
      </c>
      <c r="R1090" s="19">
        <f t="shared" si="512"/>
        <v>1</v>
      </c>
      <c r="S1090" s="19">
        <f t="shared" si="512"/>
        <v>1</v>
      </c>
      <c r="T1090" s="19">
        <f t="shared" si="512"/>
        <v>1</v>
      </c>
      <c r="U1090" s="19">
        <f t="shared" si="512"/>
        <v>2580</v>
      </c>
      <c r="V1090" s="19">
        <f t="shared" si="512"/>
        <v>11</v>
      </c>
      <c r="W1090" s="19">
        <f t="shared" si="512"/>
        <v>1</v>
      </c>
      <c r="X1090" s="19">
        <f t="shared" si="512"/>
        <v>3</v>
      </c>
      <c r="Y1090" s="19">
        <f t="shared" si="512"/>
        <v>8</v>
      </c>
      <c r="Z1090" s="19">
        <f t="shared" si="512"/>
        <v>3</v>
      </c>
      <c r="AA1090" s="19">
        <f t="shared" si="512"/>
        <v>2</v>
      </c>
      <c r="AB1090" s="19">
        <f t="shared" si="512"/>
        <v>0</v>
      </c>
      <c r="AC1090" s="19">
        <f t="shared" si="512"/>
        <v>4</v>
      </c>
      <c r="AD1090" s="19">
        <f t="shared" si="512"/>
        <v>44</v>
      </c>
      <c r="AE1090" s="19">
        <f t="shared" si="512"/>
        <v>0</v>
      </c>
      <c r="AF1090" s="19">
        <f t="shared" ref="AF1090:AG1090" si="513">SUM(AF1079:AF1089)</f>
        <v>4172</v>
      </c>
      <c r="AG1090" s="19">
        <f t="shared" si="513"/>
        <v>4128</v>
      </c>
    </row>
    <row r="1091" spans="1:33" s="16" customFormat="1" x14ac:dyDescent="0.3">
      <c r="A1091" s="84"/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6"/>
    </row>
    <row r="1092" spans="1:33" x14ac:dyDescent="0.3">
      <c r="A1092" s="25" t="s">
        <v>1055</v>
      </c>
      <c r="B1092" s="25" t="s">
        <v>1446</v>
      </c>
      <c r="C1092" s="25" t="s">
        <v>1056</v>
      </c>
      <c r="D1092" s="25">
        <v>10</v>
      </c>
      <c r="E1092" s="25" t="s">
        <v>1498</v>
      </c>
      <c r="F1092" s="38" t="s">
        <v>1499</v>
      </c>
      <c r="G1092" s="38">
        <v>3</v>
      </c>
      <c r="H1092" s="38">
        <v>278</v>
      </c>
      <c r="I1092" s="38">
        <v>1</v>
      </c>
      <c r="J1092" s="38">
        <v>1</v>
      </c>
      <c r="K1092" s="38">
        <v>0</v>
      </c>
      <c r="L1092" s="38">
        <v>1</v>
      </c>
      <c r="M1092" s="38">
        <v>1</v>
      </c>
      <c r="N1092" s="38">
        <v>7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361</v>
      </c>
      <c r="V1092" s="38">
        <v>0</v>
      </c>
      <c r="W1092" s="38">
        <v>0</v>
      </c>
      <c r="X1092" s="38">
        <v>2</v>
      </c>
      <c r="Y1092" s="38">
        <v>1</v>
      </c>
      <c r="Z1092" s="38">
        <v>0</v>
      </c>
      <c r="AA1092" s="38">
        <v>0</v>
      </c>
      <c r="AB1092" s="38">
        <v>2</v>
      </c>
      <c r="AC1092" s="38">
        <v>0</v>
      </c>
      <c r="AD1092" s="38">
        <v>10</v>
      </c>
      <c r="AE1092" s="25">
        <v>0</v>
      </c>
      <c r="AF1092" s="16">
        <f>SUM(G1092:AD1092)</f>
        <v>668</v>
      </c>
      <c r="AG1092" s="16">
        <f>SUM(G1092:AC1092)</f>
        <v>658</v>
      </c>
    </row>
    <row r="1093" spans="1:33" x14ac:dyDescent="0.3">
      <c r="A1093" s="25" t="s">
        <v>1055</v>
      </c>
      <c r="B1093" s="25" t="s">
        <v>1446</v>
      </c>
      <c r="C1093" s="25" t="s">
        <v>1056</v>
      </c>
      <c r="D1093" s="25">
        <v>10</v>
      </c>
      <c r="E1093" s="25" t="s">
        <v>1500</v>
      </c>
      <c r="F1093" s="38" t="s">
        <v>1501</v>
      </c>
      <c r="G1093" s="38">
        <v>3</v>
      </c>
      <c r="H1093" s="38">
        <v>64</v>
      </c>
      <c r="I1093" s="38">
        <v>0</v>
      </c>
      <c r="J1093" s="38">
        <v>1</v>
      </c>
      <c r="K1093" s="38">
        <v>0</v>
      </c>
      <c r="L1093" s="38">
        <v>0</v>
      </c>
      <c r="M1093" s="38">
        <v>2</v>
      </c>
      <c r="N1093" s="38">
        <v>1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264</v>
      </c>
      <c r="V1093" s="38">
        <v>0</v>
      </c>
      <c r="W1093" s="38">
        <v>0</v>
      </c>
      <c r="X1093" s="38">
        <v>1</v>
      </c>
      <c r="Y1093" s="38">
        <v>0</v>
      </c>
      <c r="Z1093" s="38">
        <v>0</v>
      </c>
      <c r="AA1093" s="38">
        <v>0</v>
      </c>
      <c r="AB1093" s="38">
        <v>0</v>
      </c>
      <c r="AC1093" s="38">
        <v>0</v>
      </c>
      <c r="AD1093" s="38">
        <v>3</v>
      </c>
      <c r="AE1093" s="25">
        <v>0</v>
      </c>
      <c r="AF1093" s="16">
        <f t="shared" ref="AF1093:AF1098" si="514">SUM(G1093:AD1093)</f>
        <v>339</v>
      </c>
      <c r="AG1093" s="16">
        <f t="shared" ref="AG1093:AG1098" si="515">SUM(G1093:AC1093)</f>
        <v>336</v>
      </c>
    </row>
    <row r="1094" spans="1:33" x14ac:dyDescent="0.3">
      <c r="A1094" s="25" t="s">
        <v>1055</v>
      </c>
      <c r="B1094" s="25" t="s">
        <v>1446</v>
      </c>
      <c r="C1094" s="25" t="s">
        <v>1056</v>
      </c>
      <c r="D1094" s="25">
        <v>10</v>
      </c>
      <c r="E1094" s="25" t="s">
        <v>1502</v>
      </c>
      <c r="F1094" s="38" t="s">
        <v>1503</v>
      </c>
      <c r="G1094" s="38">
        <v>1</v>
      </c>
      <c r="H1094" s="38">
        <v>239</v>
      </c>
      <c r="I1094" s="38">
        <v>0</v>
      </c>
      <c r="J1094" s="38">
        <v>0</v>
      </c>
      <c r="K1094" s="38">
        <v>0</v>
      </c>
      <c r="L1094" s="38">
        <v>1</v>
      </c>
      <c r="M1094" s="38">
        <v>1</v>
      </c>
      <c r="N1094" s="38">
        <v>2</v>
      </c>
      <c r="O1094" s="38">
        <v>0</v>
      </c>
      <c r="P1094" s="38">
        <v>1</v>
      </c>
      <c r="Q1094" s="38">
        <v>0</v>
      </c>
      <c r="R1094" s="38">
        <v>0</v>
      </c>
      <c r="S1094" s="38">
        <v>0</v>
      </c>
      <c r="T1094" s="38">
        <v>0</v>
      </c>
      <c r="U1094" s="38">
        <v>176</v>
      </c>
      <c r="V1094" s="38">
        <v>2</v>
      </c>
      <c r="W1094" s="38">
        <v>0</v>
      </c>
      <c r="X1094" s="38">
        <v>2</v>
      </c>
      <c r="Y1094" s="38">
        <v>0</v>
      </c>
      <c r="Z1094" s="38">
        <v>0</v>
      </c>
      <c r="AA1094" s="38">
        <v>1</v>
      </c>
      <c r="AB1094" s="38">
        <v>0</v>
      </c>
      <c r="AC1094" s="38">
        <v>2</v>
      </c>
      <c r="AD1094" s="38">
        <v>9</v>
      </c>
      <c r="AF1094" s="16">
        <f t="shared" si="514"/>
        <v>437</v>
      </c>
      <c r="AG1094" s="16">
        <f t="shared" si="515"/>
        <v>428</v>
      </c>
    </row>
    <row r="1095" spans="1:33" x14ac:dyDescent="0.3">
      <c r="A1095" s="25" t="s">
        <v>1055</v>
      </c>
      <c r="B1095" s="25" t="s">
        <v>1446</v>
      </c>
      <c r="C1095" s="25" t="s">
        <v>1056</v>
      </c>
      <c r="D1095" s="25">
        <v>10</v>
      </c>
      <c r="E1095" s="25" t="s">
        <v>1504</v>
      </c>
      <c r="F1095" s="38" t="s">
        <v>1505</v>
      </c>
      <c r="G1095" s="38">
        <v>1</v>
      </c>
      <c r="H1095" s="38">
        <v>85</v>
      </c>
      <c r="I1095" s="38">
        <v>0</v>
      </c>
      <c r="J1095" s="38">
        <v>0</v>
      </c>
      <c r="K1095" s="38">
        <v>0</v>
      </c>
      <c r="L1095" s="38">
        <v>1</v>
      </c>
      <c r="M1095" s="38">
        <v>0</v>
      </c>
      <c r="N1095" s="38">
        <v>0</v>
      </c>
      <c r="O1095" s="38">
        <v>1</v>
      </c>
      <c r="P1095" s="38">
        <v>0</v>
      </c>
      <c r="Q1095" s="38">
        <v>0</v>
      </c>
      <c r="R1095" s="38">
        <v>0</v>
      </c>
      <c r="S1095" s="38">
        <v>0</v>
      </c>
      <c r="T1095" s="38">
        <v>0</v>
      </c>
      <c r="U1095" s="38">
        <v>34</v>
      </c>
      <c r="V1095" s="38">
        <v>1</v>
      </c>
      <c r="W1095" s="38">
        <v>0</v>
      </c>
      <c r="X1095" s="38">
        <v>0</v>
      </c>
      <c r="Y1095" s="38">
        <v>0</v>
      </c>
      <c r="Z1095" s="38">
        <v>0</v>
      </c>
      <c r="AA1095" s="38">
        <v>0</v>
      </c>
      <c r="AB1095" s="38">
        <v>0</v>
      </c>
      <c r="AC1095" s="38">
        <v>0</v>
      </c>
      <c r="AD1095" s="38">
        <v>7</v>
      </c>
      <c r="AE1095" s="25">
        <v>0</v>
      </c>
      <c r="AF1095" s="16">
        <f t="shared" si="514"/>
        <v>130</v>
      </c>
      <c r="AG1095" s="16">
        <f t="shared" si="515"/>
        <v>123</v>
      </c>
    </row>
    <row r="1096" spans="1:33" x14ac:dyDescent="0.3">
      <c r="A1096" s="25" t="s">
        <v>1055</v>
      </c>
      <c r="B1096" s="25" t="s">
        <v>1446</v>
      </c>
      <c r="C1096" s="25" t="s">
        <v>1056</v>
      </c>
      <c r="D1096" s="25">
        <v>10</v>
      </c>
      <c r="E1096" s="25" t="s">
        <v>1506</v>
      </c>
      <c r="F1096" s="38" t="s">
        <v>1507</v>
      </c>
      <c r="G1096" s="38">
        <v>0</v>
      </c>
      <c r="H1096" s="38">
        <v>46</v>
      </c>
      <c r="I1096" s="38">
        <v>0</v>
      </c>
      <c r="J1096" s="38">
        <v>0</v>
      </c>
      <c r="K1096" s="38">
        <v>0</v>
      </c>
      <c r="L1096" s="38">
        <v>0</v>
      </c>
      <c r="M1096" s="38">
        <v>0</v>
      </c>
      <c r="N1096" s="38">
        <v>1</v>
      </c>
      <c r="O1096" s="38">
        <v>0</v>
      </c>
      <c r="P1096" s="38">
        <v>0</v>
      </c>
      <c r="Q1096" s="38">
        <v>0</v>
      </c>
      <c r="R1096" s="38">
        <v>0</v>
      </c>
      <c r="S1096" s="38">
        <v>0</v>
      </c>
      <c r="T1096" s="38">
        <v>1</v>
      </c>
      <c r="U1096" s="38">
        <v>40</v>
      </c>
      <c r="V1096" s="38">
        <v>0</v>
      </c>
      <c r="W1096" s="38">
        <v>0</v>
      </c>
      <c r="X1096" s="38">
        <v>0</v>
      </c>
      <c r="Y1096" s="38">
        <v>0</v>
      </c>
      <c r="Z1096" s="38">
        <v>0</v>
      </c>
      <c r="AA1096" s="38">
        <v>0</v>
      </c>
      <c r="AB1096" s="38">
        <v>0</v>
      </c>
      <c r="AC1096" s="38">
        <v>0</v>
      </c>
      <c r="AD1096" s="38">
        <v>1</v>
      </c>
      <c r="AE1096" s="25">
        <v>0</v>
      </c>
      <c r="AF1096" s="16">
        <f t="shared" si="514"/>
        <v>89</v>
      </c>
      <c r="AG1096" s="16">
        <f t="shared" si="515"/>
        <v>88</v>
      </c>
    </row>
    <row r="1097" spans="1:33" x14ac:dyDescent="0.3">
      <c r="A1097" s="25" t="s">
        <v>1055</v>
      </c>
      <c r="B1097" s="25" t="s">
        <v>1446</v>
      </c>
      <c r="C1097" s="25" t="s">
        <v>1056</v>
      </c>
      <c r="D1097" s="25">
        <v>10</v>
      </c>
      <c r="E1097" s="25" t="s">
        <v>1508</v>
      </c>
      <c r="F1097" s="38" t="s">
        <v>1509</v>
      </c>
      <c r="G1097" s="38">
        <v>0</v>
      </c>
      <c r="H1097" s="38">
        <v>265</v>
      </c>
      <c r="I1097" s="38">
        <v>1</v>
      </c>
      <c r="J1097" s="38">
        <v>0</v>
      </c>
      <c r="K1097" s="38">
        <v>0</v>
      </c>
      <c r="L1097" s="38">
        <v>1</v>
      </c>
      <c r="M1097" s="38">
        <v>1</v>
      </c>
      <c r="N1097" s="38">
        <v>7</v>
      </c>
      <c r="O1097" s="38">
        <v>0</v>
      </c>
      <c r="P1097" s="38">
        <v>2</v>
      </c>
      <c r="Q1097" s="38">
        <v>1</v>
      </c>
      <c r="R1097" s="38">
        <v>0</v>
      </c>
      <c r="S1097" s="38">
        <v>0</v>
      </c>
      <c r="T1097" s="38">
        <v>1</v>
      </c>
      <c r="U1097" s="38">
        <v>184</v>
      </c>
      <c r="V1097" s="38">
        <v>3</v>
      </c>
      <c r="W1097" s="38">
        <v>0</v>
      </c>
      <c r="X1097" s="38">
        <v>0</v>
      </c>
      <c r="Y1097" s="38">
        <v>1</v>
      </c>
      <c r="Z1097" s="38">
        <v>1</v>
      </c>
      <c r="AA1097" s="38">
        <v>0</v>
      </c>
      <c r="AB1097" s="38">
        <v>0</v>
      </c>
      <c r="AC1097" s="38">
        <v>0</v>
      </c>
      <c r="AD1097" s="38">
        <v>8</v>
      </c>
      <c r="AE1097" s="25">
        <v>0</v>
      </c>
      <c r="AF1097" s="16">
        <f t="shared" si="514"/>
        <v>476</v>
      </c>
      <c r="AG1097" s="16">
        <f t="shared" si="515"/>
        <v>468</v>
      </c>
    </row>
    <row r="1098" spans="1:33" x14ac:dyDescent="0.3">
      <c r="A1098" s="25" t="s">
        <v>1055</v>
      </c>
      <c r="B1098" s="25" t="s">
        <v>1446</v>
      </c>
      <c r="C1098" s="25" t="s">
        <v>1056</v>
      </c>
      <c r="D1098" s="25">
        <v>10</v>
      </c>
      <c r="E1098" s="25" t="s">
        <v>1510</v>
      </c>
      <c r="F1098" s="38" t="s">
        <v>1511</v>
      </c>
      <c r="G1098" s="38">
        <v>1</v>
      </c>
      <c r="H1098" s="38">
        <v>105</v>
      </c>
      <c r="I1098" s="38">
        <v>1</v>
      </c>
      <c r="J1098" s="38">
        <v>1</v>
      </c>
      <c r="K1098" s="38">
        <v>0</v>
      </c>
      <c r="L1098" s="38">
        <v>0</v>
      </c>
      <c r="M1098" s="38">
        <v>0</v>
      </c>
      <c r="N1098" s="38">
        <v>0</v>
      </c>
      <c r="O1098" s="38">
        <v>0</v>
      </c>
      <c r="P1098" s="38">
        <v>0</v>
      </c>
      <c r="Q1098" s="38">
        <v>0</v>
      </c>
      <c r="R1098" s="38">
        <v>0</v>
      </c>
      <c r="S1098" s="38">
        <v>0</v>
      </c>
      <c r="T1098" s="38">
        <v>0</v>
      </c>
      <c r="U1098" s="38">
        <v>178</v>
      </c>
      <c r="V1098" s="38">
        <v>1</v>
      </c>
      <c r="W1098" s="38">
        <v>0</v>
      </c>
      <c r="X1098" s="38">
        <v>0</v>
      </c>
      <c r="Y1098" s="38">
        <v>1</v>
      </c>
      <c r="Z1098" s="38">
        <v>0</v>
      </c>
      <c r="AA1098" s="38">
        <v>0</v>
      </c>
      <c r="AB1098" s="38">
        <v>0</v>
      </c>
      <c r="AC1098" s="38">
        <v>0</v>
      </c>
      <c r="AD1098" s="38">
        <v>1</v>
      </c>
      <c r="AE1098" s="25">
        <v>0</v>
      </c>
      <c r="AF1098" s="16">
        <f t="shared" si="514"/>
        <v>289</v>
      </c>
      <c r="AG1098" s="16">
        <f t="shared" si="515"/>
        <v>288</v>
      </c>
    </row>
    <row r="1099" spans="1:33" s="16" customFormat="1" x14ac:dyDescent="0.3">
      <c r="E1099" s="16" t="s">
        <v>955</v>
      </c>
      <c r="F1099" s="19" t="s">
        <v>1069</v>
      </c>
      <c r="G1099" s="19">
        <f>SUM(G1092:G1098)</f>
        <v>9</v>
      </c>
      <c r="H1099" s="19">
        <f t="shared" ref="H1099:AE1099" si="516">SUM(H1092:H1098)</f>
        <v>1082</v>
      </c>
      <c r="I1099" s="19">
        <f t="shared" si="516"/>
        <v>3</v>
      </c>
      <c r="J1099" s="19">
        <f t="shared" si="516"/>
        <v>3</v>
      </c>
      <c r="K1099" s="19">
        <f t="shared" si="516"/>
        <v>0</v>
      </c>
      <c r="L1099" s="19">
        <f t="shared" si="516"/>
        <v>4</v>
      </c>
      <c r="M1099" s="19">
        <f t="shared" si="516"/>
        <v>5</v>
      </c>
      <c r="N1099" s="19">
        <f t="shared" si="516"/>
        <v>18</v>
      </c>
      <c r="O1099" s="19">
        <f t="shared" si="516"/>
        <v>1</v>
      </c>
      <c r="P1099" s="19">
        <f t="shared" si="516"/>
        <v>3</v>
      </c>
      <c r="Q1099" s="19">
        <f t="shared" si="516"/>
        <v>1</v>
      </c>
      <c r="R1099" s="19">
        <f t="shared" si="516"/>
        <v>0</v>
      </c>
      <c r="S1099" s="19">
        <f t="shared" si="516"/>
        <v>0</v>
      </c>
      <c r="T1099" s="19">
        <f t="shared" si="516"/>
        <v>2</v>
      </c>
      <c r="U1099" s="19">
        <f t="shared" si="516"/>
        <v>1237</v>
      </c>
      <c r="V1099" s="19">
        <f t="shared" si="516"/>
        <v>7</v>
      </c>
      <c r="W1099" s="19">
        <f t="shared" si="516"/>
        <v>0</v>
      </c>
      <c r="X1099" s="19">
        <f t="shared" si="516"/>
        <v>5</v>
      </c>
      <c r="Y1099" s="19">
        <f t="shared" si="516"/>
        <v>3</v>
      </c>
      <c r="Z1099" s="19">
        <f t="shared" si="516"/>
        <v>1</v>
      </c>
      <c r="AA1099" s="19">
        <f t="shared" si="516"/>
        <v>1</v>
      </c>
      <c r="AB1099" s="19">
        <f t="shared" si="516"/>
        <v>2</v>
      </c>
      <c r="AC1099" s="19">
        <f t="shared" si="516"/>
        <v>2</v>
      </c>
      <c r="AD1099" s="19">
        <f t="shared" si="516"/>
        <v>39</v>
      </c>
      <c r="AE1099" s="19">
        <f t="shared" si="516"/>
        <v>0</v>
      </c>
      <c r="AF1099" s="19">
        <f t="shared" ref="AF1099:AG1099" si="517">SUM(AF1092:AF1098)</f>
        <v>2428</v>
      </c>
      <c r="AG1099" s="19">
        <f t="shared" si="517"/>
        <v>2389</v>
      </c>
    </row>
    <row r="1100" spans="1:33" s="16" customFormat="1" x14ac:dyDescent="0.3">
      <c r="A1100" s="84"/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6"/>
    </row>
    <row r="1101" spans="1:33" x14ac:dyDescent="0.3">
      <c r="A1101" s="25" t="s">
        <v>1055</v>
      </c>
      <c r="B1101" s="25" t="s">
        <v>1446</v>
      </c>
      <c r="C1101" s="25" t="s">
        <v>1056</v>
      </c>
      <c r="D1101" s="25">
        <v>12</v>
      </c>
      <c r="E1101" s="25" t="s">
        <v>1512</v>
      </c>
      <c r="F1101" s="38" t="s">
        <v>1513</v>
      </c>
      <c r="G1101" s="38">
        <v>3</v>
      </c>
      <c r="H1101" s="38">
        <v>360</v>
      </c>
      <c r="I1101" s="38">
        <v>5</v>
      </c>
      <c r="J1101" s="38">
        <v>0</v>
      </c>
      <c r="K1101" s="38">
        <v>0</v>
      </c>
      <c r="L1101" s="38">
        <v>1</v>
      </c>
      <c r="M1101" s="38">
        <v>3</v>
      </c>
      <c r="N1101" s="38">
        <v>12</v>
      </c>
      <c r="O1101" s="38">
        <v>0</v>
      </c>
      <c r="P1101" s="38">
        <v>4</v>
      </c>
      <c r="Q1101" s="38">
        <v>0</v>
      </c>
      <c r="R1101" s="38">
        <v>0</v>
      </c>
      <c r="S1101" s="38">
        <v>1</v>
      </c>
      <c r="T1101" s="38">
        <v>1</v>
      </c>
      <c r="U1101" s="38">
        <v>125</v>
      </c>
      <c r="V1101" s="38">
        <v>2</v>
      </c>
      <c r="W1101" s="38">
        <v>0</v>
      </c>
      <c r="X1101" s="38">
        <v>1</v>
      </c>
      <c r="Y1101" s="38">
        <v>1</v>
      </c>
      <c r="Z1101" s="38">
        <v>1</v>
      </c>
      <c r="AA1101" s="38">
        <v>3</v>
      </c>
      <c r="AB1101" s="38">
        <v>0</v>
      </c>
      <c r="AC1101" s="38">
        <v>1</v>
      </c>
      <c r="AD1101" s="38">
        <v>13</v>
      </c>
      <c r="AE1101" s="25">
        <v>0</v>
      </c>
      <c r="AF1101" s="16">
        <f>SUM(G1101:AD1101)</f>
        <v>537</v>
      </c>
      <c r="AG1101" s="16">
        <f>SUM(G1101:AC1101)</f>
        <v>524</v>
      </c>
    </row>
    <row r="1102" spans="1:33" x14ac:dyDescent="0.3">
      <c r="A1102" s="25" t="s">
        <v>1055</v>
      </c>
      <c r="B1102" s="25" t="s">
        <v>1446</v>
      </c>
      <c r="C1102" s="25" t="s">
        <v>1056</v>
      </c>
      <c r="D1102" s="25">
        <v>12</v>
      </c>
      <c r="E1102" s="25" t="s">
        <v>1514</v>
      </c>
      <c r="F1102" s="38" t="s">
        <v>1515</v>
      </c>
      <c r="G1102" s="38">
        <v>1</v>
      </c>
      <c r="H1102" s="38">
        <v>312</v>
      </c>
      <c r="I1102" s="38">
        <v>4</v>
      </c>
      <c r="J1102" s="38">
        <v>0</v>
      </c>
      <c r="K1102" s="38">
        <v>0</v>
      </c>
      <c r="L1102" s="38">
        <v>1</v>
      </c>
      <c r="M1102" s="38">
        <v>0</v>
      </c>
      <c r="N1102" s="38">
        <v>9</v>
      </c>
      <c r="O1102" s="38">
        <v>0</v>
      </c>
      <c r="P1102" s="38">
        <v>2</v>
      </c>
      <c r="Q1102" s="38">
        <v>5</v>
      </c>
      <c r="R1102" s="38">
        <v>0</v>
      </c>
      <c r="S1102" s="38">
        <v>0</v>
      </c>
      <c r="T1102" s="38">
        <v>0</v>
      </c>
      <c r="U1102" s="38">
        <v>275</v>
      </c>
      <c r="V1102" s="38">
        <v>4</v>
      </c>
      <c r="W1102" s="38">
        <v>0</v>
      </c>
      <c r="X1102" s="38">
        <v>1</v>
      </c>
      <c r="Y1102" s="38">
        <v>0</v>
      </c>
      <c r="Z1102" s="38">
        <v>1</v>
      </c>
      <c r="AA1102" s="38">
        <v>1</v>
      </c>
      <c r="AB1102" s="38">
        <v>2</v>
      </c>
      <c r="AC1102" s="38">
        <v>0</v>
      </c>
      <c r="AD1102" s="38">
        <v>5</v>
      </c>
      <c r="AE1102" s="25">
        <v>0</v>
      </c>
      <c r="AF1102" s="16">
        <f t="shared" ref="AF1102:AF1109" si="518">SUM(G1102:AD1102)</f>
        <v>623</v>
      </c>
      <c r="AG1102" s="16">
        <f t="shared" ref="AG1102:AG1109" si="519">SUM(G1102:AC1102)</f>
        <v>618</v>
      </c>
    </row>
    <row r="1103" spans="1:33" x14ac:dyDescent="0.3">
      <c r="A1103" s="25" t="s">
        <v>1055</v>
      </c>
      <c r="B1103" s="25" t="s">
        <v>1446</v>
      </c>
      <c r="C1103" s="25" t="s">
        <v>1056</v>
      </c>
      <c r="D1103" s="25">
        <v>12</v>
      </c>
      <c r="E1103" s="25" t="s">
        <v>1516</v>
      </c>
      <c r="F1103" s="38" t="s">
        <v>1517</v>
      </c>
      <c r="G1103" s="38">
        <v>1</v>
      </c>
      <c r="H1103" s="38">
        <v>309</v>
      </c>
      <c r="I1103" s="38">
        <v>3</v>
      </c>
      <c r="J1103" s="38">
        <v>1</v>
      </c>
      <c r="K1103" s="38">
        <v>0</v>
      </c>
      <c r="L1103" s="38">
        <v>1</v>
      </c>
      <c r="M1103" s="38">
        <v>0</v>
      </c>
      <c r="N1103" s="38">
        <v>9</v>
      </c>
      <c r="O1103" s="38">
        <v>1</v>
      </c>
      <c r="P1103" s="38">
        <v>0</v>
      </c>
      <c r="Q1103" s="38">
        <v>0</v>
      </c>
      <c r="R1103" s="38">
        <v>0</v>
      </c>
      <c r="S1103" s="38">
        <v>0</v>
      </c>
      <c r="T1103" s="38">
        <v>0</v>
      </c>
      <c r="U1103" s="38">
        <v>214</v>
      </c>
      <c r="V1103" s="38">
        <v>3</v>
      </c>
      <c r="W1103" s="38">
        <v>0</v>
      </c>
      <c r="X1103" s="38">
        <v>3</v>
      </c>
      <c r="Y1103" s="38">
        <v>0</v>
      </c>
      <c r="Z1103" s="38">
        <v>1</v>
      </c>
      <c r="AA1103" s="38">
        <v>0</v>
      </c>
      <c r="AB1103" s="38">
        <v>1</v>
      </c>
      <c r="AC1103" s="38">
        <v>3</v>
      </c>
      <c r="AD1103" s="38">
        <v>11</v>
      </c>
      <c r="AE1103" s="25">
        <v>0</v>
      </c>
      <c r="AF1103" s="16">
        <f t="shared" si="518"/>
        <v>561</v>
      </c>
      <c r="AG1103" s="16">
        <f t="shared" si="519"/>
        <v>550</v>
      </c>
    </row>
    <row r="1104" spans="1:33" x14ac:dyDescent="0.3">
      <c r="A1104" s="25" t="s">
        <v>1055</v>
      </c>
      <c r="B1104" s="25" t="s">
        <v>1446</v>
      </c>
      <c r="C1104" s="25" t="s">
        <v>1056</v>
      </c>
      <c r="D1104" s="25">
        <v>12</v>
      </c>
      <c r="E1104" s="25" t="s">
        <v>1518</v>
      </c>
      <c r="F1104" s="38" t="s">
        <v>1519</v>
      </c>
      <c r="G1104" s="38">
        <v>1</v>
      </c>
      <c r="H1104" s="38">
        <v>535</v>
      </c>
      <c r="I1104" s="38">
        <v>2</v>
      </c>
      <c r="J1104" s="38">
        <v>0</v>
      </c>
      <c r="K1104" s="38">
        <v>1</v>
      </c>
      <c r="L1104" s="38">
        <v>2</v>
      </c>
      <c r="M1104" s="38">
        <v>0</v>
      </c>
      <c r="N1104" s="38">
        <v>20</v>
      </c>
      <c r="O1104" s="38">
        <v>0</v>
      </c>
      <c r="P1104" s="38">
        <v>1</v>
      </c>
      <c r="Q1104" s="38">
        <v>0</v>
      </c>
      <c r="R1104" s="38">
        <v>0</v>
      </c>
      <c r="S1104" s="38">
        <v>1</v>
      </c>
      <c r="T1104" s="38">
        <v>0</v>
      </c>
      <c r="U1104" s="38">
        <v>169</v>
      </c>
      <c r="V1104" s="38">
        <v>4</v>
      </c>
      <c r="W1104" s="38">
        <v>0</v>
      </c>
      <c r="X1104" s="38">
        <v>0</v>
      </c>
      <c r="Y1104" s="38">
        <v>1</v>
      </c>
      <c r="Z1104" s="38">
        <v>1</v>
      </c>
      <c r="AA1104" s="38">
        <v>1</v>
      </c>
      <c r="AB1104" s="38">
        <v>0</v>
      </c>
      <c r="AC1104" s="38">
        <v>0</v>
      </c>
      <c r="AD1104" s="38">
        <v>16</v>
      </c>
      <c r="AE1104" s="25">
        <v>0</v>
      </c>
      <c r="AF1104" s="16">
        <f t="shared" si="518"/>
        <v>755</v>
      </c>
      <c r="AG1104" s="16">
        <f t="shared" si="519"/>
        <v>739</v>
      </c>
    </row>
    <row r="1105" spans="1:33" x14ac:dyDescent="0.3">
      <c r="A1105" s="25" t="s">
        <v>1055</v>
      </c>
      <c r="B1105" s="25" t="s">
        <v>1446</v>
      </c>
      <c r="C1105" s="25" t="s">
        <v>1056</v>
      </c>
      <c r="D1105" s="25">
        <v>12</v>
      </c>
      <c r="E1105" s="25" t="s">
        <v>1520</v>
      </c>
      <c r="F1105" s="38" t="s">
        <v>1521</v>
      </c>
      <c r="G1105" s="38">
        <v>2</v>
      </c>
      <c r="H1105" s="38">
        <v>131</v>
      </c>
      <c r="I1105" s="38">
        <v>0</v>
      </c>
      <c r="J1105" s="38">
        <v>0</v>
      </c>
      <c r="K1105" s="38">
        <v>0</v>
      </c>
      <c r="L1105" s="38">
        <v>1</v>
      </c>
      <c r="M1105" s="38">
        <v>0</v>
      </c>
      <c r="N1105" s="38">
        <v>5</v>
      </c>
      <c r="O1105" s="38">
        <v>0</v>
      </c>
      <c r="P1105" s="38">
        <v>1</v>
      </c>
      <c r="Q1105" s="38">
        <v>0</v>
      </c>
      <c r="R1105" s="38">
        <v>0</v>
      </c>
      <c r="S1105" s="38">
        <v>0</v>
      </c>
      <c r="T1105" s="38">
        <v>1</v>
      </c>
      <c r="U1105" s="38">
        <v>58</v>
      </c>
      <c r="V1105" s="38">
        <v>2</v>
      </c>
      <c r="W1105" s="38">
        <v>0</v>
      </c>
      <c r="X1105" s="38">
        <v>1</v>
      </c>
      <c r="Y1105" s="38">
        <v>1</v>
      </c>
      <c r="Z1105" s="38">
        <v>0</v>
      </c>
      <c r="AA1105" s="38">
        <v>0</v>
      </c>
      <c r="AB1105" s="38">
        <v>0</v>
      </c>
      <c r="AC1105" s="38">
        <v>0</v>
      </c>
      <c r="AD1105" s="38">
        <v>2</v>
      </c>
      <c r="AE1105" s="25">
        <v>0</v>
      </c>
      <c r="AF1105" s="16">
        <f t="shared" si="518"/>
        <v>205</v>
      </c>
      <c r="AG1105" s="16">
        <f t="shared" si="519"/>
        <v>203</v>
      </c>
    </row>
    <row r="1106" spans="1:33" x14ac:dyDescent="0.3">
      <c r="A1106" s="25" t="s">
        <v>1055</v>
      </c>
      <c r="B1106" s="25" t="s">
        <v>1446</v>
      </c>
      <c r="C1106" s="25" t="s">
        <v>1056</v>
      </c>
      <c r="D1106" s="25">
        <v>12</v>
      </c>
      <c r="E1106" s="25" t="s">
        <v>1522</v>
      </c>
      <c r="F1106" s="38" t="s">
        <v>1523</v>
      </c>
      <c r="G1106" s="38">
        <v>1</v>
      </c>
      <c r="H1106" s="38">
        <v>142</v>
      </c>
      <c r="I1106" s="38">
        <v>1</v>
      </c>
      <c r="J1106" s="38">
        <v>0</v>
      </c>
      <c r="K1106" s="38">
        <v>0</v>
      </c>
      <c r="L1106" s="38">
        <v>1</v>
      </c>
      <c r="M1106" s="38">
        <v>0</v>
      </c>
      <c r="N1106" s="38">
        <v>2</v>
      </c>
      <c r="O1106" s="38">
        <v>0</v>
      </c>
      <c r="P1106" s="38">
        <v>2</v>
      </c>
      <c r="Q1106" s="38">
        <v>0</v>
      </c>
      <c r="R1106" s="38">
        <v>0</v>
      </c>
      <c r="S1106" s="38">
        <v>0</v>
      </c>
      <c r="T1106" s="38">
        <v>0</v>
      </c>
      <c r="U1106" s="38">
        <v>139</v>
      </c>
      <c r="V1106" s="38">
        <v>2</v>
      </c>
      <c r="W1106" s="38">
        <v>0</v>
      </c>
      <c r="X1106" s="38">
        <v>0</v>
      </c>
      <c r="Y1106" s="38">
        <v>1</v>
      </c>
      <c r="Z1106" s="38">
        <v>0</v>
      </c>
      <c r="AA1106" s="38">
        <v>0</v>
      </c>
      <c r="AB1106" s="38">
        <v>0</v>
      </c>
      <c r="AC1106" s="38">
        <v>0</v>
      </c>
      <c r="AD1106" s="38">
        <v>5</v>
      </c>
      <c r="AE1106" s="25">
        <v>0</v>
      </c>
      <c r="AF1106" s="16">
        <f t="shared" si="518"/>
        <v>296</v>
      </c>
      <c r="AG1106" s="16">
        <f t="shared" si="519"/>
        <v>291</v>
      </c>
    </row>
    <row r="1107" spans="1:33" x14ac:dyDescent="0.3">
      <c r="A1107" s="25" t="s">
        <v>1055</v>
      </c>
      <c r="B1107" s="25" t="s">
        <v>1446</v>
      </c>
      <c r="C1107" s="25" t="s">
        <v>1056</v>
      </c>
      <c r="D1107" s="25">
        <v>12</v>
      </c>
      <c r="E1107" s="25" t="s">
        <v>1524</v>
      </c>
      <c r="F1107" s="38" t="s">
        <v>1525</v>
      </c>
      <c r="G1107" s="38">
        <v>3</v>
      </c>
      <c r="H1107" s="38">
        <v>72</v>
      </c>
      <c r="I1107" s="38">
        <v>1</v>
      </c>
      <c r="J1107" s="38">
        <v>0</v>
      </c>
      <c r="K1107" s="38">
        <v>1</v>
      </c>
      <c r="L1107" s="38">
        <v>2</v>
      </c>
      <c r="M1107" s="38">
        <v>0</v>
      </c>
      <c r="N1107" s="38">
        <v>2</v>
      </c>
      <c r="O1107" s="38">
        <v>0</v>
      </c>
      <c r="P1107" s="38">
        <v>0</v>
      </c>
      <c r="Q1107" s="38">
        <v>0</v>
      </c>
      <c r="R1107" s="38">
        <v>0</v>
      </c>
      <c r="S1107" s="38">
        <v>0</v>
      </c>
      <c r="T1107" s="38">
        <v>1</v>
      </c>
      <c r="U1107" s="38">
        <v>119</v>
      </c>
      <c r="V1107" s="38">
        <v>1</v>
      </c>
      <c r="W1107" s="38">
        <v>0</v>
      </c>
      <c r="X1107" s="38">
        <v>1</v>
      </c>
      <c r="Y1107" s="38">
        <v>0</v>
      </c>
      <c r="Z1107" s="38">
        <v>0</v>
      </c>
      <c r="AA1107" s="38">
        <v>0</v>
      </c>
      <c r="AB1107" s="38">
        <v>0</v>
      </c>
      <c r="AC1107" s="38">
        <v>0</v>
      </c>
      <c r="AD1107" s="38">
        <v>4</v>
      </c>
      <c r="AE1107" s="25">
        <v>0</v>
      </c>
      <c r="AF1107" s="16">
        <f t="shared" si="518"/>
        <v>207</v>
      </c>
      <c r="AG1107" s="16">
        <f t="shared" si="519"/>
        <v>203</v>
      </c>
    </row>
    <row r="1108" spans="1:33" x14ac:dyDescent="0.3">
      <c r="A1108" s="25" t="s">
        <v>1055</v>
      </c>
      <c r="B1108" s="25" t="s">
        <v>1446</v>
      </c>
      <c r="C1108" s="25" t="s">
        <v>1056</v>
      </c>
      <c r="D1108" s="25">
        <v>12</v>
      </c>
      <c r="E1108" s="25" t="s">
        <v>1526</v>
      </c>
      <c r="F1108" s="38" t="s">
        <v>1527</v>
      </c>
      <c r="G1108" s="38">
        <v>3</v>
      </c>
      <c r="H1108" s="38">
        <v>183</v>
      </c>
      <c r="I1108" s="38">
        <v>1</v>
      </c>
      <c r="J1108" s="38">
        <v>0</v>
      </c>
      <c r="K1108" s="38">
        <v>0</v>
      </c>
      <c r="L1108" s="38">
        <v>1</v>
      </c>
      <c r="M1108" s="38">
        <v>0</v>
      </c>
      <c r="N1108" s="38">
        <v>10</v>
      </c>
      <c r="O1108" s="38">
        <v>0</v>
      </c>
      <c r="P1108" s="38">
        <v>2</v>
      </c>
      <c r="Q1108" s="38">
        <v>1</v>
      </c>
      <c r="R1108" s="38">
        <v>0</v>
      </c>
      <c r="S1108" s="38">
        <v>0</v>
      </c>
      <c r="T1108" s="38">
        <v>0</v>
      </c>
      <c r="U1108" s="38">
        <v>53</v>
      </c>
      <c r="V1108" s="38">
        <v>8</v>
      </c>
      <c r="W1108" s="38">
        <v>1</v>
      </c>
      <c r="X1108" s="38">
        <v>0</v>
      </c>
      <c r="Y1108" s="38">
        <v>0</v>
      </c>
      <c r="Z1108" s="38">
        <v>1</v>
      </c>
      <c r="AA1108" s="38">
        <v>0</v>
      </c>
      <c r="AB1108" s="38">
        <v>0</v>
      </c>
      <c r="AC1108" s="38">
        <v>0</v>
      </c>
      <c r="AD1108" s="38">
        <v>1</v>
      </c>
      <c r="AE1108" s="25">
        <v>0</v>
      </c>
      <c r="AF1108" s="16">
        <f t="shared" si="518"/>
        <v>265</v>
      </c>
      <c r="AG1108" s="16">
        <f t="shared" si="519"/>
        <v>264</v>
      </c>
    </row>
    <row r="1109" spans="1:33" x14ac:dyDescent="0.3">
      <c r="A1109" s="25" t="s">
        <v>1055</v>
      </c>
      <c r="B1109" s="25" t="s">
        <v>1446</v>
      </c>
      <c r="C1109" s="25" t="s">
        <v>1056</v>
      </c>
      <c r="D1109" s="25">
        <v>12</v>
      </c>
      <c r="E1109" s="25" t="s">
        <v>1528</v>
      </c>
      <c r="F1109" s="38" t="s">
        <v>1529</v>
      </c>
      <c r="G1109" s="38">
        <v>4</v>
      </c>
      <c r="H1109" s="38">
        <v>190</v>
      </c>
      <c r="I1109" s="38">
        <v>0</v>
      </c>
      <c r="J1109" s="38">
        <v>0</v>
      </c>
      <c r="K1109" s="38">
        <v>0</v>
      </c>
      <c r="L1109" s="38">
        <v>1</v>
      </c>
      <c r="M1109" s="38">
        <v>0</v>
      </c>
      <c r="N1109" s="38">
        <v>5</v>
      </c>
      <c r="O1109" s="38">
        <v>0</v>
      </c>
      <c r="P1109" s="38">
        <v>0</v>
      </c>
      <c r="Q1109" s="38">
        <v>0</v>
      </c>
      <c r="R1109" s="38">
        <v>0</v>
      </c>
      <c r="S1109" s="38">
        <v>0</v>
      </c>
      <c r="T1109" s="38">
        <v>1</v>
      </c>
      <c r="U1109" s="38">
        <v>189</v>
      </c>
      <c r="V1109" s="38">
        <v>0</v>
      </c>
      <c r="W1109" s="38">
        <v>0</v>
      </c>
      <c r="X1109" s="38">
        <v>0</v>
      </c>
      <c r="Y1109" s="38">
        <v>0</v>
      </c>
      <c r="Z1109" s="38">
        <v>0</v>
      </c>
      <c r="AA1109" s="38">
        <v>1</v>
      </c>
      <c r="AB1109" s="38">
        <v>0</v>
      </c>
      <c r="AC1109" s="38">
        <v>0</v>
      </c>
      <c r="AD1109" s="38">
        <v>10</v>
      </c>
      <c r="AE1109" s="25">
        <v>0</v>
      </c>
      <c r="AF1109" s="16">
        <f t="shared" si="518"/>
        <v>401</v>
      </c>
      <c r="AG1109" s="16">
        <f t="shared" si="519"/>
        <v>391</v>
      </c>
    </row>
    <row r="1110" spans="1:33" s="16" customFormat="1" x14ac:dyDescent="0.3">
      <c r="E1110" s="16" t="s">
        <v>908</v>
      </c>
      <c r="F1110" s="19" t="s">
        <v>1069</v>
      </c>
      <c r="G1110" s="19">
        <f>SUM(G1101:G1109)</f>
        <v>19</v>
      </c>
      <c r="H1110" s="19">
        <f t="shared" ref="H1110:AE1110" si="520">SUM(H1101:H1109)</f>
        <v>2234</v>
      </c>
      <c r="I1110" s="19">
        <f t="shared" si="520"/>
        <v>17</v>
      </c>
      <c r="J1110" s="19">
        <f t="shared" si="520"/>
        <v>1</v>
      </c>
      <c r="K1110" s="19">
        <f t="shared" si="520"/>
        <v>2</v>
      </c>
      <c r="L1110" s="19">
        <f t="shared" si="520"/>
        <v>11</v>
      </c>
      <c r="M1110" s="19">
        <f t="shared" si="520"/>
        <v>3</v>
      </c>
      <c r="N1110" s="19">
        <f t="shared" si="520"/>
        <v>74</v>
      </c>
      <c r="O1110" s="19">
        <f t="shared" si="520"/>
        <v>1</v>
      </c>
      <c r="P1110" s="19">
        <f t="shared" si="520"/>
        <v>12</v>
      </c>
      <c r="Q1110" s="19">
        <f t="shared" si="520"/>
        <v>6</v>
      </c>
      <c r="R1110" s="19">
        <f t="shared" si="520"/>
        <v>0</v>
      </c>
      <c r="S1110" s="19">
        <f t="shared" si="520"/>
        <v>2</v>
      </c>
      <c r="T1110" s="19">
        <f t="shared" si="520"/>
        <v>4</v>
      </c>
      <c r="U1110" s="19">
        <f t="shared" si="520"/>
        <v>1341</v>
      </c>
      <c r="V1110" s="19">
        <f t="shared" si="520"/>
        <v>26</v>
      </c>
      <c r="W1110" s="19">
        <f t="shared" si="520"/>
        <v>1</v>
      </c>
      <c r="X1110" s="19">
        <f t="shared" si="520"/>
        <v>7</v>
      </c>
      <c r="Y1110" s="19">
        <f t="shared" si="520"/>
        <v>4</v>
      </c>
      <c r="Z1110" s="19">
        <f t="shared" si="520"/>
        <v>5</v>
      </c>
      <c r="AA1110" s="19">
        <f t="shared" si="520"/>
        <v>6</v>
      </c>
      <c r="AB1110" s="19">
        <f t="shared" si="520"/>
        <v>3</v>
      </c>
      <c r="AC1110" s="19">
        <f t="shared" si="520"/>
        <v>4</v>
      </c>
      <c r="AD1110" s="19">
        <f t="shared" si="520"/>
        <v>67</v>
      </c>
      <c r="AE1110" s="19">
        <f t="shared" si="520"/>
        <v>0</v>
      </c>
      <c r="AF1110" s="19">
        <f t="shared" ref="AF1110:AG1110" si="521">SUM(AF1101:AF1109)</f>
        <v>3850</v>
      </c>
      <c r="AG1110" s="19">
        <f t="shared" si="521"/>
        <v>3783</v>
      </c>
    </row>
    <row r="1111" spans="1:33" s="16" customFormat="1" x14ac:dyDescent="0.3">
      <c r="A1111" s="84"/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6"/>
    </row>
    <row r="1112" spans="1:33" x14ac:dyDescent="0.3">
      <c r="A1112" s="25" t="s">
        <v>1055</v>
      </c>
      <c r="B1112" s="25" t="s">
        <v>1446</v>
      </c>
      <c r="C1112" s="25" t="s">
        <v>1056</v>
      </c>
      <c r="D1112" s="25">
        <v>32</v>
      </c>
      <c r="E1112" s="25" t="s">
        <v>1530</v>
      </c>
      <c r="F1112" s="38" t="s">
        <v>1531</v>
      </c>
      <c r="G1112" s="38">
        <v>0</v>
      </c>
      <c r="H1112" s="38">
        <v>223</v>
      </c>
      <c r="I1112" s="38">
        <v>0</v>
      </c>
      <c r="J1112" s="38">
        <v>0</v>
      </c>
      <c r="K1112" s="38">
        <v>0</v>
      </c>
      <c r="L1112" s="38">
        <v>0</v>
      </c>
      <c r="M1112" s="38">
        <v>0</v>
      </c>
      <c r="N1112" s="38">
        <v>2</v>
      </c>
      <c r="O1112" s="38">
        <v>0</v>
      </c>
      <c r="P1112" s="38">
        <v>2</v>
      </c>
      <c r="Q1112" s="38">
        <v>0</v>
      </c>
      <c r="R1112" s="38">
        <v>0</v>
      </c>
      <c r="S1112" s="38">
        <v>0</v>
      </c>
      <c r="T1112" s="38">
        <v>0</v>
      </c>
      <c r="U1112" s="38">
        <v>152</v>
      </c>
      <c r="V1112" s="38">
        <v>0</v>
      </c>
      <c r="W1112" s="38">
        <v>0</v>
      </c>
      <c r="X1112" s="38">
        <v>0</v>
      </c>
      <c r="Y1112" s="38">
        <v>2</v>
      </c>
      <c r="Z1112" s="38">
        <v>0</v>
      </c>
      <c r="AA1112" s="38">
        <v>0</v>
      </c>
      <c r="AB1112" s="38">
        <v>0</v>
      </c>
      <c r="AC1112" s="38">
        <v>0</v>
      </c>
      <c r="AD1112" s="38">
        <v>6</v>
      </c>
      <c r="AE1112" s="25">
        <v>0</v>
      </c>
      <c r="AF1112" s="16">
        <f>SUM(G1112:AD1112)</f>
        <v>387</v>
      </c>
      <c r="AG1112" s="16">
        <f>SUM(G1112:AC1112)</f>
        <v>381</v>
      </c>
    </row>
    <row r="1113" spans="1:33" x14ac:dyDescent="0.3">
      <c r="A1113" s="25" t="s">
        <v>1055</v>
      </c>
      <c r="B1113" s="25" t="s">
        <v>1446</v>
      </c>
      <c r="C1113" s="25" t="s">
        <v>1056</v>
      </c>
      <c r="D1113" s="25">
        <v>32</v>
      </c>
      <c r="E1113" s="25" t="s">
        <v>1532</v>
      </c>
      <c r="F1113" s="38" t="s">
        <v>1533</v>
      </c>
      <c r="G1113" s="38">
        <v>2</v>
      </c>
      <c r="H1113" s="38">
        <v>219</v>
      </c>
      <c r="I1113" s="38">
        <v>1</v>
      </c>
      <c r="J1113" s="38">
        <v>0</v>
      </c>
      <c r="K1113" s="38">
        <v>0</v>
      </c>
      <c r="L1113" s="38">
        <v>0</v>
      </c>
      <c r="M1113" s="38">
        <v>0</v>
      </c>
      <c r="N1113" s="38">
        <v>2</v>
      </c>
      <c r="O1113" s="38">
        <v>1</v>
      </c>
      <c r="P1113" s="38">
        <v>7</v>
      </c>
      <c r="Q1113" s="38">
        <v>0</v>
      </c>
      <c r="R1113" s="38">
        <v>0</v>
      </c>
      <c r="S1113" s="38">
        <v>0</v>
      </c>
      <c r="T1113" s="38">
        <v>0</v>
      </c>
      <c r="U1113" s="38">
        <v>151</v>
      </c>
      <c r="V1113" s="38">
        <v>1</v>
      </c>
      <c r="W1113" s="38">
        <v>1</v>
      </c>
      <c r="X1113" s="38">
        <v>0</v>
      </c>
      <c r="Y1113" s="38">
        <v>0</v>
      </c>
      <c r="Z1113" s="38">
        <v>0</v>
      </c>
      <c r="AA1113" s="38">
        <v>1</v>
      </c>
      <c r="AB1113" s="38">
        <v>0</v>
      </c>
      <c r="AC1113" s="38">
        <v>0</v>
      </c>
      <c r="AD1113" s="38">
        <v>4</v>
      </c>
      <c r="AE1113" s="25">
        <v>0</v>
      </c>
      <c r="AF1113" s="16">
        <f>SUM(G1113:AD1113)</f>
        <v>390</v>
      </c>
      <c r="AG1113" s="16">
        <f t="shared" ref="AG1113:AG1118" si="522">SUM(G1113:AC1113)</f>
        <v>386</v>
      </c>
    </row>
    <row r="1114" spans="1:33" s="16" customFormat="1" x14ac:dyDescent="0.3">
      <c r="E1114" s="16" t="s">
        <v>713</v>
      </c>
      <c r="F1114" s="19" t="s">
        <v>1069</v>
      </c>
      <c r="G1114" s="19">
        <f>SUM(G1112:G1113)</f>
        <v>2</v>
      </c>
      <c r="H1114" s="19">
        <f t="shared" ref="H1114:AE1114" si="523">SUM(H1112:H1113)</f>
        <v>442</v>
      </c>
      <c r="I1114" s="19">
        <f t="shared" si="523"/>
        <v>1</v>
      </c>
      <c r="J1114" s="19">
        <f t="shared" si="523"/>
        <v>0</v>
      </c>
      <c r="K1114" s="19">
        <f t="shared" si="523"/>
        <v>0</v>
      </c>
      <c r="L1114" s="19">
        <f t="shared" si="523"/>
        <v>0</v>
      </c>
      <c r="M1114" s="19">
        <f t="shared" si="523"/>
        <v>0</v>
      </c>
      <c r="N1114" s="19">
        <f t="shared" si="523"/>
        <v>4</v>
      </c>
      <c r="O1114" s="19">
        <f t="shared" si="523"/>
        <v>1</v>
      </c>
      <c r="P1114" s="19">
        <f t="shared" si="523"/>
        <v>9</v>
      </c>
      <c r="Q1114" s="19">
        <f t="shared" si="523"/>
        <v>0</v>
      </c>
      <c r="R1114" s="19">
        <f t="shared" si="523"/>
        <v>0</v>
      </c>
      <c r="S1114" s="19">
        <f t="shared" si="523"/>
        <v>0</v>
      </c>
      <c r="T1114" s="19">
        <f t="shared" si="523"/>
        <v>0</v>
      </c>
      <c r="U1114" s="19">
        <f t="shared" si="523"/>
        <v>303</v>
      </c>
      <c r="V1114" s="19">
        <f t="shared" si="523"/>
        <v>1</v>
      </c>
      <c r="W1114" s="19">
        <f t="shared" si="523"/>
        <v>1</v>
      </c>
      <c r="X1114" s="19">
        <f t="shared" si="523"/>
        <v>0</v>
      </c>
      <c r="Y1114" s="19">
        <f t="shared" si="523"/>
        <v>2</v>
      </c>
      <c r="Z1114" s="19">
        <f t="shared" si="523"/>
        <v>0</v>
      </c>
      <c r="AA1114" s="19">
        <f t="shared" si="523"/>
        <v>1</v>
      </c>
      <c r="AB1114" s="19">
        <f t="shared" si="523"/>
        <v>0</v>
      </c>
      <c r="AC1114" s="19">
        <f t="shared" si="523"/>
        <v>0</v>
      </c>
      <c r="AD1114" s="19">
        <f t="shared" si="523"/>
        <v>10</v>
      </c>
      <c r="AE1114" s="19">
        <f t="shared" si="523"/>
        <v>0</v>
      </c>
      <c r="AF1114" s="19">
        <f t="shared" ref="AF1114:AG1114" si="524">SUM(AF1112:AF1113)</f>
        <v>777</v>
      </c>
      <c r="AG1114" s="19">
        <f t="shared" si="524"/>
        <v>767</v>
      </c>
    </row>
    <row r="1115" spans="1:33" s="16" customFormat="1" x14ac:dyDescent="0.3">
      <c r="A1115" s="84"/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6"/>
    </row>
    <row r="1116" spans="1:33" x14ac:dyDescent="0.3">
      <c r="A1116" s="25" t="s">
        <v>1055</v>
      </c>
      <c r="B1116" s="25" t="s">
        <v>1446</v>
      </c>
      <c r="C1116" s="25" t="s">
        <v>1056</v>
      </c>
      <c r="D1116" s="25">
        <v>34</v>
      </c>
      <c r="E1116" s="25" t="s">
        <v>1534</v>
      </c>
      <c r="F1116" s="38" t="s">
        <v>1535</v>
      </c>
      <c r="G1116" s="38">
        <v>3</v>
      </c>
      <c r="H1116" s="38">
        <v>128</v>
      </c>
      <c r="I1116" s="38">
        <v>2</v>
      </c>
      <c r="J1116" s="38">
        <v>1</v>
      </c>
      <c r="K1116" s="38">
        <v>2</v>
      </c>
      <c r="L1116" s="38">
        <v>0</v>
      </c>
      <c r="M1116" s="38">
        <v>1</v>
      </c>
      <c r="N1116" s="38">
        <v>0</v>
      </c>
      <c r="O1116" s="38">
        <v>1</v>
      </c>
      <c r="P1116" s="38">
        <v>0</v>
      </c>
      <c r="Q1116" s="38">
        <v>0</v>
      </c>
      <c r="R1116" s="38">
        <v>0</v>
      </c>
      <c r="S1116" s="38">
        <v>0</v>
      </c>
      <c r="T1116" s="38">
        <v>0</v>
      </c>
      <c r="U1116" s="38">
        <v>675</v>
      </c>
      <c r="V1116" s="38">
        <v>2</v>
      </c>
      <c r="W1116" s="38">
        <v>0</v>
      </c>
      <c r="X1116" s="38">
        <v>0</v>
      </c>
      <c r="Y1116" s="38">
        <v>3</v>
      </c>
      <c r="Z1116" s="38">
        <v>0</v>
      </c>
      <c r="AA1116" s="38">
        <v>0</v>
      </c>
      <c r="AB1116" s="38">
        <v>1</v>
      </c>
      <c r="AC1116" s="38">
        <v>2</v>
      </c>
      <c r="AD1116" s="38">
        <v>7</v>
      </c>
      <c r="AE1116" s="25">
        <v>0</v>
      </c>
      <c r="AF1116" s="16">
        <f t="shared" ref="AF1116:AF1118" si="525">SUM(G1116:AD1116)</f>
        <v>828</v>
      </c>
      <c r="AG1116" s="16">
        <f t="shared" si="522"/>
        <v>821</v>
      </c>
    </row>
    <row r="1117" spans="1:33" x14ac:dyDescent="0.3">
      <c r="A1117" s="25" t="s">
        <v>1055</v>
      </c>
      <c r="B1117" s="25" t="s">
        <v>1446</v>
      </c>
      <c r="C1117" s="25" t="s">
        <v>1056</v>
      </c>
      <c r="D1117" s="25">
        <v>34</v>
      </c>
      <c r="E1117" s="25" t="s">
        <v>1536</v>
      </c>
      <c r="F1117" s="38" t="s">
        <v>1537</v>
      </c>
      <c r="G1117" s="38">
        <v>0</v>
      </c>
      <c r="H1117" s="38">
        <v>134</v>
      </c>
      <c r="I1117" s="38">
        <v>2</v>
      </c>
      <c r="J1117" s="38">
        <v>1</v>
      </c>
      <c r="K1117" s="38">
        <v>0</v>
      </c>
      <c r="L1117" s="38">
        <v>1</v>
      </c>
      <c r="M1117" s="38">
        <v>0</v>
      </c>
      <c r="N1117" s="38">
        <v>2</v>
      </c>
      <c r="O1117" s="38">
        <v>0</v>
      </c>
      <c r="P1117" s="38">
        <v>0</v>
      </c>
      <c r="Q1117" s="38">
        <v>1</v>
      </c>
      <c r="R1117" s="38">
        <v>0</v>
      </c>
      <c r="S1117" s="38">
        <v>0</v>
      </c>
      <c r="T1117" s="38">
        <v>1</v>
      </c>
      <c r="U1117" s="38">
        <v>413</v>
      </c>
      <c r="V1117" s="38">
        <v>2</v>
      </c>
      <c r="W1117" s="38">
        <v>1</v>
      </c>
      <c r="X1117" s="38">
        <v>0</v>
      </c>
      <c r="Y1117" s="38">
        <v>1</v>
      </c>
      <c r="Z1117" s="38">
        <v>1</v>
      </c>
      <c r="AA1117" s="38">
        <v>1</v>
      </c>
      <c r="AB1117" s="38">
        <v>0</v>
      </c>
      <c r="AC1117" s="38">
        <v>0</v>
      </c>
      <c r="AD1117" s="38">
        <v>9</v>
      </c>
      <c r="AE1117" s="25">
        <v>0</v>
      </c>
      <c r="AF1117" s="16">
        <f t="shared" si="525"/>
        <v>570</v>
      </c>
      <c r="AG1117" s="16">
        <f t="shared" si="522"/>
        <v>561</v>
      </c>
    </row>
    <row r="1118" spans="1:33" x14ac:dyDescent="0.3">
      <c r="A1118" s="25" t="s">
        <v>1055</v>
      </c>
      <c r="B1118" s="25" t="s">
        <v>1446</v>
      </c>
      <c r="C1118" s="25" t="s">
        <v>1056</v>
      </c>
      <c r="D1118" s="25">
        <v>34</v>
      </c>
      <c r="E1118" s="25" t="s">
        <v>1538</v>
      </c>
      <c r="F1118" s="38" t="s">
        <v>1539</v>
      </c>
      <c r="G1118" s="38">
        <v>3</v>
      </c>
      <c r="H1118" s="38">
        <v>208</v>
      </c>
      <c r="I1118" s="38">
        <v>1</v>
      </c>
      <c r="J1118" s="38">
        <v>0</v>
      </c>
      <c r="K1118" s="38">
        <v>0</v>
      </c>
      <c r="L1118" s="38">
        <v>1</v>
      </c>
      <c r="M1118" s="38">
        <v>1</v>
      </c>
      <c r="N1118" s="38">
        <v>2</v>
      </c>
      <c r="O1118" s="38">
        <v>1</v>
      </c>
      <c r="P1118" s="38">
        <v>1</v>
      </c>
      <c r="Q1118" s="38">
        <v>0</v>
      </c>
      <c r="R1118" s="38">
        <v>1</v>
      </c>
      <c r="S1118" s="38">
        <v>0</v>
      </c>
      <c r="T1118" s="38">
        <v>0</v>
      </c>
      <c r="U1118" s="38">
        <v>513</v>
      </c>
      <c r="V1118" s="38">
        <v>4</v>
      </c>
      <c r="W1118" s="38">
        <v>1</v>
      </c>
      <c r="X1118" s="38">
        <v>0</v>
      </c>
      <c r="Y1118" s="38">
        <v>0</v>
      </c>
      <c r="Z1118" s="38">
        <v>0</v>
      </c>
      <c r="AA1118" s="38">
        <v>0</v>
      </c>
      <c r="AB1118" s="38">
        <v>1</v>
      </c>
      <c r="AC1118" s="38">
        <v>0</v>
      </c>
      <c r="AD1118" s="38">
        <v>12</v>
      </c>
      <c r="AE1118" s="25">
        <v>0</v>
      </c>
      <c r="AF1118" s="16">
        <f t="shared" si="525"/>
        <v>750</v>
      </c>
      <c r="AG1118" s="16">
        <f t="shared" si="522"/>
        <v>738</v>
      </c>
    </row>
    <row r="1119" spans="1:33" s="16" customFormat="1" x14ac:dyDescent="0.3">
      <c r="E1119" s="16" t="s">
        <v>740</v>
      </c>
      <c r="F1119" s="19" t="s">
        <v>1069</v>
      </c>
      <c r="G1119" s="19">
        <f>SUM(G1116:G1118)</f>
        <v>6</v>
      </c>
      <c r="H1119" s="19">
        <f t="shared" ref="H1119:AE1119" si="526">SUM(H1116:H1118)</f>
        <v>470</v>
      </c>
      <c r="I1119" s="19">
        <f t="shared" si="526"/>
        <v>5</v>
      </c>
      <c r="J1119" s="19">
        <f t="shared" si="526"/>
        <v>2</v>
      </c>
      <c r="K1119" s="19">
        <f t="shared" si="526"/>
        <v>2</v>
      </c>
      <c r="L1119" s="19">
        <f t="shared" si="526"/>
        <v>2</v>
      </c>
      <c r="M1119" s="19">
        <f t="shared" si="526"/>
        <v>2</v>
      </c>
      <c r="N1119" s="19">
        <f t="shared" si="526"/>
        <v>4</v>
      </c>
      <c r="O1119" s="19">
        <f t="shared" si="526"/>
        <v>2</v>
      </c>
      <c r="P1119" s="19">
        <f t="shared" si="526"/>
        <v>1</v>
      </c>
      <c r="Q1119" s="19">
        <f t="shared" si="526"/>
        <v>1</v>
      </c>
      <c r="R1119" s="19">
        <f t="shared" si="526"/>
        <v>1</v>
      </c>
      <c r="S1119" s="19">
        <f t="shared" si="526"/>
        <v>0</v>
      </c>
      <c r="T1119" s="19">
        <f t="shared" si="526"/>
        <v>1</v>
      </c>
      <c r="U1119" s="19">
        <f t="shared" si="526"/>
        <v>1601</v>
      </c>
      <c r="V1119" s="19">
        <f t="shared" si="526"/>
        <v>8</v>
      </c>
      <c r="W1119" s="19">
        <f t="shared" si="526"/>
        <v>2</v>
      </c>
      <c r="X1119" s="19">
        <f t="shared" si="526"/>
        <v>0</v>
      </c>
      <c r="Y1119" s="19">
        <f t="shared" si="526"/>
        <v>4</v>
      </c>
      <c r="Z1119" s="19">
        <f t="shared" si="526"/>
        <v>1</v>
      </c>
      <c r="AA1119" s="19">
        <f t="shared" si="526"/>
        <v>1</v>
      </c>
      <c r="AB1119" s="19">
        <f t="shared" si="526"/>
        <v>2</v>
      </c>
      <c r="AC1119" s="19">
        <f t="shared" si="526"/>
        <v>2</v>
      </c>
      <c r="AD1119" s="19">
        <f t="shared" si="526"/>
        <v>28</v>
      </c>
      <c r="AE1119" s="19">
        <f t="shared" si="526"/>
        <v>0</v>
      </c>
      <c r="AF1119" s="19">
        <f t="shared" ref="AF1119" si="527">SUM(AF1116:AF1118)</f>
        <v>2148</v>
      </c>
      <c r="AG1119" s="19">
        <f>SUM(AG1116:AG1118)</f>
        <v>2120</v>
      </c>
    </row>
    <row r="1120" spans="1:33" s="16" customFormat="1" x14ac:dyDescent="0.3">
      <c r="A1120" s="84"/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6"/>
    </row>
    <row r="1121" spans="1:33" x14ac:dyDescent="0.3">
      <c r="A1121" s="25" t="s">
        <v>1055</v>
      </c>
      <c r="B1121" s="25" t="s">
        <v>1446</v>
      </c>
      <c r="C1121" s="25" t="s">
        <v>1056</v>
      </c>
      <c r="D1121" s="25">
        <v>37</v>
      </c>
      <c r="E1121" s="25" t="s">
        <v>3003</v>
      </c>
      <c r="F1121" s="38" t="s">
        <v>1540</v>
      </c>
      <c r="G1121" s="38">
        <v>1</v>
      </c>
      <c r="H1121" s="38">
        <v>97</v>
      </c>
      <c r="I1121" s="38">
        <v>0</v>
      </c>
      <c r="J1121" s="38">
        <v>0</v>
      </c>
      <c r="K1121" s="38">
        <v>0</v>
      </c>
      <c r="L1121" s="38">
        <v>1</v>
      </c>
      <c r="M1121" s="38">
        <v>0</v>
      </c>
      <c r="N1121" s="38">
        <v>0</v>
      </c>
      <c r="O1121" s="38">
        <v>0</v>
      </c>
      <c r="P1121" s="38">
        <v>1</v>
      </c>
      <c r="Q1121" s="38">
        <v>0</v>
      </c>
      <c r="R1121" s="38">
        <v>0</v>
      </c>
      <c r="S1121" s="38">
        <v>0</v>
      </c>
      <c r="T1121" s="38">
        <v>1</v>
      </c>
      <c r="U1121" s="38">
        <v>369</v>
      </c>
      <c r="V1121" s="38">
        <v>2</v>
      </c>
      <c r="W1121" s="38">
        <v>0</v>
      </c>
      <c r="X1121" s="38">
        <v>0</v>
      </c>
      <c r="Y1121" s="38">
        <v>0</v>
      </c>
      <c r="Z1121" s="38">
        <v>2</v>
      </c>
      <c r="AA1121" s="38">
        <v>0</v>
      </c>
      <c r="AB1121" s="38">
        <v>0</v>
      </c>
      <c r="AC1121" s="38">
        <v>1</v>
      </c>
      <c r="AD1121" s="38">
        <v>3</v>
      </c>
      <c r="AE1121" s="25">
        <v>0</v>
      </c>
      <c r="AF1121" s="16">
        <f>SUM(G1121:AD1121)</f>
        <v>478</v>
      </c>
      <c r="AG1121" s="16">
        <f>SUM(G1121:AC1121)</f>
        <v>475</v>
      </c>
    </row>
    <row r="1122" spans="1:33" x14ac:dyDescent="0.3">
      <c r="A1122" s="25" t="s">
        <v>1055</v>
      </c>
      <c r="B1122" s="25" t="s">
        <v>1446</v>
      </c>
      <c r="C1122" s="25" t="s">
        <v>1056</v>
      </c>
      <c r="D1122" s="25">
        <v>37</v>
      </c>
      <c r="E1122" s="25" t="s">
        <v>3004</v>
      </c>
      <c r="F1122" s="38" t="s">
        <v>1541</v>
      </c>
      <c r="G1122" s="38">
        <v>3</v>
      </c>
      <c r="H1122" s="38">
        <v>100</v>
      </c>
      <c r="I1122" s="38">
        <v>0</v>
      </c>
      <c r="J1122" s="38">
        <v>0</v>
      </c>
      <c r="K1122" s="38">
        <v>0</v>
      </c>
      <c r="L1122" s="38">
        <v>1</v>
      </c>
      <c r="M1122" s="38">
        <v>0</v>
      </c>
      <c r="N1122" s="38">
        <v>6</v>
      </c>
      <c r="O1122" s="38">
        <v>0</v>
      </c>
      <c r="P1122" s="38">
        <v>0</v>
      </c>
      <c r="Q1122" s="38">
        <v>0</v>
      </c>
      <c r="R1122" s="38">
        <v>0</v>
      </c>
      <c r="S1122" s="38">
        <v>0</v>
      </c>
      <c r="T1122" s="38">
        <v>1</v>
      </c>
      <c r="U1122" s="38">
        <v>374</v>
      </c>
      <c r="V1122" s="38">
        <v>0</v>
      </c>
      <c r="W1122" s="38">
        <v>1</v>
      </c>
      <c r="X1122" s="38">
        <v>0</v>
      </c>
      <c r="Y1122" s="38">
        <v>1</v>
      </c>
      <c r="Z1122" s="38">
        <v>0</v>
      </c>
      <c r="AA1122" s="38">
        <v>0</v>
      </c>
      <c r="AB1122" s="38">
        <v>0</v>
      </c>
      <c r="AC1122" s="38">
        <v>1</v>
      </c>
      <c r="AD1122" s="38">
        <v>6</v>
      </c>
      <c r="AE1122" s="25">
        <v>0</v>
      </c>
      <c r="AF1122" s="16">
        <f t="shared" ref="AF1122:AF1128" si="528">SUM(G1122:AD1122)</f>
        <v>494</v>
      </c>
      <c r="AG1122" s="16">
        <f t="shared" ref="AG1122:AG1128" si="529">SUM(G1122:AC1122)</f>
        <v>488</v>
      </c>
    </row>
    <row r="1123" spans="1:33" x14ac:dyDescent="0.3">
      <c r="A1123" s="25" t="s">
        <v>1055</v>
      </c>
      <c r="B1123" s="25" t="s">
        <v>1446</v>
      </c>
      <c r="C1123" s="25" t="s">
        <v>1056</v>
      </c>
      <c r="D1123" s="25">
        <v>37</v>
      </c>
      <c r="E1123" s="25" t="s">
        <v>1542</v>
      </c>
      <c r="F1123" s="38" t="s">
        <v>1543</v>
      </c>
      <c r="G1123" s="38">
        <v>2</v>
      </c>
      <c r="H1123" s="38">
        <v>154</v>
      </c>
      <c r="I1123" s="38">
        <v>1</v>
      </c>
      <c r="J1123" s="38">
        <v>0</v>
      </c>
      <c r="K1123" s="38">
        <v>0</v>
      </c>
      <c r="L1123" s="38">
        <v>0</v>
      </c>
      <c r="M1123" s="38">
        <v>0</v>
      </c>
      <c r="N1123" s="38">
        <v>3</v>
      </c>
      <c r="O1123" s="38">
        <v>0</v>
      </c>
      <c r="P1123" s="38">
        <v>0</v>
      </c>
      <c r="Q1123" s="38">
        <v>0</v>
      </c>
      <c r="R1123" s="38">
        <v>0</v>
      </c>
      <c r="S1123" s="38">
        <v>0</v>
      </c>
      <c r="T1123" s="38">
        <v>1</v>
      </c>
      <c r="U1123" s="38">
        <v>164</v>
      </c>
      <c r="V1123" s="38">
        <v>1</v>
      </c>
      <c r="W1123" s="38">
        <v>0</v>
      </c>
      <c r="X1123" s="38">
        <v>0</v>
      </c>
      <c r="Y1123" s="38">
        <v>0</v>
      </c>
      <c r="Z1123" s="38">
        <v>0</v>
      </c>
      <c r="AA1123" s="38">
        <v>1</v>
      </c>
      <c r="AB1123" s="38">
        <v>1</v>
      </c>
      <c r="AC1123" s="38">
        <v>0</v>
      </c>
      <c r="AD1123" s="38">
        <v>10</v>
      </c>
      <c r="AE1123" s="25">
        <v>0</v>
      </c>
      <c r="AF1123" s="16">
        <f t="shared" si="528"/>
        <v>338</v>
      </c>
      <c r="AG1123" s="16">
        <f t="shared" si="529"/>
        <v>328</v>
      </c>
    </row>
    <row r="1124" spans="1:33" x14ac:dyDescent="0.3">
      <c r="A1124" s="25" t="s">
        <v>1055</v>
      </c>
      <c r="B1124" s="25" t="s">
        <v>1446</v>
      </c>
      <c r="C1124" s="25" t="s">
        <v>1056</v>
      </c>
      <c r="D1124" s="25">
        <v>37</v>
      </c>
      <c r="E1124" s="25" t="s">
        <v>1544</v>
      </c>
      <c r="F1124" s="38" t="s">
        <v>1545</v>
      </c>
      <c r="G1124" s="38">
        <v>1</v>
      </c>
      <c r="H1124" s="38">
        <v>118</v>
      </c>
      <c r="I1124" s="38">
        <v>2</v>
      </c>
      <c r="J1124" s="38">
        <v>0</v>
      </c>
      <c r="K1124" s="38">
        <v>0</v>
      </c>
      <c r="L1124" s="38">
        <v>0</v>
      </c>
      <c r="M1124" s="38">
        <v>0</v>
      </c>
      <c r="N1124" s="38">
        <v>3</v>
      </c>
      <c r="O1124" s="38">
        <v>0</v>
      </c>
      <c r="P1124" s="38">
        <v>1</v>
      </c>
      <c r="Q1124" s="38">
        <v>0</v>
      </c>
      <c r="R1124" s="38">
        <v>0</v>
      </c>
      <c r="S1124" s="38">
        <v>0</v>
      </c>
      <c r="T1124" s="38">
        <v>0</v>
      </c>
      <c r="U1124" s="38">
        <v>173</v>
      </c>
      <c r="V1124" s="38">
        <v>2</v>
      </c>
      <c r="W1124" s="38">
        <v>0</v>
      </c>
      <c r="X1124" s="38">
        <v>0</v>
      </c>
      <c r="Y1124" s="38">
        <v>0</v>
      </c>
      <c r="Z1124" s="38">
        <v>0</v>
      </c>
      <c r="AA1124" s="38">
        <v>0</v>
      </c>
      <c r="AB1124" s="38">
        <v>0</v>
      </c>
      <c r="AC1124" s="38">
        <v>1</v>
      </c>
      <c r="AD1124" s="38">
        <v>20</v>
      </c>
      <c r="AE1124" s="25">
        <v>0</v>
      </c>
      <c r="AF1124" s="16">
        <f t="shared" si="528"/>
        <v>321</v>
      </c>
      <c r="AG1124" s="16">
        <f t="shared" si="529"/>
        <v>301</v>
      </c>
    </row>
    <row r="1125" spans="1:33" x14ac:dyDescent="0.3">
      <c r="A1125" s="25" t="s">
        <v>1055</v>
      </c>
      <c r="B1125" s="25" t="s">
        <v>1446</v>
      </c>
      <c r="C1125" s="25" t="s">
        <v>1056</v>
      </c>
      <c r="D1125" s="25">
        <v>37</v>
      </c>
      <c r="E1125" s="25" t="s">
        <v>1546</v>
      </c>
      <c r="F1125" s="38" t="s">
        <v>1547</v>
      </c>
      <c r="G1125" s="38">
        <v>2</v>
      </c>
      <c r="H1125" s="38">
        <v>48</v>
      </c>
      <c r="I1125" s="38">
        <v>1</v>
      </c>
      <c r="J1125" s="38">
        <v>0</v>
      </c>
      <c r="K1125" s="38">
        <v>0</v>
      </c>
      <c r="L1125" s="38">
        <v>0</v>
      </c>
      <c r="M1125" s="38">
        <v>0</v>
      </c>
      <c r="N1125" s="38">
        <v>1</v>
      </c>
      <c r="O1125" s="38">
        <v>0</v>
      </c>
      <c r="P1125" s="38">
        <v>0</v>
      </c>
      <c r="Q1125" s="38">
        <v>0</v>
      </c>
      <c r="R1125" s="38">
        <v>0</v>
      </c>
      <c r="S1125" s="38">
        <v>0</v>
      </c>
      <c r="T1125" s="38">
        <v>0</v>
      </c>
      <c r="U1125" s="38">
        <v>197</v>
      </c>
      <c r="V1125" s="38">
        <v>0</v>
      </c>
      <c r="W1125" s="38">
        <v>0</v>
      </c>
      <c r="X1125" s="38">
        <v>0</v>
      </c>
      <c r="Y1125" s="38">
        <v>0</v>
      </c>
      <c r="Z1125" s="38">
        <v>1</v>
      </c>
      <c r="AA1125" s="38">
        <v>0</v>
      </c>
      <c r="AB1125" s="38">
        <v>1</v>
      </c>
      <c r="AC1125" s="38">
        <v>0</v>
      </c>
      <c r="AD1125" s="38">
        <v>8</v>
      </c>
      <c r="AE1125" s="25">
        <v>0</v>
      </c>
      <c r="AF1125" s="16">
        <f t="shared" si="528"/>
        <v>259</v>
      </c>
      <c r="AG1125" s="16">
        <f t="shared" si="529"/>
        <v>251</v>
      </c>
    </row>
    <row r="1126" spans="1:33" x14ac:dyDescent="0.3">
      <c r="A1126" s="25" t="s">
        <v>1055</v>
      </c>
      <c r="B1126" s="25" t="s">
        <v>1446</v>
      </c>
      <c r="C1126" s="25" t="s">
        <v>1056</v>
      </c>
      <c r="D1126" s="25">
        <v>37</v>
      </c>
      <c r="E1126" s="25" t="s">
        <v>1548</v>
      </c>
      <c r="F1126" s="38" t="s">
        <v>1549</v>
      </c>
      <c r="G1126" s="38">
        <v>1</v>
      </c>
      <c r="H1126" s="38">
        <v>40</v>
      </c>
      <c r="I1126" s="38">
        <v>0</v>
      </c>
      <c r="J1126" s="38">
        <v>0</v>
      </c>
      <c r="K1126" s="38">
        <v>0</v>
      </c>
      <c r="L1126" s="38">
        <v>0</v>
      </c>
      <c r="M1126" s="38">
        <v>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20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0</v>
      </c>
      <c r="AB1126" s="38">
        <v>0</v>
      </c>
      <c r="AC1126" s="38">
        <v>0</v>
      </c>
      <c r="AD1126" s="38">
        <v>0</v>
      </c>
      <c r="AE1126" s="25">
        <v>0</v>
      </c>
      <c r="AF1126" s="16">
        <f t="shared" si="528"/>
        <v>61</v>
      </c>
      <c r="AG1126" s="16">
        <f t="shared" si="529"/>
        <v>61</v>
      </c>
    </row>
    <row r="1127" spans="1:33" x14ac:dyDescent="0.3">
      <c r="A1127" s="25" t="s">
        <v>1055</v>
      </c>
      <c r="B1127" s="25" t="s">
        <v>1446</v>
      </c>
      <c r="C1127" s="25" t="s">
        <v>1056</v>
      </c>
      <c r="D1127" s="25">
        <v>37</v>
      </c>
      <c r="E1127" s="25" t="s">
        <v>1550</v>
      </c>
      <c r="F1127" s="38" t="s">
        <v>1551</v>
      </c>
      <c r="G1127" s="38">
        <v>4</v>
      </c>
      <c r="H1127" s="38">
        <v>92</v>
      </c>
      <c r="I1127" s="38">
        <v>1</v>
      </c>
      <c r="J1127" s="38">
        <v>1</v>
      </c>
      <c r="K1127" s="38">
        <v>1</v>
      </c>
      <c r="L1127" s="38">
        <v>0</v>
      </c>
      <c r="M1127" s="38">
        <v>1</v>
      </c>
      <c r="N1127" s="38">
        <v>1</v>
      </c>
      <c r="O1127" s="38">
        <v>0</v>
      </c>
      <c r="P1127" s="38">
        <v>0</v>
      </c>
      <c r="Q1127" s="38">
        <v>0</v>
      </c>
      <c r="R1127" s="38">
        <v>0</v>
      </c>
      <c r="S1127" s="38">
        <v>0</v>
      </c>
      <c r="T1127" s="38">
        <v>0</v>
      </c>
      <c r="U1127" s="38">
        <v>449</v>
      </c>
      <c r="V1127" s="38">
        <v>0</v>
      </c>
      <c r="W1127" s="38">
        <v>0</v>
      </c>
      <c r="X1127" s="38">
        <v>0</v>
      </c>
      <c r="Y1127" s="38">
        <v>1</v>
      </c>
      <c r="Z1127" s="38">
        <v>0</v>
      </c>
      <c r="AA1127" s="38">
        <v>2</v>
      </c>
      <c r="AB1127" s="38">
        <v>1</v>
      </c>
      <c r="AC1127" s="38">
        <v>0</v>
      </c>
      <c r="AD1127" s="38">
        <v>11</v>
      </c>
      <c r="AE1127" s="25">
        <v>0</v>
      </c>
      <c r="AF1127" s="16">
        <f t="shared" si="528"/>
        <v>565</v>
      </c>
      <c r="AG1127" s="16">
        <f t="shared" si="529"/>
        <v>554</v>
      </c>
    </row>
    <row r="1128" spans="1:33" x14ac:dyDescent="0.3">
      <c r="A1128" s="25" t="s">
        <v>1055</v>
      </c>
      <c r="B1128" s="25" t="s">
        <v>1446</v>
      </c>
      <c r="C1128" s="25" t="s">
        <v>1056</v>
      </c>
      <c r="D1128" s="25">
        <v>37</v>
      </c>
      <c r="E1128" s="25" t="s">
        <v>1552</v>
      </c>
      <c r="F1128" s="38" t="s">
        <v>1553</v>
      </c>
      <c r="G1128" s="38">
        <v>2</v>
      </c>
      <c r="H1128" s="38">
        <v>61</v>
      </c>
      <c r="I1128" s="38">
        <v>1</v>
      </c>
      <c r="J1128" s="38">
        <v>0</v>
      </c>
      <c r="K1128" s="38">
        <v>0</v>
      </c>
      <c r="L1128" s="38">
        <v>1</v>
      </c>
      <c r="M1128" s="38">
        <v>1</v>
      </c>
      <c r="N1128" s="38">
        <v>1</v>
      </c>
      <c r="O1128" s="38">
        <v>0</v>
      </c>
      <c r="P1128" s="38">
        <v>0</v>
      </c>
      <c r="Q1128" s="38">
        <v>1</v>
      </c>
      <c r="R1128" s="38">
        <v>2</v>
      </c>
      <c r="S1128" s="38">
        <v>0</v>
      </c>
      <c r="T1128" s="38">
        <v>0</v>
      </c>
      <c r="U1128" s="38">
        <v>471</v>
      </c>
      <c r="V1128" s="38">
        <v>1</v>
      </c>
      <c r="W1128" s="38">
        <v>0</v>
      </c>
      <c r="X1128" s="38">
        <v>0</v>
      </c>
      <c r="Y1128" s="38">
        <v>2</v>
      </c>
      <c r="Z1128" s="38">
        <v>0</v>
      </c>
      <c r="AA1128" s="38">
        <v>0</v>
      </c>
      <c r="AB1128" s="38">
        <v>0</v>
      </c>
      <c r="AC1128" s="38">
        <v>1</v>
      </c>
      <c r="AD1128" s="38">
        <v>1</v>
      </c>
      <c r="AE1128" s="25">
        <v>0</v>
      </c>
      <c r="AF1128" s="16">
        <f t="shared" si="528"/>
        <v>546</v>
      </c>
      <c r="AG1128" s="16">
        <f t="shared" si="529"/>
        <v>545</v>
      </c>
    </row>
    <row r="1129" spans="1:33" s="16" customFormat="1" x14ac:dyDescent="0.3">
      <c r="E1129" s="16" t="s">
        <v>925</v>
      </c>
      <c r="F1129" s="19" t="s">
        <v>1069</v>
      </c>
      <c r="G1129" s="19">
        <f>SUM(G1121:G1128)</f>
        <v>16</v>
      </c>
      <c r="H1129" s="19">
        <f t="shared" ref="H1129:AE1129" si="530">SUM(H1121:H1128)</f>
        <v>710</v>
      </c>
      <c r="I1129" s="19">
        <f t="shared" si="530"/>
        <v>6</v>
      </c>
      <c r="J1129" s="19">
        <f t="shared" si="530"/>
        <v>1</v>
      </c>
      <c r="K1129" s="19">
        <f t="shared" si="530"/>
        <v>1</v>
      </c>
      <c r="L1129" s="19">
        <f t="shared" si="530"/>
        <v>3</v>
      </c>
      <c r="M1129" s="19">
        <f t="shared" si="530"/>
        <v>2</v>
      </c>
      <c r="N1129" s="19">
        <f t="shared" si="530"/>
        <v>15</v>
      </c>
      <c r="O1129" s="19">
        <f t="shared" si="530"/>
        <v>0</v>
      </c>
      <c r="P1129" s="19">
        <f t="shared" si="530"/>
        <v>2</v>
      </c>
      <c r="Q1129" s="19">
        <f t="shared" si="530"/>
        <v>1</v>
      </c>
      <c r="R1129" s="19">
        <f t="shared" si="530"/>
        <v>2</v>
      </c>
      <c r="S1129" s="19">
        <f t="shared" si="530"/>
        <v>0</v>
      </c>
      <c r="T1129" s="19">
        <f t="shared" si="530"/>
        <v>3</v>
      </c>
      <c r="U1129" s="19">
        <f t="shared" si="530"/>
        <v>2217</v>
      </c>
      <c r="V1129" s="19">
        <f t="shared" si="530"/>
        <v>6</v>
      </c>
      <c r="W1129" s="19">
        <f t="shared" si="530"/>
        <v>1</v>
      </c>
      <c r="X1129" s="19">
        <f t="shared" si="530"/>
        <v>0</v>
      </c>
      <c r="Y1129" s="19">
        <f t="shared" si="530"/>
        <v>4</v>
      </c>
      <c r="Z1129" s="19">
        <f t="shared" si="530"/>
        <v>3</v>
      </c>
      <c r="AA1129" s="19">
        <f t="shared" si="530"/>
        <v>3</v>
      </c>
      <c r="AB1129" s="19">
        <f t="shared" si="530"/>
        <v>3</v>
      </c>
      <c r="AC1129" s="19">
        <f t="shared" si="530"/>
        <v>4</v>
      </c>
      <c r="AD1129" s="19">
        <f t="shared" si="530"/>
        <v>59</v>
      </c>
      <c r="AE1129" s="19">
        <f t="shared" si="530"/>
        <v>0</v>
      </c>
      <c r="AF1129" s="19">
        <f t="shared" ref="AF1129:AG1129" si="531">SUM(AF1121:AF1128)</f>
        <v>3062</v>
      </c>
      <c r="AG1129" s="19">
        <f t="shared" si="531"/>
        <v>3003</v>
      </c>
    </row>
    <row r="1131" spans="1:33" s="60" customFormat="1" x14ac:dyDescent="0.3">
      <c r="C1131" s="60" t="s">
        <v>1554</v>
      </c>
      <c r="D1131" s="58"/>
      <c r="E1131" s="58"/>
      <c r="F1131" s="58"/>
      <c r="G1131" s="58">
        <f>SUM(G1068,G1077,G1090,G1099,G1110,G1119,G1129+G1114)</f>
        <v>112</v>
      </c>
      <c r="H1131" s="58">
        <f t="shared" ref="H1131:AE1131" si="532">SUM(H1068,H1077,H1090,H1099,H1110,H1119,H1129+H1114)</f>
        <v>8502</v>
      </c>
      <c r="I1131" s="58">
        <f t="shared" si="532"/>
        <v>60</v>
      </c>
      <c r="J1131" s="58">
        <f t="shared" si="532"/>
        <v>13</v>
      </c>
      <c r="K1131" s="58">
        <f t="shared" si="532"/>
        <v>13</v>
      </c>
      <c r="L1131" s="58">
        <f t="shared" si="532"/>
        <v>45</v>
      </c>
      <c r="M1131" s="58">
        <f t="shared" si="532"/>
        <v>25</v>
      </c>
      <c r="N1131" s="58">
        <f t="shared" si="532"/>
        <v>188</v>
      </c>
      <c r="O1131" s="58">
        <f t="shared" si="532"/>
        <v>8</v>
      </c>
      <c r="P1131" s="58">
        <f t="shared" si="532"/>
        <v>47</v>
      </c>
      <c r="Q1131" s="58">
        <f t="shared" si="532"/>
        <v>13</v>
      </c>
      <c r="R1131" s="58">
        <f t="shared" si="532"/>
        <v>5</v>
      </c>
      <c r="S1131" s="58">
        <f t="shared" si="532"/>
        <v>7</v>
      </c>
      <c r="T1131" s="58">
        <f t="shared" si="532"/>
        <v>17</v>
      </c>
      <c r="U1131" s="58">
        <f t="shared" si="532"/>
        <v>14284</v>
      </c>
      <c r="V1131" s="58">
        <f t="shared" si="532"/>
        <v>77</v>
      </c>
      <c r="W1131" s="58">
        <f t="shared" si="532"/>
        <v>14</v>
      </c>
      <c r="X1131" s="58">
        <f t="shared" si="532"/>
        <v>19</v>
      </c>
      <c r="Y1131" s="58">
        <f t="shared" si="532"/>
        <v>51</v>
      </c>
      <c r="Z1131" s="58">
        <f t="shared" si="532"/>
        <v>18</v>
      </c>
      <c r="AA1131" s="58">
        <f t="shared" si="532"/>
        <v>21</v>
      </c>
      <c r="AB1131" s="58">
        <f t="shared" si="532"/>
        <v>15</v>
      </c>
      <c r="AC1131" s="58">
        <f t="shared" si="532"/>
        <v>22</v>
      </c>
      <c r="AD1131" s="58">
        <f t="shared" si="532"/>
        <v>325</v>
      </c>
      <c r="AE1131" s="58">
        <f t="shared" si="532"/>
        <v>0</v>
      </c>
      <c r="AF1131" s="58">
        <f t="shared" ref="AF1131:AG1131" si="533">SUM(AF1068,AF1077,AF1090,AF1099,AF1110,AF1119,AF1129+AF1114)</f>
        <v>23901</v>
      </c>
      <c r="AG1131" s="58">
        <f t="shared" si="533"/>
        <v>23576</v>
      </c>
    </row>
    <row r="1134" spans="1:33" x14ac:dyDescent="0.3">
      <c r="A1134" s="25" t="s">
        <v>1555</v>
      </c>
      <c r="B1134" s="25" t="s">
        <v>1556</v>
      </c>
      <c r="C1134" s="25" t="s">
        <v>1557</v>
      </c>
      <c r="D1134" s="25">
        <v>1</v>
      </c>
      <c r="E1134" s="25" t="s">
        <v>1558</v>
      </c>
      <c r="F1134" s="38" t="s">
        <v>1559</v>
      </c>
      <c r="G1134" s="38">
        <v>8</v>
      </c>
      <c r="H1134" s="38">
        <v>147</v>
      </c>
      <c r="I1134" s="38">
        <v>3</v>
      </c>
      <c r="J1134" s="38">
        <v>0</v>
      </c>
      <c r="K1134" s="38">
        <v>0</v>
      </c>
      <c r="L1134" s="38">
        <v>2</v>
      </c>
      <c r="M1134" s="38">
        <v>0</v>
      </c>
      <c r="N1134" s="38">
        <v>3</v>
      </c>
      <c r="O1134" s="38">
        <v>0</v>
      </c>
      <c r="P1134" s="38">
        <v>0</v>
      </c>
      <c r="Q1134" s="38">
        <v>0</v>
      </c>
      <c r="R1134" s="38">
        <v>0</v>
      </c>
      <c r="S1134" s="38">
        <v>1</v>
      </c>
      <c r="T1134" s="38">
        <v>0</v>
      </c>
      <c r="U1134" s="38">
        <v>248</v>
      </c>
      <c r="V1134" s="38">
        <v>0</v>
      </c>
      <c r="W1134" s="38">
        <v>0</v>
      </c>
      <c r="X1134" s="38">
        <v>0</v>
      </c>
      <c r="Y1134" s="38">
        <v>0</v>
      </c>
      <c r="Z1134" s="38">
        <v>1</v>
      </c>
      <c r="AA1134" s="38">
        <v>0</v>
      </c>
      <c r="AB1134" s="38">
        <v>0</v>
      </c>
      <c r="AC1134" s="38">
        <v>0</v>
      </c>
      <c r="AD1134" s="38">
        <v>13</v>
      </c>
      <c r="AE1134" s="25">
        <v>0</v>
      </c>
      <c r="AF1134" s="16">
        <f>SUM(G1134:AD1134)</f>
        <v>426</v>
      </c>
      <c r="AG1134" s="16">
        <f>SUM(G1134:AC1134)</f>
        <v>413</v>
      </c>
    </row>
    <row r="1135" spans="1:33" x14ac:dyDescent="0.3">
      <c r="A1135" s="25" t="s">
        <v>1555</v>
      </c>
      <c r="B1135" s="25" t="s">
        <v>1556</v>
      </c>
      <c r="C1135" s="25" t="s">
        <v>1557</v>
      </c>
      <c r="D1135" s="25">
        <v>1</v>
      </c>
      <c r="E1135" s="25" t="s">
        <v>3005</v>
      </c>
      <c r="F1135" s="38" t="s">
        <v>1560</v>
      </c>
      <c r="G1135" s="38">
        <v>3</v>
      </c>
      <c r="H1135" s="38">
        <v>287</v>
      </c>
      <c r="I1135" s="38">
        <v>3</v>
      </c>
      <c r="J1135" s="38">
        <v>0</v>
      </c>
      <c r="K1135" s="38">
        <v>0</v>
      </c>
      <c r="L1135" s="38">
        <v>3</v>
      </c>
      <c r="M1135" s="38">
        <v>0</v>
      </c>
      <c r="N1135" s="38">
        <v>6</v>
      </c>
      <c r="O1135" s="38">
        <v>0</v>
      </c>
      <c r="P1135" s="38">
        <v>1</v>
      </c>
      <c r="Q1135" s="38">
        <v>1</v>
      </c>
      <c r="R1135" s="38">
        <v>0</v>
      </c>
      <c r="S1135" s="38">
        <v>0</v>
      </c>
      <c r="T1135" s="38">
        <v>1</v>
      </c>
      <c r="U1135" s="38">
        <v>219</v>
      </c>
      <c r="V1135" s="38">
        <v>3</v>
      </c>
      <c r="W1135" s="38">
        <v>0</v>
      </c>
      <c r="X1135" s="38">
        <v>1</v>
      </c>
      <c r="Y1135" s="38">
        <v>2</v>
      </c>
      <c r="Z1135" s="38">
        <v>1</v>
      </c>
      <c r="AA1135" s="38">
        <v>2</v>
      </c>
      <c r="AB1135" s="38">
        <v>1</v>
      </c>
      <c r="AC1135" s="38">
        <v>2</v>
      </c>
      <c r="AD1135" s="38">
        <v>7</v>
      </c>
      <c r="AE1135" s="25">
        <v>0</v>
      </c>
      <c r="AF1135" s="16">
        <f t="shared" ref="AF1135:AF1138" si="534">SUM(G1135:AD1135)</f>
        <v>543</v>
      </c>
      <c r="AG1135" s="16">
        <f t="shared" ref="AG1135:AG1138" si="535">SUM(G1135:AC1135)</f>
        <v>536</v>
      </c>
    </row>
    <row r="1136" spans="1:33" x14ac:dyDescent="0.3">
      <c r="A1136" s="25" t="s">
        <v>1555</v>
      </c>
      <c r="B1136" s="25" t="s">
        <v>1556</v>
      </c>
      <c r="C1136" s="25" t="s">
        <v>1557</v>
      </c>
      <c r="D1136" s="25">
        <v>1</v>
      </c>
      <c r="E1136" s="25" t="s">
        <v>3006</v>
      </c>
      <c r="F1136" s="38" t="s">
        <v>1561</v>
      </c>
      <c r="G1136" s="38">
        <v>7</v>
      </c>
      <c r="H1136" s="38">
        <v>350</v>
      </c>
      <c r="I1136" s="38">
        <v>4</v>
      </c>
      <c r="J1136" s="38">
        <v>1</v>
      </c>
      <c r="K1136" s="38">
        <v>0</v>
      </c>
      <c r="L1136" s="38">
        <v>1</v>
      </c>
      <c r="M1136" s="38">
        <v>1</v>
      </c>
      <c r="N1136" s="38">
        <v>7</v>
      </c>
      <c r="O1136" s="38">
        <v>0</v>
      </c>
      <c r="P1136" s="38">
        <v>1</v>
      </c>
      <c r="Q1136" s="38">
        <v>0</v>
      </c>
      <c r="R1136" s="38">
        <v>1</v>
      </c>
      <c r="S1136" s="38">
        <v>0</v>
      </c>
      <c r="T1136" s="38">
        <v>0</v>
      </c>
      <c r="U1136" s="38">
        <v>172</v>
      </c>
      <c r="V1136" s="38">
        <v>4</v>
      </c>
      <c r="W1136" s="38">
        <v>1</v>
      </c>
      <c r="X1136" s="38">
        <v>0</v>
      </c>
      <c r="Y1136" s="38">
        <v>1</v>
      </c>
      <c r="Z1136" s="38">
        <v>0</v>
      </c>
      <c r="AA1136" s="38">
        <v>0</v>
      </c>
      <c r="AB1136" s="38">
        <v>2</v>
      </c>
      <c r="AC1136" s="38">
        <v>0</v>
      </c>
      <c r="AD1136" s="38">
        <v>14</v>
      </c>
      <c r="AE1136" s="25">
        <v>0</v>
      </c>
      <c r="AF1136" s="16">
        <f t="shared" si="534"/>
        <v>567</v>
      </c>
      <c r="AG1136" s="16">
        <f t="shared" si="535"/>
        <v>553</v>
      </c>
    </row>
    <row r="1137" spans="1:33" x14ac:dyDescent="0.3">
      <c r="A1137" s="25" t="s">
        <v>1555</v>
      </c>
      <c r="B1137" s="25" t="s">
        <v>1556</v>
      </c>
      <c r="C1137" s="25" t="s">
        <v>1557</v>
      </c>
      <c r="D1137" s="25">
        <v>1</v>
      </c>
      <c r="E1137" s="25" t="s">
        <v>1562</v>
      </c>
      <c r="F1137" s="38" t="s">
        <v>1563</v>
      </c>
      <c r="G1137" s="38">
        <v>5</v>
      </c>
      <c r="H1137" s="38">
        <v>155</v>
      </c>
      <c r="I1137" s="38">
        <v>2</v>
      </c>
      <c r="J1137" s="38">
        <v>0</v>
      </c>
      <c r="K1137" s="38">
        <v>0</v>
      </c>
      <c r="L1137" s="38">
        <v>0</v>
      </c>
      <c r="M1137" s="38">
        <v>1</v>
      </c>
      <c r="N1137" s="38">
        <v>1</v>
      </c>
      <c r="O1137" s="38">
        <v>0</v>
      </c>
      <c r="P1137" s="38">
        <v>0</v>
      </c>
      <c r="Q1137" s="38">
        <v>0</v>
      </c>
      <c r="R1137" s="38">
        <v>0</v>
      </c>
      <c r="S1137" s="38">
        <v>0</v>
      </c>
      <c r="T1137" s="38">
        <v>0</v>
      </c>
      <c r="U1137" s="38">
        <v>237</v>
      </c>
      <c r="V1137" s="38">
        <v>5</v>
      </c>
      <c r="W1137" s="38">
        <v>0</v>
      </c>
      <c r="X1137" s="38">
        <v>0</v>
      </c>
      <c r="Y1137" s="38">
        <v>0</v>
      </c>
      <c r="Z1137" s="38">
        <v>0</v>
      </c>
      <c r="AA1137" s="38">
        <v>0</v>
      </c>
      <c r="AB1137" s="38">
        <v>0</v>
      </c>
      <c r="AC1137" s="38">
        <v>0</v>
      </c>
      <c r="AD1137" s="38">
        <v>8</v>
      </c>
      <c r="AE1137" s="25">
        <v>0</v>
      </c>
      <c r="AF1137" s="16">
        <f t="shared" si="534"/>
        <v>414</v>
      </c>
      <c r="AG1137" s="16">
        <f t="shared" si="535"/>
        <v>406</v>
      </c>
    </row>
    <row r="1138" spans="1:33" x14ac:dyDescent="0.3">
      <c r="A1138" s="25" t="s">
        <v>1555</v>
      </c>
      <c r="B1138" s="25" t="s">
        <v>1556</v>
      </c>
      <c r="C1138" s="25" t="s">
        <v>1557</v>
      </c>
      <c r="D1138" s="25">
        <v>1</v>
      </c>
      <c r="E1138" s="25" t="s">
        <v>1564</v>
      </c>
      <c r="F1138" s="38" t="s">
        <v>1565</v>
      </c>
      <c r="G1138" s="50">
        <v>8</v>
      </c>
      <c r="H1138" s="50">
        <v>297</v>
      </c>
      <c r="I1138" s="50">
        <v>7</v>
      </c>
      <c r="J1138" s="50">
        <v>1</v>
      </c>
      <c r="K1138" s="50">
        <v>0</v>
      </c>
      <c r="L1138" s="50">
        <v>2</v>
      </c>
      <c r="M1138" s="50">
        <v>5</v>
      </c>
      <c r="N1138" s="50">
        <v>15</v>
      </c>
      <c r="O1138" s="50">
        <v>0</v>
      </c>
      <c r="P1138" s="50">
        <v>0</v>
      </c>
      <c r="Q1138" s="50">
        <v>0</v>
      </c>
      <c r="R1138" s="50">
        <v>0</v>
      </c>
      <c r="S1138" s="50">
        <v>0</v>
      </c>
      <c r="T1138" s="50">
        <v>1</v>
      </c>
      <c r="U1138" s="50">
        <v>410</v>
      </c>
      <c r="V1138" s="50">
        <v>1</v>
      </c>
      <c r="W1138" s="50">
        <v>2</v>
      </c>
      <c r="X1138" s="50">
        <v>0</v>
      </c>
      <c r="Y1138" s="50">
        <v>0</v>
      </c>
      <c r="Z1138" s="50">
        <v>0</v>
      </c>
      <c r="AA1138" s="50">
        <v>1</v>
      </c>
      <c r="AB1138" s="50">
        <v>2</v>
      </c>
      <c r="AC1138" s="50">
        <v>0</v>
      </c>
      <c r="AD1138" s="50">
        <v>15</v>
      </c>
      <c r="AE1138" s="33">
        <v>0</v>
      </c>
      <c r="AF1138" s="16">
        <f t="shared" si="534"/>
        <v>767</v>
      </c>
      <c r="AG1138" s="16">
        <f t="shared" si="535"/>
        <v>752</v>
      </c>
    </row>
    <row r="1139" spans="1:33" s="16" customFormat="1" x14ac:dyDescent="0.3">
      <c r="E1139" s="16" t="s">
        <v>1409</v>
      </c>
      <c r="F1139" s="19" t="s">
        <v>1069</v>
      </c>
      <c r="G1139" s="19">
        <f>SUM(G1134:G1138)</f>
        <v>31</v>
      </c>
      <c r="H1139" s="19">
        <f t="shared" ref="H1139:AG1139" si="536">SUM(H1134:H1138)</f>
        <v>1236</v>
      </c>
      <c r="I1139" s="19">
        <f t="shared" si="536"/>
        <v>19</v>
      </c>
      <c r="J1139" s="19">
        <f t="shared" si="536"/>
        <v>2</v>
      </c>
      <c r="K1139" s="19">
        <f t="shared" si="536"/>
        <v>0</v>
      </c>
      <c r="L1139" s="19">
        <f t="shared" si="536"/>
        <v>8</v>
      </c>
      <c r="M1139" s="19">
        <f t="shared" si="536"/>
        <v>7</v>
      </c>
      <c r="N1139" s="19">
        <f t="shared" si="536"/>
        <v>32</v>
      </c>
      <c r="O1139" s="19">
        <f t="shared" si="536"/>
        <v>0</v>
      </c>
      <c r="P1139" s="19">
        <f t="shared" si="536"/>
        <v>2</v>
      </c>
      <c r="Q1139" s="19">
        <f t="shared" si="536"/>
        <v>1</v>
      </c>
      <c r="R1139" s="19">
        <f t="shared" si="536"/>
        <v>1</v>
      </c>
      <c r="S1139" s="19">
        <f t="shared" si="536"/>
        <v>1</v>
      </c>
      <c r="T1139" s="19">
        <f t="shared" si="536"/>
        <v>2</v>
      </c>
      <c r="U1139" s="19">
        <f t="shared" si="536"/>
        <v>1286</v>
      </c>
      <c r="V1139" s="19">
        <f t="shared" si="536"/>
        <v>13</v>
      </c>
      <c r="W1139" s="19">
        <f t="shared" si="536"/>
        <v>3</v>
      </c>
      <c r="X1139" s="19">
        <f t="shared" si="536"/>
        <v>1</v>
      </c>
      <c r="Y1139" s="19">
        <f t="shared" si="536"/>
        <v>3</v>
      </c>
      <c r="Z1139" s="19">
        <f t="shared" si="536"/>
        <v>2</v>
      </c>
      <c r="AA1139" s="19">
        <f t="shared" si="536"/>
        <v>3</v>
      </c>
      <c r="AB1139" s="19">
        <f t="shared" si="536"/>
        <v>5</v>
      </c>
      <c r="AC1139" s="19">
        <f t="shared" si="536"/>
        <v>2</v>
      </c>
      <c r="AD1139" s="19">
        <f t="shared" si="536"/>
        <v>57</v>
      </c>
      <c r="AE1139" s="19">
        <f t="shared" si="536"/>
        <v>0</v>
      </c>
      <c r="AF1139" s="19">
        <f>SUM(AF1134:AF1138)</f>
        <v>2717</v>
      </c>
      <c r="AG1139" s="19">
        <f t="shared" si="536"/>
        <v>2660</v>
      </c>
    </row>
    <row r="1140" spans="1:33" s="16" customFormat="1" x14ac:dyDescent="0.3">
      <c r="A1140" s="84"/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6"/>
    </row>
    <row r="1141" spans="1:33" x14ac:dyDescent="0.3">
      <c r="A1141" s="25" t="s">
        <v>1555</v>
      </c>
      <c r="B1141" s="25" t="s">
        <v>1556</v>
      </c>
      <c r="C1141" s="25" t="s">
        <v>1557</v>
      </c>
      <c r="D1141" s="25">
        <v>2</v>
      </c>
      <c r="E1141" s="25" t="s">
        <v>1566</v>
      </c>
      <c r="F1141" s="38" t="s">
        <v>1567</v>
      </c>
      <c r="G1141" s="38">
        <v>1</v>
      </c>
      <c r="H1141" s="38">
        <v>54</v>
      </c>
      <c r="I1141" s="38">
        <v>0</v>
      </c>
      <c r="J1141" s="38">
        <v>0</v>
      </c>
      <c r="K1141" s="38">
        <v>0</v>
      </c>
      <c r="L1141" s="38">
        <v>0</v>
      </c>
      <c r="M1141" s="38">
        <v>1</v>
      </c>
      <c r="N1141" s="38">
        <v>0</v>
      </c>
      <c r="O1141" s="38">
        <v>0</v>
      </c>
      <c r="P1141" s="38">
        <v>0</v>
      </c>
      <c r="Q1141" s="38">
        <v>0</v>
      </c>
      <c r="R1141" s="38">
        <v>0</v>
      </c>
      <c r="S1141" s="38">
        <v>0</v>
      </c>
      <c r="T1141" s="38">
        <v>0</v>
      </c>
      <c r="U1141" s="38">
        <v>74</v>
      </c>
      <c r="V1141" s="38">
        <v>0</v>
      </c>
      <c r="W1141" s="38">
        <v>0</v>
      </c>
      <c r="X1141" s="38">
        <v>0</v>
      </c>
      <c r="Y1141" s="38">
        <v>0</v>
      </c>
      <c r="Z1141" s="38">
        <v>0</v>
      </c>
      <c r="AA1141" s="38">
        <v>0</v>
      </c>
      <c r="AB1141" s="38">
        <v>1</v>
      </c>
      <c r="AC1141" s="38">
        <v>0</v>
      </c>
      <c r="AD1141" s="38">
        <v>1</v>
      </c>
      <c r="AE1141" s="25">
        <v>0</v>
      </c>
      <c r="AF1141" s="16">
        <f>SUM(G1141:AD1141)</f>
        <v>132</v>
      </c>
      <c r="AG1141" s="16">
        <f>SUM(G1141:AC1141)</f>
        <v>131</v>
      </c>
    </row>
    <row r="1142" spans="1:33" x14ac:dyDescent="0.3">
      <c r="A1142" s="25" t="s">
        <v>1555</v>
      </c>
      <c r="B1142" s="25" t="s">
        <v>1556</v>
      </c>
      <c r="C1142" s="25" t="s">
        <v>1557</v>
      </c>
      <c r="D1142" s="25">
        <v>2</v>
      </c>
      <c r="E1142" s="25" t="s">
        <v>1568</v>
      </c>
      <c r="F1142" s="38" t="s">
        <v>1569</v>
      </c>
      <c r="G1142" s="38">
        <v>0</v>
      </c>
      <c r="H1142" s="38">
        <v>11</v>
      </c>
      <c r="I1142" s="38">
        <v>1</v>
      </c>
      <c r="J1142" s="38">
        <v>0</v>
      </c>
      <c r="K1142" s="38">
        <v>0</v>
      </c>
      <c r="L1142" s="38">
        <v>0</v>
      </c>
      <c r="M1142" s="38">
        <v>0</v>
      </c>
      <c r="N1142" s="38">
        <v>0</v>
      </c>
      <c r="O1142" s="38">
        <v>0</v>
      </c>
      <c r="P1142" s="38">
        <v>0</v>
      </c>
      <c r="Q1142" s="38">
        <v>1</v>
      </c>
      <c r="R1142" s="38">
        <v>0</v>
      </c>
      <c r="S1142" s="38">
        <v>0</v>
      </c>
      <c r="T1142" s="38">
        <v>0</v>
      </c>
      <c r="U1142" s="38">
        <v>116</v>
      </c>
      <c r="V1142" s="38">
        <v>0</v>
      </c>
      <c r="W1142" s="38">
        <v>0</v>
      </c>
      <c r="X1142" s="38">
        <v>1</v>
      </c>
      <c r="Y1142" s="38">
        <v>0</v>
      </c>
      <c r="Z1142" s="38">
        <v>0</v>
      </c>
      <c r="AA1142" s="38">
        <v>0</v>
      </c>
      <c r="AB1142" s="38">
        <v>0</v>
      </c>
      <c r="AC1142" s="38">
        <v>0</v>
      </c>
      <c r="AD1142" s="38">
        <v>5</v>
      </c>
      <c r="AE1142" s="25">
        <v>0</v>
      </c>
      <c r="AF1142" s="16">
        <f t="shared" ref="AF1142:AF1144" si="537">SUM(G1142:AD1142)</f>
        <v>135</v>
      </c>
      <c r="AG1142" s="16">
        <f t="shared" ref="AG1142:AG1144" si="538">SUM(G1142:AC1142)</f>
        <v>130</v>
      </c>
    </row>
    <row r="1143" spans="1:33" x14ac:dyDescent="0.3">
      <c r="A1143" s="25" t="s">
        <v>1555</v>
      </c>
      <c r="B1143" s="25" t="s">
        <v>1556</v>
      </c>
      <c r="C1143" s="25" t="s">
        <v>1557</v>
      </c>
      <c r="D1143" s="25">
        <v>2</v>
      </c>
      <c r="E1143" s="25" t="s">
        <v>1570</v>
      </c>
      <c r="F1143" s="38" t="s">
        <v>1571</v>
      </c>
      <c r="G1143" s="38">
        <v>3</v>
      </c>
      <c r="H1143" s="38">
        <v>211</v>
      </c>
      <c r="I1143" s="38">
        <v>1</v>
      </c>
      <c r="J1143" s="38">
        <v>0</v>
      </c>
      <c r="K1143" s="38">
        <v>0</v>
      </c>
      <c r="L1143" s="38">
        <v>1</v>
      </c>
      <c r="M1143" s="38">
        <v>0</v>
      </c>
      <c r="N1143" s="38">
        <v>0</v>
      </c>
      <c r="O1143" s="38">
        <v>0</v>
      </c>
      <c r="P1143" s="38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150</v>
      </c>
      <c r="V1143" s="38">
        <v>0</v>
      </c>
      <c r="W1143" s="38">
        <v>0</v>
      </c>
      <c r="X1143" s="38">
        <v>0</v>
      </c>
      <c r="Y1143" s="38">
        <v>0</v>
      </c>
      <c r="Z1143" s="38">
        <v>1</v>
      </c>
      <c r="AA1143" s="38">
        <v>0</v>
      </c>
      <c r="AB1143" s="38">
        <v>0</v>
      </c>
      <c r="AC1143" s="38">
        <v>0</v>
      </c>
      <c r="AD1143" s="38">
        <v>2</v>
      </c>
      <c r="AE1143" s="25">
        <v>0</v>
      </c>
      <c r="AF1143" s="16">
        <f t="shared" si="537"/>
        <v>369</v>
      </c>
      <c r="AG1143" s="16">
        <f t="shared" si="538"/>
        <v>367</v>
      </c>
    </row>
    <row r="1144" spans="1:33" x14ac:dyDescent="0.3">
      <c r="A1144" s="25" t="s">
        <v>1555</v>
      </c>
      <c r="B1144" s="25" t="s">
        <v>1556</v>
      </c>
      <c r="C1144" s="25" t="s">
        <v>1557</v>
      </c>
      <c r="D1144" s="25">
        <v>2</v>
      </c>
      <c r="E1144" s="25" t="s">
        <v>1572</v>
      </c>
      <c r="F1144" s="38" t="s">
        <v>1573</v>
      </c>
      <c r="G1144" s="38">
        <v>3</v>
      </c>
      <c r="H1144" s="38">
        <v>191</v>
      </c>
      <c r="I1144" s="38">
        <v>0</v>
      </c>
      <c r="J1144" s="38">
        <v>0</v>
      </c>
      <c r="K1144" s="38">
        <v>0</v>
      </c>
      <c r="L1144" s="38">
        <v>0</v>
      </c>
      <c r="M1144" s="38">
        <v>7</v>
      </c>
      <c r="N1144" s="38">
        <v>1</v>
      </c>
      <c r="O1144" s="38">
        <v>0</v>
      </c>
      <c r="P1144" s="38">
        <v>0</v>
      </c>
      <c r="Q1144" s="38">
        <v>0</v>
      </c>
      <c r="R1144" s="38">
        <v>1</v>
      </c>
      <c r="S1144" s="38">
        <v>0</v>
      </c>
      <c r="T1144" s="38">
        <v>0</v>
      </c>
      <c r="U1144" s="38">
        <v>128</v>
      </c>
      <c r="V1144" s="38">
        <v>4</v>
      </c>
      <c r="W1144" s="38">
        <v>0</v>
      </c>
      <c r="X1144" s="38">
        <v>1</v>
      </c>
      <c r="Y1144" s="38">
        <v>1</v>
      </c>
      <c r="Z1144" s="38">
        <v>0</v>
      </c>
      <c r="AA1144" s="38">
        <v>0</v>
      </c>
      <c r="AB1144" s="38">
        <v>0</v>
      </c>
      <c r="AC1144" s="38">
        <v>0</v>
      </c>
      <c r="AD1144" s="38">
        <v>2</v>
      </c>
      <c r="AE1144" s="25">
        <v>0</v>
      </c>
      <c r="AF1144" s="16">
        <f t="shared" si="537"/>
        <v>339</v>
      </c>
      <c r="AG1144" s="16">
        <f t="shared" si="538"/>
        <v>337</v>
      </c>
    </row>
    <row r="1145" spans="1:33" s="16" customFormat="1" x14ac:dyDescent="0.3">
      <c r="E1145" s="16" t="s">
        <v>767</v>
      </c>
      <c r="F1145" s="19" t="s">
        <v>1069</v>
      </c>
      <c r="G1145" s="19">
        <f>SUM(G1141:G1144)</f>
        <v>7</v>
      </c>
      <c r="H1145" s="19">
        <f t="shared" ref="H1145:AG1145" si="539">SUM(H1141:H1144)</f>
        <v>467</v>
      </c>
      <c r="I1145" s="19">
        <f t="shared" si="539"/>
        <v>2</v>
      </c>
      <c r="J1145" s="19">
        <f t="shared" si="539"/>
        <v>0</v>
      </c>
      <c r="K1145" s="19">
        <f t="shared" si="539"/>
        <v>0</v>
      </c>
      <c r="L1145" s="19">
        <f t="shared" si="539"/>
        <v>1</v>
      </c>
      <c r="M1145" s="19">
        <f t="shared" si="539"/>
        <v>8</v>
      </c>
      <c r="N1145" s="19">
        <f t="shared" si="539"/>
        <v>1</v>
      </c>
      <c r="O1145" s="19">
        <f t="shared" si="539"/>
        <v>0</v>
      </c>
      <c r="P1145" s="19">
        <f t="shared" si="539"/>
        <v>0</v>
      </c>
      <c r="Q1145" s="19">
        <f t="shared" si="539"/>
        <v>1</v>
      </c>
      <c r="R1145" s="19">
        <f t="shared" si="539"/>
        <v>1</v>
      </c>
      <c r="S1145" s="19">
        <f t="shared" si="539"/>
        <v>0</v>
      </c>
      <c r="T1145" s="19">
        <f t="shared" si="539"/>
        <v>0</v>
      </c>
      <c r="U1145" s="19">
        <f t="shared" si="539"/>
        <v>468</v>
      </c>
      <c r="V1145" s="19">
        <f t="shared" si="539"/>
        <v>4</v>
      </c>
      <c r="W1145" s="19">
        <f t="shared" si="539"/>
        <v>0</v>
      </c>
      <c r="X1145" s="19">
        <f t="shared" si="539"/>
        <v>2</v>
      </c>
      <c r="Y1145" s="19">
        <f t="shared" si="539"/>
        <v>1</v>
      </c>
      <c r="Z1145" s="19">
        <f t="shared" si="539"/>
        <v>1</v>
      </c>
      <c r="AA1145" s="19">
        <f t="shared" si="539"/>
        <v>0</v>
      </c>
      <c r="AB1145" s="19">
        <f t="shared" si="539"/>
        <v>1</v>
      </c>
      <c r="AC1145" s="19">
        <f t="shared" si="539"/>
        <v>0</v>
      </c>
      <c r="AD1145" s="19">
        <f t="shared" si="539"/>
        <v>10</v>
      </c>
      <c r="AE1145" s="19">
        <f t="shared" si="539"/>
        <v>0</v>
      </c>
      <c r="AF1145" s="19">
        <f>SUM(AF1141:AF1144)</f>
        <v>975</v>
      </c>
      <c r="AG1145" s="19">
        <f t="shared" si="539"/>
        <v>965</v>
      </c>
    </row>
    <row r="1146" spans="1:33" s="16" customFormat="1" x14ac:dyDescent="0.3">
      <c r="A1146" s="84"/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  <c r="AA1146" s="85"/>
      <c r="AB1146" s="85"/>
      <c r="AC1146" s="85"/>
      <c r="AD1146" s="85"/>
      <c r="AE1146" s="85"/>
      <c r="AF1146" s="85"/>
      <c r="AG1146" s="86"/>
    </row>
    <row r="1147" spans="1:33" x14ac:dyDescent="0.3">
      <c r="A1147" s="25" t="s">
        <v>1555</v>
      </c>
      <c r="B1147" s="25" t="s">
        <v>1556</v>
      </c>
      <c r="C1147" s="25" t="s">
        <v>1557</v>
      </c>
      <c r="D1147" s="25">
        <v>3</v>
      </c>
      <c r="E1147" s="25" t="s">
        <v>1574</v>
      </c>
      <c r="F1147" s="38" t="s">
        <v>1575</v>
      </c>
      <c r="G1147" s="38">
        <v>2</v>
      </c>
      <c r="H1147" s="38">
        <v>146</v>
      </c>
      <c r="I1147" s="38">
        <v>2</v>
      </c>
      <c r="J1147" s="38">
        <v>0</v>
      </c>
      <c r="K1147" s="38">
        <v>0</v>
      </c>
      <c r="L1147" s="38">
        <v>0</v>
      </c>
      <c r="M1147" s="38">
        <v>1</v>
      </c>
      <c r="N1147" s="38">
        <v>3</v>
      </c>
      <c r="O1147" s="38">
        <v>0</v>
      </c>
      <c r="P1147" s="38">
        <v>0</v>
      </c>
      <c r="Q1147" s="38">
        <v>0</v>
      </c>
      <c r="R1147" s="38">
        <v>1</v>
      </c>
      <c r="S1147" s="38">
        <v>0</v>
      </c>
      <c r="T1147" s="38">
        <v>0</v>
      </c>
      <c r="U1147" s="38">
        <v>120</v>
      </c>
      <c r="V1147" s="38">
        <v>0</v>
      </c>
      <c r="W1147" s="38">
        <v>0</v>
      </c>
      <c r="X1147" s="38">
        <v>2</v>
      </c>
      <c r="Y1147" s="38">
        <v>2</v>
      </c>
      <c r="Z1147" s="38">
        <v>0</v>
      </c>
      <c r="AA1147" s="38">
        <v>0</v>
      </c>
      <c r="AB1147" s="38">
        <v>2</v>
      </c>
      <c r="AC1147" s="38">
        <v>0</v>
      </c>
      <c r="AD1147" s="38">
        <v>7</v>
      </c>
      <c r="AE1147" s="25">
        <v>0</v>
      </c>
      <c r="AF1147" s="16">
        <f>SUM(G1147:AD1147)</f>
        <v>288</v>
      </c>
      <c r="AG1147" s="16">
        <f>SUM(G1147:AC1147)</f>
        <v>281</v>
      </c>
    </row>
    <row r="1148" spans="1:33" x14ac:dyDescent="0.3">
      <c r="A1148" s="25" t="s">
        <v>1555</v>
      </c>
      <c r="B1148" s="25" t="s">
        <v>1556</v>
      </c>
      <c r="C1148" s="25" t="s">
        <v>1557</v>
      </c>
      <c r="D1148" s="25">
        <v>3</v>
      </c>
      <c r="E1148" s="25" t="s">
        <v>1576</v>
      </c>
      <c r="F1148" s="38" t="s">
        <v>1577</v>
      </c>
      <c r="G1148" s="38">
        <v>3</v>
      </c>
      <c r="H1148" s="38">
        <v>367</v>
      </c>
      <c r="I1148" s="38">
        <v>2</v>
      </c>
      <c r="J1148" s="38">
        <v>0</v>
      </c>
      <c r="K1148" s="38">
        <v>1</v>
      </c>
      <c r="L1148" s="38">
        <v>3</v>
      </c>
      <c r="M1148" s="38">
        <v>3</v>
      </c>
      <c r="N1148" s="38">
        <v>4</v>
      </c>
      <c r="O1148" s="38">
        <v>0</v>
      </c>
      <c r="P1148" s="38">
        <v>1</v>
      </c>
      <c r="Q1148" s="38">
        <v>0</v>
      </c>
      <c r="R1148" s="38">
        <v>0</v>
      </c>
      <c r="S1148" s="38">
        <v>0</v>
      </c>
      <c r="T1148" s="38">
        <v>0</v>
      </c>
      <c r="U1148" s="38">
        <v>200</v>
      </c>
      <c r="V1148" s="38">
        <v>2</v>
      </c>
      <c r="W1148" s="38">
        <v>1</v>
      </c>
      <c r="X1148" s="38">
        <v>0</v>
      </c>
      <c r="Y1148" s="38">
        <v>1</v>
      </c>
      <c r="Z1148" s="38">
        <v>0</v>
      </c>
      <c r="AA1148" s="38">
        <v>1</v>
      </c>
      <c r="AB1148" s="38">
        <v>0</v>
      </c>
      <c r="AC1148" s="38">
        <v>0</v>
      </c>
      <c r="AD1148" s="38">
        <v>17</v>
      </c>
      <c r="AE1148" s="25">
        <v>0</v>
      </c>
      <c r="AF1148" s="16">
        <f t="shared" ref="AF1148:AF1152" si="540">SUM(G1148:AD1148)</f>
        <v>606</v>
      </c>
      <c r="AG1148" s="16">
        <f t="shared" ref="AG1148:AG1152" si="541">SUM(G1148:AC1148)</f>
        <v>589</v>
      </c>
    </row>
    <row r="1149" spans="1:33" x14ac:dyDescent="0.3">
      <c r="A1149" s="25" t="s">
        <v>1555</v>
      </c>
      <c r="B1149" s="25" t="s">
        <v>1556</v>
      </c>
      <c r="C1149" s="25" t="s">
        <v>1557</v>
      </c>
      <c r="D1149" s="25">
        <v>3</v>
      </c>
      <c r="E1149" s="25" t="s">
        <v>1578</v>
      </c>
      <c r="F1149" s="38" t="s">
        <v>1579</v>
      </c>
      <c r="G1149" s="38">
        <v>2</v>
      </c>
      <c r="H1149" s="38">
        <v>100</v>
      </c>
      <c r="I1149" s="38">
        <v>3</v>
      </c>
      <c r="J1149" s="38">
        <v>0</v>
      </c>
      <c r="K1149" s="38">
        <v>2</v>
      </c>
      <c r="L1149" s="38">
        <v>0</v>
      </c>
      <c r="M1149" s="38">
        <v>0</v>
      </c>
      <c r="N1149" s="38">
        <v>1</v>
      </c>
      <c r="O1149" s="38">
        <v>0</v>
      </c>
      <c r="P1149" s="38">
        <v>0</v>
      </c>
      <c r="Q1149" s="38">
        <v>0</v>
      </c>
      <c r="R1149" s="38">
        <v>1</v>
      </c>
      <c r="S1149" s="38">
        <v>0</v>
      </c>
      <c r="T1149" s="38">
        <v>0</v>
      </c>
      <c r="U1149" s="38">
        <v>86</v>
      </c>
      <c r="V1149" s="38">
        <v>3</v>
      </c>
      <c r="W1149" s="38">
        <v>1</v>
      </c>
      <c r="X1149" s="38">
        <v>0</v>
      </c>
      <c r="Y1149" s="38">
        <v>1</v>
      </c>
      <c r="Z1149" s="38">
        <v>0</v>
      </c>
      <c r="AA1149" s="38">
        <v>0</v>
      </c>
      <c r="AB1149" s="38">
        <v>0</v>
      </c>
      <c r="AC1149" s="38">
        <v>0</v>
      </c>
      <c r="AD1149" s="38">
        <v>3</v>
      </c>
      <c r="AE1149" s="25">
        <v>0</v>
      </c>
      <c r="AF1149" s="16">
        <f t="shared" si="540"/>
        <v>203</v>
      </c>
      <c r="AG1149" s="16">
        <f t="shared" si="541"/>
        <v>200</v>
      </c>
    </row>
    <row r="1150" spans="1:33" x14ac:dyDescent="0.3">
      <c r="A1150" s="25" t="s">
        <v>1555</v>
      </c>
      <c r="B1150" s="25" t="s">
        <v>1556</v>
      </c>
      <c r="C1150" s="25" t="s">
        <v>1557</v>
      </c>
      <c r="D1150" s="25">
        <v>3</v>
      </c>
      <c r="E1150" s="25" t="s">
        <v>3007</v>
      </c>
      <c r="F1150" s="38" t="s">
        <v>1580</v>
      </c>
      <c r="G1150" s="38">
        <v>3</v>
      </c>
      <c r="H1150" s="38">
        <v>232</v>
      </c>
      <c r="I1150" s="38">
        <v>1</v>
      </c>
      <c r="J1150" s="38">
        <v>0</v>
      </c>
      <c r="K1150" s="38">
        <v>1</v>
      </c>
      <c r="L1150" s="38">
        <v>0</v>
      </c>
      <c r="M1150" s="38">
        <v>2</v>
      </c>
      <c r="N1150" s="38">
        <v>1</v>
      </c>
      <c r="O1150" s="38">
        <v>0</v>
      </c>
      <c r="P1150" s="38">
        <v>1</v>
      </c>
      <c r="Q1150" s="38">
        <v>1</v>
      </c>
      <c r="R1150" s="38">
        <v>0</v>
      </c>
      <c r="S1150" s="38">
        <v>1</v>
      </c>
      <c r="T1150" s="38">
        <v>3</v>
      </c>
      <c r="U1150" s="38">
        <v>334</v>
      </c>
      <c r="V1150" s="38">
        <v>3</v>
      </c>
      <c r="W1150" s="38">
        <v>0</v>
      </c>
      <c r="X1150" s="38">
        <v>0</v>
      </c>
      <c r="Y1150" s="38">
        <v>1</v>
      </c>
      <c r="Z1150" s="38">
        <v>3</v>
      </c>
      <c r="AA1150" s="38">
        <v>1</v>
      </c>
      <c r="AB1150" s="38">
        <v>0</v>
      </c>
      <c r="AC1150" s="38">
        <v>1</v>
      </c>
      <c r="AD1150" s="38">
        <v>6</v>
      </c>
      <c r="AE1150" s="25">
        <v>0</v>
      </c>
      <c r="AF1150" s="16">
        <f t="shared" si="540"/>
        <v>595</v>
      </c>
      <c r="AG1150" s="16">
        <f t="shared" si="541"/>
        <v>589</v>
      </c>
    </row>
    <row r="1151" spans="1:33" x14ac:dyDescent="0.3">
      <c r="A1151" s="25" t="s">
        <v>1555</v>
      </c>
      <c r="B1151" s="25" t="s">
        <v>1556</v>
      </c>
      <c r="C1151" s="25" t="s">
        <v>1557</v>
      </c>
      <c r="D1151" s="25">
        <v>3</v>
      </c>
      <c r="E1151" s="25" t="s">
        <v>3008</v>
      </c>
      <c r="F1151" s="38" t="s">
        <v>1581</v>
      </c>
      <c r="G1151" s="38">
        <v>1</v>
      </c>
      <c r="H1151" s="38">
        <v>251</v>
      </c>
      <c r="I1151" s="38">
        <v>1</v>
      </c>
      <c r="J1151" s="38">
        <v>1</v>
      </c>
      <c r="K1151" s="38">
        <v>1</v>
      </c>
      <c r="L1151" s="38">
        <v>1</v>
      </c>
      <c r="M1151" s="38">
        <v>4</v>
      </c>
      <c r="N1151" s="38">
        <v>1</v>
      </c>
      <c r="O1151" s="38">
        <v>0</v>
      </c>
      <c r="P1151" s="38">
        <v>0</v>
      </c>
      <c r="Q1151" s="38">
        <v>0</v>
      </c>
      <c r="R1151" s="38">
        <v>0</v>
      </c>
      <c r="S1151" s="38">
        <v>0</v>
      </c>
      <c r="T1151" s="38">
        <v>1</v>
      </c>
      <c r="U1151" s="38">
        <v>320</v>
      </c>
      <c r="V1151" s="38">
        <v>3</v>
      </c>
      <c r="W1151" s="38">
        <v>0</v>
      </c>
      <c r="X1151" s="38">
        <v>0</v>
      </c>
      <c r="Y1151" s="38">
        <v>1</v>
      </c>
      <c r="Z1151" s="38">
        <v>1</v>
      </c>
      <c r="AA1151" s="38">
        <v>0</v>
      </c>
      <c r="AB1151" s="38">
        <v>0</v>
      </c>
      <c r="AC1151" s="38">
        <v>0</v>
      </c>
      <c r="AD1151" s="38">
        <v>7</v>
      </c>
      <c r="AE1151" s="25">
        <v>0</v>
      </c>
      <c r="AF1151" s="16">
        <f t="shared" si="540"/>
        <v>594</v>
      </c>
      <c r="AG1151" s="16">
        <f t="shared" si="541"/>
        <v>587</v>
      </c>
    </row>
    <row r="1152" spans="1:33" x14ac:dyDescent="0.3">
      <c r="A1152" s="25" t="s">
        <v>1555</v>
      </c>
      <c r="B1152" s="25" t="s">
        <v>1556</v>
      </c>
      <c r="C1152" s="25" t="s">
        <v>1557</v>
      </c>
      <c r="D1152" s="25">
        <v>3</v>
      </c>
      <c r="E1152" s="25" t="s">
        <v>1582</v>
      </c>
      <c r="F1152" s="38" t="s">
        <v>1583</v>
      </c>
      <c r="G1152" s="38">
        <v>4</v>
      </c>
      <c r="H1152" s="38">
        <v>331</v>
      </c>
      <c r="I1152" s="38">
        <v>0</v>
      </c>
      <c r="J1152" s="38">
        <v>0</v>
      </c>
      <c r="K1152" s="38">
        <v>2</v>
      </c>
      <c r="L1152" s="38">
        <v>1</v>
      </c>
      <c r="M1152" s="38">
        <v>0</v>
      </c>
      <c r="N1152" s="38">
        <v>1</v>
      </c>
      <c r="O1152" s="38">
        <v>0</v>
      </c>
      <c r="P1152" s="38">
        <v>0</v>
      </c>
      <c r="Q1152" s="38">
        <v>0</v>
      </c>
      <c r="R1152" s="38">
        <v>0</v>
      </c>
      <c r="S1152" s="38">
        <v>0</v>
      </c>
      <c r="T1152" s="38">
        <v>1</v>
      </c>
      <c r="U1152" s="38">
        <v>239</v>
      </c>
      <c r="V1152" s="38">
        <v>4</v>
      </c>
      <c r="W1152" s="38">
        <v>0</v>
      </c>
      <c r="X1152" s="38">
        <v>0</v>
      </c>
      <c r="Y1152" s="38">
        <v>0</v>
      </c>
      <c r="Z1152" s="38">
        <v>1</v>
      </c>
      <c r="AA1152" s="38">
        <v>0</v>
      </c>
      <c r="AB1152" s="38">
        <v>0</v>
      </c>
      <c r="AC1152" s="38">
        <v>1</v>
      </c>
      <c r="AD1152" s="38">
        <v>10</v>
      </c>
      <c r="AE1152" s="25">
        <v>0</v>
      </c>
      <c r="AF1152" s="16">
        <f t="shared" si="540"/>
        <v>595</v>
      </c>
      <c r="AG1152" s="16">
        <f t="shared" si="541"/>
        <v>585</v>
      </c>
    </row>
    <row r="1153" spans="1:33" s="16" customFormat="1" x14ac:dyDescent="0.3">
      <c r="E1153" s="16" t="s">
        <v>1363</v>
      </c>
      <c r="F1153" s="19" t="s">
        <v>1069</v>
      </c>
      <c r="G1153" s="19">
        <f>SUM(G1147:G1152)</f>
        <v>15</v>
      </c>
      <c r="H1153" s="19">
        <f t="shared" ref="H1153:AG1153" si="542">SUM(H1147:H1152)</f>
        <v>1427</v>
      </c>
      <c r="I1153" s="19">
        <f t="shared" si="542"/>
        <v>9</v>
      </c>
      <c r="J1153" s="19">
        <f t="shared" si="542"/>
        <v>1</v>
      </c>
      <c r="K1153" s="19">
        <f t="shared" si="542"/>
        <v>7</v>
      </c>
      <c r="L1153" s="19">
        <f t="shared" si="542"/>
        <v>5</v>
      </c>
      <c r="M1153" s="19">
        <f t="shared" si="542"/>
        <v>10</v>
      </c>
      <c r="N1153" s="19">
        <f t="shared" si="542"/>
        <v>11</v>
      </c>
      <c r="O1153" s="19">
        <f t="shared" si="542"/>
        <v>0</v>
      </c>
      <c r="P1153" s="19">
        <f t="shared" si="542"/>
        <v>2</v>
      </c>
      <c r="Q1153" s="19">
        <f t="shared" si="542"/>
        <v>1</v>
      </c>
      <c r="R1153" s="19">
        <f t="shared" si="542"/>
        <v>2</v>
      </c>
      <c r="S1153" s="19">
        <f t="shared" si="542"/>
        <v>1</v>
      </c>
      <c r="T1153" s="19">
        <f t="shared" si="542"/>
        <v>5</v>
      </c>
      <c r="U1153" s="19">
        <f t="shared" si="542"/>
        <v>1299</v>
      </c>
      <c r="V1153" s="19">
        <f t="shared" si="542"/>
        <v>15</v>
      </c>
      <c r="W1153" s="19">
        <f t="shared" si="542"/>
        <v>2</v>
      </c>
      <c r="X1153" s="19">
        <f t="shared" si="542"/>
        <v>2</v>
      </c>
      <c r="Y1153" s="19">
        <f t="shared" si="542"/>
        <v>6</v>
      </c>
      <c r="Z1153" s="19">
        <f t="shared" si="542"/>
        <v>5</v>
      </c>
      <c r="AA1153" s="19">
        <f t="shared" si="542"/>
        <v>2</v>
      </c>
      <c r="AB1153" s="19">
        <f t="shared" si="542"/>
        <v>2</v>
      </c>
      <c r="AC1153" s="19">
        <f t="shared" si="542"/>
        <v>2</v>
      </c>
      <c r="AD1153" s="19">
        <f t="shared" si="542"/>
        <v>50</v>
      </c>
      <c r="AE1153" s="19">
        <f t="shared" si="542"/>
        <v>0</v>
      </c>
      <c r="AF1153" s="19">
        <f t="shared" si="542"/>
        <v>2881</v>
      </c>
      <c r="AG1153" s="19">
        <f t="shared" si="542"/>
        <v>2831</v>
      </c>
    </row>
    <row r="1154" spans="1:33" s="16" customFormat="1" x14ac:dyDescent="0.3">
      <c r="A1154" s="84"/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6"/>
    </row>
    <row r="1155" spans="1:33" x14ac:dyDescent="0.3">
      <c r="A1155" s="25" t="s">
        <v>1555</v>
      </c>
      <c r="B1155" s="25" t="s">
        <v>1556</v>
      </c>
      <c r="C1155" s="25" t="s">
        <v>1557</v>
      </c>
      <c r="D1155" s="25">
        <v>4</v>
      </c>
      <c r="E1155" s="25" t="s">
        <v>1584</v>
      </c>
      <c r="F1155" s="38" t="s">
        <v>1585</v>
      </c>
      <c r="G1155" s="38">
        <v>5</v>
      </c>
      <c r="H1155" s="38">
        <v>297</v>
      </c>
      <c r="I1155" s="38">
        <v>1</v>
      </c>
      <c r="J1155" s="38">
        <v>0</v>
      </c>
      <c r="K1155" s="38">
        <v>0</v>
      </c>
      <c r="L1155" s="38">
        <v>0</v>
      </c>
      <c r="M1155" s="38">
        <v>1</v>
      </c>
      <c r="N1155" s="38">
        <v>4</v>
      </c>
      <c r="O1155" s="38">
        <v>0</v>
      </c>
      <c r="P1155" s="38">
        <v>0</v>
      </c>
      <c r="Q1155" s="38">
        <v>0</v>
      </c>
      <c r="R1155" s="38">
        <v>0</v>
      </c>
      <c r="S1155" s="38">
        <v>1</v>
      </c>
      <c r="T1155" s="38">
        <v>2</v>
      </c>
      <c r="U1155" s="38">
        <v>340</v>
      </c>
      <c r="V1155" s="38">
        <v>4</v>
      </c>
      <c r="W1155" s="38">
        <v>1</v>
      </c>
      <c r="X1155" s="38">
        <v>0</v>
      </c>
      <c r="Y1155" s="38">
        <v>0</v>
      </c>
      <c r="Z1155" s="38">
        <v>1</v>
      </c>
      <c r="AA1155" s="38">
        <v>0</v>
      </c>
      <c r="AB1155" s="38">
        <v>1</v>
      </c>
      <c r="AC1155" s="38">
        <v>0</v>
      </c>
      <c r="AD1155" s="38">
        <v>11</v>
      </c>
      <c r="AE1155" s="25">
        <v>0</v>
      </c>
      <c r="AF1155" s="16">
        <f>SUM(G1155:AD1155)</f>
        <v>669</v>
      </c>
      <c r="AG1155" s="16">
        <f>SUM(G1155:AC1155)</f>
        <v>658</v>
      </c>
    </row>
    <row r="1156" spans="1:33" x14ac:dyDescent="0.3">
      <c r="A1156" s="25" t="s">
        <v>1555</v>
      </c>
      <c r="B1156" s="25" t="s">
        <v>1556</v>
      </c>
      <c r="C1156" s="25" t="s">
        <v>1557</v>
      </c>
      <c r="D1156" s="25">
        <v>4</v>
      </c>
      <c r="E1156" s="25" t="s">
        <v>1586</v>
      </c>
      <c r="F1156" s="38" t="s">
        <v>1587</v>
      </c>
      <c r="G1156" s="38">
        <v>1</v>
      </c>
      <c r="H1156" s="38">
        <v>198</v>
      </c>
      <c r="I1156" s="38">
        <v>1</v>
      </c>
      <c r="J1156" s="38">
        <v>0</v>
      </c>
      <c r="K1156" s="38">
        <v>0</v>
      </c>
      <c r="L1156" s="38">
        <v>0</v>
      </c>
      <c r="M1156" s="38">
        <v>3</v>
      </c>
      <c r="N1156" s="38">
        <v>0</v>
      </c>
      <c r="O1156" s="38">
        <v>0</v>
      </c>
      <c r="P1156" s="38">
        <v>1</v>
      </c>
      <c r="Q1156" s="38">
        <v>0</v>
      </c>
      <c r="R1156" s="38">
        <v>0</v>
      </c>
      <c r="S1156" s="38">
        <v>0</v>
      </c>
      <c r="T1156" s="38">
        <v>0</v>
      </c>
      <c r="U1156" s="38">
        <v>177</v>
      </c>
      <c r="V1156" s="38">
        <v>4</v>
      </c>
      <c r="W1156" s="38">
        <v>0</v>
      </c>
      <c r="X1156" s="38">
        <v>0</v>
      </c>
      <c r="Y1156" s="38">
        <v>0</v>
      </c>
      <c r="Z1156" s="38">
        <v>0</v>
      </c>
      <c r="AA1156" s="38">
        <v>0</v>
      </c>
      <c r="AB1156" s="38">
        <v>0</v>
      </c>
      <c r="AC1156" s="38">
        <v>0</v>
      </c>
      <c r="AD1156" s="38">
        <v>15</v>
      </c>
      <c r="AE1156" s="25">
        <v>0</v>
      </c>
      <c r="AF1156" s="16">
        <f t="shared" ref="AF1156:AF1158" si="543">SUM(G1156:AD1156)</f>
        <v>400</v>
      </c>
      <c r="AG1156" s="16">
        <f t="shared" ref="AG1156:AG1158" si="544">SUM(G1156:AC1156)</f>
        <v>385</v>
      </c>
    </row>
    <row r="1157" spans="1:33" x14ac:dyDescent="0.3">
      <c r="A1157" s="25" t="s">
        <v>1555</v>
      </c>
      <c r="B1157" s="25" t="s">
        <v>1556</v>
      </c>
      <c r="C1157" s="25" t="s">
        <v>1557</v>
      </c>
      <c r="D1157" s="25">
        <v>4</v>
      </c>
      <c r="E1157" s="25" t="s">
        <v>1588</v>
      </c>
      <c r="F1157" s="38" t="s">
        <v>1589</v>
      </c>
      <c r="G1157" s="38">
        <v>2</v>
      </c>
      <c r="H1157" s="38">
        <v>300</v>
      </c>
      <c r="I1157" s="38">
        <v>2</v>
      </c>
      <c r="J1157" s="38">
        <v>1</v>
      </c>
      <c r="K1157" s="38">
        <v>0</v>
      </c>
      <c r="L1157" s="38">
        <v>0</v>
      </c>
      <c r="M1157" s="38">
        <v>2</v>
      </c>
      <c r="N1157" s="38">
        <v>1</v>
      </c>
      <c r="O1157" s="38">
        <v>0</v>
      </c>
      <c r="P1157" s="38">
        <v>0</v>
      </c>
      <c r="Q1157" s="38">
        <v>0</v>
      </c>
      <c r="R1157" s="38">
        <v>0</v>
      </c>
      <c r="S1157" s="38">
        <v>0</v>
      </c>
      <c r="T1157" s="38">
        <v>0</v>
      </c>
      <c r="U1157" s="38">
        <v>328</v>
      </c>
      <c r="V1157" s="38">
        <v>2</v>
      </c>
      <c r="W1157" s="38">
        <v>0</v>
      </c>
      <c r="X1157" s="38">
        <v>0</v>
      </c>
      <c r="Y1157" s="38">
        <v>0</v>
      </c>
      <c r="Z1157" s="38">
        <v>0</v>
      </c>
      <c r="AA1157" s="38">
        <v>0</v>
      </c>
      <c r="AB1157" s="38">
        <v>0</v>
      </c>
      <c r="AC1157" s="38">
        <v>1</v>
      </c>
      <c r="AD1157" s="38">
        <v>7</v>
      </c>
      <c r="AE1157" s="25">
        <v>0</v>
      </c>
      <c r="AF1157" s="16">
        <f t="shared" si="543"/>
        <v>646</v>
      </c>
      <c r="AG1157" s="16">
        <f t="shared" si="544"/>
        <v>639</v>
      </c>
    </row>
    <row r="1158" spans="1:33" x14ac:dyDescent="0.3">
      <c r="A1158" s="25" t="s">
        <v>1555</v>
      </c>
      <c r="B1158" s="25" t="s">
        <v>1556</v>
      </c>
      <c r="C1158" s="25" t="s">
        <v>1557</v>
      </c>
      <c r="D1158" s="25">
        <v>4</v>
      </c>
      <c r="E1158" s="25" t="s">
        <v>1590</v>
      </c>
      <c r="F1158" s="38" t="s">
        <v>1591</v>
      </c>
      <c r="G1158" s="38">
        <v>0</v>
      </c>
      <c r="H1158" s="38">
        <v>223</v>
      </c>
      <c r="I1158" s="38">
        <v>0</v>
      </c>
      <c r="J1158" s="38">
        <v>0</v>
      </c>
      <c r="K1158" s="38">
        <v>0</v>
      </c>
      <c r="L1158" s="38">
        <v>1</v>
      </c>
      <c r="M1158" s="38">
        <v>3</v>
      </c>
      <c r="N1158" s="38">
        <v>4</v>
      </c>
      <c r="O1158" s="38">
        <v>1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88</v>
      </c>
      <c r="V1158" s="38">
        <v>1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0</v>
      </c>
      <c r="AC1158" s="38">
        <v>0</v>
      </c>
      <c r="AD1158" s="38">
        <v>4</v>
      </c>
      <c r="AE1158" s="25">
        <v>0</v>
      </c>
      <c r="AF1158" s="16">
        <f t="shared" si="543"/>
        <v>325</v>
      </c>
      <c r="AG1158" s="16">
        <f t="shared" si="544"/>
        <v>321</v>
      </c>
    </row>
    <row r="1159" spans="1:33" s="16" customFormat="1" x14ac:dyDescent="0.3">
      <c r="E1159" s="16" t="s">
        <v>767</v>
      </c>
      <c r="F1159" s="19" t="s">
        <v>1069</v>
      </c>
      <c r="G1159" s="19">
        <f>SUM(G1155:G1158)</f>
        <v>8</v>
      </c>
      <c r="H1159" s="19">
        <f t="shared" ref="H1159:AG1159" si="545">SUM(H1155:H1158)</f>
        <v>1018</v>
      </c>
      <c r="I1159" s="19">
        <f t="shared" si="545"/>
        <v>4</v>
      </c>
      <c r="J1159" s="19">
        <f t="shared" si="545"/>
        <v>1</v>
      </c>
      <c r="K1159" s="19">
        <f t="shared" si="545"/>
        <v>0</v>
      </c>
      <c r="L1159" s="19">
        <f t="shared" si="545"/>
        <v>1</v>
      </c>
      <c r="M1159" s="19">
        <f t="shared" si="545"/>
        <v>9</v>
      </c>
      <c r="N1159" s="19">
        <f t="shared" si="545"/>
        <v>9</v>
      </c>
      <c r="O1159" s="19">
        <f t="shared" si="545"/>
        <v>1</v>
      </c>
      <c r="P1159" s="19">
        <f t="shared" si="545"/>
        <v>1</v>
      </c>
      <c r="Q1159" s="19">
        <f t="shared" si="545"/>
        <v>0</v>
      </c>
      <c r="R1159" s="19">
        <f t="shared" si="545"/>
        <v>0</v>
      </c>
      <c r="S1159" s="19">
        <f t="shared" si="545"/>
        <v>1</v>
      </c>
      <c r="T1159" s="19">
        <f t="shared" si="545"/>
        <v>2</v>
      </c>
      <c r="U1159" s="19">
        <f t="shared" si="545"/>
        <v>933</v>
      </c>
      <c r="V1159" s="19">
        <f t="shared" si="545"/>
        <v>11</v>
      </c>
      <c r="W1159" s="19">
        <f t="shared" si="545"/>
        <v>1</v>
      </c>
      <c r="X1159" s="19">
        <f t="shared" si="545"/>
        <v>0</v>
      </c>
      <c r="Y1159" s="19">
        <f t="shared" si="545"/>
        <v>0</v>
      </c>
      <c r="Z1159" s="19">
        <f t="shared" si="545"/>
        <v>1</v>
      </c>
      <c r="AA1159" s="19">
        <f t="shared" si="545"/>
        <v>0</v>
      </c>
      <c r="AB1159" s="19">
        <f t="shared" si="545"/>
        <v>1</v>
      </c>
      <c r="AC1159" s="19">
        <f t="shared" si="545"/>
        <v>1</v>
      </c>
      <c r="AD1159" s="19">
        <f t="shared" si="545"/>
        <v>37</v>
      </c>
      <c r="AE1159" s="19">
        <f t="shared" si="545"/>
        <v>0</v>
      </c>
      <c r="AF1159" s="19">
        <f t="shared" si="545"/>
        <v>2040</v>
      </c>
      <c r="AG1159" s="19">
        <f t="shared" si="545"/>
        <v>2003</v>
      </c>
    </row>
    <row r="1160" spans="1:33" s="16" customFormat="1" x14ac:dyDescent="0.3">
      <c r="A1160" s="84"/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6"/>
    </row>
    <row r="1161" spans="1:33" x14ac:dyDescent="0.3">
      <c r="A1161" s="25" t="s">
        <v>1555</v>
      </c>
      <c r="B1161" s="25" t="s">
        <v>1556</v>
      </c>
      <c r="C1161" s="25" t="s">
        <v>1557</v>
      </c>
      <c r="D1161" s="25">
        <v>5</v>
      </c>
      <c r="E1161" s="25" t="s">
        <v>1592</v>
      </c>
      <c r="F1161" s="38" t="s">
        <v>1593</v>
      </c>
      <c r="G1161" s="38">
        <v>5</v>
      </c>
      <c r="H1161" s="38">
        <v>245</v>
      </c>
      <c r="I1161" s="38">
        <v>2</v>
      </c>
      <c r="J1161" s="38">
        <v>0</v>
      </c>
      <c r="K1161" s="38">
        <v>0</v>
      </c>
      <c r="L1161" s="38">
        <v>0</v>
      </c>
      <c r="M1161" s="38">
        <v>2</v>
      </c>
      <c r="N1161" s="38">
        <v>5</v>
      </c>
      <c r="O1161" s="38">
        <v>1</v>
      </c>
      <c r="P1161" s="38">
        <v>1</v>
      </c>
      <c r="Q1161" s="38">
        <v>0</v>
      </c>
      <c r="R1161" s="38">
        <v>0</v>
      </c>
      <c r="S1161" s="38">
        <v>0</v>
      </c>
      <c r="T1161" s="38">
        <v>0</v>
      </c>
      <c r="U1161" s="38">
        <v>147</v>
      </c>
      <c r="V1161" s="38">
        <v>2</v>
      </c>
      <c r="W1161" s="38">
        <v>0</v>
      </c>
      <c r="X1161" s="38">
        <v>0</v>
      </c>
      <c r="Y1161" s="38">
        <v>0</v>
      </c>
      <c r="Z1161" s="38">
        <v>0</v>
      </c>
      <c r="AA1161" s="38">
        <v>2</v>
      </c>
      <c r="AB1161" s="38">
        <v>0</v>
      </c>
      <c r="AC1161" s="38">
        <v>2</v>
      </c>
      <c r="AD1161" s="38">
        <v>2</v>
      </c>
      <c r="AE1161" s="25">
        <v>0</v>
      </c>
      <c r="AF1161" s="16">
        <f>SUM(G1161:AD1161)</f>
        <v>416</v>
      </c>
      <c r="AG1161" s="16">
        <f>SUM(G1161:AC1161)</f>
        <v>414</v>
      </c>
    </row>
    <row r="1162" spans="1:33" x14ac:dyDescent="0.3">
      <c r="A1162" s="25" t="s">
        <v>1555</v>
      </c>
      <c r="B1162" s="25" t="s">
        <v>1556</v>
      </c>
      <c r="C1162" s="25" t="s">
        <v>1557</v>
      </c>
      <c r="D1162" s="25">
        <v>5</v>
      </c>
      <c r="E1162" s="25" t="s">
        <v>1594</v>
      </c>
      <c r="F1162" s="38" t="s">
        <v>1595</v>
      </c>
      <c r="G1162" s="38">
        <v>2</v>
      </c>
      <c r="H1162" s="38">
        <v>202</v>
      </c>
      <c r="I1162" s="38">
        <v>2</v>
      </c>
      <c r="J1162" s="38">
        <v>0</v>
      </c>
      <c r="K1162" s="38">
        <v>0</v>
      </c>
      <c r="L1162" s="38">
        <v>1</v>
      </c>
      <c r="M1162" s="38">
        <v>1</v>
      </c>
      <c r="N1162" s="38">
        <v>4</v>
      </c>
      <c r="O1162" s="38">
        <v>0</v>
      </c>
      <c r="P1162" s="38">
        <v>0</v>
      </c>
      <c r="Q1162" s="38">
        <v>0</v>
      </c>
      <c r="R1162" s="38">
        <v>1</v>
      </c>
      <c r="S1162" s="38">
        <v>0</v>
      </c>
      <c r="T1162" s="38">
        <v>0</v>
      </c>
      <c r="U1162" s="38">
        <v>175</v>
      </c>
      <c r="V1162" s="38">
        <v>2</v>
      </c>
      <c r="W1162" s="38">
        <v>2</v>
      </c>
      <c r="X1162" s="38">
        <v>0</v>
      </c>
      <c r="Y1162" s="38">
        <v>0</v>
      </c>
      <c r="Z1162" s="38">
        <v>3</v>
      </c>
      <c r="AA1162" s="38">
        <v>0</v>
      </c>
      <c r="AB1162" s="38">
        <v>0</v>
      </c>
      <c r="AC1162" s="38">
        <v>0</v>
      </c>
      <c r="AD1162" s="38">
        <v>12</v>
      </c>
      <c r="AE1162" s="25">
        <v>0</v>
      </c>
      <c r="AF1162" s="16">
        <f t="shared" ref="AF1162:AF1166" si="546">SUM(G1162:AD1162)</f>
        <v>407</v>
      </c>
      <c r="AG1162" s="16">
        <f t="shared" ref="AG1162:AG1166" si="547">SUM(G1162:AC1162)</f>
        <v>395</v>
      </c>
    </row>
    <row r="1163" spans="1:33" x14ac:dyDescent="0.3">
      <c r="A1163" s="25" t="s">
        <v>1555</v>
      </c>
      <c r="B1163" s="25" t="s">
        <v>1556</v>
      </c>
      <c r="C1163" s="25" t="s">
        <v>1557</v>
      </c>
      <c r="D1163" s="25">
        <v>5</v>
      </c>
      <c r="E1163" s="25" t="s">
        <v>1596</v>
      </c>
      <c r="F1163" s="38" t="s">
        <v>1597</v>
      </c>
      <c r="G1163" s="38">
        <v>4</v>
      </c>
      <c r="H1163" s="38">
        <v>262</v>
      </c>
      <c r="I1163" s="38">
        <v>4</v>
      </c>
      <c r="J1163" s="38">
        <v>0</v>
      </c>
      <c r="K1163" s="38">
        <v>0</v>
      </c>
      <c r="L1163" s="38">
        <v>0</v>
      </c>
      <c r="M1163" s="38">
        <v>2</v>
      </c>
      <c r="N1163" s="38">
        <v>3</v>
      </c>
      <c r="O1163" s="38">
        <v>0</v>
      </c>
      <c r="P1163" s="38">
        <v>1</v>
      </c>
      <c r="Q1163" s="38">
        <v>0</v>
      </c>
      <c r="R1163" s="38">
        <v>0</v>
      </c>
      <c r="S1163" s="38">
        <v>0</v>
      </c>
      <c r="T1163" s="38">
        <v>1</v>
      </c>
      <c r="U1163" s="38">
        <v>213</v>
      </c>
      <c r="V1163" s="38">
        <v>0</v>
      </c>
      <c r="W1163" s="38">
        <v>1</v>
      </c>
      <c r="X1163" s="38">
        <v>0</v>
      </c>
      <c r="Y1163" s="38">
        <v>1</v>
      </c>
      <c r="Z1163" s="38">
        <v>0</v>
      </c>
      <c r="AA1163" s="38">
        <v>0</v>
      </c>
      <c r="AB1163" s="38">
        <v>1</v>
      </c>
      <c r="AC1163" s="38">
        <v>1</v>
      </c>
      <c r="AD1163" s="38">
        <v>5</v>
      </c>
      <c r="AE1163" s="25">
        <v>0</v>
      </c>
      <c r="AF1163" s="16">
        <f t="shared" si="546"/>
        <v>499</v>
      </c>
      <c r="AG1163" s="16">
        <f t="shared" si="547"/>
        <v>494</v>
      </c>
    </row>
    <row r="1164" spans="1:33" x14ac:dyDescent="0.3">
      <c r="A1164" s="25" t="s">
        <v>1555</v>
      </c>
      <c r="B1164" s="25" t="s">
        <v>1556</v>
      </c>
      <c r="C1164" s="25" t="s">
        <v>1557</v>
      </c>
      <c r="D1164" s="25">
        <v>5</v>
      </c>
      <c r="E1164" s="25" t="s">
        <v>1598</v>
      </c>
      <c r="F1164" s="38" t="s">
        <v>1599</v>
      </c>
      <c r="G1164" s="38">
        <v>4</v>
      </c>
      <c r="H1164" s="38">
        <v>349</v>
      </c>
      <c r="I1164" s="38">
        <v>3</v>
      </c>
      <c r="J1164" s="38">
        <v>0</v>
      </c>
      <c r="K1164" s="38">
        <v>0</v>
      </c>
      <c r="L1164" s="38">
        <v>2</v>
      </c>
      <c r="M1164" s="38">
        <v>1</v>
      </c>
      <c r="N1164" s="38">
        <v>1</v>
      </c>
      <c r="O1164" s="38">
        <v>0</v>
      </c>
      <c r="P1164" s="38">
        <v>0</v>
      </c>
      <c r="Q1164" s="38">
        <v>0</v>
      </c>
      <c r="R1164" s="38">
        <v>0</v>
      </c>
      <c r="S1164" s="38">
        <v>0</v>
      </c>
      <c r="T1164" s="38">
        <v>0</v>
      </c>
      <c r="U1164" s="38">
        <v>295</v>
      </c>
      <c r="V1164" s="38">
        <v>2</v>
      </c>
      <c r="W1164" s="38">
        <v>0</v>
      </c>
      <c r="X1164" s="38">
        <v>1</v>
      </c>
      <c r="Y1164" s="38">
        <v>0</v>
      </c>
      <c r="Z1164" s="38">
        <v>0</v>
      </c>
      <c r="AA1164" s="38">
        <v>0</v>
      </c>
      <c r="AB1164" s="38">
        <v>0</v>
      </c>
      <c r="AC1164" s="38">
        <v>2</v>
      </c>
      <c r="AD1164" s="38">
        <v>22</v>
      </c>
      <c r="AE1164" s="25">
        <v>0</v>
      </c>
      <c r="AF1164" s="16">
        <f t="shared" si="546"/>
        <v>682</v>
      </c>
      <c r="AG1164" s="16">
        <f t="shared" si="547"/>
        <v>660</v>
      </c>
    </row>
    <row r="1165" spans="1:33" x14ac:dyDescent="0.3">
      <c r="A1165" s="25" t="s">
        <v>1555</v>
      </c>
      <c r="B1165" s="25" t="s">
        <v>1556</v>
      </c>
      <c r="C1165" s="25" t="s">
        <v>1557</v>
      </c>
      <c r="D1165" s="25">
        <v>5</v>
      </c>
      <c r="E1165" s="25" t="s">
        <v>1600</v>
      </c>
      <c r="F1165" s="38" t="s">
        <v>1601</v>
      </c>
      <c r="G1165" s="38">
        <v>5</v>
      </c>
      <c r="H1165" s="38">
        <v>138</v>
      </c>
      <c r="I1165" s="38">
        <v>1</v>
      </c>
      <c r="J1165" s="38">
        <v>0</v>
      </c>
      <c r="K1165" s="38">
        <v>0</v>
      </c>
      <c r="L1165" s="38">
        <v>4</v>
      </c>
      <c r="M1165" s="38">
        <v>3</v>
      </c>
      <c r="N1165" s="38">
        <v>3</v>
      </c>
      <c r="O1165" s="38">
        <v>1</v>
      </c>
      <c r="P1165" s="38">
        <v>0</v>
      </c>
      <c r="Q1165" s="38">
        <v>0</v>
      </c>
      <c r="R1165" s="38">
        <v>0</v>
      </c>
      <c r="S1165" s="38">
        <v>0</v>
      </c>
      <c r="T1165" s="38">
        <v>1</v>
      </c>
      <c r="U1165" s="38">
        <v>288</v>
      </c>
      <c r="V1165" s="38">
        <v>1</v>
      </c>
      <c r="W1165" s="38">
        <v>0</v>
      </c>
      <c r="X1165" s="38">
        <v>0</v>
      </c>
      <c r="Y1165" s="38">
        <v>0</v>
      </c>
      <c r="Z1165" s="38">
        <v>2</v>
      </c>
      <c r="AA1165" s="38">
        <v>0</v>
      </c>
      <c r="AB1165" s="38">
        <v>0</v>
      </c>
      <c r="AC1165" s="38">
        <v>0</v>
      </c>
      <c r="AD1165" s="38">
        <v>10</v>
      </c>
      <c r="AE1165" s="25">
        <v>0</v>
      </c>
      <c r="AF1165" s="16">
        <f t="shared" si="546"/>
        <v>457</v>
      </c>
      <c r="AG1165" s="16">
        <f t="shared" si="547"/>
        <v>447</v>
      </c>
    </row>
    <row r="1166" spans="1:33" x14ac:dyDescent="0.3">
      <c r="A1166" s="25" t="s">
        <v>1555</v>
      </c>
      <c r="B1166" s="25" t="s">
        <v>1556</v>
      </c>
      <c r="C1166" s="25" t="s">
        <v>1557</v>
      </c>
      <c r="D1166" s="25">
        <v>5</v>
      </c>
      <c r="E1166" s="25" t="s">
        <v>1602</v>
      </c>
      <c r="F1166" s="38" t="s">
        <v>1603</v>
      </c>
      <c r="G1166" s="38">
        <v>1</v>
      </c>
      <c r="H1166" s="38">
        <v>141</v>
      </c>
      <c r="I1166" s="38">
        <v>1</v>
      </c>
      <c r="J1166" s="38">
        <v>0</v>
      </c>
      <c r="K1166" s="38">
        <v>0</v>
      </c>
      <c r="L1166" s="38">
        <v>2</v>
      </c>
      <c r="M1166" s="38">
        <v>1</v>
      </c>
      <c r="N1166" s="38">
        <v>0</v>
      </c>
      <c r="O1166" s="38">
        <v>0</v>
      </c>
      <c r="P1166" s="38">
        <v>1</v>
      </c>
      <c r="Q1166" s="38">
        <v>1</v>
      </c>
      <c r="R1166" s="38">
        <v>0</v>
      </c>
      <c r="S1166" s="38">
        <v>0</v>
      </c>
      <c r="T1166" s="38">
        <v>0</v>
      </c>
      <c r="U1166" s="38">
        <v>159</v>
      </c>
      <c r="V1166" s="38">
        <v>3</v>
      </c>
      <c r="W1166" s="38">
        <v>0</v>
      </c>
      <c r="X1166" s="38">
        <v>0</v>
      </c>
      <c r="Y1166" s="38">
        <v>2</v>
      </c>
      <c r="Z1166" s="38">
        <v>0</v>
      </c>
      <c r="AA1166" s="38">
        <v>0</v>
      </c>
      <c r="AB1166" s="38">
        <v>0</v>
      </c>
      <c r="AC1166" s="38">
        <v>1</v>
      </c>
      <c r="AD1166" s="38">
        <v>9</v>
      </c>
      <c r="AE1166" s="25">
        <v>0</v>
      </c>
      <c r="AF1166" s="16">
        <f t="shared" si="546"/>
        <v>322</v>
      </c>
      <c r="AG1166" s="16">
        <f t="shared" si="547"/>
        <v>313</v>
      </c>
    </row>
    <row r="1167" spans="1:33" s="16" customFormat="1" x14ac:dyDescent="0.3">
      <c r="E1167" s="16" t="s">
        <v>1363</v>
      </c>
      <c r="F1167" s="19" t="s">
        <v>1069</v>
      </c>
      <c r="G1167" s="19">
        <f>SUM(G1161:G1166)</f>
        <v>21</v>
      </c>
      <c r="H1167" s="19">
        <f t="shared" ref="H1167:AG1167" si="548">SUM(H1161:H1166)</f>
        <v>1337</v>
      </c>
      <c r="I1167" s="19">
        <f t="shared" si="548"/>
        <v>13</v>
      </c>
      <c r="J1167" s="19">
        <f t="shared" si="548"/>
        <v>0</v>
      </c>
      <c r="K1167" s="19">
        <f t="shared" si="548"/>
        <v>0</v>
      </c>
      <c r="L1167" s="19">
        <f t="shared" si="548"/>
        <v>9</v>
      </c>
      <c r="M1167" s="19">
        <f t="shared" si="548"/>
        <v>10</v>
      </c>
      <c r="N1167" s="19">
        <f t="shared" si="548"/>
        <v>16</v>
      </c>
      <c r="O1167" s="19">
        <f t="shared" si="548"/>
        <v>2</v>
      </c>
      <c r="P1167" s="19">
        <f t="shared" si="548"/>
        <v>3</v>
      </c>
      <c r="Q1167" s="19">
        <f t="shared" si="548"/>
        <v>1</v>
      </c>
      <c r="R1167" s="19">
        <f t="shared" si="548"/>
        <v>1</v>
      </c>
      <c r="S1167" s="19">
        <f t="shared" si="548"/>
        <v>0</v>
      </c>
      <c r="T1167" s="19">
        <f t="shared" si="548"/>
        <v>2</v>
      </c>
      <c r="U1167" s="19">
        <f t="shared" si="548"/>
        <v>1277</v>
      </c>
      <c r="V1167" s="19">
        <f t="shared" si="548"/>
        <v>10</v>
      </c>
      <c r="W1167" s="19">
        <f t="shared" si="548"/>
        <v>3</v>
      </c>
      <c r="X1167" s="19">
        <f t="shared" si="548"/>
        <v>1</v>
      </c>
      <c r="Y1167" s="19">
        <f t="shared" si="548"/>
        <v>3</v>
      </c>
      <c r="Z1167" s="19">
        <f t="shared" si="548"/>
        <v>5</v>
      </c>
      <c r="AA1167" s="19">
        <f t="shared" si="548"/>
        <v>2</v>
      </c>
      <c r="AB1167" s="19">
        <f t="shared" si="548"/>
        <v>1</v>
      </c>
      <c r="AC1167" s="19">
        <f t="shared" si="548"/>
        <v>6</v>
      </c>
      <c r="AD1167" s="19">
        <f t="shared" si="548"/>
        <v>60</v>
      </c>
      <c r="AE1167" s="19">
        <f t="shared" si="548"/>
        <v>0</v>
      </c>
      <c r="AF1167" s="19">
        <f t="shared" si="548"/>
        <v>2783</v>
      </c>
      <c r="AG1167" s="19">
        <f t="shared" si="548"/>
        <v>2723</v>
      </c>
    </row>
    <row r="1168" spans="1:33" s="16" customFormat="1" x14ac:dyDescent="0.3">
      <c r="A1168" s="84"/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6"/>
    </row>
    <row r="1169" spans="1:33" x14ac:dyDescent="0.3">
      <c r="A1169" s="25" t="s">
        <v>1555</v>
      </c>
      <c r="B1169" s="25" t="s">
        <v>1556</v>
      </c>
      <c r="C1169" s="25" t="s">
        <v>1557</v>
      </c>
      <c r="D1169" s="25">
        <v>6</v>
      </c>
      <c r="E1169" s="25" t="s">
        <v>1604</v>
      </c>
      <c r="F1169" s="38" t="s">
        <v>1605</v>
      </c>
      <c r="G1169" s="38">
        <v>0</v>
      </c>
      <c r="H1169" s="38">
        <v>146</v>
      </c>
      <c r="I1169" s="38">
        <v>2</v>
      </c>
      <c r="J1169" s="38">
        <v>0</v>
      </c>
      <c r="K1169" s="38">
        <v>0</v>
      </c>
      <c r="L1169" s="38">
        <v>1</v>
      </c>
      <c r="M1169" s="38">
        <v>0</v>
      </c>
      <c r="N1169" s="38">
        <v>0</v>
      </c>
      <c r="O1169" s="38">
        <v>1</v>
      </c>
      <c r="P1169" s="38">
        <v>0</v>
      </c>
      <c r="Q1169" s="38">
        <v>0</v>
      </c>
      <c r="R1169" s="38">
        <v>0</v>
      </c>
      <c r="S1169" s="38">
        <v>0</v>
      </c>
      <c r="T1169" s="38">
        <v>0</v>
      </c>
      <c r="U1169" s="38">
        <v>97</v>
      </c>
      <c r="V1169" s="38">
        <v>2</v>
      </c>
      <c r="W1169" s="38">
        <v>0</v>
      </c>
      <c r="X1169" s="38">
        <v>0</v>
      </c>
      <c r="Y1169" s="38">
        <v>5</v>
      </c>
      <c r="Z1169" s="38">
        <v>0</v>
      </c>
      <c r="AA1169" s="38">
        <v>0</v>
      </c>
      <c r="AB1169" s="38">
        <v>0</v>
      </c>
      <c r="AC1169" s="38">
        <v>0</v>
      </c>
      <c r="AD1169" s="38">
        <v>2</v>
      </c>
      <c r="AE1169" s="25">
        <v>0</v>
      </c>
      <c r="AF1169" s="16">
        <f>SUM(G1169:AD1169)</f>
        <v>256</v>
      </c>
      <c r="AG1169" s="16">
        <f>SUM(G1169:AC1169)</f>
        <v>254</v>
      </c>
    </row>
    <row r="1170" spans="1:33" x14ac:dyDescent="0.3">
      <c r="A1170" s="25" t="s">
        <v>1555</v>
      </c>
      <c r="B1170" s="25" t="s">
        <v>1556</v>
      </c>
      <c r="C1170" s="25" t="s">
        <v>1557</v>
      </c>
      <c r="D1170" s="25">
        <v>6</v>
      </c>
      <c r="E1170" s="25" t="s">
        <v>1606</v>
      </c>
      <c r="F1170" s="38" t="s">
        <v>1607</v>
      </c>
      <c r="G1170" s="38">
        <v>4</v>
      </c>
      <c r="H1170" s="38">
        <v>376</v>
      </c>
      <c r="I1170" s="38">
        <v>2</v>
      </c>
      <c r="J1170" s="38">
        <v>0</v>
      </c>
      <c r="K1170" s="38">
        <v>0</v>
      </c>
      <c r="L1170" s="38">
        <v>2</v>
      </c>
      <c r="M1170" s="38">
        <v>1</v>
      </c>
      <c r="N1170" s="38">
        <v>6</v>
      </c>
      <c r="O1170" s="38">
        <v>0</v>
      </c>
      <c r="P1170" s="38">
        <v>0</v>
      </c>
      <c r="Q1170" s="38">
        <v>0</v>
      </c>
      <c r="R1170" s="38">
        <v>0</v>
      </c>
      <c r="S1170" s="38">
        <v>0</v>
      </c>
      <c r="T1170" s="38">
        <v>1</v>
      </c>
      <c r="U1170" s="38">
        <v>332</v>
      </c>
      <c r="V1170" s="38">
        <v>9</v>
      </c>
      <c r="W1170" s="38">
        <v>0</v>
      </c>
      <c r="X1170" s="38">
        <v>0</v>
      </c>
      <c r="Y1170" s="38">
        <v>1</v>
      </c>
      <c r="Z1170" s="38">
        <v>1</v>
      </c>
      <c r="AA1170" s="38">
        <v>1</v>
      </c>
      <c r="AB1170" s="38">
        <v>1</v>
      </c>
      <c r="AC1170" s="38">
        <v>1</v>
      </c>
      <c r="AD1170" s="38">
        <v>6</v>
      </c>
      <c r="AE1170" s="25">
        <v>0</v>
      </c>
      <c r="AF1170" s="16">
        <f t="shared" ref="AF1170:AF1172" si="549">SUM(G1170:AD1170)</f>
        <v>744</v>
      </c>
      <c r="AG1170" s="16">
        <f t="shared" ref="AG1170:AG1172" si="550">SUM(G1170:AC1170)</f>
        <v>738</v>
      </c>
    </row>
    <row r="1171" spans="1:33" x14ac:dyDescent="0.3">
      <c r="A1171" s="25" t="s">
        <v>1555</v>
      </c>
      <c r="B1171" s="25" t="s">
        <v>1556</v>
      </c>
      <c r="C1171" s="25" t="s">
        <v>1557</v>
      </c>
      <c r="D1171" s="25">
        <v>6</v>
      </c>
      <c r="E1171" s="25" t="s">
        <v>1608</v>
      </c>
      <c r="F1171" s="38" t="s">
        <v>1609</v>
      </c>
      <c r="G1171" s="38">
        <v>0</v>
      </c>
      <c r="H1171" s="38">
        <v>220</v>
      </c>
      <c r="I1171" s="38">
        <v>1</v>
      </c>
      <c r="J1171" s="38">
        <v>0</v>
      </c>
      <c r="K1171" s="38">
        <v>0</v>
      </c>
      <c r="L1171" s="38">
        <v>0</v>
      </c>
      <c r="M1171" s="38">
        <v>2</v>
      </c>
      <c r="N1171" s="38">
        <v>6</v>
      </c>
      <c r="O1171" s="38">
        <v>0</v>
      </c>
      <c r="P1171" s="38">
        <v>1</v>
      </c>
      <c r="Q1171" s="38">
        <v>0</v>
      </c>
      <c r="R1171" s="38">
        <v>0</v>
      </c>
      <c r="S1171" s="38">
        <v>0</v>
      </c>
      <c r="T1171" s="38">
        <v>1</v>
      </c>
      <c r="U1171" s="38">
        <v>315</v>
      </c>
      <c r="V1171" s="38">
        <v>2</v>
      </c>
      <c r="W1171" s="38">
        <v>0</v>
      </c>
      <c r="X1171" s="38">
        <v>1</v>
      </c>
      <c r="Y1171" s="38">
        <v>0</v>
      </c>
      <c r="Z1171" s="38">
        <v>1</v>
      </c>
      <c r="AA1171" s="38">
        <v>0</v>
      </c>
      <c r="AB1171" s="38">
        <v>1</v>
      </c>
      <c r="AC1171" s="38">
        <v>0</v>
      </c>
      <c r="AD1171" s="38">
        <v>8</v>
      </c>
      <c r="AE1171" s="25">
        <v>0</v>
      </c>
      <c r="AF1171" s="16">
        <f t="shared" si="549"/>
        <v>559</v>
      </c>
      <c r="AG1171" s="16">
        <f t="shared" si="550"/>
        <v>551</v>
      </c>
    </row>
    <row r="1172" spans="1:33" x14ac:dyDescent="0.3">
      <c r="A1172" s="25" t="s">
        <v>1555</v>
      </c>
      <c r="B1172" s="25" t="s">
        <v>1556</v>
      </c>
      <c r="C1172" s="25" t="s">
        <v>1557</v>
      </c>
      <c r="D1172" s="25">
        <v>6</v>
      </c>
      <c r="E1172" s="25" t="s">
        <v>1610</v>
      </c>
      <c r="F1172" s="38" t="s">
        <v>1611</v>
      </c>
      <c r="G1172" s="38">
        <v>7</v>
      </c>
      <c r="H1172" s="38">
        <v>388</v>
      </c>
      <c r="I1172" s="38">
        <v>3</v>
      </c>
      <c r="J1172" s="38">
        <v>1</v>
      </c>
      <c r="K1172" s="38">
        <v>1</v>
      </c>
      <c r="L1172" s="38">
        <v>0</v>
      </c>
      <c r="M1172" s="38">
        <v>1</v>
      </c>
      <c r="N1172" s="38">
        <v>13</v>
      </c>
      <c r="O1172" s="38">
        <v>0</v>
      </c>
      <c r="P1172" s="38">
        <v>1</v>
      </c>
      <c r="Q1172" s="38">
        <v>0</v>
      </c>
      <c r="R1172" s="38">
        <v>2</v>
      </c>
      <c r="S1172" s="38">
        <v>1</v>
      </c>
      <c r="T1172" s="38">
        <v>2</v>
      </c>
      <c r="U1172" s="38">
        <v>217</v>
      </c>
      <c r="V1172" s="38">
        <v>2</v>
      </c>
      <c r="W1172" s="38">
        <v>1</v>
      </c>
      <c r="X1172" s="38">
        <v>2</v>
      </c>
      <c r="Y1172" s="38">
        <v>0</v>
      </c>
      <c r="Z1172" s="38">
        <v>0</v>
      </c>
      <c r="AA1172" s="38">
        <v>0</v>
      </c>
      <c r="AB1172" s="38">
        <v>0</v>
      </c>
      <c r="AC1172" s="38">
        <v>0</v>
      </c>
      <c r="AD1172" s="38">
        <v>10</v>
      </c>
      <c r="AE1172" s="25">
        <v>0</v>
      </c>
      <c r="AF1172" s="16">
        <f t="shared" si="549"/>
        <v>652</v>
      </c>
      <c r="AG1172" s="16">
        <f t="shared" si="550"/>
        <v>642</v>
      </c>
    </row>
    <row r="1173" spans="1:33" s="16" customFormat="1" x14ac:dyDescent="0.3">
      <c r="E1173" s="16" t="s">
        <v>767</v>
      </c>
      <c r="F1173" s="19" t="s">
        <v>1069</v>
      </c>
      <c r="G1173" s="19">
        <f>SUM(G1169:G1172)</f>
        <v>11</v>
      </c>
      <c r="H1173" s="19">
        <f t="shared" ref="H1173:AG1173" si="551">SUM(H1169:H1172)</f>
        <v>1130</v>
      </c>
      <c r="I1173" s="19">
        <f t="shared" si="551"/>
        <v>8</v>
      </c>
      <c r="J1173" s="19">
        <f t="shared" si="551"/>
        <v>1</v>
      </c>
      <c r="K1173" s="19">
        <f t="shared" si="551"/>
        <v>1</v>
      </c>
      <c r="L1173" s="19">
        <f t="shared" si="551"/>
        <v>3</v>
      </c>
      <c r="M1173" s="19">
        <f t="shared" si="551"/>
        <v>4</v>
      </c>
      <c r="N1173" s="19">
        <f t="shared" si="551"/>
        <v>25</v>
      </c>
      <c r="O1173" s="19">
        <f t="shared" si="551"/>
        <v>1</v>
      </c>
      <c r="P1173" s="19">
        <f t="shared" si="551"/>
        <v>2</v>
      </c>
      <c r="Q1173" s="19">
        <f t="shared" si="551"/>
        <v>0</v>
      </c>
      <c r="R1173" s="19">
        <f t="shared" si="551"/>
        <v>2</v>
      </c>
      <c r="S1173" s="19">
        <f t="shared" si="551"/>
        <v>1</v>
      </c>
      <c r="T1173" s="19">
        <f t="shared" si="551"/>
        <v>4</v>
      </c>
      <c r="U1173" s="19">
        <f t="shared" si="551"/>
        <v>961</v>
      </c>
      <c r="V1173" s="19">
        <f t="shared" si="551"/>
        <v>15</v>
      </c>
      <c r="W1173" s="19">
        <f t="shared" si="551"/>
        <v>1</v>
      </c>
      <c r="X1173" s="19">
        <f t="shared" si="551"/>
        <v>3</v>
      </c>
      <c r="Y1173" s="19">
        <f t="shared" si="551"/>
        <v>6</v>
      </c>
      <c r="Z1173" s="19">
        <f t="shared" si="551"/>
        <v>2</v>
      </c>
      <c r="AA1173" s="19">
        <f t="shared" si="551"/>
        <v>1</v>
      </c>
      <c r="AB1173" s="19">
        <f t="shared" si="551"/>
        <v>2</v>
      </c>
      <c r="AC1173" s="19">
        <f t="shared" si="551"/>
        <v>1</v>
      </c>
      <c r="AD1173" s="19">
        <f t="shared" si="551"/>
        <v>26</v>
      </c>
      <c r="AE1173" s="19">
        <f t="shared" si="551"/>
        <v>0</v>
      </c>
      <c r="AF1173" s="19">
        <f t="shared" si="551"/>
        <v>2211</v>
      </c>
      <c r="AG1173" s="19">
        <f t="shared" si="551"/>
        <v>2185</v>
      </c>
    </row>
    <row r="1174" spans="1:33" s="16" customFormat="1" x14ac:dyDescent="0.3">
      <c r="A1174" s="84"/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6"/>
    </row>
    <row r="1175" spans="1:33" x14ac:dyDescent="0.3">
      <c r="A1175" s="25" t="s">
        <v>1555</v>
      </c>
      <c r="B1175" s="25" t="s">
        <v>1556</v>
      </c>
      <c r="C1175" s="25" t="s">
        <v>1557</v>
      </c>
      <c r="D1175" s="25">
        <v>7</v>
      </c>
      <c r="E1175" s="25" t="s">
        <v>1612</v>
      </c>
      <c r="F1175" s="38" t="s">
        <v>1613</v>
      </c>
      <c r="G1175" s="38">
        <v>0</v>
      </c>
      <c r="H1175" s="38">
        <v>120</v>
      </c>
      <c r="I1175" s="38">
        <v>0</v>
      </c>
      <c r="J1175" s="38">
        <v>0</v>
      </c>
      <c r="K1175" s="38">
        <v>0</v>
      </c>
      <c r="L1175" s="38">
        <v>0</v>
      </c>
      <c r="M1175" s="38">
        <v>2</v>
      </c>
      <c r="N1175" s="38">
        <v>1</v>
      </c>
      <c r="O1175" s="38">
        <v>0</v>
      </c>
      <c r="P1175" s="38">
        <v>0</v>
      </c>
      <c r="Q1175" s="38">
        <v>0</v>
      </c>
      <c r="R1175" s="38">
        <v>0</v>
      </c>
      <c r="S1175" s="38">
        <v>0</v>
      </c>
      <c r="T1175" s="38">
        <v>0</v>
      </c>
      <c r="U1175" s="38">
        <v>109</v>
      </c>
      <c r="V1175" s="38">
        <v>3</v>
      </c>
      <c r="W1175" s="38">
        <v>0</v>
      </c>
      <c r="X1175" s="38">
        <v>0</v>
      </c>
      <c r="Y1175" s="38">
        <v>0</v>
      </c>
      <c r="Z1175" s="38">
        <v>1</v>
      </c>
      <c r="AA1175" s="38">
        <v>0</v>
      </c>
      <c r="AB1175" s="38">
        <v>0</v>
      </c>
      <c r="AC1175" s="38">
        <v>0</v>
      </c>
      <c r="AD1175" s="38">
        <v>0</v>
      </c>
      <c r="AE1175" s="25">
        <v>0</v>
      </c>
      <c r="AF1175" s="16">
        <f>SUM(G1175:AD1175)</f>
        <v>236</v>
      </c>
      <c r="AG1175" s="16">
        <f>SUM(G1175:AC1175)</f>
        <v>236</v>
      </c>
    </row>
    <row r="1176" spans="1:33" x14ac:dyDescent="0.3">
      <c r="A1176" s="25" t="s">
        <v>1555</v>
      </c>
      <c r="B1176" s="25" t="s">
        <v>1556</v>
      </c>
      <c r="C1176" s="25" t="s">
        <v>1557</v>
      </c>
      <c r="D1176" s="25">
        <v>7</v>
      </c>
      <c r="E1176" s="25" t="s">
        <v>1614</v>
      </c>
      <c r="F1176" s="38" t="s">
        <v>1615</v>
      </c>
      <c r="G1176" s="38">
        <v>2</v>
      </c>
      <c r="H1176" s="38">
        <v>244</v>
      </c>
      <c r="I1176" s="38">
        <v>1</v>
      </c>
      <c r="J1176" s="38">
        <v>1</v>
      </c>
      <c r="K1176" s="38">
        <v>0</v>
      </c>
      <c r="L1176" s="38">
        <v>1</v>
      </c>
      <c r="M1176" s="38">
        <v>2</v>
      </c>
      <c r="N1176" s="38">
        <v>1</v>
      </c>
      <c r="O1176" s="38">
        <v>0</v>
      </c>
      <c r="P1176" s="38">
        <v>0</v>
      </c>
      <c r="Q1176" s="38">
        <v>0</v>
      </c>
      <c r="R1176" s="38">
        <v>0</v>
      </c>
      <c r="S1176" s="38">
        <v>0</v>
      </c>
      <c r="T1176" s="38">
        <v>0</v>
      </c>
      <c r="U1176" s="38">
        <v>60</v>
      </c>
      <c r="V1176" s="38">
        <v>1</v>
      </c>
      <c r="W1176" s="38">
        <v>0</v>
      </c>
      <c r="X1176" s="38">
        <v>1</v>
      </c>
      <c r="Y1176" s="38">
        <v>1</v>
      </c>
      <c r="Z1176" s="38">
        <v>0</v>
      </c>
      <c r="AA1176" s="38">
        <v>0</v>
      </c>
      <c r="AB1176" s="38">
        <v>0</v>
      </c>
      <c r="AC1176" s="38">
        <v>0</v>
      </c>
      <c r="AD1176" s="38">
        <v>5</v>
      </c>
      <c r="AE1176" s="25">
        <v>0</v>
      </c>
      <c r="AF1176" s="16">
        <f t="shared" ref="AF1176:AF1180" si="552">SUM(G1176:AD1176)</f>
        <v>320</v>
      </c>
      <c r="AG1176" s="16">
        <f t="shared" ref="AG1176:AG1180" si="553">SUM(G1176:AC1176)</f>
        <v>315</v>
      </c>
    </row>
    <row r="1177" spans="1:33" x14ac:dyDescent="0.3">
      <c r="A1177" s="25" t="s">
        <v>1555</v>
      </c>
      <c r="B1177" s="25" t="s">
        <v>1556</v>
      </c>
      <c r="C1177" s="25" t="s">
        <v>1557</v>
      </c>
      <c r="D1177" s="25">
        <v>7</v>
      </c>
      <c r="E1177" s="25" t="s">
        <v>1616</v>
      </c>
      <c r="F1177" s="38" t="s">
        <v>1617</v>
      </c>
      <c r="G1177" s="38">
        <v>3</v>
      </c>
      <c r="H1177" s="38">
        <v>243</v>
      </c>
      <c r="I1177" s="38">
        <v>4</v>
      </c>
      <c r="J1177" s="38">
        <v>0</v>
      </c>
      <c r="K1177" s="38">
        <v>0</v>
      </c>
      <c r="L1177" s="38">
        <v>2</v>
      </c>
      <c r="M1177" s="38">
        <v>4</v>
      </c>
      <c r="N1177" s="38">
        <v>3</v>
      </c>
      <c r="O1177" s="38">
        <v>0</v>
      </c>
      <c r="P1177" s="38">
        <v>0</v>
      </c>
      <c r="Q1177" s="38">
        <v>0</v>
      </c>
      <c r="R1177" s="38">
        <v>1</v>
      </c>
      <c r="S1177" s="38">
        <v>1</v>
      </c>
      <c r="T1177" s="38">
        <v>3</v>
      </c>
      <c r="U1177" s="38">
        <v>356</v>
      </c>
      <c r="V1177" s="38">
        <v>2</v>
      </c>
      <c r="W1177" s="38">
        <v>2</v>
      </c>
      <c r="X1177" s="38">
        <v>1</v>
      </c>
      <c r="Y1177" s="38">
        <v>0</v>
      </c>
      <c r="Z1177" s="38">
        <v>2</v>
      </c>
      <c r="AA1177" s="38">
        <v>0</v>
      </c>
      <c r="AB1177" s="38">
        <v>0</v>
      </c>
      <c r="AC1177" s="38">
        <v>0</v>
      </c>
      <c r="AD1177" s="38">
        <v>21</v>
      </c>
      <c r="AE1177" s="25">
        <v>0</v>
      </c>
      <c r="AF1177" s="16">
        <f t="shared" si="552"/>
        <v>648</v>
      </c>
      <c r="AG1177" s="16">
        <f t="shared" si="553"/>
        <v>627</v>
      </c>
    </row>
    <row r="1178" spans="1:33" x14ac:dyDescent="0.3">
      <c r="A1178" s="25" t="s">
        <v>1555</v>
      </c>
      <c r="B1178" s="25" t="s">
        <v>1556</v>
      </c>
      <c r="C1178" s="25" t="s">
        <v>1557</v>
      </c>
      <c r="D1178" s="25">
        <v>7</v>
      </c>
      <c r="E1178" s="25" t="s">
        <v>1618</v>
      </c>
      <c r="F1178" s="38" t="s">
        <v>1619</v>
      </c>
      <c r="G1178" s="38">
        <v>8</v>
      </c>
      <c r="H1178" s="38">
        <v>402</v>
      </c>
      <c r="I1178" s="38">
        <v>2</v>
      </c>
      <c r="J1178" s="38">
        <v>1</v>
      </c>
      <c r="K1178" s="38">
        <v>1</v>
      </c>
      <c r="L1178" s="38">
        <v>2</v>
      </c>
      <c r="M1178" s="38">
        <v>2</v>
      </c>
      <c r="N1178" s="38">
        <v>3</v>
      </c>
      <c r="O1178" s="38">
        <v>0</v>
      </c>
      <c r="P1178" s="38">
        <v>0</v>
      </c>
      <c r="Q1178" s="38">
        <v>0</v>
      </c>
      <c r="R1178" s="38">
        <v>0</v>
      </c>
      <c r="S1178" s="38">
        <v>1</v>
      </c>
      <c r="T1178" s="38">
        <v>0</v>
      </c>
      <c r="U1178" s="38">
        <v>139</v>
      </c>
      <c r="V1178" s="38">
        <v>8</v>
      </c>
      <c r="W1178" s="38">
        <v>0</v>
      </c>
      <c r="X1178" s="38">
        <v>0</v>
      </c>
      <c r="Y1178" s="38">
        <v>1</v>
      </c>
      <c r="Z1178" s="38">
        <v>0</v>
      </c>
      <c r="AA1178" s="38">
        <v>0</v>
      </c>
      <c r="AB1178" s="38">
        <v>0</v>
      </c>
      <c r="AC1178" s="38">
        <v>0</v>
      </c>
      <c r="AD1178" s="38">
        <v>12</v>
      </c>
      <c r="AE1178" s="25">
        <v>0</v>
      </c>
      <c r="AF1178" s="16">
        <f t="shared" si="552"/>
        <v>582</v>
      </c>
      <c r="AG1178" s="16">
        <f t="shared" si="553"/>
        <v>570</v>
      </c>
    </row>
    <row r="1179" spans="1:33" x14ac:dyDescent="0.3">
      <c r="A1179" s="25" t="s">
        <v>1555</v>
      </c>
      <c r="B1179" s="25" t="s">
        <v>1556</v>
      </c>
      <c r="C1179" s="25" t="s">
        <v>1557</v>
      </c>
      <c r="D1179" s="25">
        <v>7</v>
      </c>
      <c r="E1179" s="25" t="s">
        <v>1620</v>
      </c>
      <c r="F1179" s="38" t="s">
        <v>1621</v>
      </c>
      <c r="G1179" s="38">
        <v>3</v>
      </c>
      <c r="H1179" s="38">
        <v>337</v>
      </c>
      <c r="I1179" s="38">
        <v>1</v>
      </c>
      <c r="J1179" s="38">
        <v>0</v>
      </c>
      <c r="K1179" s="38">
        <v>2</v>
      </c>
      <c r="L1179" s="38">
        <v>0</v>
      </c>
      <c r="M1179" s="38">
        <v>0</v>
      </c>
      <c r="N1179" s="38">
        <v>11</v>
      </c>
      <c r="O1179" s="38">
        <v>0</v>
      </c>
      <c r="P1179" s="38">
        <v>0</v>
      </c>
      <c r="Q1179" s="38">
        <v>0</v>
      </c>
      <c r="R1179" s="38">
        <v>0</v>
      </c>
      <c r="S1179" s="38">
        <v>1</v>
      </c>
      <c r="T1179" s="38">
        <v>1</v>
      </c>
      <c r="U1179" s="38">
        <v>192</v>
      </c>
      <c r="V1179" s="38">
        <v>8</v>
      </c>
      <c r="W1179" s="38">
        <v>0</v>
      </c>
      <c r="X1179" s="38">
        <v>1</v>
      </c>
      <c r="Y1179" s="38">
        <v>0</v>
      </c>
      <c r="Z1179" s="38">
        <v>2</v>
      </c>
      <c r="AA1179" s="38">
        <v>0</v>
      </c>
      <c r="AB1179" s="38">
        <v>0</v>
      </c>
      <c r="AC1179" s="38">
        <v>2</v>
      </c>
      <c r="AD1179" s="38">
        <v>13</v>
      </c>
      <c r="AE1179" s="25">
        <v>0</v>
      </c>
      <c r="AF1179" s="16">
        <f t="shared" si="552"/>
        <v>574</v>
      </c>
      <c r="AG1179" s="16">
        <f t="shared" si="553"/>
        <v>561</v>
      </c>
    </row>
    <row r="1180" spans="1:33" x14ac:dyDescent="0.3">
      <c r="A1180" s="25" t="s">
        <v>1555</v>
      </c>
      <c r="B1180" s="25" t="s">
        <v>1556</v>
      </c>
      <c r="C1180" s="25" t="s">
        <v>1557</v>
      </c>
      <c r="D1180" s="25">
        <v>7</v>
      </c>
      <c r="E1180" s="25" t="s">
        <v>1622</v>
      </c>
      <c r="F1180" s="38" t="s">
        <v>1623</v>
      </c>
      <c r="G1180" s="38">
        <v>4</v>
      </c>
      <c r="H1180" s="38">
        <v>151</v>
      </c>
      <c r="I1180" s="38">
        <v>0</v>
      </c>
      <c r="J1180" s="38">
        <v>1</v>
      </c>
      <c r="K1180" s="38">
        <v>1</v>
      </c>
      <c r="L1180" s="38">
        <v>2</v>
      </c>
      <c r="M1180" s="38">
        <v>6</v>
      </c>
      <c r="N1180" s="38">
        <v>2</v>
      </c>
      <c r="O1180" s="38">
        <v>0</v>
      </c>
      <c r="P1180" s="38">
        <v>0</v>
      </c>
      <c r="Q1180" s="38">
        <v>0</v>
      </c>
      <c r="R1180" s="38">
        <v>0</v>
      </c>
      <c r="S1180" s="38">
        <v>0</v>
      </c>
      <c r="T1180" s="38">
        <v>0</v>
      </c>
      <c r="U1180" s="38">
        <v>173</v>
      </c>
      <c r="V1180" s="38">
        <v>6</v>
      </c>
      <c r="W1180" s="38">
        <v>0</v>
      </c>
      <c r="X1180" s="38">
        <v>0</v>
      </c>
      <c r="Y1180" s="38">
        <v>0</v>
      </c>
      <c r="Z1180" s="38">
        <v>0</v>
      </c>
      <c r="AA1180" s="38">
        <v>0</v>
      </c>
      <c r="AB1180" s="38">
        <v>1</v>
      </c>
      <c r="AC1180" s="38">
        <v>0</v>
      </c>
      <c r="AD1180" s="38">
        <v>5</v>
      </c>
      <c r="AE1180" s="25">
        <v>0</v>
      </c>
      <c r="AF1180" s="16">
        <f t="shared" si="552"/>
        <v>352</v>
      </c>
      <c r="AG1180" s="16">
        <f t="shared" si="553"/>
        <v>347</v>
      </c>
    </row>
    <row r="1181" spans="1:33" s="16" customFormat="1" x14ac:dyDescent="0.3">
      <c r="E1181" s="16" t="s">
        <v>1363</v>
      </c>
      <c r="F1181" s="19" t="s">
        <v>1069</v>
      </c>
      <c r="G1181" s="19">
        <f>SUM(G1175:G1180)</f>
        <v>20</v>
      </c>
      <c r="H1181" s="19">
        <f t="shared" ref="H1181:AG1181" si="554">SUM(H1175:H1180)</f>
        <v>1497</v>
      </c>
      <c r="I1181" s="19">
        <f t="shared" si="554"/>
        <v>8</v>
      </c>
      <c r="J1181" s="19">
        <f t="shared" si="554"/>
        <v>3</v>
      </c>
      <c r="K1181" s="19">
        <f t="shared" si="554"/>
        <v>4</v>
      </c>
      <c r="L1181" s="19">
        <f t="shared" si="554"/>
        <v>7</v>
      </c>
      <c r="M1181" s="19">
        <f t="shared" si="554"/>
        <v>16</v>
      </c>
      <c r="N1181" s="19">
        <f t="shared" si="554"/>
        <v>21</v>
      </c>
      <c r="O1181" s="19">
        <f t="shared" si="554"/>
        <v>0</v>
      </c>
      <c r="P1181" s="19">
        <f t="shared" si="554"/>
        <v>0</v>
      </c>
      <c r="Q1181" s="19">
        <f t="shared" si="554"/>
        <v>0</v>
      </c>
      <c r="R1181" s="19">
        <f t="shared" si="554"/>
        <v>1</v>
      </c>
      <c r="S1181" s="19">
        <f t="shared" si="554"/>
        <v>3</v>
      </c>
      <c r="T1181" s="19">
        <f t="shared" si="554"/>
        <v>4</v>
      </c>
      <c r="U1181" s="19">
        <f t="shared" si="554"/>
        <v>1029</v>
      </c>
      <c r="V1181" s="19">
        <f t="shared" si="554"/>
        <v>28</v>
      </c>
      <c r="W1181" s="19">
        <f t="shared" si="554"/>
        <v>2</v>
      </c>
      <c r="X1181" s="19">
        <f t="shared" si="554"/>
        <v>3</v>
      </c>
      <c r="Y1181" s="19">
        <f t="shared" si="554"/>
        <v>2</v>
      </c>
      <c r="Z1181" s="19">
        <f t="shared" si="554"/>
        <v>5</v>
      </c>
      <c r="AA1181" s="19">
        <f t="shared" si="554"/>
        <v>0</v>
      </c>
      <c r="AB1181" s="19">
        <f t="shared" si="554"/>
        <v>1</v>
      </c>
      <c r="AC1181" s="19">
        <f t="shared" si="554"/>
        <v>2</v>
      </c>
      <c r="AD1181" s="19">
        <f t="shared" si="554"/>
        <v>56</v>
      </c>
      <c r="AE1181" s="19">
        <f t="shared" si="554"/>
        <v>0</v>
      </c>
      <c r="AF1181" s="19">
        <f t="shared" si="554"/>
        <v>2712</v>
      </c>
      <c r="AG1181" s="19">
        <f t="shared" si="554"/>
        <v>2656</v>
      </c>
    </row>
    <row r="1182" spans="1:33" s="16" customFormat="1" x14ac:dyDescent="0.3">
      <c r="A1182" s="84"/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6"/>
    </row>
    <row r="1183" spans="1:33" x14ac:dyDescent="0.3">
      <c r="A1183" s="25" t="s">
        <v>1555</v>
      </c>
      <c r="B1183" s="25" t="s">
        <v>1556</v>
      </c>
      <c r="C1183" s="25" t="s">
        <v>1557</v>
      </c>
      <c r="D1183" s="25">
        <v>8</v>
      </c>
      <c r="E1183" s="25" t="s">
        <v>1624</v>
      </c>
      <c r="F1183" s="38" t="s">
        <v>1625</v>
      </c>
      <c r="G1183" s="38">
        <v>0</v>
      </c>
      <c r="H1183" s="38">
        <v>139</v>
      </c>
      <c r="I1183" s="38">
        <v>1</v>
      </c>
      <c r="J1183" s="38">
        <v>0</v>
      </c>
      <c r="K1183" s="38">
        <v>0</v>
      </c>
      <c r="L1183" s="38">
        <v>0</v>
      </c>
      <c r="M1183" s="38">
        <v>0</v>
      </c>
      <c r="N1183" s="38">
        <v>2</v>
      </c>
      <c r="O1183" s="38">
        <v>0</v>
      </c>
      <c r="P1183" s="38">
        <v>0</v>
      </c>
      <c r="Q1183" s="38">
        <v>0</v>
      </c>
      <c r="R1183" s="38">
        <v>0</v>
      </c>
      <c r="S1183" s="38">
        <v>0</v>
      </c>
      <c r="T1183" s="38">
        <v>0</v>
      </c>
      <c r="U1183" s="38">
        <v>62</v>
      </c>
      <c r="V1183" s="38">
        <v>1</v>
      </c>
      <c r="W1183" s="38">
        <v>0</v>
      </c>
      <c r="X1183" s="38">
        <v>0</v>
      </c>
      <c r="Y1183" s="38">
        <v>0</v>
      </c>
      <c r="Z1183" s="38">
        <v>1</v>
      </c>
      <c r="AA1183" s="38">
        <v>0</v>
      </c>
      <c r="AB1183" s="38">
        <v>0</v>
      </c>
      <c r="AC1183" s="38">
        <v>0</v>
      </c>
      <c r="AD1183" s="38">
        <v>3</v>
      </c>
      <c r="AE1183" s="25">
        <v>0</v>
      </c>
      <c r="AF1183" s="16">
        <f>SUM(G1183:AD1183)</f>
        <v>209</v>
      </c>
      <c r="AG1183" s="16">
        <f>SUM(G1183:AC1183)</f>
        <v>206</v>
      </c>
    </row>
    <row r="1184" spans="1:33" x14ac:dyDescent="0.3">
      <c r="A1184" s="25" t="s">
        <v>1555</v>
      </c>
      <c r="B1184" s="25" t="s">
        <v>1556</v>
      </c>
      <c r="C1184" s="25" t="s">
        <v>1557</v>
      </c>
      <c r="D1184" s="25">
        <v>8</v>
      </c>
      <c r="E1184" s="25" t="s">
        <v>1626</v>
      </c>
      <c r="F1184" s="38" t="s">
        <v>1627</v>
      </c>
      <c r="G1184" s="38">
        <v>3</v>
      </c>
      <c r="H1184" s="38">
        <v>203</v>
      </c>
      <c r="I1184" s="38">
        <v>1</v>
      </c>
      <c r="J1184" s="38">
        <v>0</v>
      </c>
      <c r="K1184" s="38">
        <v>0</v>
      </c>
      <c r="L1184" s="38">
        <v>0</v>
      </c>
      <c r="M1184" s="38">
        <v>2</v>
      </c>
      <c r="N1184" s="38">
        <v>6</v>
      </c>
      <c r="O1184" s="38">
        <v>0</v>
      </c>
      <c r="P1184" s="38">
        <v>0</v>
      </c>
      <c r="Q1184" s="38">
        <v>0</v>
      </c>
      <c r="R1184" s="38">
        <v>0</v>
      </c>
      <c r="S1184" s="38">
        <v>0</v>
      </c>
      <c r="T1184" s="38">
        <v>0</v>
      </c>
      <c r="U1184" s="38">
        <v>60</v>
      </c>
      <c r="V1184" s="38">
        <v>5</v>
      </c>
      <c r="W1184" s="38">
        <v>0</v>
      </c>
      <c r="X1184" s="38">
        <v>1</v>
      </c>
      <c r="Y1184" s="38">
        <v>0</v>
      </c>
      <c r="Z1184" s="38">
        <v>0</v>
      </c>
      <c r="AA1184" s="38">
        <v>0</v>
      </c>
      <c r="AB1184" s="38">
        <v>0</v>
      </c>
      <c r="AC1184" s="38">
        <v>1</v>
      </c>
      <c r="AD1184" s="38">
        <v>3</v>
      </c>
      <c r="AE1184" s="25">
        <v>0</v>
      </c>
      <c r="AF1184" s="16">
        <f t="shared" ref="AF1184:AF1188" si="555">SUM(G1184:AD1184)</f>
        <v>285</v>
      </c>
      <c r="AG1184" s="16">
        <f t="shared" ref="AG1184:AG1188" si="556">SUM(G1184:AC1184)</f>
        <v>282</v>
      </c>
    </row>
    <row r="1185" spans="1:33" x14ac:dyDescent="0.3">
      <c r="A1185" s="25" t="s">
        <v>1555</v>
      </c>
      <c r="B1185" s="25" t="s">
        <v>1556</v>
      </c>
      <c r="C1185" s="25" t="s">
        <v>1557</v>
      </c>
      <c r="D1185" s="25">
        <v>8</v>
      </c>
      <c r="E1185" s="25" t="s">
        <v>1628</v>
      </c>
      <c r="F1185" s="38" t="s">
        <v>1629</v>
      </c>
      <c r="G1185" s="38">
        <v>2</v>
      </c>
      <c r="H1185" s="38">
        <v>176</v>
      </c>
      <c r="I1185" s="38">
        <v>0</v>
      </c>
      <c r="J1185" s="38">
        <v>1</v>
      </c>
      <c r="K1185" s="38">
        <v>0</v>
      </c>
      <c r="L1185" s="38">
        <v>0</v>
      </c>
      <c r="M1185" s="38">
        <v>2</v>
      </c>
      <c r="N1185" s="38">
        <v>2</v>
      </c>
      <c r="O1185" s="38">
        <v>0</v>
      </c>
      <c r="P1185" s="38">
        <v>0</v>
      </c>
      <c r="Q1185" s="38">
        <v>0</v>
      </c>
      <c r="R1185" s="38">
        <v>0</v>
      </c>
      <c r="S1185" s="38">
        <v>0</v>
      </c>
      <c r="T1185" s="38">
        <v>0</v>
      </c>
      <c r="U1185" s="38">
        <v>143</v>
      </c>
      <c r="V1185" s="38">
        <v>1</v>
      </c>
      <c r="W1185" s="38">
        <v>0</v>
      </c>
      <c r="X1185" s="38">
        <v>1</v>
      </c>
      <c r="Y1185" s="38">
        <v>0</v>
      </c>
      <c r="Z1185" s="38">
        <v>0</v>
      </c>
      <c r="AA1185" s="38">
        <v>0</v>
      </c>
      <c r="AB1185" s="38">
        <v>0</v>
      </c>
      <c r="AC1185" s="38">
        <v>0</v>
      </c>
      <c r="AD1185" s="38">
        <v>11</v>
      </c>
      <c r="AE1185" s="25">
        <v>0</v>
      </c>
      <c r="AF1185" s="16">
        <f t="shared" si="555"/>
        <v>339</v>
      </c>
      <c r="AG1185" s="16">
        <f t="shared" si="556"/>
        <v>328</v>
      </c>
    </row>
    <row r="1186" spans="1:33" x14ac:dyDescent="0.3">
      <c r="A1186" s="25" t="s">
        <v>1555</v>
      </c>
      <c r="B1186" s="25" t="s">
        <v>1556</v>
      </c>
      <c r="C1186" s="25" t="s">
        <v>1557</v>
      </c>
      <c r="D1186" s="25">
        <v>8</v>
      </c>
      <c r="E1186" s="25" t="s">
        <v>1630</v>
      </c>
      <c r="F1186" s="38" t="s">
        <v>1631</v>
      </c>
      <c r="G1186" s="38">
        <v>1</v>
      </c>
      <c r="H1186" s="38">
        <v>167</v>
      </c>
      <c r="I1186" s="38">
        <v>1</v>
      </c>
      <c r="J1186" s="38">
        <v>0</v>
      </c>
      <c r="K1186" s="38">
        <v>0</v>
      </c>
      <c r="L1186" s="38">
        <v>1</v>
      </c>
      <c r="M1186" s="38">
        <v>3</v>
      </c>
      <c r="N1186" s="38">
        <v>2</v>
      </c>
      <c r="O1186" s="38">
        <v>0</v>
      </c>
      <c r="P1186" s="38">
        <v>0</v>
      </c>
      <c r="Q1186" s="38">
        <v>0</v>
      </c>
      <c r="R1186" s="38">
        <v>0</v>
      </c>
      <c r="S1186" s="38">
        <v>1</v>
      </c>
      <c r="T1186" s="38">
        <v>0</v>
      </c>
      <c r="U1186" s="38">
        <v>81</v>
      </c>
      <c r="V1186" s="38">
        <v>0</v>
      </c>
      <c r="W1186" s="38">
        <v>0</v>
      </c>
      <c r="X1186" s="38">
        <v>1</v>
      </c>
      <c r="Y1186" s="38">
        <v>1</v>
      </c>
      <c r="Z1186" s="38">
        <v>0</v>
      </c>
      <c r="AA1186" s="38">
        <v>1</v>
      </c>
      <c r="AB1186" s="38">
        <v>0</v>
      </c>
      <c r="AC1186" s="38">
        <v>0</v>
      </c>
      <c r="AD1186" s="38">
        <v>1</v>
      </c>
      <c r="AE1186" s="25">
        <v>0</v>
      </c>
      <c r="AF1186" s="16">
        <f t="shared" si="555"/>
        <v>261</v>
      </c>
      <c r="AG1186" s="16">
        <f t="shared" si="556"/>
        <v>260</v>
      </c>
    </row>
    <row r="1187" spans="1:33" x14ac:dyDescent="0.3">
      <c r="A1187" s="25" t="s">
        <v>1555</v>
      </c>
      <c r="B1187" s="25" t="s">
        <v>1556</v>
      </c>
      <c r="C1187" s="25" t="s">
        <v>1557</v>
      </c>
      <c r="D1187" s="25">
        <v>8</v>
      </c>
      <c r="E1187" s="25" t="s">
        <v>1632</v>
      </c>
      <c r="F1187" s="38" t="s">
        <v>1633</v>
      </c>
      <c r="G1187" s="38">
        <v>2</v>
      </c>
      <c r="H1187" s="38">
        <v>346</v>
      </c>
      <c r="I1187" s="38">
        <v>2</v>
      </c>
      <c r="J1187" s="38">
        <v>0</v>
      </c>
      <c r="K1187" s="38">
        <v>0</v>
      </c>
      <c r="L1187" s="38">
        <v>0</v>
      </c>
      <c r="M1187" s="38">
        <v>6</v>
      </c>
      <c r="N1187" s="38">
        <v>1</v>
      </c>
      <c r="O1187" s="38">
        <v>0</v>
      </c>
      <c r="P1187" s="38">
        <v>0</v>
      </c>
      <c r="Q1187" s="38">
        <v>0</v>
      </c>
      <c r="R1187" s="38">
        <v>0</v>
      </c>
      <c r="S1187" s="38">
        <v>0</v>
      </c>
      <c r="T1187" s="38">
        <v>0</v>
      </c>
      <c r="U1187" s="38">
        <v>257</v>
      </c>
      <c r="V1187" s="38">
        <v>3</v>
      </c>
      <c r="W1187" s="38">
        <v>0</v>
      </c>
      <c r="X1187" s="38">
        <v>4</v>
      </c>
      <c r="Y1187" s="38">
        <v>0</v>
      </c>
      <c r="Z1187" s="38">
        <v>1</v>
      </c>
      <c r="AA1187" s="38">
        <v>0</v>
      </c>
      <c r="AB1187" s="38">
        <v>0</v>
      </c>
      <c r="AC1187" s="38">
        <v>1</v>
      </c>
      <c r="AD1187" s="38">
        <v>7</v>
      </c>
      <c r="AE1187" s="25">
        <v>0</v>
      </c>
      <c r="AF1187" s="16">
        <f t="shared" si="555"/>
        <v>630</v>
      </c>
      <c r="AG1187" s="16">
        <f t="shared" si="556"/>
        <v>623</v>
      </c>
    </row>
    <row r="1188" spans="1:33" x14ac:dyDescent="0.3">
      <c r="A1188" s="25" t="s">
        <v>1555</v>
      </c>
      <c r="B1188" s="25" t="s">
        <v>1556</v>
      </c>
      <c r="C1188" s="25" t="s">
        <v>1557</v>
      </c>
      <c r="D1188" s="25">
        <v>8</v>
      </c>
      <c r="E1188" s="25" t="s">
        <v>1634</v>
      </c>
      <c r="F1188" s="38" t="s">
        <v>1635</v>
      </c>
      <c r="G1188" s="38">
        <v>1</v>
      </c>
      <c r="H1188" s="38">
        <v>225</v>
      </c>
      <c r="I1188" s="38">
        <v>0</v>
      </c>
      <c r="J1188" s="38">
        <v>0</v>
      </c>
      <c r="K1188" s="38">
        <v>0</v>
      </c>
      <c r="L1188" s="38">
        <v>1</v>
      </c>
      <c r="M1188" s="38">
        <v>1</v>
      </c>
      <c r="N1188" s="38">
        <v>2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151</v>
      </c>
      <c r="V1188" s="38">
        <v>1</v>
      </c>
      <c r="W1188" s="38">
        <v>0</v>
      </c>
      <c r="X1188" s="38">
        <v>0</v>
      </c>
      <c r="Y1188" s="38">
        <v>1</v>
      </c>
      <c r="Z1188" s="38">
        <v>1</v>
      </c>
      <c r="AA1188" s="38">
        <v>0</v>
      </c>
      <c r="AB1188" s="38">
        <v>1</v>
      </c>
      <c r="AC1188" s="38">
        <v>0</v>
      </c>
      <c r="AD1188" s="38">
        <v>3</v>
      </c>
      <c r="AE1188" s="25">
        <v>0</v>
      </c>
      <c r="AF1188" s="16">
        <f t="shared" si="555"/>
        <v>388</v>
      </c>
      <c r="AG1188" s="16">
        <f t="shared" si="556"/>
        <v>385</v>
      </c>
    </row>
    <row r="1189" spans="1:33" s="16" customFormat="1" x14ac:dyDescent="0.3">
      <c r="E1189" s="16" t="s">
        <v>1363</v>
      </c>
      <c r="F1189" s="19" t="s">
        <v>1069</v>
      </c>
      <c r="G1189" s="19">
        <f>SUM(G1183:G1188)</f>
        <v>9</v>
      </c>
      <c r="H1189" s="19">
        <f t="shared" ref="H1189:AG1189" si="557">SUM(H1183:H1188)</f>
        <v>1256</v>
      </c>
      <c r="I1189" s="19">
        <f t="shared" si="557"/>
        <v>5</v>
      </c>
      <c r="J1189" s="19">
        <f t="shared" si="557"/>
        <v>1</v>
      </c>
      <c r="K1189" s="19">
        <f t="shared" si="557"/>
        <v>0</v>
      </c>
      <c r="L1189" s="19">
        <f t="shared" si="557"/>
        <v>2</v>
      </c>
      <c r="M1189" s="19">
        <f t="shared" si="557"/>
        <v>14</v>
      </c>
      <c r="N1189" s="19">
        <f t="shared" si="557"/>
        <v>15</v>
      </c>
      <c r="O1189" s="19">
        <f t="shared" si="557"/>
        <v>0</v>
      </c>
      <c r="P1189" s="19">
        <f t="shared" si="557"/>
        <v>0</v>
      </c>
      <c r="Q1189" s="19">
        <f t="shared" si="557"/>
        <v>0</v>
      </c>
      <c r="R1189" s="19">
        <f t="shared" si="557"/>
        <v>0</v>
      </c>
      <c r="S1189" s="19">
        <f t="shared" si="557"/>
        <v>1</v>
      </c>
      <c r="T1189" s="19">
        <f t="shared" si="557"/>
        <v>0</v>
      </c>
      <c r="U1189" s="19">
        <f t="shared" si="557"/>
        <v>754</v>
      </c>
      <c r="V1189" s="19">
        <f t="shared" si="557"/>
        <v>11</v>
      </c>
      <c r="W1189" s="19">
        <f t="shared" si="557"/>
        <v>0</v>
      </c>
      <c r="X1189" s="19">
        <f t="shared" si="557"/>
        <v>7</v>
      </c>
      <c r="Y1189" s="19">
        <f t="shared" si="557"/>
        <v>2</v>
      </c>
      <c r="Z1189" s="19">
        <f t="shared" si="557"/>
        <v>3</v>
      </c>
      <c r="AA1189" s="19">
        <f t="shared" si="557"/>
        <v>1</v>
      </c>
      <c r="AB1189" s="19">
        <f t="shared" si="557"/>
        <v>1</v>
      </c>
      <c r="AC1189" s="19">
        <f t="shared" si="557"/>
        <v>2</v>
      </c>
      <c r="AD1189" s="19">
        <f t="shared" si="557"/>
        <v>28</v>
      </c>
      <c r="AE1189" s="19">
        <f t="shared" si="557"/>
        <v>0</v>
      </c>
      <c r="AF1189" s="19">
        <f t="shared" si="557"/>
        <v>2112</v>
      </c>
      <c r="AG1189" s="19">
        <f t="shared" si="557"/>
        <v>2084</v>
      </c>
    </row>
    <row r="1190" spans="1:33" s="16" customFormat="1" x14ac:dyDescent="0.3">
      <c r="A1190" s="84"/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6"/>
    </row>
    <row r="1191" spans="1:33" x14ac:dyDescent="0.3">
      <c r="A1191" s="25" t="s">
        <v>1555</v>
      </c>
      <c r="B1191" s="25" t="s">
        <v>1556</v>
      </c>
      <c r="C1191" s="25" t="s">
        <v>1557</v>
      </c>
      <c r="D1191" s="25">
        <v>9</v>
      </c>
      <c r="E1191" s="25" t="s">
        <v>1636</v>
      </c>
      <c r="F1191" s="38" t="s">
        <v>1637</v>
      </c>
      <c r="G1191" s="38">
        <v>1</v>
      </c>
      <c r="H1191" s="38">
        <v>152</v>
      </c>
      <c r="I1191" s="38">
        <v>1</v>
      </c>
      <c r="J1191" s="38">
        <v>0</v>
      </c>
      <c r="K1191" s="38">
        <v>0</v>
      </c>
      <c r="L1191" s="38">
        <v>0</v>
      </c>
      <c r="M1191" s="38">
        <v>1</v>
      </c>
      <c r="N1191" s="38">
        <v>4</v>
      </c>
      <c r="O1191" s="38">
        <v>1</v>
      </c>
      <c r="P1191" s="38">
        <v>0</v>
      </c>
      <c r="Q1191" s="38">
        <v>1</v>
      </c>
      <c r="R1191" s="38">
        <v>0</v>
      </c>
      <c r="S1191" s="38">
        <v>0</v>
      </c>
      <c r="T1191" s="38">
        <v>0</v>
      </c>
      <c r="U1191" s="38">
        <v>128</v>
      </c>
      <c r="V1191" s="38">
        <v>1</v>
      </c>
      <c r="W1191" s="38">
        <v>0</v>
      </c>
      <c r="X1191" s="38">
        <v>1</v>
      </c>
      <c r="Y1191" s="38">
        <v>0</v>
      </c>
      <c r="Z1191" s="38">
        <v>0</v>
      </c>
      <c r="AA1191" s="38">
        <v>0</v>
      </c>
      <c r="AB1191" s="38">
        <v>1</v>
      </c>
      <c r="AC1191" s="38">
        <v>0</v>
      </c>
      <c r="AD1191" s="38">
        <v>10</v>
      </c>
      <c r="AE1191" s="25">
        <v>0</v>
      </c>
      <c r="AF1191" s="16">
        <f>SUM(G1191:AD1191)</f>
        <v>302</v>
      </c>
      <c r="AG1191" s="16">
        <f>SUM(G1191:AC1191)</f>
        <v>292</v>
      </c>
    </row>
    <row r="1192" spans="1:33" x14ac:dyDescent="0.3">
      <c r="A1192" s="25" t="s">
        <v>1555</v>
      </c>
      <c r="B1192" s="25" t="s">
        <v>1556</v>
      </c>
      <c r="C1192" s="25" t="s">
        <v>1557</v>
      </c>
      <c r="D1192" s="25">
        <v>9</v>
      </c>
      <c r="E1192" s="25" t="s">
        <v>1638</v>
      </c>
      <c r="F1192" s="38" t="s">
        <v>1639</v>
      </c>
      <c r="G1192" s="38">
        <v>0</v>
      </c>
      <c r="H1192" s="38">
        <v>109</v>
      </c>
      <c r="I1192" s="38">
        <v>0</v>
      </c>
      <c r="J1192" s="38">
        <v>0</v>
      </c>
      <c r="K1192" s="38">
        <v>0</v>
      </c>
      <c r="L1192" s="38">
        <v>1</v>
      </c>
      <c r="M1192" s="38">
        <v>1</v>
      </c>
      <c r="N1192" s="38">
        <v>2</v>
      </c>
      <c r="O1192" s="38">
        <v>0</v>
      </c>
      <c r="P1192" s="38">
        <v>0</v>
      </c>
      <c r="Q1192" s="38">
        <v>0</v>
      </c>
      <c r="R1192" s="38">
        <v>1</v>
      </c>
      <c r="S1192" s="38">
        <v>0</v>
      </c>
      <c r="T1192" s="38">
        <v>0</v>
      </c>
      <c r="U1192" s="38">
        <v>183</v>
      </c>
      <c r="V1192" s="38">
        <v>3</v>
      </c>
      <c r="W1192" s="38">
        <v>0</v>
      </c>
      <c r="X1192" s="38">
        <v>0</v>
      </c>
      <c r="Y1192" s="38">
        <v>0</v>
      </c>
      <c r="Z1192" s="38">
        <v>0</v>
      </c>
      <c r="AA1192" s="38">
        <v>0</v>
      </c>
      <c r="AB1192" s="38">
        <v>0</v>
      </c>
      <c r="AC1192" s="38">
        <v>0</v>
      </c>
      <c r="AD1192" s="38">
        <v>4</v>
      </c>
      <c r="AE1192" s="25">
        <v>0</v>
      </c>
      <c r="AF1192" s="16">
        <f t="shared" ref="AF1192:AF1195" si="558">SUM(G1192:AD1192)</f>
        <v>304</v>
      </c>
      <c r="AG1192" s="16">
        <f t="shared" ref="AG1192:AG1195" si="559">SUM(G1192:AC1192)</f>
        <v>300</v>
      </c>
    </row>
    <row r="1193" spans="1:33" x14ac:dyDescent="0.3">
      <c r="A1193" s="25" t="s">
        <v>1555</v>
      </c>
      <c r="B1193" s="25" t="s">
        <v>1556</v>
      </c>
      <c r="C1193" s="25" t="s">
        <v>1557</v>
      </c>
      <c r="D1193" s="25">
        <v>9</v>
      </c>
      <c r="E1193" s="25" t="s">
        <v>1640</v>
      </c>
      <c r="F1193" s="38" t="s">
        <v>1641</v>
      </c>
      <c r="G1193" s="38">
        <v>7</v>
      </c>
      <c r="H1193" s="38">
        <v>245</v>
      </c>
      <c r="I1193" s="38">
        <v>3</v>
      </c>
      <c r="J1193" s="38">
        <v>0</v>
      </c>
      <c r="K1193" s="38">
        <v>1</v>
      </c>
      <c r="L1193" s="38">
        <v>2</v>
      </c>
      <c r="M1193" s="38">
        <v>3</v>
      </c>
      <c r="N1193" s="38">
        <v>2</v>
      </c>
      <c r="O1193" s="38">
        <v>0</v>
      </c>
      <c r="P1193" s="38">
        <v>0</v>
      </c>
      <c r="Q1193" s="38">
        <v>0</v>
      </c>
      <c r="R1193" s="38">
        <v>0</v>
      </c>
      <c r="S1193" s="38">
        <v>0</v>
      </c>
      <c r="T1193" s="38">
        <v>3</v>
      </c>
      <c r="U1193" s="38">
        <v>287</v>
      </c>
      <c r="V1193" s="38">
        <v>2</v>
      </c>
      <c r="W1193" s="38">
        <v>0</v>
      </c>
      <c r="X1193" s="38">
        <v>1</v>
      </c>
      <c r="Y1193" s="38">
        <v>0</v>
      </c>
      <c r="Z1193" s="38">
        <v>3</v>
      </c>
      <c r="AA1193" s="38">
        <v>0</v>
      </c>
      <c r="AB1193" s="38">
        <v>0</v>
      </c>
      <c r="AC1193" s="38">
        <v>1</v>
      </c>
      <c r="AD1193" s="38">
        <v>24</v>
      </c>
      <c r="AE1193" s="25">
        <v>0</v>
      </c>
      <c r="AF1193" s="16">
        <f t="shared" si="558"/>
        <v>584</v>
      </c>
      <c r="AG1193" s="16">
        <f t="shared" si="559"/>
        <v>560</v>
      </c>
    </row>
    <row r="1194" spans="1:33" x14ac:dyDescent="0.3">
      <c r="A1194" s="25" t="s">
        <v>1555</v>
      </c>
      <c r="B1194" s="25" t="s">
        <v>1556</v>
      </c>
      <c r="C1194" s="25" t="s">
        <v>1557</v>
      </c>
      <c r="D1194" s="25">
        <v>9</v>
      </c>
      <c r="E1194" s="25" t="s">
        <v>1642</v>
      </c>
      <c r="F1194" s="38" t="s">
        <v>1643</v>
      </c>
      <c r="G1194" s="38">
        <v>1</v>
      </c>
      <c r="H1194" s="38">
        <v>77</v>
      </c>
      <c r="I1194" s="38">
        <v>0</v>
      </c>
      <c r="J1194" s="38">
        <v>0</v>
      </c>
      <c r="K1194" s="38">
        <v>0</v>
      </c>
      <c r="L1194" s="38">
        <v>0</v>
      </c>
      <c r="M1194" s="38">
        <v>0</v>
      </c>
      <c r="N1194" s="38">
        <v>2</v>
      </c>
      <c r="O1194" s="38">
        <v>1</v>
      </c>
      <c r="P1194" s="38">
        <v>0</v>
      </c>
      <c r="Q1194" s="38">
        <v>0</v>
      </c>
      <c r="R1194" s="38">
        <v>0</v>
      </c>
      <c r="S1194" s="38">
        <v>0</v>
      </c>
      <c r="T1194" s="38">
        <v>0</v>
      </c>
      <c r="U1194" s="38">
        <v>97</v>
      </c>
      <c r="V1194" s="38">
        <v>0</v>
      </c>
      <c r="W1194" s="38">
        <v>0</v>
      </c>
      <c r="X1194" s="38">
        <v>0</v>
      </c>
      <c r="Y1194" s="38">
        <v>0</v>
      </c>
      <c r="Z1194" s="38">
        <v>0</v>
      </c>
      <c r="AA1194" s="38">
        <v>0</v>
      </c>
      <c r="AB1194" s="38">
        <v>0</v>
      </c>
      <c r="AC1194" s="38">
        <v>0</v>
      </c>
      <c r="AD1194" s="38">
        <v>8</v>
      </c>
      <c r="AE1194" s="25">
        <v>0</v>
      </c>
      <c r="AF1194" s="16">
        <f t="shared" si="558"/>
        <v>186</v>
      </c>
      <c r="AG1194" s="16">
        <f t="shared" si="559"/>
        <v>178</v>
      </c>
    </row>
    <row r="1195" spans="1:33" x14ac:dyDescent="0.3">
      <c r="A1195" s="25" t="s">
        <v>1555</v>
      </c>
      <c r="B1195" s="25" t="s">
        <v>1556</v>
      </c>
      <c r="C1195" s="25" t="s">
        <v>1557</v>
      </c>
      <c r="D1195" s="25">
        <v>9</v>
      </c>
      <c r="E1195" s="25" t="s">
        <v>1644</v>
      </c>
      <c r="F1195" s="38" t="s">
        <v>1645</v>
      </c>
      <c r="G1195" s="38">
        <v>3</v>
      </c>
      <c r="H1195" s="38">
        <v>283</v>
      </c>
      <c r="I1195" s="38">
        <v>2</v>
      </c>
      <c r="J1195" s="38">
        <v>0</v>
      </c>
      <c r="K1195" s="38">
        <v>0</v>
      </c>
      <c r="L1195" s="38">
        <v>0</v>
      </c>
      <c r="M1195" s="38">
        <v>1</v>
      </c>
      <c r="N1195" s="38">
        <v>2</v>
      </c>
      <c r="O1195" s="38">
        <v>0</v>
      </c>
      <c r="P1195" s="38">
        <v>0</v>
      </c>
      <c r="Q1195" s="38">
        <v>1</v>
      </c>
      <c r="R1195" s="38">
        <v>0</v>
      </c>
      <c r="S1195" s="38">
        <v>0</v>
      </c>
      <c r="T1195" s="38">
        <v>0</v>
      </c>
      <c r="U1195" s="38">
        <v>255</v>
      </c>
      <c r="V1195" s="38">
        <v>2</v>
      </c>
      <c r="W1195" s="38">
        <v>1</v>
      </c>
      <c r="X1195" s="38">
        <v>2</v>
      </c>
      <c r="Y1195" s="38">
        <v>0</v>
      </c>
      <c r="Z1195" s="38">
        <v>1</v>
      </c>
      <c r="AA1195" s="38">
        <v>0</v>
      </c>
      <c r="AB1195" s="38">
        <v>1</v>
      </c>
      <c r="AC1195" s="38">
        <v>0</v>
      </c>
      <c r="AD1195" s="38">
        <v>9</v>
      </c>
      <c r="AE1195" s="25">
        <v>0</v>
      </c>
      <c r="AF1195" s="16">
        <f t="shared" si="558"/>
        <v>563</v>
      </c>
      <c r="AG1195" s="16">
        <f t="shared" si="559"/>
        <v>554</v>
      </c>
    </row>
    <row r="1196" spans="1:33" s="16" customFormat="1" x14ac:dyDescent="0.3">
      <c r="E1196" s="16" t="s">
        <v>1409</v>
      </c>
      <c r="F1196" s="19" t="s">
        <v>1069</v>
      </c>
      <c r="G1196" s="19">
        <f>SUM(G1191:G1195)</f>
        <v>12</v>
      </c>
      <c r="H1196" s="19">
        <f t="shared" ref="H1196:AG1196" si="560">SUM(H1191:H1195)</f>
        <v>866</v>
      </c>
      <c r="I1196" s="19">
        <f t="shared" si="560"/>
        <v>6</v>
      </c>
      <c r="J1196" s="19">
        <f t="shared" si="560"/>
        <v>0</v>
      </c>
      <c r="K1196" s="19">
        <f t="shared" si="560"/>
        <v>1</v>
      </c>
      <c r="L1196" s="19">
        <f t="shared" si="560"/>
        <v>3</v>
      </c>
      <c r="M1196" s="19">
        <f t="shared" si="560"/>
        <v>6</v>
      </c>
      <c r="N1196" s="19">
        <f t="shared" si="560"/>
        <v>12</v>
      </c>
      <c r="O1196" s="19">
        <f t="shared" si="560"/>
        <v>2</v>
      </c>
      <c r="P1196" s="19">
        <f t="shared" si="560"/>
        <v>0</v>
      </c>
      <c r="Q1196" s="19">
        <f t="shared" si="560"/>
        <v>2</v>
      </c>
      <c r="R1196" s="19">
        <f t="shared" si="560"/>
        <v>1</v>
      </c>
      <c r="S1196" s="19">
        <f t="shared" si="560"/>
        <v>0</v>
      </c>
      <c r="T1196" s="19">
        <f t="shared" si="560"/>
        <v>3</v>
      </c>
      <c r="U1196" s="19">
        <f t="shared" si="560"/>
        <v>950</v>
      </c>
      <c r="V1196" s="19">
        <f t="shared" si="560"/>
        <v>8</v>
      </c>
      <c r="W1196" s="19">
        <f t="shared" si="560"/>
        <v>1</v>
      </c>
      <c r="X1196" s="19">
        <f t="shared" si="560"/>
        <v>4</v>
      </c>
      <c r="Y1196" s="19">
        <f t="shared" si="560"/>
        <v>0</v>
      </c>
      <c r="Z1196" s="19">
        <f t="shared" si="560"/>
        <v>4</v>
      </c>
      <c r="AA1196" s="19">
        <f t="shared" si="560"/>
        <v>0</v>
      </c>
      <c r="AB1196" s="19">
        <f t="shared" si="560"/>
        <v>2</v>
      </c>
      <c r="AC1196" s="19">
        <f t="shared" si="560"/>
        <v>1</v>
      </c>
      <c r="AD1196" s="19">
        <f t="shared" si="560"/>
        <v>55</v>
      </c>
      <c r="AE1196" s="19">
        <f t="shared" si="560"/>
        <v>0</v>
      </c>
      <c r="AF1196" s="19">
        <f t="shared" si="560"/>
        <v>1939</v>
      </c>
      <c r="AG1196" s="19">
        <f t="shared" si="560"/>
        <v>1884</v>
      </c>
    </row>
    <row r="1197" spans="1:33" s="16" customFormat="1" x14ac:dyDescent="0.3">
      <c r="A1197" s="84"/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6"/>
    </row>
    <row r="1198" spans="1:33" x14ac:dyDescent="0.3">
      <c r="A1198" s="25" t="s">
        <v>1555</v>
      </c>
      <c r="B1198" s="25" t="s">
        <v>1556</v>
      </c>
      <c r="C1198" s="25" t="s">
        <v>1557</v>
      </c>
      <c r="D1198" s="25">
        <v>28</v>
      </c>
      <c r="E1198" s="25" t="s">
        <v>1646</v>
      </c>
      <c r="F1198" s="38" t="s">
        <v>1647</v>
      </c>
      <c r="G1198" s="38">
        <v>6</v>
      </c>
      <c r="H1198" s="38">
        <v>213</v>
      </c>
      <c r="I1198" s="38">
        <v>5</v>
      </c>
      <c r="J1198" s="38">
        <v>1</v>
      </c>
      <c r="K1198" s="38">
        <v>1</v>
      </c>
      <c r="L1198" s="38">
        <v>1</v>
      </c>
      <c r="M1198" s="38">
        <v>2</v>
      </c>
      <c r="N1198" s="38">
        <v>0</v>
      </c>
      <c r="O1198" s="38">
        <v>0</v>
      </c>
      <c r="P1198" s="38">
        <v>0</v>
      </c>
      <c r="Q1198" s="38">
        <v>0</v>
      </c>
      <c r="R1198" s="38">
        <v>0</v>
      </c>
      <c r="S1198" s="38">
        <v>0</v>
      </c>
      <c r="T1198" s="38">
        <v>0</v>
      </c>
      <c r="U1198" s="38">
        <v>251</v>
      </c>
      <c r="V1198" s="38">
        <v>2</v>
      </c>
      <c r="W1198" s="38">
        <v>0</v>
      </c>
      <c r="X1198" s="38">
        <v>0</v>
      </c>
      <c r="Y1198" s="38">
        <v>0</v>
      </c>
      <c r="Z1198" s="38">
        <v>0</v>
      </c>
      <c r="AA1198" s="38">
        <v>0</v>
      </c>
      <c r="AB1198" s="38">
        <v>0</v>
      </c>
      <c r="AC1198" s="38">
        <v>0</v>
      </c>
      <c r="AD1198" s="38">
        <v>9</v>
      </c>
      <c r="AE1198" s="25">
        <v>0</v>
      </c>
      <c r="AF1198" s="16">
        <f>SUM(G1198:AD1198)</f>
        <v>491</v>
      </c>
      <c r="AG1198" s="16">
        <f>SUM(G1198:AC1198)</f>
        <v>482</v>
      </c>
    </row>
    <row r="1199" spans="1:33" x14ac:dyDescent="0.3">
      <c r="A1199" s="25" t="s">
        <v>1555</v>
      </c>
      <c r="B1199" s="25" t="s">
        <v>1556</v>
      </c>
      <c r="C1199" s="25" t="s">
        <v>1557</v>
      </c>
      <c r="D1199" s="25">
        <v>28</v>
      </c>
      <c r="E1199" s="25" t="s">
        <v>1648</v>
      </c>
      <c r="F1199" s="38" t="s">
        <v>1649</v>
      </c>
      <c r="G1199" s="38">
        <v>7</v>
      </c>
      <c r="H1199" s="38">
        <v>155</v>
      </c>
      <c r="I1199" s="38">
        <v>0</v>
      </c>
      <c r="J1199" s="38">
        <v>0</v>
      </c>
      <c r="K1199" s="38">
        <v>0</v>
      </c>
      <c r="L1199" s="38">
        <v>1</v>
      </c>
      <c r="M1199" s="38">
        <v>2</v>
      </c>
      <c r="N1199" s="38">
        <v>3</v>
      </c>
      <c r="O1199" s="38">
        <v>0</v>
      </c>
      <c r="P1199" s="38">
        <v>0</v>
      </c>
      <c r="Q1199" s="38">
        <v>0</v>
      </c>
      <c r="R1199" s="38">
        <v>0</v>
      </c>
      <c r="S1199" s="38">
        <v>0</v>
      </c>
      <c r="T1199" s="38">
        <v>0</v>
      </c>
      <c r="U1199" s="38">
        <v>239</v>
      </c>
      <c r="V1199" s="38">
        <v>4</v>
      </c>
      <c r="W1199" s="38">
        <v>1</v>
      </c>
      <c r="X1199" s="38">
        <v>0</v>
      </c>
      <c r="Y1199" s="38">
        <v>1</v>
      </c>
      <c r="Z1199" s="38">
        <v>0</v>
      </c>
      <c r="AA1199" s="38">
        <v>0</v>
      </c>
      <c r="AB1199" s="38">
        <v>2</v>
      </c>
      <c r="AC1199" s="38">
        <v>0</v>
      </c>
      <c r="AD1199" s="38">
        <v>13</v>
      </c>
      <c r="AE1199" s="25">
        <v>0</v>
      </c>
      <c r="AF1199" s="16">
        <f t="shared" ref="AF1199:AF1200" si="561">SUM(G1199:AD1199)</f>
        <v>428</v>
      </c>
      <c r="AG1199" s="16">
        <f t="shared" ref="AG1199:AG1200" si="562">SUM(G1199:AC1199)</f>
        <v>415</v>
      </c>
    </row>
    <row r="1200" spans="1:33" x14ac:dyDescent="0.3">
      <c r="A1200" s="25" t="s">
        <v>1555</v>
      </c>
      <c r="B1200" s="25" t="s">
        <v>1556</v>
      </c>
      <c r="C1200" s="25" t="s">
        <v>1557</v>
      </c>
      <c r="D1200" s="25">
        <v>28</v>
      </c>
      <c r="E1200" s="25" t="s">
        <v>1650</v>
      </c>
      <c r="F1200" s="38" t="s">
        <v>1651</v>
      </c>
      <c r="G1200" s="38">
        <v>6</v>
      </c>
      <c r="H1200" s="38">
        <v>222</v>
      </c>
      <c r="I1200" s="38">
        <v>0</v>
      </c>
      <c r="J1200" s="38">
        <v>0</v>
      </c>
      <c r="K1200" s="38">
        <v>2</v>
      </c>
      <c r="L1200" s="38">
        <v>2</v>
      </c>
      <c r="M1200" s="38">
        <v>0</v>
      </c>
      <c r="N1200" s="38">
        <v>3</v>
      </c>
      <c r="O1200" s="38">
        <v>0</v>
      </c>
      <c r="P1200" s="38">
        <v>0</v>
      </c>
      <c r="Q1200" s="38">
        <v>0</v>
      </c>
      <c r="R1200" s="38">
        <v>1</v>
      </c>
      <c r="S1200" s="38">
        <v>1</v>
      </c>
      <c r="T1200" s="38">
        <v>0</v>
      </c>
      <c r="U1200" s="38">
        <v>161</v>
      </c>
      <c r="V1200" s="38">
        <v>4</v>
      </c>
      <c r="W1200" s="38">
        <v>0</v>
      </c>
      <c r="X1200" s="38">
        <v>1</v>
      </c>
      <c r="Y1200" s="38">
        <v>1</v>
      </c>
      <c r="Z1200" s="38">
        <v>0</v>
      </c>
      <c r="AA1200" s="38">
        <v>0</v>
      </c>
      <c r="AB1200" s="38">
        <v>1</v>
      </c>
      <c r="AC1200" s="38">
        <v>0</v>
      </c>
      <c r="AD1200" s="38">
        <v>8</v>
      </c>
      <c r="AE1200" s="25">
        <v>0</v>
      </c>
      <c r="AF1200" s="16">
        <f t="shared" si="561"/>
        <v>413</v>
      </c>
      <c r="AG1200" s="16">
        <f t="shared" si="562"/>
        <v>405</v>
      </c>
    </row>
    <row r="1201" spans="1:16384" s="16" customFormat="1" x14ac:dyDescent="0.3">
      <c r="E1201" s="16" t="s">
        <v>803</v>
      </c>
      <c r="F1201" s="19" t="s">
        <v>1069</v>
      </c>
      <c r="G1201" s="19">
        <f>SUM(G1198:G1200)</f>
        <v>19</v>
      </c>
      <c r="H1201" s="19">
        <f t="shared" ref="H1201:AG1201" si="563">SUM(H1198:H1200)</f>
        <v>590</v>
      </c>
      <c r="I1201" s="19">
        <f t="shared" si="563"/>
        <v>5</v>
      </c>
      <c r="J1201" s="19">
        <f t="shared" si="563"/>
        <v>1</v>
      </c>
      <c r="K1201" s="19">
        <f t="shared" si="563"/>
        <v>3</v>
      </c>
      <c r="L1201" s="19">
        <f t="shared" si="563"/>
        <v>4</v>
      </c>
      <c r="M1201" s="19">
        <f t="shared" si="563"/>
        <v>4</v>
      </c>
      <c r="N1201" s="19">
        <f t="shared" si="563"/>
        <v>6</v>
      </c>
      <c r="O1201" s="19">
        <f t="shared" si="563"/>
        <v>0</v>
      </c>
      <c r="P1201" s="19">
        <f t="shared" si="563"/>
        <v>0</v>
      </c>
      <c r="Q1201" s="19">
        <f t="shared" si="563"/>
        <v>0</v>
      </c>
      <c r="R1201" s="19">
        <f t="shared" si="563"/>
        <v>1</v>
      </c>
      <c r="S1201" s="19">
        <f t="shared" si="563"/>
        <v>1</v>
      </c>
      <c r="T1201" s="19">
        <f t="shared" si="563"/>
        <v>0</v>
      </c>
      <c r="U1201" s="19">
        <f t="shared" si="563"/>
        <v>651</v>
      </c>
      <c r="V1201" s="19">
        <f t="shared" si="563"/>
        <v>10</v>
      </c>
      <c r="W1201" s="19">
        <f t="shared" si="563"/>
        <v>1</v>
      </c>
      <c r="X1201" s="19">
        <f t="shared" si="563"/>
        <v>1</v>
      </c>
      <c r="Y1201" s="19">
        <f t="shared" si="563"/>
        <v>2</v>
      </c>
      <c r="Z1201" s="19">
        <f t="shared" si="563"/>
        <v>0</v>
      </c>
      <c r="AA1201" s="19">
        <f t="shared" si="563"/>
        <v>0</v>
      </c>
      <c r="AB1201" s="19">
        <f t="shared" si="563"/>
        <v>3</v>
      </c>
      <c r="AC1201" s="19">
        <f t="shared" si="563"/>
        <v>0</v>
      </c>
      <c r="AD1201" s="19">
        <f t="shared" si="563"/>
        <v>30</v>
      </c>
      <c r="AE1201" s="19">
        <f t="shared" si="563"/>
        <v>0</v>
      </c>
      <c r="AF1201" s="19">
        <f t="shared" si="563"/>
        <v>1332</v>
      </c>
      <c r="AG1201" s="19">
        <f t="shared" si="563"/>
        <v>1302</v>
      </c>
    </row>
    <row r="1202" spans="1:16384" s="16" customFormat="1" x14ac:dyDescent="0.3">
      <c r="A1202" s="84"/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6"/>
    </row>
    <row r="1203" spans="1:16384" x14ac:dyDescent="0.3">
      <c r="A1203" s="25" t="s">
        <v>1555</v>
      </c>
      <c r="B1203" s="25" t="s">
        <v>1556</v>
      </c>
      <c r="C1203" s="25" t="s">
        <v>1557</v>
      </c>
      <c r="D1203" s="25">
        <v>29</v>
      </c>
      <c r="E1203" s="25" t="s">
        <v>1652</v>
      </c>
      <c r="F1203" s="38" t="s">
        <v>1653</v>
      </c>
      <c r="G1203" s="38">
        <v>5</v>
      </c>
      <c r="H1203" s="38">
        <v>141</v>
      </c>
      <c r="I1203" s="38">
        <v>2</v>
      </c>
      <c r="J1203" s="38">
        <v>0</v>
      </c>
      <c r="K1203" s="38">
        <v>0</v>
      </c>
      <c r="L1203" s="38">
        <v>0</v>
      </c>
      <c r="M1203" s="38">
        <v>1</v>
      </c>
      <c r="N1203" s="38">
        <v>3</v>
      </c>
      <c r="O1203" s="38">
        <v>0</v>
      </c>
      <c r="P1203" s="38">
        <v>0</v>
      </c>
      <c r="Q1203" s="38">
        <v>0</v>
      </c>
      <c r="R1203" s="38">
        <v>2</v>
      </c>
      <c r="S1203" s="38">
        <v>1</v>
      </c>
      <c r="T1203" s="38">
        <v>0</v>
      </c>
      <c r="U1203" s="38">
        <v>326</v>
      </c>
      <c r="V1203" s="38">
        <v>1</v>
      </c>
      <c r="W1203" s="38">
        <v>0</v>
      </c>
      <c r="X1203" s="38">
        <v>1</v>
      </c>
      <c r="Y1203" s="38">
        <v>1</v>
      </c>
      <c r="Z1203" s="38">
        <v>0</v>
      </c>
      <c r="AA1203" s="38">
        <v>0</v>
      </c>
      <c r="AB1203" s="38">
        <v>0</v>
      </c>
      <c r="AC1203" s="38">
        <v>0</v>
      </c>
      <c r="AD1203" s="38">
        <v>9</v>
      </c>
      <c r="AE1203" s="25">
        <v>0</v>
      </c>
      <c r="AF1203" s="16">
        <f>SUM(G1203:AD1203)</f>
        <v>493</v>
      </c>
      <c r="AG1203" s="16">
        <f>SUM(G1203:AC1203)</f>
        <v>484</v>
      </c>
    </row>
    <row r="1204" spans="1:16384" s="16" customFormat="1" x14ac:dyDescent="0.3">
      <c r="E1204" s="16" t="s">
        <v>1654</v>
      </c>
      <c r="F1204" s="19" t="s">
        <v>1069</v>
      </c>
      <c r="G1204" s="19">
        <f>G1203</f>
        <v>5</v>
      </c>
      <c r="H1204" s="19">
        <f t="shared" ref="H1204:AG1204" si="564">H1203</f>
        <v>141</v>
      </c>
      <c r="I1204" s="19">
        <f t="shared" si="564"/>
        <v>2</v>
      </c>
      <c r="J1204" s="19">
        <f t="shared" si="564"/>
        <v>0</v>
      </c>
      <c r="K1204" s="19">
        <f t="shared" si="564"/>
        <v>0</v>
      </c>
      <c r="L1204" s="19">
        <f t="shared" si="564"/>
        <v>0</v>
      </c>
      <c r="M1204" s="19">
        <f t="shared" si="564"/>
        <v>1</v>
      </c>
      <c r="N1204" s="19">
        <f t="shared" si="564"/>
        <v>3</v>
      </c>
      <c r="O1204" s="19">
        <f t="shared" si="564"/>
        <v>0</v>
      </c>
      <c r="P1204" s="19">
        <f t="shared" si="564"/>
        <v>0</v>
      </c>
      <c r="Q1204" s="19">
        <f t="shared" si="564"/>
        <v>0</v>
      </c>
      <c r="R1204" s="19">
        <f t="shared" si="564"/>
        <v>2</v>
      </c>
      <c r="S1204" s="19">
        <f t="shared" si="564"/>
        <v>1</v>
      </c>
      <c r="T1204" s="19">
        <f t="shared" si="564"/>
        <v>0</v>
      </c>
      <c r="U1204" s="19">
        <f t="shared" si="564"/>
        <v>326</v>
      </c>
      <c r="V1204" s="19">
        <f t="shared" si="564"/>
        <v>1</v>
      </c>
      <c r="W1204" s="19">
        <f t="shared" si="564"/>
        <v>0</v>
      </c>
      <c r="X1204" s="19">
        <f t="shared" si="564"/>
        <v>1</v>
      </c>
      <c r="Y1204" s="19">
        <f t="shared" si="564"/>
        <v>1</v>
      </c>
      <c r="Z1204" s="19">
        <f t="shared" si="564"/>
        <v>0</v>
      </c>
      <c r="AA1204" s="19">
        <f t="shared" si="564"/>
        <v>0</v>
      </c>
      <c r="AB1204" s="19">
        <f t="shared" si="564"/>
        <v>0</v>
      </c>
      <c r="AC1204" s="19">
        <f t="shared" si="564"/>
        <v>0</v>
      </c>
      <c r="AD1204" s="19">
        <f t="shared" si="564"/>
        <v>9</v>
      </c>
      <c r="AE1204" s="19">
        <f t="shared" si="564"/>
        <v>0</v>
      </c>
      <c r="AF1204" s="19">
        <f t="shared" si="564"/>
        <v>493</v>
      </c>
      <c r="AG1204" s="19">
        <f t="shared" si="564"/>
        <v>484</v>
      </c>
    </row>
    <row r="1205" spans="1:16384" s="16" customFormat="1" x14ac:dyDescent="0.3">
      <c r="A1205" s="84"/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  <c r="AA1205" s="85"/>
      <c r="AB1205" s="85"/>
      <c r="AC1205" s="85"/>
      <c r="AD1205" s="85"/>
      <c r="AE1205" s="85"/>
      <c r="AF1205" s="85"/>
      <c r="AG1205" s="86"/>
      <c r="AH1205" s="84"/>
      <c r="AI1205" s="85"/>
      <c r="AJ1205" s="85"/>
      <c r="AK1205" s="85"/>
      <c r="AL1205" s="85"/>
      <c r="AM1205" s="85"/>
      <c r="AN1205" s="85"/>
      <c r="AO1205" s="85"/>
      <c r="AP1205" s="85"/>
      <c r="AQ1205" s="85"/>
      <c r="AR1205" s="85"/>
      <c r="AS1205" s="85"/>
      <c r="AT1205" s="85"/>
      <c r="AU1205" s="85"/>
      <c r="AV1205" s="85"/>
      <c r="AW1205" s="85"/>
      <c r="AX1205" s="85"/>
      <c r="AY1205" s="85"/>
      <c r="AZ1205" s="85"/>
      <c r="BA1205" s="85"/>
      <c r="BB1205" s="85"/>
      <c r="BC1205" s="85"/>
      <c r="BD1205" s="85"/>
      <c r="BE1205" s="85"/>
      <c r="BF1205" s="85"/>
      <c r="BG1205" s="85"/>
      <c r="BH1205" s="85"/>
      <c r="BI1205" s="85"/>
      <c r="BJ1205" s="85"/>
      <c r="BK1205" s="85"/>
      <c r="BL1205" s="85"/>
      <c r="BM1205" s="85"/>
      <c r="BN1205" s="86"/>
      <c r="BO1205" s="84"/>
      <c r="BP1205" s="85"/>
      <c r="BQ1205" s="85"/>
      <c r="BR1205" s="85"/>
      <c r="BS1205" s="85"/>
      <c r="BT1205" s="85"/>
      <c r="BU1205" s="85"/>
      <c r="BV1205" s="85"/>
      <c r="BW1205" s="85"/>
      <c r="BX1205" s="85"/>
      <c r="BY1205" s="85"/>
      <c r="BZ1205" s="85"/>
      <c r="CA1205" s="85"/>
      <c r="CB1205" s="85"/>
      <c r="CC1205" s="85"/>
      <c r="CD1205" s="85"/>
      <c r="CE1205" s="85"/>
      <c r="CF1205" s="85"/>
      <c r="CG1205" s="85"/>
      <c r="CH1205" s="85"/>
      <c r="CI1205" s="85"/>
      <c r="CJ1205" s="85"/>
      <c r="CK1205" s="85"/>
      <c r="CL1205" s="85"/>
      <c r="CM1205" s="85"/>
      <c r="CN1205" s="85"/>
      <c r="CO1205" s="85"/>
      <c r="CP1205" s="85"/>
      <c r="CQ1205" s="85"/>
      <c r="CR1205" s="85"/>
      <c r="CS1205" s="85"/>
      <c r="CT1205" s="85"/>
      <c r="CU1205" s="86"/>
      <c r="CV1205" s="84"/>
      <c r="CW1205" s="85"/>
      <c r="CX1205" s="85"/>
      <c r="CY1205" s="85"/>
      <c r="CZ1205" s="85"/>
      <c r="DA1205" s="85"/>
      <c r="DB1205" s="85"/>
      <c r="DC1205" s="85"/>
      <c r="DD1205" s="85"/>
      <c r="DE1205" s="85"/>
      <c r="DF1205" s="85"/>
      <c r="DG1205" s="85"/>
      <c r="DH1205" s="85"/>
      <c r="DI1205" s="85"/>
      <c r="DJ1205" s="85"/>
      <c r="DK1205" s="85"/>
      <c r="DL1205" s="85"/>
      <c r="DM1205" s="85"/>
      <c r="DN1205" s="85"/>
      <c r="DO1205" s="85"/>
      <c r="DP1205" s="85"/>
      <c r="DQ1205" s="85"/>
      <c r="DR1205" s="85"/>
      <c r="DS1205" s="85"/>
      <c r="DT1205" s="85"/>
      <c r="DU1205" s="85"/>
      <c r="DV1205" s="85"/>
      <c r="DW1205" s="85"/>
      <c r="DX1205" s="85"/>
      <c r="DY1205" s="85"/>
      <c r="DZ1205" s="85"/>
      <c r="EA1205" s="85"/>
      <c r="EB1205" s="86"/>
      <c r="EC1205" s="84"/>
      <c r="ED1205" s="85"/>
      <c r="EE1205" s="85"/>
      <c r="EF1205" s="85"/>
      <c r="EG1205" s="85"/>
      <c r="EH1205" s="85"/>
      <c r="EI1205" s="85"/>
      <c r="EJ1205" s="85"/>
      <c r="EK1205" s="85"/>
      <c r="EL1205" s="85"/>
      <c r="EM1205" s="85"/>
      <c r="EN1205" s="85"/>
      <c r="EO1205" s="85"/>
      <c r="EP1205" s="85"/>
      <c r="EQ1205" s="85"/>
      <c r="ER1205" s="85"/>
      <c r="ES1205" s="85"/>
      <c r="ET1205" s="85"/>
      <c r="EU1205" s="85"/>
      <c r="EV1205" s="85"/>
      <c r="EW1205" s="85"/>
      <c r="EX1205" s="85"/>
      <c r="EY1205" s="85"/>
      <c r="EZ1205" s="85"/>
      <c r="FA1205" s="85"/>
      <c r="FB1205" s="85"/>
      <c r="FC1205" s="85"/>
      <c r="FD1205" s="85"/>
      <c r="FE1205" s="85"/>
      <c r="FF1205" s="85"/>
      <c r="FG1205" s="85"/>
      <c r="FH1205" s="85"/>
      <c r="FI1205" s="86"/>
      <c r="FJ1205" s="84"/>
      <c r="FK1205" s="85"/>
      <c r="FL1205" s="85"/>
      <c r="FM1205" s="85"/>
      <c r="FN1205" s="85"/>
      <c r="FO1205" s="85"/>
      <c r="FP1205" s="85"/>
      <c r="FQ1205" s="85"/>
      <c r="FR1205" s="85"/>
      <c r="FS1205" s="85"/>
      <c r="FT1205" s="85"/>
      <c r="FU1205" s="85"/>
      <c r="FV1205" s="85"/>
      <c r="FW1205" s="85"/>
      <c r="FX1205" s="85"/>
      <c r="FY1205" s="85"/>
      <c r="FZ1205" s="85"/>
      <c r="GA1205" s="85"/>
      <c r="GB1205" s="85"/>
      <c r="GC1205" s="85"/>
      <c r="GD1205" s="85"/>
      <c r="GE1205" s="85"/>
      <c r="GF1205" s="85"/>
      <c r="GG1205" s="85"/>
      <c r="GH1205" s="85"/>
      <c r="GI1205" s="85"/>
      <c r="GJ1205" s="85"/>
      <c r="GK1205" s="85"/>
      <c r="GL1205" s="85"/>
      <c r="GM1205" s="85"/>
      <c r="GN1205" s="85"/>
      <c r="GO1205" s="85"/>
      <c r="GP1205" s="86"/>
      <c r="GQ1205" s="84"/>
      <c r="GR1205" s="85"/>
      <c r="GS1205" s="85"/>
      <c r="GT1205" s="85"/>
      <c r="GU1205" s="85"/>
      <c r="GV1205" s="85"/>
      <c r="GW1205" s="85"/>
      <c r="GX1205" s="85"/>
      <c r="GY1205" s="85"/>
      <c r="GZ1205" s="85"/>
      <c r="HA1205" s="85"/>
      <c r="HB1205" s="85"/>
      <c r="HC1205" s="85"/>
      <c r="HD1205" s="85"/>
      <c r="HE1205" s="85"/>
      <c r="HF1205" s="85"/>
      <c r="HG1205" s="85"/>
      <c r="HH1205" s="85"/>
      <c r="HI1205" s="85"/>
      <c r="HJ1205" s="85"/>
      <c r="HK1205" s="85"/>
      <c r="HL1205" s="85"/>
      <c r="HM1205" s="85"/>
      <c r="HN1205" s="85"/>
      <c r="HO1205" s="85"/>
      <c r="HP1205" s="85"/>
      <c r="HQ1205" s="85"/>
      <c r="HR1205" s="85"/>
      <c r="HS1205" s="85"/>
      <c r="HT1205" s="85"/>
      <c r="HU1205" s="85"/>
      <c r="HV1205" s="85"/>
      <c r="HW1205" s="86"/>
      <c r="HX1205" s="84"/>
      <c r="HY1205" s="85"/>
      <c r="HZ1205" s="85"/>
      <c r="IA1205" s="85"/>
      <c r="IB1205" s="85"/>
      <c r="IC1205" s="85"/>
      <c r="ID1205" s="85"/>
      <c r="IE1205" s="85"/>
      <c r="IF1205" s="85"/>
      <c r="IG1205" s="85"/>
      <c r="IH1205" s="85"/>
      <c r="II1205" s="85"/>
      <c r="IJ1205" s="85"/>
      <c r="IK1205" s="85"/>
      <c r="IL1205" s="85"/>
      <c r="IM1205" s="85"/>
      <c r="IN1205" s="85"/>
      <c r="IO1205" s="85"/>
      <c r="IP1205" s="85"/>
      <c r="IQ1205" s="85"/>
      <c r="IR1205" s="85"/>
      <c r="IS1205" s="85"/>
      <c r="IT1205" s="85"/>
      <c r="IU1205" s="85"/>
      <c r="IV1205" s="85"/>
      <c r="IW1205" s="85"/>
      <c r="IX1205" s="85"/>
      <c r="IY1205" s="85"/>
      <c r="IZ1205" s="85"/>
      <c r="JA1205" s="85"/>
      <c r="JB1205" s="85"/>
      <c r="JC1205" s="85"/>
      <c r="JD1205" s="86"/>
      <c r="JE1205" s="84"/>
      <c r="JF1205" s="85"/>
      <c r="JG1205" s="85"/>
      <c r="JH1205" s="85"/>
      <c r="JI1205" s="85"/>
      <c r="JJ1205" s="85"/>
      <c r="JK1205" s="85"/>
      <c r="JL1205" s="85"/>
      <c r="JM1205" s="85"/>
      <c r="JN1205" s="85"/>
      <c r="JO1205" s="85"/>
      <c r="JP1205" s="85"/>
      <c r="JQ1205" s="85"/>
      <c r="JR1205" s="85"/>
      <c r="JS1205" s="85"/>
      <c r="JT1205" s="85"/>
      <c r="JU1205" s="85"/>
      <c r="JV1205" s="85"/>
      <c r="JW1205" s="85"/>
      <c r="JX1205" s="85"/>
      <c r="JY1205" s="85"/>
      <c r="JZ1205" s="85"/>
      <c r="KA1205" s="85"/>
      <c r="KB1205" s="85"/>
      <c r="KC1205" s="85"/>
      <c r="KD1205" s="85"/>
      <c r="KE1205" s="85"/>
      <c r="KF1205" s="85"/>
      <c r="KG1205" s="85"/>
      <c r="KH1205" s="85"/>
      <c r="KI1205" s="85"/>
      <c r="KJ1205" s="85"/>
      <c r="KK1205" s="86"/>
      <c r="KL1205" s="84"/>
      <c r="KM1205" s="85"/>
      <c r="KN1205" s="85"/>
      <c r="KO1205" s="85"/>
      <c r="KP1205" s="85"/>
      <c r="KQ1205" s="85"/>
      <c r="KR1205" s="85"/>
      <c r="KS1205" s="85"/>
      <c r="KT1205" s="85"/>
      <c r="KU1205" s="85"/>
      <c r="KV1205" s="85"/>
      <c r="KW1205" s="85"/>
      <c r="KX1205" s="85"/>
      <c r="KY1205" s="85"/>
      <c r="KZ1205" s="85"/>
      <c r="LA1205" s="85"/>
      <c r="LB1205" s="85"/>
      <c r="LC1205" s="85"/>
      <c r="LD1205" s="85"/>
      <c r="LE1205" s="85"/>
      <c r="LF1205" s="85"/>
      <c r="LG1205" s="85"/>
      <c r="LH1205" s="85"/>
      <c r="LI1205" s="85"/>
      <c r="LJ1205" s="85"/>
      <c r="LK1205" s="85"/>
      <c r="LL1205" s="85"/>
      <c r="LM1205" s="85"/>
      <c r="LN1205" s="85"/>
      <c r="LO1205" s="85"/>
      <c r="LP1205" s="85"/>
      <c r="LQ1205" s="85"/>
      <c r="LR1205" s="86"/>
      <c r="LS1205" s="84"/>
      <c r="LT1205" s="85"/>
      <c r="LU1205" s="85"/>
      <c r="LV1205" s="85"/>
      <c r="LW1205" s="85"/>
      <c r="LX1205" s="85"/>
      <c r="LY1205" s="85"/>
      <c r="LZ1205" s="85"/>
      <c r="MA1205" s="85"/>
      <c r="MB1205" s="85"/>
      <c r="MC1205" s="85"/>
      <c r="MD1205" s="85"/>
      <c r="ME1205" s="85"/>
      <c r="MF1205" s="85"/>
      <c r="MG1205" s="85"/>
      <c r="MH1205" s="85"/>
      <c r="MI1205" s="85"/>
      <c r="MJ1205" s="85"/>
      <c r="MK1205" s="85"/>
      <c r="ML1205" s="85"/>
      <c r="MM1205" s="85"/>
      <c r="MN1205" s="85"/>
      <c r="MO1205" s="85"/>
      <c r="MP1205" s="85"/>
      <c r="MQ1205" s="85"/>
      <c r="MR1205" s="85"/>
      <c r="MS1205" s="85"/>
      <c r="MT1205" s="85"/>
      <c r="MU1205" s="85"/>
      <c r="MV1205" s="85"/>
      <c r="MW1205" s="85"/>
      <c r="MX1205" s="85"/>
      <c r="MY1205" s="86"/>
      <c r="MZ1205" s="84"/>
      <c r="NA1205" s="85"/>
      <c r="NB1205" s="85"/>
      <c r="NC1205" s="85"/>
      <c r="ND1205" s="85"/>
      <c r="NE1205" s="85"/>
      <c r="NF1205" s="85"/>
      <c r="NG1205" s="85"/>
      <c r="NH1205" s="85"/>
      <c r="NI1205" s="85"/>
      <c r="NJ1205" s="85"/>
      <c r="NK1205" s="85"/>
      <c r="NL1205" s="85"/>
      <c r="NM1205" s="85"/>
      <c r="NN1205" s="85"/>
      <c r="NO1205" s="85"/>
      <c r="NP1205" s="85"/>
      <c r="NQ1205" s="85"/>
      <c r="NR1205" s="85"/>
      <c r="NS1205" s="85"/>
      <c r="NT1205" s="85"/>
      <c r="NU1205" s="85"/>
      <c r="NV1205" s="85"/>
      <c r="NW1205" s="85"/>
      <c r="NX1205" s="85"/>
      <c r="NY1205" s="85"/>
      <c r="NZ1205" s="85"/>
      <c r="OA1205" s="85"/>
      <c r="OB1205" s="85"/>
      <c r="OC1205" s="85"/>
      <c r="OD1205" s="85"/>
      <c r="OE1205" s="85"/>
      <c r="OF1205" s="86"/>
      <c r="OG1205" s="84"/>
      <c r="OH1205" s="85"/>
      <c r="OI1205" s="85"/>
      <c r="OJ1205" s="85"/>
      <c r="OK1205" s="85"/>
      <c r="OL1205" s="85"/>
      <c r="OM1205" s="85"/>
      <c r="ON1205" s="85"/>
      <c r="OO1205" s="85"/>
      <c r="OP1205" s="85"/>
      <c r="OQ1205" s="85"/>
      <c r="OR1205" s="85"/>
      <c r="OS1205" s="85"/>
      <c r="OT1205" s="85"/>
      <c r="OU1205" s="85"/>
      <c r="OV1205" s="85"/>
      <c r="OW1205" s="85"/>
      <c r="OX1205" s="85"/>
      <c r="OY1205" s="85"/>
      <c r="OZ1205" s="85"/>
      <c r="PA1205" s="85"/>
      <c r="PB1205" s="85"/>
      <c r="PC1205" s="85"/>
      <c r="PD1205" s="85"/>
      <c r="PE1205" s="85"/>
      <c r="PF1205" s="85"/>
      <c r="PG1205" s="85"/>
      <c r="PH1205" s="85"/>
      <c r="PI1205" s="85"/>
      <c r="PJ1205" s="85"/>
      <c r="PK1205" s="85"/>
      <c r="PL1205" s="85"/>
      <c r="PM1205" s="86"/>
      <c r="PN1205" s="84"/>
      <c r="PO1205" s="85"/>
      <c r="PP1205" s="85"/>
      <c r="PQ1205" s="85"/>
      <c r="PR1205" s="85"/>
      <c r="PS1205" s="85"/>
      <c r="PT1205" s="85"/>
      <c r="PU1205" s="85"/>
      <c r="PV1205" s="85"/>
      <c r="PW1205" s="85"/>
      <c r="PX1205" s="85"/>
      <c r="PY1205" s="85"/>
      <c r="PZ1205" s="85"/>
      <c r="QA1205" s="85"/>
      <c r="QB1205" s="85"/>
      <c r="QC1205" s="85"/>
      <c r="QD1205" s="85"/>
      <c r="QE1205" s="85"/>
      <c r="QF1205" s="85"/>
      <c r="QG1205" s="85"/>
      <c r="QH1205" s="85"/>
      <c r="QI1205" s="85"/>
      <c r="QJ1205" s="85"/>
      <c r="QK1205" s="85"/>
      <c r="QL1205" s="85"/>
      <c r="QM1205" s="85"/>
      <c r="QN1205" s="85"/>
      <c r="QO1205" s="85"/>
      <c r="QP1205" s="85"/>
      <c r="QQ1205" s="85"/>
      <c r="QR1205" s="85"/>
      <c r="QS1205" s="85"/>
      <c r="QT1205" s="86"/>
      <c r="QU1205" s="84"/>
      <c r="QV1205" s="85"/>
      <c r="QW1205" s="85"/>
      <c r="QX1205" s="85"/>
      <c r="QY1205" s="85"/>
      <c r="QZ1205" s="85"/>
      <c r="RA1205" s="85"/>
      <c r="RB1205" s="85"/>
      <c r="RC1205" s="85"/>
      <c r="RD1205" s="85"/>
      <c r="RE1205" s="85"/>
      <c r="RF1205" s="85"/>
      <c r="RG1205" s="85"/>
      <c r="RH1205" s="85"/>
      <c r="RI1205" s="85"/>
      <c r="RJ1205" s="85"/>
      <c r="RK1205" s="85"/>
      <c r="RL1205" s="85"/>
      <c r="RM1205" s="85"/>
      <c r="RN1205" s="85"/>
      <c r="RO1205" s="85"/>
      <c r="RP1205" s="85"/>
      <c r="RQ1205" s="85"/>
      <c r="RR1205" s="85"/>
      <c r="RS1205" s="85"/>
      <c r="RT1205" s="85"/>
      <c r="RU1205" s="85"/>
      <c r="RV1205" s="85"/>
      <c r="RW1205" s="85"/>
      <c r="RX1205" s="85"/>
      <c r="RY1205" s="85"/>
      <c r="RZ1205" s="85"/>
      <c r="SA1205" s="86"/>
      <c r="SB1205" s="84"/>
      <c r="SC1205" s="85"/>
      <c r="SD1205" s="85"/>
      <c r="SE1205" s="85"/>
      <c r="SF1205" s="85"/>
      <c r="SG1205" s="85"/>
      <c r="SH1205" s="85"/>
      <c r="SI1205" s="85"/>
      <c r="SJ1205" s="85"/>
      <c r="SK1205" s="85"/>
      <c r="SL1205" s="85"/>
      <c r="SM1205" s="85"/>
      <c r="SN1205" s="85"/>
      <c r="SO1205" s="85"/>
      <c r="SP1205" s="85"/>
      <c r="SQ1205" s="85"/>
      <c r="SR1205" s="85"/>
      <c r="SS1205" s="85"/>
      <c r="ST1205" s="85"/>
      <c r="SU1205" s="85"/>
      <c r="SV1205" s="85"/>
      <c r="SW1205" s="85"/>
      <c r="SX1205" s="85"/>
      <c r="SY1205" s="85"/>
      <c r="SZ1205" s="85"/>
      <c r="TA1205" s="85"/>
      <c r="TB1205" s="85"/>
      <c r="TC1205" s="85"/>
      <c r="TD1205" s="85"/>
      <c r="TE1205" s="85"/>
      <c r="TF1205" s="85"/>
      <c r="TG1205" s="85"/>
      <c r="TH1205" s="86"/>
      <c r="TI1205" s="84"/>
      <c r="TJ1205" s="85"/>
      <c r="TK1205" s="85"/>
      <c r="TL1205" s="85"/>
      <c r="TM1205" s="85"/>
      <c r="TN1205" s="85"/>
      <c r="TO1205" s="85"/>
      <c r="TP1205" s="85"/>
      <c r="TQ1205" s="85"/>
      <c r="TR1205" s="85"/>
      <c r="TS1205" s="85"/>
      <c r="TT1205" s="85"/>
      <c r="TU1205" s="85"/>
      <c r="TV1205" s="85"/>
      <c r="TW1205" s="85"/>
      <c r="TX1205" s="85"/>
      <c r="TY1205" s="85"/>
      <c r="TZ1205" s="85"/>
      <c r="UA1205" s="85"/>
      <c r="UB1205" s="85"/>
      <c r="UC1205" s="85"/>
      <c r="UD1205" s="85"/>
      <c r="UE1205" s="85"/>
      <c r="UF1205" s="85"/>
      <c r="UG1205" s="85"/>
      <c r="UH1205" s="85"/>
      <c r="UI1205" s="85"/>
      <c r="UJ1205" s="85"/>
      <c r="UK1205" s="85"/>
      <c r="UL1205" s="85"/>
      <c r="UM1205" s="85"/>
      <c r="UN1205" s="85"/>
      <c r="UO1205" s="86"/>
      <c r="UP1205" s="84"/>
      <c r="UQ1205" s="85"/>
      <c r="UR1205" s="85"/>
      <c r="US1205" s="85"/>
      <c r="UT1205" s="85"/>
      <c r="UU1205" s="85"/>
      <c r="UV1205" s="85"/>
      <c r="UW1205" s="85"/>
      <c r="UX1205" s="85"/>
      <c r="UY1205" s="85"/>
      <c r="UZ1205" s="85"/>
      <c r="VA1205" s="85"/>
      <c r="VB1205" s="85"/>
      <c r="VC1205" s="85"/>
      <c r="VD1205" s="85"/>
      <c r="VE1205" s="85"/>
      <c r="VF1205" s="85"/>
      <c r="VG1205" s="85"/>
      <c r="VH1205" s="85"/>
      <c r="VI1205" s="85"/>
      <c r="VJ1205" s="85"/>
      <c r="VK1205" s="85"/>
      <c r="VL1205" s="85"/>
      <c r="VM1205" s="85"/>
      <c r="VN1205" s="85"/>
      <c r="VO1205" s="85"/>
      <c r="VP1205" s="85"/>
      <c r="VQ1205" s="85"/>
      <c r="VR1205" s="85"/>
      <c r="VS1205" s="85"/>
      <c r="VT1205" s="85"/>
      <c r="VU1205" s="85"/>
      <c r="VV1205" s="86"/>
      <c r="VW1205" s="84"/>
      <c r="VX1205" s="85"/>
      <c r="VY1205" s="85"/>
      <c r="VZ1205" s="85"/>
      <c r="WA1205" s="85"/>
      <c r="WB1205" s="85"/>
      <c r="WC1205" s="85"/>
      <c r="WD1205" s="85"/>
      <c r="WE1205" s="85"/>
      <c r="WF1205" s="85"/>
      <c r="WG1205" s="85"/>
      <c r="WH1205" s="85"/>
      <c r="WI1205" s="85"/>
      <c r="WJ1205" s="85"/>
      <c r="WK1205" s="85"/>
      <c r="WL1205" s="85"/>
      <c r="WM1205" s="85"/>
      <c r="WN1205" s="85"/>
      <c r="WO1205" s="85"/>
      <c r="WP1205" s="85"/>
      <c r="WQ1205" s="85"/>
      <c r="WR1205" s="85"/>
      <c r="WS1205" s="85"/>
      <c r="WT1205" s="85"/>
      <c r="WU1205" s="85"/>
      <c r="WV1205" s="85"/>
      <c r="WW1205" s="85"/>
      <c r="WX1205" s="85"/>
      <c r="WY1205" s="85"/>
      <c r="WZ1205" s="85"/>
      <c r="XA1205" s="85"/>
      <c r="XB1205" s="85"/>
      <c r="XC1205" s="86"/>
      <c r="XD1205" s="84"/>
      <c r="XE1205" s="85"/>
      <c r="XF1205" s="85"/>
      <c r="XG1205" s="85"/>
      <c r="XH1205" s="85"/>
      <c r="XI1205" s="85"/>
      <c r="XJ1205" s="85"/>
      <c r="XK1205" s="85"/>
      <c r="XL1205" s="85"/>
      <c r="XM1205" s="85"/>
      <c r="XN1205" s="85"/>
      <c r="XO1205" s="85"/>
      <c r="XP1205" s="85"/>
      <c r="XQ1205" s="85"/>
      <c r="XR1205" s="85"/>
      <c r="XS1205" s="85"/>
      <c r="XT1205" s="85"/>
      <c r="XU1205" s="85"/>
      <c r="XV1205" s="85"/>
      <c r="XW1205" s="85"/>
      <c r="XX1205" s="85"/>
      <c r="XY1205" s="85"/>
      <c r="XZ1205" s="85"/>
      <c r="YA1205" s="85"/>
      <c r="YB1205" s="85"/>
      <c r="YC1205" s="85"/>
      <c r="YD1205" s="85"/>
      <c r="YE1205" s="85"/>
      <c r="YF1205" s="85"/>
      <c r="YG1205" s="85"/>
      <c r="YH1205" s="85"/>
      <c r="YI1205" s="85"/>
      <c r="YJ1205" s="86"/>
      <c r="YK1205" s="84"/>
      <c r="YL1205" s="85"/>
      <c r="YM1205" s="85"/>
      <c r="YN1205" s="85"/>
      <c r="YO1205" s="85"/>
      <c r="YP1205" s="85"/>
      <c r="YQ1205" s="85"/>
      <c r="YR1205" s="85"/>
      <c r="YS1205" s="85"/>
      <c r="YT1205" s="85"/>
      <c r="YU1205" s="85"/>
      <c r="YV1205" s="85"/>
      <c r="YW1205" s="85"/>
      <c r="YX1205" s="85"/>
      <c r="YY1205" s="85"/>
      <c r="YZ1205" s="85"/>
      <c r="ZA1205" s="85"/>
      <c r="ZB1205" s="85"/>
      <c r="ZC1205" s="85"/>
      <c r="ZD1205" s="85"/>
      <c r="ZE1205" s="85"/>
      <c r="ZF1205" s="85"/>
      <c r="ZG1205" s="85"/>
      <c r="ZH1205" s="85"/>
      <c r="ZI1205" s="85"/>
      <c r="ZJ1205" s="85"/>
      <c r="ZK1205" s="85"/>
      <c r="ZL1205" s="85"/>
      <c r="ZM1205" s="85"/>
      <c r="ZN1205" s="85"/>
      <c r="ZO1205" s="85"/>
      <c r="ZP1205" s="85"/>
      <c r="ZQ1205" s="86"/>
      <c r="ZR1205" s="84"/>
      <c r="ZS1205" s="85"/>
      <c r="ZT1205" s="85"/>
      <c r="ZU1205" s="85"/>
      <c r="ZV1205" s="85"/>
      <c r="ZW1205" s="85"/>
      <c r="ZX1205" s="85"/>
      <c r="ZY1205" s="85"/>
      <c r="ZZ1205" s="85"/>
      <c r="AAA1205" s="85"/>
      <c r="AAB1205" s="85"/>
      <c r="AAC1205" s="85"/>
      <c r="AAD1205" s="85"/>
      <c r="AAE1205" s="85"/>
      <c r="AAF1205" s="85"/>
      <c r="AAG1205" s="85"/>
      <c r="AAH1205" s="85"/>
      <c r="AAI1205" s="85"/>
      <c r="AAJ1205" s="85"/>
      <c r="AAK1205" s="85"/>
      <c r="AAL1205" s="85"/>
      <c r="AAM1205" s="85"/>
      <c r="AAN1205" s="85"/>
      <c r="AAO1205" s="85"/>
      <c r="AAP1205" s="85"/>
      <c r="AAQ1205" s="85"/>
      <c r="AAR1205" s="85"/>
      <c r="AAS1205" s="85"/>
      <c r="AAT1205" s="85"/>
      <c r="AAU1205" s="85"/>
      <c r="AAV1205" s="85"/>
      <c r="AAW1205" s="85"/>
      <c r="AAX1205" s="86"/>
      <c r="AAY1205" s="84"/>
      <c r="AAZ1205" s="85"/>
      <c r="ABA1205" s="85"/>
      <c r="ABB1205" s="85"/>
      <c r="ABC1205" s="85"/>
      <c r="ABD1205" s="85"/>
      <c r="ABE1205" s="85"/>
      <c r="ABF1205" s="85"/>
      <c r="ABG1205" s="85"/>
      <c r="ABH1205" s="85"/>
      <c r="ABI1205" s="85"/>
      <c r="ABJ1205" s="85"/>
      <c r="ABK1205" s="85"/>
      <c r="ABL1205" s="85"/>
      <c r="ABM1205" s="85"/>
      <c r="ABN1205" s="85"/>
      <c r="ABO1205" s="85"/>
      <c r="ABP1205" s="85"/>
      <c r="ABQ1205" s="85"/>
      <c r="ABR1205" s="85"/>
      <c r="ABS1205" s="85"/>
      <c r="ABT1205" s="85"/>
      <c r="ABU1205" s="85"/>
      <c r="ABV1205" s="85"/>
      <c r="ABW1205" s="85"/>
      <c r="ABX1205" s="85"/>
      <c r="ABY1205" s="85"/>
      <c r="ABZ1205" s="85"/>
      <c r="ACA1205" s="85"/>
      <c r="ACB1205" s="85"/>
      <c r="ACC1205" s="85"/>
      <c r="ACD1205" s="85"/>
      <c r="ACE1205" s="86"/>
      <c r="ACF1205" s="84"/>
      <c r="ACG1205" s="85"/>
      <c r="ACH1205" s="85"/>
      <c r="ACI1205" s="85"/>
      <c r="ACJ1205" s="85"/>
      <c r="ACK1205" s="85"/>
      <c r="ACL1205" s="85"/>
      <c r="ACM1205" s="85"/>
      <c r="ACN1205" s="85"/>
      <c r="ACO1205" s="85"/>
      <c r="ACP1205" s="85"/>
      <c r="ACQ1205" s="85"/>
      <c r="ACR1205" s="85"/>
      <c r="ACS1205" s="85"/>
      <c r="ACT1205" s="85"/>
      <c r="ACU1205" s="85"/>
      <c r="ACV1205" s="85"/>
      <c r="ACW1205" s="85"/>
      <c r="ACX1205" s="85"/>
      <c r="ACY1205" s="85"/>
      <c r="ACZ1205" s="85"/>
      <c r="ADA1205" s="85"/>
      <c r="ADB1205" s="85"/>
      <c r="ADC1205" s="85"/>
      <c r="ADD1205" s="85"/>
      <c r="ADE1205" s="85"/>
      <c r="ADF1205" s="85"/>
      <c r="ADG1205" s="85"/>
      <c r="ADH1205" s="85"/>
      <c r="ADI1205" s="85"/>
      <c r="ADJ1205" s="85"/>
      <c r="ADK1205" s="85"/>
      <c r="ADL1205" s="86"/>
      <c r="ADM1205" s="84"/>
      <c r="ADN1205" s="85"/>
      <c r="ADO1205" s="85"/>
      <c r="ADP1205" s="85"/>
      <c r="ADQ1205" s="85"/>
      <c r="ADR1205" s="85"/>
      <c r="ADS1205" s="85"/>
      <c r="ADT1205" s="85"/>
      <c r="ADU1205" s="85"/>
      <c r="ADV1205" s="85"/>
      <c r="ADW1205" s="85"/>
      <c r="ADX1205" s="85"/>
      <c r="ADY1205" s="85"/>
      <c r="ADZ1205" s="85"/>
      <c r="AEA1205" s="85"/>
      <c r="AEB1205" s="85"/>
      <c r="AEC1205" s="85"/>
      <c r="AED1205" s="85"/>
      <c r="AEE1205" s="85"/>
      <c r="AEF1205" s="85"/>
      <c r="AEG1205" s="85"/>
      <c r="AEH1205" s="85"/>
      <c r="AEI1205" s="85"/>
      <c r="AEJ1205" s="85"/>
      <c r="AEK1205" s="85"/>
      <c r="AEL1205" s="85"/>
      <c r="AEM1205" s="85"/>
      <c r="AEN1205" s="85"/>
      <c r="AEO1205" s="85"/>
      <c r="AEP1205" s="85"/>
      <c r="AEQ1205" s="85"/>
      <c r="AER1205" s="85"/>
      <c r="AES1205" s="86"/>
      <c r="AET1205" s="84"/>
      <c r="AEU1205" s="85"/>
      <c r="AEV1205" s="85"/>
      <c r="AEW1205" s="85"/>
      <c r="AEX1205" s="85"/>
      <c r="AEY1205" s="85"/>
      <c r="AEZ1205" s="85"/>
      <c r="AFA1205" s="85"/>
      <c r="AFB1205" s="85"/>
      <c r="AFC1205" s="85"/>
      <c r="AFD1205" s="85"/>
      <c r="AFE1205" s="85"/>
      <c r="AFF1205" s="85"/>
      <c r="AFG1205" s="85"/>
      <c r="AFH1205" s="85"/>
      <c r="AFI1205" s="85"/>
      <c r="AFJ1205" s="85"/>
      <c r="AFK1205" s="85"/>
      <c r="AFL1205" s="85"/>
      <c r="AFM1205" s="85"/>
      <c r="AFN1205" s="85"/>
      <c r="AFO1205" s="85"/>
      <c r="AFP1205" s="85"/>
      <c r="AFQ1205" s="85"/>
      <c r="AFR1205" s="85"/>
      <c r="AFS1205" s="85"/>
      <c r="AFT1205" s="85"/>
      <c r="AFU1205" s="85"/>
      <c r="AFV1205" s="85"/>
      <c r="AFW1205" s="85"/>
      <c r="AFX1205" s="85"/>
      <c r="AFY1205" s="85"/>
      <c r="AFZ1205" s="86"/>
      <c r="AGA1205" s="84"/>
      <c r="AGB1205" s="85"/>
      <c r="AGC1205" s="85"/>
      <c r="AGD1205" s="85"/>
      <c r="AGE1205" s="85"/>
      <c r="AGF1205" s="85"/>
      <c r="AGG1205" s="85"/>
      <c r="AGH1205" s="85"/>
      <c r="AGI1205" s="85"/>
      <c r="AGJ1205" s="85"/>
      <c r="AGK1205" s="85"/>
      <c r="AGL1205" s="85"/>
      <c r="AGM1205" s="85"/>
      <c r="AGN1205" s="85"/>
      <c r="AGO1205" s="85"/>
      <c r="AGP1205" s="85"/>
      <c r="AGQ1205" s="85"/>
      <c r="AGR1205" s="85"/>
      <c r="AGS1205" s="85"/>
      <c r="AGT1205" s="85"/>
      <c r="AGU1205" s="85"/>
      <c r="AGV1205" s="85"/>
      <c r="AGW1205" s="85"/>
      <c r="AGX1205" s="85"/>
      <c r="AGY1205" s="85"/>
      <c r="AGZ1205" s="85"/>
      <c r="AHA1205" s="85"/>
      <c r="AHB1205" s="85"/>
      <c r="AHC1205" s="85"/>
      <c r="AHD1205" s="85"/>
      <c r="AHE1205" s="85"/>
      <c r="AHF1205" s="85"/>
      <c r="AHG1205" s="86"/>
      <c r="AHH1205" s="84"/>
      <c r="AHI1205" s="85"/>
      <c r="AHJ1205" s="85"/>
      <c r="AHK1205" s="85"/>
      <c r="AHL1205" s="85"/>
      <c r="AHM1205" s="85"/>
      <c r="AHN1205" s="85"/>
      <c r="AHO1205" s="85"/>
      <c r="AHP1205" s="85"/>
      <c r="AHQ1205" s="85"/>
      <c r="AHR1205" s="85"/>
      <c r="AHS1205" s="85"/>
      <c r="AHT1205" s="85"/>
      <c r="AHU1205" s="85"/>
      <c r="AHV1205" s="85"/>
      <c r="AHW1205" s="85"/>
      <c r="AHX1205" s="85"/>
      <c r="AHY1205" s="85"/>
      <c r="AHZ1205" s="85"/>
      <c r="AIA1205" s="85"/>
      <c r="AIB1205" s="85"/>
      <c r="AIC1205" s="85"/>
      <c r="AID1205" s="85"/>
      <c r="AIE1205" s="85"/>
      <c r="AIF1205" s="85"/>
      <c r="AIG1205" s="85"/>
      <c r="AIH1205" s="85"/>
      <c r="AII1205" s="85"/>
      <c r="AIJ1205" s="85"/>
      <c r="AIK1205" s="85"/>
      <c r="AIL1205" s="85"/>
      <c r="AIM1205" s="85"/>
      <c r="AIN1205" s="86"/>
      <c r="AIO1205" s="84"/>
      <c r="AIP1205" s="85"/>
      <c r="AIQ1205" s="85"/>
      <c r="AIR1205" s="85"/>
      <c r="AIS1205" s="85"/>
      <c r="AIT1205" s="85"/>
      <c r="AIU1205" s="85"/>
      <c r="AIV1205" s="85"/>
      <c r="AIW1205" s="85"/>
      <c r="AIX1205" s="85"/>
      <c r="AIY1205" s="85"/>
      <c r="AIZ1205" s="85"/>
      <c r="AJA1205" s="85"/>
      <c r="AJB1205" s="85"/>
      <c r="AJC1205" s="85"/>
      <c r="AJD1205" s="85"/>
      <c r="AJE1205" s="85"/>
      <c r="AJF1205" s="85"/>
      <c r="AJG1205" s="85"/>
      <c r="AJH1205" s="85"/>
      <c r="AJI1205" s="85"/>
      <c r="AJJ1205" s="85"/>
      <c r="AJK1205" s="85"/>
      <c r="AJL1205" s="85"/>
      <c r="AJM1205" s="85"/>
      <c r="AJN1205" s="85"/>
      <c r="AJO1205" s="85"/>
      <c r="AJP1205" s="85"/>
      <c r="AJQ1205" s="85"/>
      <c r="AJR1205" s="85"/>
      <c r="AJS1205" s="85"/>
      <c r="AJT1205" s="85"/>
      <c r="AJU1205" s="86"/>
      <c r="AJV1205" s="84"/>
      <c r="AJW1205" s="85"/>
      <c r="AJX1205" s="85"/>
      <c r="AJY1205" s="85"/>
      <c r="AJZ1205" s="85"/>
      <c r="AKA1205" s="85"/>
      <c r="AKB1205" s="85"/>
      <c r="AKC1205" s="85"/>
      <c r="AKD1205" s="85"/>
      <c r="AKE1205" s="85"/>
      <c r="AKF1205" s="85"/>
      <c r="AKG1205" s="85"/>
      <c r="AKH1205" s="85"/>
      <c r="AKI1205" s="85"/>
      <c r="AKJ1205" s="85"/>
      <c r="AKK1205" s="85"/>
      <c r="AKL1205" s="85"/>
      <c r="AKM1205" s="85"/>
      <c r="AKN1205" s="85"/>
      <c r="AKO1205" s="85"/>
      <c r="AKP1205" s="85"/>
      <c r="AKQ1205" s="85"/>
      <c r="AKR1205" s="85"/>
      <c r="AKS1205" s="85"/>
      <c r="AKT1205" s="85"/>
      <c r="AKU1205" s="85"/>
      <c r="AKV1205" s="85"/>
      <c r="AKW1205" s="85"/>
      <c r="AKX1205" s="85"/>
      <c r="AKY1205" s="85"/>
      <c r="AKZ1205" s="85"/>
      <c r="ALA1205" s="85"/>
      <c r="ALB1205" s="86"/>
      <c r="ALC1205" s="84"/>
      <c r="ALD1205" s="85"/>
      <c r="ALE1205" s="85"/>
      <c r="ALF1205" s="85"/>
      <c r="ALG1205" s="85"/>
      <c r="ALH1205" s="85"/>
      <c r="ALI1205" s="85"/>
      <c r="ALJ1205" s="85"/>
      <c r="ALK1205" s="85"/>
      <c r="ALL1205" s="85"/>
      <c r="ALM1205" s="85"/>
      <c r="ALN1205" s="85"/>
      <c r="ALO1205" s="85"/>
      <c r="ALP1205" s="85"/>
      <c r="ALQ1205" s="85"/>
      <c r="ALR1205" s="85"/>
      <c r="ALS1205" s="85"/>
      <c r="ALT1205" s="85"/>
      <c r="ALU1205" s="85"/>
      <c r="ALV1205" s="85"/>
      <c r="ALW1205" s="85"/>
      <c r="ALX1205" s="85"/>
      <c r="ALY1205" s="85"/>
      <c r="ALZ1205" s="85"/>
      <c r="AMA1205" s="85"/>
      <c r="AMB1205" s="85"/>
      <c r="AMC1205" s="85"/>
      <c r="AMD1205" s="85"/>
      <c r="AME1205" s="85"/>
      <c r="AMF1205" s="85"/>
      <c r="AMG1205" s="85"/>
      <c r="AMH1205" s="85"/>
      <c r="AMI1205" s="86"/>
      <c r="AMJ1205" s="84"/>
      <c r="AMK1205" s="85"/>
      <c r="AML1205" s="85"/>
      <c r="AMM1205" s="85"/>
      <c r="AMN1205" s="85"/>
      <c r="AMO1205" s="85"/>
      <c r="AMP1205" s="85"/>
      <c r="AMQ1205" s="85"/>
      <c r="AMR1205" s="85"/>
      <c r="AMS1205" s="85"/>
      <c r="AMT1205" s="85"/>
      <c r="AMU1205" s="85"/>
      <c r="AMV1205" s="85"/>
      <c r="AMW1205" s="85"/>
      <c r="AMX1205" s="85"/>
      <c r="AMY1205" s="85"/>
      <c r="AMZ1205" s="85"/>
      <c r="ANA1205" s="85"/>
      <c r="ANB1205" s="85"/>
      <c r="ANC1205" s="85"/>
      <c r="AND1205" s="85"/>
      <c r="ANE1205" s="85"/>
      <c r="ANF1205" s="85"/>
      <c r="ANG1205" s="85"/>
      <c r="ANH1205" s="85"/>
      <c r="ANI1205" s="85"/>
      <c r="ANJ1205" s="85"/>
      <c r="ANK1205" s="85"/>
      <c r="ANL1205" s="85"/>
      <c r="ANM1205" s="85"/>
      <c r="ANN1205" s="85"/>
      <c r="ANO1205" s="85"/>
      <c r="ANP1205" s="86"/>
      <c r="ANQ1205" s="84"/>
      <c r="ANR1205" s="85"/>
      <c r="ANS1205" s="85"/>
      <c r="ANT1205" s="85"/>
      <c r="ANU1205" s="85"/>
      <c r="ANV1205" s="85"/>
      <c r="ANW1205" s="85"/>
      <c r="ANX1205" s="85"/>
      <c r="ANY1205" s="85"/>
      <c r="ANZ1205" s="85"/>
      <c r="AOA1205" s="85"/>
      <c r="AOB1205" s="85"/>
      <c r="AOC1205" s="85"/>
      <c r="AOD1205" s="85"/>
      <c r="AOE1205" s="85"/>
      <c r="AOF1205" s="85"/>
      <c r="AOG1205" s="85"/>
      <c r="AOH1205" s="85"/>
      <c r="AOI1205" s="85"/>
      <c r="AOJ1205" s="85"/>
      <c r="AOK1205" s="85"/>
      <c r="AOL1205" s="85"/>
      <c r="AOM1205" s="85"/>
      <c r="AON1205" s="85"/>
      <c r="AOO1205" s="85"/>
      <c r="AOP1205" s="85"/>
      <c r="AOQ1205" s="85"/>
      <c r="AOR1205" s="85"/>
      <c r="AOS1205" s="85"/>
      <c r="AOT1205" s="85"/>
      <c r="AOU1205" s="85"/>
      <c r="AOV1205" s="85"/>
      <c r="AOW1205" s="86"/>
      <c r="AOX1205" s="84"/>
      <c r="AOY1205" s="85"/>
      <c r="AOZ1205" s="85"/>
      <c r="APA1205" s="85"/>
      <c r="APB1205" s="85"/>
      <c r="APC1205" s="85"/>
      <c r="APD1205" s="85"/>
      <c r="APE1205" s="85"/>
      <c r="APF1205" s="85"/>
      <c r="APG1205" s="85"/>
      <c r="APH1205" s="85"/>
      <c r="API1205" s="85"/>
      <c r="APJ1205" s="85"/>
      <c r="APK1205" s="85"/>
      <c r="APL1205" s="85"/>
      <c r="APM1205" s="85"/>
      <c r="APN1205" s="85"/>
      <c r="APO1205" s="85"/>
      <c r="APP1205" s="85"/>
      <c r="APQ1205" s="85"/>
      <c r="APR1205" s="85"/>
      <c r="APS1205" s="85"/>
      <c r="APT1205" s="85"/>
      <c r="APU1205" s="85"/>
      <c r="APV1205" s="85"/>
      <c r="APW1205" s="85"/>
      <c r="APX1205" s="85"/>
      <c r="APY1205" s="85"/>
      <c r="APZ1205" s="85"/>
      <c r="AQA1205" s="85"/>
      <c r="AQB1205" s="85"/>
      <c r="AQC1205" s="85"/>
      <c r="AQD1205" s="86"/>
      <c r="AQE1205" s="84"/>
      <c r="AQF1205" s="85"/>
      <c r="AQG1205" s="85"/>
      <c r="AQH1205" s="85"/>
      <c r="AQI1205" s="85"/>
      <c r="AQJ1205" s="85"/>
      <c r="AQK1205" s="85"/>
      <c r="AQL1205" s="85"/>
      <c r="AQM1205" s="85"/>
      <c r="AQN1205" s="85"/>
      <c r="AQO1205" s="85"/>
      <c r="AQP1205" s="85"/>
      <c r="AQQ1205" s="85"/>
      <c r="AQR1205" s="85"/>
      <c r="AQS1205" s="85"/>
      <c r="AQT1205" s="85"/>
      <c r="AQU1205" s="85"/>
      <c r="AQV1205" s="85"/>
      <c r="AQW1205" s="85"/>
      <c r="AQX1205" s="85"/>
      <c r="AQY1205" s="85"/>
      <c r="AQZ1205" s="85"/>
      <c r="ARA1205" s="85"/>
      <c r="ARB1205" s="85"/>
      <c r="ARC1205" s="85"/>
      <c r="ARD1205" s="85"/>
      <c r="ARE1205" s="85"/>
      <c r="ARF1205" s="85"/>
      <c r="ARG1205" s="85"/>
      <c r="ARH1205" s="85"/>
      <c r="ARI1205" s="85"/>
      <c r="ARJ1205" s="85"/>
      <c r="ARK1205" s="86"/>
      <c r="ARL1205" s="84"/>
      <c r="ARM1205" s="85"/>
      <c r="ARN1205" s="85"/>
      <c r="ARO1205" s="85"/>
      <c r="ARP1205" s="85"/>
      <c r="ARQ1205" s="85"/>
      <c r="ARR1205" s="85"/>
      <c r="ARS1205" s="85"/>
      <c r="ART1205" s="85"/>
      <c r="ARU1205" s="85"/>
      <c r="ARV1205" s="85"/>
      <c r="ARW1205" s="85"/>
      <c r="ARX1205" s="85"/>
      <c r="ARY1205" s="85"/>
      <c r="ARZ1205" s="85"/>
      <c r="ASA1205" s="85"/>
      <c r="ASB1205" s="85"/>
      <c r="ASC1205" s="85"/>
      <c r="ASD1205" s="85"/>
      <c r="ASE1205" s="85"/>
      <c r="ASF1205" s="85"/>
      <c r="ASG1205" s="85"/>
      <c r="ASH1205" s="85"/>
      <c r="ASI1205" s="85"/>
      <c r="ASJ1205" s="85"/>
      <c r="ASK1205" s="85"/>
      <c r="ASL1205" s="85"/>
      <c r="ASM1205" s="85"/>
      <c r="ASN1205" s="85"/>
      <c r="ASO1205" s="85"/>
      <c r="ASP1205" s="85"/>
      <c r="ASQ1205" s="85"/>
      <c r="ASR1205" s="86"/>
      <c r="ASS1205" s="84"/>
      <c r="AST1205" s="85"/>
      <c r="ASU1205" s="85"/>
      <c r="ASV1205" s="85"/>
      <c r="ASW1205" s="85"/>
      <c r="ASX1205" s="85"/>
      <c r="ASY1205" s="85"/>
      <c r="ASZ1205" s="85"/>
      <c r="ATA1205" s="85"/>
      <c r="ATB1205" s="85"/>
      <c r="ATC1205" s="85"/>
      <c r="ATD1205" s="85"/>
      <c r="ATE1205" s="85"/>
      <c r="ATF1205" s="85"/>
      <c r="ATG1205" s="85"/>
      <c r="ATH1205" s="85"/>
      <c r="ATI1205" s="85"/>
      <c r="ATJ1205" s="85"/>
      <c r="ATK1205" s="85"/>
      <c r="ATL1205" s="85"/>
      <c r="ATM1205" s="85"/>
      <c r="ATN1205" s="85"/>
      <c r="ATO1205" s="85"/>
      <c r="ATP1205" s="85"/>
      <c r="ATQ1205" s="85"/>
      <c r="ATR1205" s="85"/>
      <c r="ATS1205" s="85"/>
      <c r="ATT1205" s="85"/>
      <c r="ATU1205" s="85"/>
      <c r="ATV1205" s="85"/>
      <c r="ATW1205" s="85"/>
      <c r="ATX1205" s="85"/>
      <c r="ATY1205" s="86"/>
      <c r="ATZ1205" s="84"/>
      <c r="AUA1205" s="85"/>
      <c r="AUB1205" s="85"/>
      <c r="AUC1205" s="85"/>
      <c r="AUD1205" s="85"/>
      <c r="AUE1205" s="85"/>
      <c r="AUF1205" s="85"/>
      <c r="AUG1205" s="85"/>
      <c r="AUH1205" s="85"/>
      <c r="AUI1205" s="85"/>
      <c r="AUJ1205" s="85"/>
      <c r="AUK1205" s="85"/>
      <c r="AUL1205" s="85"/>
      <c r="AUM1205" s="85"/>
      <c r="AUN1205" s="85"/>
      <c r="AUO1205" s="85"/>
      <c r="AUP1205" s="85"/>
      <c r="AUQ1205" s="85"/>
      <c r="AUR1205" s="85"/>
      <c r="AUS1205" s="85"/>
      <c r="AUT1205" s="85"/>
      <c r="AUU1205" s="85"/>
      <c r="AUV1205" s="85"/>
      <c r="AUW1205" s="85"/>
      <c r="AUX1205" s="85"/>
      <c r="AUY1205" s="85"/>
      <c r="AUZ1205" s="85"/>
      <c r="AVA1205" s="85"/>
      <c r="AVB1205" s="85"/>
      <c r="AVC1205" s="85"/>
      <c r="AVD1205" s="85"/>
      <c r="AVE1205" s="85"/>
      <c r="AVF1205" s="86"/>
      <c r="AVG1205" s="84"/>
      <c r="AVH1205" s="85"/>
      <c r="AVI1205" s="85"/>
      <c r="AVJ1205" s="85"/>
      <c r="AVK1205" s="85"/>
      <c r="AVL1205" s="85"/>
      <c r="AVM1205" s="85"/>
      <c r="AVN1205" s="85"/>
      <c r="AVO1205" s="85"/>
      <c r="AVP1205" s="85"/>
      <c r="AVQ1205" s="85"/>
      <c r="AVR1205" s="85"/>
      <c r="AVS1205" s="85"/>
      <c r="AVT1205" s="85"/>
      <c r="AVU1205" s="85"/>
      <c r="AVV1205" s="85"/>
      <c r="AVW1205" s="85"/>
      <c r="AVX1205" s="85"/>
      <c r="AVY1205" s="85"/>
      <c r="AVZ1205" s="85"/>
      <c r="AWA1205" s="85"/>
      <c r="AWB1205" s="85"/>
      <c r="AWC1205" s="85"/>
      <c r="AWD1205" s="85"/>
      <c r="AWE1205" s="85"/>
      <c r="AWF1205" s="85"/>
      <c r="AWG1205" s="85"/>
      <c r="AWH1205" s="85"/>
      <c r="AWI1205" s="85"/>
      <c r="AWJ1205" s="85"/>
      <c r="AWK1205" s="85"/>
      <c r="AWL1205" s="85"/>
      <c r="AWM1205" s="86"/>
      <c r="AWN1205" s="84"/>
      <c r="AWO1205" s="85"/>
      <c r="AWP1205" s="85"/>
      <c r="AWQ1205" s="85"/>
      <c r="AWR1205" s="85"/>
      <c r="AWS1205" s="85"/>
      <c r="AWT1205" s="85"/>
      <c r="AWU1205" s="85"/>
      <c r="AWV1205" s="85"/>
      <c r="AWW1205" s="85"/>
      <c r="AWX1205" s="85"/>
      <c r="AWY1205" s="85"/>
      <c r="AWZ1205" s="85"/>
      <c r="AXA1205" s="85"/>
      <c r="AXB1205" s="85"/>
      <c r="AXC1205" s="85"/>
      <c r="AXD1205" s="85"/>
      <c r="AXE1205" s="85"/>
      <c r="AXF1205" s="85"/>
      <c r="AXG1205" s="85"/>
      <c r="AXH1205" s="85"/>
      <c r="AXI1205" s="85"/>
      <c r="AXJ1205" s="85"/>
      <c r="AXK1205" s="85"/>
      <c r="AXL1205" s="85"/>
      <c r="AXM1205" s="85"/>
      <c r="AXN1205" s="85"/>
      <c r="AXO1205" s="85"/>
      <c r="AXP1205" s="85"/>
      <c r="AXQ1205" s="85"/>
      <c r="AXR1205" s="85"/>
      <c r="AXS1205" s="85"/>
      <c r="AXT1205" s="86"/>
      <c r="AXU1205" s="84"/>
      <c r="AXV1205" s="85"/>
      <c r="AXW1205" s="85"/>
      <c r="AXX1205" s="85"/>
      <c r="AXY1205" s="85"/>
      <c r="AXZ1205" s="85"/>
      <c r="AYA1205" s="85"/>
      <c r="AYB1205" s="85"/>
      <c r="AYC1205" s="85"/>
      <c r="AYD1205" s="85"/>
      <c r="AYE1205" s="85"/>
      <c r="AYF1205" s="85"/>
      <c r="AYG1205" s="85"/>
      <c r="AYH1205" s="85"/>
      <c r="AYI1205" s="85"/>
      <c r="AYJ1205" s="85"/>
      <c r="AYK1205" s="85"/>
      <c r="AYL1205" s="85"/>
      <c r="AYM1205" s="85"/>
      <c r="AYN1205" s="85"/>
      <c r="AYO1205" s="85"/>
      <c r="AYP1205" s="85"/>
      <c r="AYQ1205" s="85"/>
      <c r="AYR1205" s="85"/>
      <c r="AYS1205" s="85"/>
      <c r="AYT1205" s="85"/>
      <c r="AYU1205" s="85"/>
      <c r="AYV1205" s="85"/>
      <c r="AYW1205" s="85"/>
      <c r="AYX1205" s="85"/>
      <c r="AYY1205" s="85"/>
      <c r="AYZ1205" s="85"/>
      <c r="AZA1205" s="86"/>
      <c r="AZB1205" s="84"/>
      <c r="AZC1205" s="85"/>
      <c r="AZD1205" s="85"/>
      <c r="AZE1205" s="85"/>
      <c r="AZF1205" s="85"/>
      <c r="AZG1205" s="85"/>
      <c r="AZH1205" s="85"/>
      <c r="AZI1205" s="85"/>
      <c r="AZJ1205" s="85"/>
      <c r="AZK1205" s="85"/>
      <c r="AZL1205" s="85"/>
      <c r="AZM1205" s="85"/>
      <c r="AZN1205" s="85"/>
      <c r="AZO1205" s="85"/>
      <c r="AZP1205" s="85"/>
      <c r="AZQ1205" s="85"/>
      <c r="AZR1205" s="85"/>
      <c r="AZS1205" s="85"/>
      <c r="AZT1205" s="85"/>
      <c r="AZU1205" s="85"/>
      <c r="AZV1205" s="85"/>
      <c r="AZW1205" s="85"/>
      <c r="AZX1205" s="85"/>
      <c r="AZY1205" s="85"/>
      <c r="AZZ1205" s="85"/>
      <c r="BAA1205" s="85"/>
      <c r="BAB1205" s="85"/>
      <c r="BAC1205" s="85"/>
      <c r="BAD1205" s="85"/>
      <c r="BAE1205" s="85"/>
      <c r="BAF1205" s="85"/>
      <c r="BAG1205" s="85"/>
      <c r="BAH1205" s="86"/>
      <c r="BAI1205" s="84"/>
      <c r="BAJ1205" s="85"/>
      <c r="BAK1205" s="85"/>
      <c r="BAL1205" s="85"/>
      <c r="BAM1205" s="85"/>
      <c r="BAN1205" s="85"/>
      <c r="BAO1205" s="85"/>
      <c r="BAP1205" s="85"/>
      <c r="BAQ1205" s="85"/>
      <c r="BAR1205" s="85"/>
      <c r="BAS1205" s="85"/>
      <c r="BAT1205" s="85"/>
      <c r="BAU1205" s="85"/>
      <c r="BAV1205" s="85"/>
      <c r="BAW1205" s="85"/>
      <c r="BAX1205" s="85"/>
      <c r="BAY1205" s="85"/>
      <c r="BAZ1205" s="85"/>
      <c r="BBA1205" s="85"/>
      <c r="BBB1205" s="85"/>
      <c r="BBC1205" s="85"/>
      <c r="BBD1205" s="85"/>
      <c r="BBE1205" s="85"/>
      <c r="BBF1205" s="85"/>
      <c r="BBG1205" s="85"/>
      <c r="BBH1205" s="85"/>
      <c r="BBI1205" s="85"/>
      <c r="BBJ1205" s="85"/>
      <c r="BBK1205" s="85"/>
      <c r="BBL1205" s="85"/>
      <c r="BBM1205" s="85"/>
      <c r="BBN1205" s="85"/>
      <c r="BBO1205" s="86"/>
      <c r="BBP1205" s="84"/>
      <c r="BBQ1205" s="85"/>
      <c r="BBR1205" s="85"/>
      <c r="BBS1205" s="85"/>
      <c r="BBT1205" s="85"/>
      <c r="BBU1205" s="85"/>
      <c r="BBV1205" s="85"/>
      <c r="BBW1205" s="85"/>
      <c r="BBX1205" s="85"/>
      <c r="BBY1205" s="85"/>
      <c r="BBZ1205" s="85"/>
      <c r="BCA1205" s="85"/>
      <c r="BCB1205" s="85"/>
      <c r="BCC1205" s="85"/>
      <c r="BCD1205" s="85"/>
      <c r="BCE1205" s="85"/>
      <c r="BCF1205" s="85"/>
      <c r="BCG1205" s="85"/>
      <c r="BCH1205" s="85"/>
      <c r="BCI1205" s="85"/>
      <c r="BCJ1205" s="85"/>
      <c r="BCK1205" s="85"/>
      <c r="BCL1205" s="85"/>
      <c r="BCM1205" s="85"/>
      <c r="BCN1205" s="85"/>
      <c r="BCO1205" s="85"/>
      <c r="BCP1205" s="85"/>
      <c r="BCQ1205" s="85"/>
      <c r="BCR1205" s="85"/>
      <c r="BCS1205" s="85"/>
      <c r="BCT1205" s="85"/>
      <c r="BCU1205" s="85"/>
      <c r="BCV1205" s="86"/>
      <c r="BCW1205" s="84"/>
      <c r="BCX1205" s="85"/>
      <c r="BCY1205" s="85"/>
      <c r="BCZ1205" s="85"/>
      <c r="BDA1205" s="85"/>
      <c r="BDB1205" s="85"/>
      <c r="BDC1205" s="85"/>
      <c r="BDD1205" s="85"/>
      <c r="BDE1205" s="85"/>
      <c r="BDF1205" s="85"/>
      <c r="BDG1205" s="85"/>
      <c r="BDH1205" s="85"/>
      <c r="BDI1205" s="85"/>
      <c r="BDJ1205" s="85"/>
      <c r="BDK1205" s="85"/>
      <c r="BDL1205" s="85"/>
      <c r="BDM1205" s="85"/>
      <c r="BDN1205" s="85"/>
      <c r="BDO1205" s="85"/>
      <c r="BDP1205" s="85"/>
      <c r="BDQ1205" s="85"/>
      <c r="BDR1205" s="85"/>
      <c r="BDS1205" s="85"/>
      <c r="BDT1205" s="85"/>
      <c r="BDU1205" s="85"/>
      <c r="BDV1205" s="85"/>
      <c r="BDW1205" s="85"/>
      <c r="BDX1205" s="85"/>
      <c r="BDY1205" s="85"/>
      <c r="BDZ1205" s="85"/>
      <c r="BEA1205" s="85"/>
      <c r="BEB1205" s="85"/>
      <c r="BEC1205" s="86"/>
      <c r="BED1205" s="84"/>
      <c r="BEE1205" s="85"/>
      <c r="BEF1205" s="85"/>
      <c r="BEG1205" s="85"/>
      <c r="BEH1205" s="85"/>
      <c r="BEI1205" s="85"/>
      <c r="BEJ1205" s="85"/>
      <c r="BEK1205" s="85"/>
      <c r="BEL1205" s="85"/>
      <c r="BEM1205" s="85"/>
      <c r="BEN1205" s="85"/>
      <c r="BEO1205" s="85"/>
      <c r="BEP1205" s="85"/>
      <c r="BEQ1205" s="85"/>
      <c r="BER1205" s="85"/>
      <c r="BES1205" s="85"/>
      <c r="BET1205" s="85"/>
      <c r="BEU1205" s="85"/>
      <c r="BEV1205" s="85"/>
      <c r="BEW1205" s="85"/>
      <c r="BEX1205" s="85"/>
      <c r="BEY1205" s="85"/>
      <c r="BEZ1205" s="85"/>
      <c r="BFA1205" s="85"/>
      <c r="BFB1205" s="85"/>
      <c r="BFC1205" s="85"/>
      <c r="BFD1205" s="85"/>
      <c r="BFE1205" s="85"/>
      <c r="BFF1205" s="85"/>
      <c r="BFG1205" s="85"/>
      <c r="BFH1205" s="85"/>
      <c r="BFI1205" s="85"/>
      <c r="BFJ1205" s="86"/>
      <c r="BFK1205" s="84"/>
      <c r="BFL1205" s="85"/>
      <c r="BFM1205" s="85"/>
      <c r="BFN1205" s="85"/>
      <c r="BFO1205" s="85"/>
      <c r="BFP1205" s="85"/>
      <c r="BFQ1205" s="85"/>
      <c r="BFR1205" s="85"/>
      <c r="BFS1205" s="85"/>
      <c r="BFT1205" s="85"/>
      <c r="BFU1205" s="85"/>
      <c r="BFV1205" s="85"/>
      <c r="BFW1205" s="85"/>
      <c r="BFX1205" s="85"/>
      <c r="BFY1205" s="85"/>
      <c r="BFZ1205" s="85"/>
      <c r="BGA1205" s="85"/>
      <c r="BGB1205" s="85"/>
      <c r="BGC1205" s="85"/>
      <c r="BGD1205" s="85"/>
      <c r="BGE1205" s="85"/>
      <c r="BGF1205" s="85"/>
      <c r="BGG1205" s="85"/>
      <c r="BGH1205" s="85"/>
      <c r="BGI1205" s="85"/>
      <c r="BGJ1205" s="85"/>
      <c r="BGK1205" s="85"/>
      <c r="BGL1205" s="85"/>
      <c r="BGM1205" s="85"/>
      <c r="BGN1205" s="85"/>
      <c r="BGO1205" s="85"/>
      <c r="BGP1205" s="85"/>
      <c r="BGQ1205" s="86"/>
      <c r="BGR1205" s="84"/>
      <c r="BGS1205" s="85"/>
      <c r="BGT1205" s="85"/>
      <c r="BGU1205" s="85"/>
      <c r="BGV1205" s="85"/>
      <c r="BGW1205" s="85"/>
      <c r="BGX1205" s="85"/>
      <c r="BGY1205" s="85"/>
      <c r="BGZ1205" s="85"/>
      <c r="BHA1205" s="85"/>
      <c r="BHB1205" s="85"/>
      <c r="BHC1205" s="85"/>
      <c r="BHD1205" s="85"/>
      <c r="BHE1205" s="85"/>
      <c r="BHF1205" s="85"/>
      <c r="BHG1205" s="85"/>
      <c r="BHH1205" s="85"/>
      <c r="BHI1205" s="85"/>
      <c r="BHJ1205" s="85"/>
      <c r="BHK1205" s="85"/>
      <c r="BHL1205" s="85"/>
      <c r="BHM1205" s="85"/>
      <c r="BHN1205" s="85"/>
      <c r="BHO1205" s="85"/>
      <c r="BHP1205" s="85"/>
      <c r="BHQ1205" s="85"/>
      <c r="BHR1205" s="85"/>
      <c r="BHS1205" s="85"/>
      <c r="BHT1205" s="85"/>
      <c r="BHU1205" s="85"/>
      <c r="BHV1205" s="85"/>
      <c r="BHW1205" s="85"/>
      <c r="BHX1205" s="86"/>
      <c r="BHY1205" s="84"/>
      <c r="BHZ1205" s="85"/>
      <c r="BIA1205" s="85"/>
      <c r="BIB1205" s="85"/>
      <c r="BIC1205" s="85"/>
      <c r="BID1205" s="85"/>
      <c r="BIE1205" s="85"/>
      <c r="BIF1205" s="85"/>
      <c r="BIG1205" s="85"/>
      <c r="BIH1205" s="85"/>
      <c r="BII1205" s="85"/>
      <c r="BIJ1205" s="85"/>
      <c r="BIK1205" s="85"/>
      <c r="BIL1205" s="85"/>
      <c r="BIM1205" s="85"/>
      <c r="BIN1205" s="85"/>
      <c r="BIO1205" s="85"/>
      <c r="BIP1205" s="85"/>
      <c r="BIQ1205" s="85"/>
      <c r="BIR1205" s="85"/>
      <c r="BIS1205" s="85"/>
      <c r="BIT1205" s="85"/>
      <c r="BIU1205" s="85"/>
      <c r="BIV1205" s="85"/>
      <c r="BIW1205" s="85"/>
      <c r="BIX1205" s="85"/>
      <c r="BIY1205" s="85"/>
      <c r="BIZ1205" s="85"/>
      <c r="BJA1205" s="85"/>
      <c r="BJB1205" s="85"/>
      <c r="BJC1205" s="85"/>
      <c r="BJD1205" s="85"/>
      <c r="BJE1205" s="86"/>
      <c r="BJF1205" s="84"/>
      <c r="BJG1205" s="85"/>
      <c r="BJH1205" s="85"/>
      <c r="BJI1205" s="85"/>
      <c r="BJJ1205" s="85"/>
      <c r="BJK1205" s="85"/>
      <c r="BJL1205" s="85"/>
      <c r="BJM1205" s="85"/>
      <c r="BJN1205" s="85"/>
      <c r="BJO1205" s="85"/>
      <c r="BJP1205" s="85"/>
      <c r="BJQ1205" s="85"/>
      <c r="BJR1205" s="85"/>
      <c r="BJS1205" s="85"/>
      <c r="BJT1205" s="85"/>
      <c r="BJU1205" s="85"/>
      <c r="BJV1205" s="85"/>
      <c r="BJW1205" s="85"/>
      <c r="BJX1205" s="85"/>
      <c r="BJY1205" s="85"/>
      <c r="BJZ1205" s="85"/>
      <c r="BKA1205" s="85"/>
      <c r="BKB1205" s="85"/>
      <c r="BKC1205" s="85"/>
      <c r="BKD1205" s="85"/>
      <c r="BKE1205" s="85"/>
      <c r="BKF1205" s="85"/>
      <c r="BKG1205" s="85"/>
      <c r="BKH1205" s="85"/>
      <c r="BKI1205" s="85"/>
      <c r="BKJ1205" s="85"/>
      <c r="BKK1205" s="85"/>
      <c r="BKL1205" s="86"/>
      <c r="BKM1205" s="84"/>
      <c r="BKN1205" s="85"/>
      <c r="BKO1205" s="85"/>
      <c r="BKP1205" s="85"/>
      <c r="BKQ1205" s="85"/>
      <c r="BKR1205" s="85"/>
      <c r="BKS1205" s="85"/>
      <c r="BKT1205" s="85"/>
      <c r="BKU1205" s="85"/>
      <c r="BKV1205" s="85"/>
      <c r="BKW1205" s="85"/>
      <c r="BKX1205" s="85"/>
      <c r="BKY1205" s="85"/>
      <c r="BKZ1205" s="85"/>
      <c r="BLA1205" s="85"/>
      <c r="BLB1205" s="85"/>
      <c r="BLC1205" s="85"/>
      <c r="BLD1205" s="85"/>
      <c r="BLE1205" s="85"/>
      <c r="BLF1205" s="85"/>
      <c r="BLG1205" s="85"/>
      <c r="BLH1205" s="85"/>
      <c r="BLI1205" s="85"/>
      <c r="BLJ1205" s="85"/>
      <c r="BLK1205" s="85"/>
      <c r="BLL1205" s="85"/>
      <c r="BLM1205" s="85"/>
      <c r="BLN1205" s="85"/>
      <c r="BLO1205" s="85"/>
      <c r="BLP1205" s="85"/>
      <c r="BLQ1205" s="85"/>
      <c r="BLR1205" s="85"/>
      <c r="BLS1205" s="86"/>
      <c r="BLT1205" s="84"/>
      <c r="BLU1205" s="85"/>
      <c r="BLV1205" s="85"/>
      <c r="BLW1205" s="85"/>
      <c r="BLX1205" s="85"/>
      <c r="BLY1205" s="85"/>
      <c r="BLZ1205" s="85"/>
      <c r="BMA1205" s="85"/>
      <c r="BMB1205" s="85"/>
      <c r="BMC1205" s="85"/>
      <c r="BMD1205" s="85"/>
      <c r="BME1205" s="85"/>
      <c r="BMF1205" s="85"/>
      <c r="BMG1205" s="85"/>
      <c r="BMH1205" s="85"/>
      <c r="BMI1205" s="85"/>
      <c r="BMJ1205" s="85"/>
      <c r="BMK1205" s="85"/>
      <c r="BML1205" s="85"/>
      <c r="BMM1205" s="85"/>
      <c r="BMN1205" s="85"/>
      <c r="BMO1205" s="85"/>
      <c r="BMP1205" s="85"/>
      <c r="BMQ1205" s="85"/>
      <c r="BMR1205" s="85"/>
      <c r="BMS1205" s="85"/>
      <c r="BMT1205" s="85"/>
      <c r="BMU1205" s="85"/>
      <c r="BMV1205" s="85"/>
      <c r="BMW1205" s="85"/>
      <c r="BMX1205" s="85"/>
      <c r="BMY1205" s="85"/>
      <c r="BMZ1205" s="86"/>
      <c r="BNA1205" s="84"/>
      <c r="BNB1205" s="85"/>
      <c r="BNC1205" s="85"/>
      <c r="BND1205" s="85"/>
      <c r="BNE1205" s="85"/>
      <c r="BNF1205" s="85"/>
      <c r="BNG1205" s="85"/>
      <c r="BNH1205" s="85"/>
      <c r="BNI1205" s="85"/>
      <c r="BNJ1205" s="85"/>
      <c r="BNK1205" s="85"/>
      <c r="BNL1205" s="85"/>
      <c r="BNM1205" s="85"/>
      <c r="BNN1205" s="85"/>
      <c r="BNO1205" s="85"/>
      <c r="BNP1205" s="85"/>
      <c r="BNQ1205" s="85"/>
      <c r="BNR1205" s="85"/>
      <c r="BNS1205" s="85"/>
      <c r="BNT1205" s="85"/>
      <c r="BNU1205" s="85"/>
      <c r="BNV1205" s="85"/>
      <c r="BNW1205" s="85"/>
      <c r="BNX1205" s="85"/>
      <c r="BNY1205" s="85"/>
      <c r="BNZ1205" s="85"/>
      <c r="BOA1205" s="85"/>
      <c r="BOB1205" s="85"/>
      <c r="BOC1205" s="85"/>
      <c r="BOD1205" s="85"/>
      <c r="BOE1205" s="85"/>
      <c r="BOF1205" s="85"/>
      <c r="BOG1205" s="86"/>
      <c r="BOH1205" s="84"/>
      <c r="BOI1205" s="85"/>
      <c r="BOJ1205" s="85"/>
      <c r="BOK1205" s="85"/>
      <c r="BOL1205" s="85"/>
      <c r="BOM1205" s="85"/>
      <c r="BON1205" s="85"/>
      <c r="BOO1205" s="85"/>
      <c r="BOP1205" s="85"/>
      <c r="BOQ1205" s="85"/>
      <c r="BOR1205" s="85"/>
      <c r="BOS1205" s="85"/>
      <c r="BOT1205" s="85"/>
      <c r="BOU1205" s="85"/>
      <c r="BOV1205" s="85"/>
      <c r="BOW1205" s="85"/>
      <c r="BOX1205" s="85"/>
      <c r="BOY1205" s="85"/>
      <c r="BOZ1205" s="85"/>
      <c r="BPA1205" s="85"/>
      <c r="BPB1205" s="85"/>
      <c r="BPC1205" s="85"/>
      <c r="BPD1205" s="85"/>
      <c r="BPE1205" s="85"/>
      <c r="BPF1205" s="85"/>
      <c r="BPG1205" s="85"/>
      <c r="BPH1205" s="85"/>
      <c r="BPI1205" s="85"/>
      <c r="BPJ1205" s="85"/>
      <c r="BPK1205" s="85"/>
      <c r="BPL1205" s="85"/>
      <c r="BPM1205" s="85"/>
      <c r="BPN1205" s="86"/>
      <c r="BPO1205" s="84"/>
      <c r="BPP1205" s="85"/>
      <c r="BPQ1205" s="85"/>
      <c r="BPR1205" s="85"/>
      <c r="BPS1205" s="85"/>
      <c r="BPT1205" s="85"/>
      <c r="BPU1205" s="85"/>
      <c r="BPV1205" s="85"/>
      <c r="BPW1205" s="85"/>
      <c r="BPX1205" s="85"/>
      <c r="BPY1205" s="85"/>
      <c r="BPZ1205" s="85"/>
      <c r="BQA1205" s="85"/>
      <c r="BQB1205" s="85"/>
      <c r="BQC1205" s="85"/>
      <c r="BQD1205" s="85"/>
      <c r="BQE1205" s="85"/>
      <c r="BQF1205" s="85"/>
      <c r="BQG1205" s="85"/>
      <c r="BQH1205" s="85"/>
      <c r="BQI1205" s="85"/>
      <c r="BQJ1205" s="85"/>
      <c r="BQK1205" s="85"/>
      <c r="BQL1205" s="85"/>
      <c r="BQM1205" s="85"/>
      <c r="BQN1205" s="85"/>
      <c r="BQO1205" s="85"/>
      <c r="BQP1205" s="85"/>
      <c r="BQQ1205" s="85"/>
      <c r="BQR1205" s="85"/>
      <c r="BQS1205" s="85"/>
      <c r="BQT1205" s="85"/>
      <c r="BQU1205" s="86"/>
      <c r="BQV1205" s="84"/>
      <c r="BQW1205" s="85"/>
      <c r="BQX1205" s="85"/>
      <c r="BQY1205" s="85"/>
      <c r="BQZ1205" s="85"/>
      <c r="BRA1205" s="85"/>
      <c r="BRB1205" s="85"/>
      <c r="BRC1205" s="85"/>
      <c r="BRD1205" s="85"/>
      <c r="BRE1205" s="85"/>
      <c r="BRF1205" s="85"/>
      <c r="BRG1205" s="85"/>
      <c r="BRH1205" s="85"/>
      <c r="BRI1205" s="85"/>
      <c r="BRJ1205" s="85"/>
      <c r="BRK1205" s="85"/>
      <c r="BRL1205" s="85"/>
      <c r="BRM1205" s="85"/>
      <c r="BRN1205" s="85"/>
      <c r="BRO1205" s="85"/>
      <c r="BRP1205" s="85"/>
      <c r="BRQ1205" s="85"/>
      <c r="BRR1205" s="85"/>
      <c r="BRS1205" s="85"/>
      <c r="BRT1205" s="85"/>
      <c r="BRU1205" s="85"/>
      <c r="BRV1205" s="85"/>
      <c r="BRW1205" s="85"/>
      <c r="BRX1205" s="85"/>
      <c r="BRY1205" s="85"/>
      <c r="BRZ1205" s="85"/>
      <c r="BSA1205" s="85"/>
      <c r="BSB1205" s="86"/>
      <c r="BSC1205" s="84"/>
      <c r="BSD1205" s="85"/>
      <c r="BSE1205" s="85"/>
      <c r="BSF1205" s="85"/>
      <c r="BSG1205" s="85"/>
      <c r="BSH1205" s="85"/>
      <c r="BSI1205" s="85"/>
      <c r="BSJ1205" s="85"/>
      <c r="BSK1205" s="85"/>
      <c r="BSL1205" s="85"/>
      <c r="BSM1205" s="85"/>
      <c r="BSN1205" s="85"/>
      <c r="BSO1205" s="85"/>
      <c r="BSP1205" s="85"/>
      <c r="BSQ1205" s="85"/>
      <c r="BSR1205" s="85"/>
      <c r="BSS1205" s="85"/>
      <c r="BST1205" s="85"/>
      <c r="BSU1205" s="85"/>
      <c r="BSV1205" s="85"/>
      <c r="BSW1205" s="85"/>
      <c r="BSX1205" s="85"/>
      <c r="BSY1205" s="85"/>
      <c r="BSZ1205" s="85"/>
      <c r="BTA1205" s="85"/>
      <c r="BTB1205" s="85"/>
      <c r="BTC1205" s="85"/>
      <c r="BTD1205" s="85"/>
      <c r="BTE1205" s="85"/>
      <c r="BTF1205" s="85"/>
      <c r="BTG1205" s="85"/>
      <c r="BTH1205" s="85"/>
      <c r="BTI1205" s="86"/>
      <c r="BTJ1205" s="84"/>
      <c r="BTK1205" s="85"/>
      <c r="BTL1205" s="85"/>
      <c r="BTM1205" s="85"/>
      <c r="BTN1205" s="85"/>
      <c r="BTO1205" s="85"/>
      <c r="BTP1205" s="85"/>
      <c r="BTQ1205" s="85"/>
      <c r="BTR1205" s="85"/>
      <c r="BTS1205" s="85"/>
      <c r="BTT1205" s="85"/>
      <c r="BTU1205" s="85"/>
      <c r="BTV1205" s="85"/>
      <c r="BTW1205" s="85"/>
      <c r="BTX1205" s="85"/>
      <c r="BTY1205" s="85"/>
      <c r="BTZ1205" s="85"/>
      <c r="BUA1205" s="85"/>
      <c r="BUB1205" s="85"/>
      <c r="BUC1205" s="85"/>
      <c r="BUD1205" s="85"/>
      <c r="BUE1205" s="85"/>
      <c r="BUF1205" s="85"/>
      <c r="BUG1205" s="85"/>
      <c r="BUH1205" s="85"/>
      <c r="BUI1205" s="85"/>
      <c r="BUJ1205" s="85"/>
      <c r="BUK1205" s="85"/>
      <c r="BUL1205" s="85"/>
      <c r="BUM1205" s="85"/>
      <c r="BUN1205" s="85"/>
      <c r="BUO1205" s="85"/>
      <c r="BUP1205" s="86"/>
      <c r="BUQ1205" s="84"/>
      <c r="BUR1205" s="85"/>
      <c r="BUS1205" s="85"/>
      <c r="BUT1205" s="85"/>
      <c r="BUU1205" s="85"/>
      <c r="BUV1205" s="85"/>
      <c r="BUW1205" s="85"/>
      <c r="BUX1205" s="85"/>
      <c r="BUY1205" s="85"/>
      <c r="BUZ1205" s="85"/>
      <c r="BVA1205" s="85"/>
      <c r="BVB1205" s="85"/>
      <c r="BVC1205" s="85"/>
      <c r="BVD1205" s="85"/>
      <c r="BVE1205" s="85"/>
      <c r="BVF1205" s="85"/>
      <c r="BVG1205" s="85"/>
      <c r="BVH1205" s="85"/>
      <c r="BVI1205" s="85"/>
      <c r="BVJ1205" s="85"/>
      <c r="BVK1205" s="85"/>
      <c r="BVL1205" s="85"/>
      <c r="BVM1205" s="85"/>
      <c r="BVN1205" s="85"/>
      <c r="BVO1205" s="85"/>
      <c r="BVP1205" s="85"/>
      <c r="BVQ1205" s="85"/>
      <c r="BVR1205" s="85"/>
      <c r="BVS1205" s="85"/>
      <c r="BVT1205" s="85"/>
      <c r="BVU1205" s="85"/>
      <c r="BVV1205" s="85"/>
      <c r="BVW1205" s="86"/>
      <c r="BVX1205" s="84"/>
      <c r="BVY1205" s="85"/>
      <c r="BVZ1205" s="85"/>
      <c r="BWA1205" s="85"/>
      <c r="BWB1205" s="85"/>
      <c r="BWC1205" s="85"/>
      <c r="BWD1205" s="85"/>
      <c r="BWE1205" s="85"/>
      <c r="BWF1205" s="85"/>
      <c r="BWG1205" s="85"/>
      <c r="BWH1205" s="85"/>
      <c r="BWI1205" s="85"/>
      <c r="BWJ1205" s="85"/>
      <c r="BWK1205" s="85"/>
      <c r="BWL1205" s="85"/>
      <c r="BWM1205" s="85"/>
      <c r="BWN1205" s="85"/>
      <c r="BWO1205" s="85"/>
      <c r="BWP1205" s="85"/>
      <c r="BWQ1205" s="85"/>
      <c r="BWR1205" s="85"/>
      <c r="BWS1205" s="85"/>
      <c r="BWT1205" s="85"/>
      <c r="BWU1205" s="85"/>
      <c r="BWV1205" s="85"/>
      <c r="BWW1205" s="85"/>
      <c r="BWX1205" s="85"/>
      <c r="BWY1205" s="85"/>
      <c r="BWZ1205" s="85"/>
      <c r="BXA1205" s="85"/>
      <c r="BXB1205" s="85"/>
      <c r="BXC1205" s="85"/>
      <c r="BXD1205" s="86"/>
      <c r="BXE1205" s="84"/>
      <c r="BXF1205" s="85"/>
      <c r="BXG1205" s="85"/>
      <c r="BXH1205" s="85"/>
      <c r="BXI1205" s="85"/>
      <c r="BXJ1205" s="85"/>
      <c r="BXK1205" s="85"/>
      <c r="BXL1205" s="85"/>
      <c r="BXM1205" s="85"/>
      <c r="BXN1205" s="85"/>
      <c r="BXO1205" s="85"/>
      <c r="BXP1205" s="85"/>
      <c r="BXQ1205" s="85"/>
      <c r="BXR1205" s="85"/>
      <c r="BXS1205" s="85"/>
      <c r="BXT1205" s="85"/>
      <c r="BXU1205" s="85"/>
      <c r="BXV1205" s="85"/>
      <c r="BXW1205" s="85"/>
      <c r="BXX1205" s="85"/>
      <c r="BXY1205" s="85"/>
      <c r="BXZ1205" s="85"/>
      <c r="BYA1205" s="85"/>
      <c r="BYB1205" s="85"/>
      <c r="BYC1205" s="85"/>
      <c r="BYD1205" s="85"/>
      <c r="BYE1205" s="85"/>
      <c r="BYF1205" s="85"/>
      <c r="BYG1205" s="85"/>
      <c r="BYH1205" s="85"/>
      <c r="BYI1205" s="85"/>
      <c r="BYJ1205" s="85"/>
      <c r="BYK1205" s="86"/>
      <c r="BYL1205" s="84"/>
      <c r="BYM1205" s="85"/>
      <c r="BYN1205" s="85"/>
      <c r="BYO1205" s="85"/>
      <c r="BYP1205" s="85"/>
      <c r="BYQ1205" s="85"/>
      <c r="BYR1205" s="85"/>
      <c r="BYS1205" s="85"/>
      <c r="BYT1205" s="85"/>
      <c r="BYU1205" s="85"/>
      <c r="BYV1205" s="85"/>
      <c r="BYW1205" s="85"/>
      <c r="BYX1205" s="85"/>
      <c r="BYY1205" s="85"/>
      <c r="BYZ1205" s="85"/>
      <c r="BZA1205" s="85"/>
      <c r="BZB1205" s="85"/>
      <c r="BZC1205" s="85"/>
      <c r="BZD1205" s="85"/>
      <c r="BZE1205" s="85"/>
      <c r="BZF1205" s="85"/>
      <c r="BZG1205" s="85"/>
      <c r="BZH1205" s="85"/>
      <c r="BZI1205" s="85"/>
      <c r="BZJ1205" s="85"/>
      <c r="BZK1205" s="85"/>
      <c r="BZL1205" s="85"/>
      <c r="BZM1205" s="85"/>
      <c r="BZN1205" s="85"/>
      <c r="BZO1205" s="85"/>
      <c r="BZP1205" s="85"/>
      <c r="BZQ1205" s="85"/>
      <c r="BZR1205" s="86"/>
      <c r="BZS1205" s="84"/>
      <c r="BZT1205" s="85"/>
      <c r="BZU1205" s="85"/>
      <c r="BZV1205" s="85"/>
      <c r="BZW1205" s="85"/>
      <c r="BZX1205" s="85"/>
      <c r="BZY1205" s="85"/>
      <c r="BZZ1205" s="85"/>
      <c r="CAA1205" s="85"/>
      <c r="CAB1205" s="85"/>
      <c r="CAC1205" s="85"/>
      <c r="CAD1205" s="85"/>
      <c r="CAE1205" s="85"/>
      <c r="CAF1205" s="85"/>
      <c r="CAG1205" s="85"/>
      <c r="CAH1205" s="85"/>
      <c r="CAI1205" s="85"/>
      <c r="CAJ1205" s="85"/>
      <c r="CAK1205" s="85"/>
      <c r="CAL1205" s="85"/>
      <c r="CAM1205" s="85"/>
      <c r="CAN1205" s="85"/>
      <c r="CAO1205" s="85"/>
      <c r="CAP1205" s="85"/>
      <c r="CAQ1205" s="85"/>
      <c r="CAR1205" s="85"/>
      <c r="CAS1205" s="85"/>
      <c r="CAT1205" s="85"/>
      <c r="CAU1205" s="85"/>
      <c r="CAV1205" s="85"/>
      <c r="CAW1205" s="85"/>
      <c r="CAX1205" s="85"/>
      <c r="CAY1205" s="86"/>
      <c r="CAZ1205" s="84"/>
      <c r="CBA1205" s="85"/>
      <c r="CBB1205" s="85"/>
      <c r="CBC1205" s="85"/>
      <c r="CBD1205" s="85"/>
      <c r="CBE1205" s="85"/>
      <c r="CBF1205" s="85"/>
      <c r="CBG1205" s="85"/>
      <c r="CBH1205" s="85"/>
      <c r="CBI1205" s="85"/>
      <c r="CBJ1205" s="85"/>
      <c r="CBK1205" s="85"/>
      <c r="CBL1205" s="85"/>
      <c r="CBM1205" s="85"/>
      <c r="CBN1205" s="85"/>
      <c r="CBO1205" s="85"/>
      <c r="CBP1205" s="85"/>
      <c r="CBQ1205" s="85"/>
      <c r="CBR1205" s="85"/>
      <c r="CBS1205" s="85"/>
      <c r="CBT1205" s="85"/>
      <c r="CBU1205" s="85"/>
      <c r="CBV1205" s="85"/>
      <c r="CBW1205" s="85"/>
      <c r="CBX1205" s="85"/>
      <c r="CBY1205" s="85"/>
      <c r="CBZ1205" s="85"/>
      <c r="CCA1205" s="85"/>
      <c r="CCB1205" s="85"/>
      <c r="CCC1205" s="85"/>
      <c r="CCD1205" s="85"/>
      <c r="CCE1205" s="85"/>
      <c r="CCF1205" s="86"/>
      <c r="CCG1205" s="84"/>
      <c r="CCH1205" s="85"/>
      <c r="CCI1205" s="85"/>
      <c r="CCJ1205" s="85"/>
      <c r="CCK1205" s="85"/>
      <c r="CCL1205" s="85"/>
      <c r="CCM1205" s="85"/>
      <c r="CCN1205" s="85"/>
      <c r="CCO1205" s="85"/>
      <c r="CCP1205" s="85"/>
      <c r="CCQ1205" s="85"/>
      <c r="CCR1205" s="85"/>
      <c r="CCS1205" s="85"/>
      <c r="CCT1205" s="85"/>
      <c r="CCU1205" s="85"/>
      <c r="CCV1205" s="85"/>
      <c r="CCW1205" s="85"/>
      <c r="CCX1205" s="85"/>
      <c r="CCY1205" s="85"/>
      <c r="CCZ1205" s="85"/>
      <c r="CDA1205" s="85"/>
      <c r="CDB1205" s="85"/>
      <c r="CDC1205" s="85"/>
      <c r="CDD1205" s="85"/>
      <c r="CDE1205" s="85"/>
      <c r="CDF1205" s="85"/>
      <c r="CDG1205" s="85"/>
      <c r="CDH1205" s="85"/>
      <c r="CDI1205" s="85"/>
      <c r="CDJ1205" s="85"/>
      <c r="CDK1205" s="85"/>
      <c r="CDL1205" s="85"/>
      <c r="CDM1205" s="86"/>
      <c r="CDN1205" s="84"/>
      <c r="CDO1205" s="85"/>
      <c r="CDP1205" s="85"/>
      <c r="CDQ1205" s="85"/>
      <c r="CDR1205" s="85"/>
      <c r="CDS1205" s="85"/>
      <c r="CDT1205" s="85"/>
      <c r="CDU1205" s="85"/>
      <c r="CDV1205" s="85"/>
      <c r="CDW1205" s="85"/>
      <c r="CDX1205" s="85"/>
      <c r="CDY1205" s="85"/>
      <c r="CDZ1205" s="85"/>
      <c r="CEA1205" s="85"/>
      <c r="CEB1205" s="85"/>
      <c r="CEC1205" s="85"/>
      <c r="CED1205" s="85"/>
      <c r="CEE1205" s="85"/>
      <c r="CEF1205" s="85"/>
      <c r="CEG1205" s="85"/>
      <c r="CEH1205" s="85"/>
      <c r="CEI1205" s="85"/>
      <c r="CEJ1205" s="85"/>
      <c r="CEK1205" s="85"/>
      <c r="CEL1205" s="85"/>
      <c r="CEM1205" s="85"/>
      <c r="CEN1205" s="85"/>
      <c r="CEO1205" s="85"/>
      <c r="CEP1205" s="85"/>
      <c r="CEQ1205" s="85"/>
      <c r="CER1205" s="85"/>
      <c r="CES1205" s="85"/>
      <c r="CET1205" s="86"/>
      <c r="CEU1205" s="84"/>
      <c r="CEV1205" s="85"/>
      <c r="CEW1205" s="85"/>
      <c r="CEX1205" s="85"/>
      <c r="CEY1205" s="85"/>
      <c r="CEZ1205" s="85"/>
      <c r="CFA1205" s="85"/>
      <c r="CFB1205" s="85"/>
      <c r="CFC1205" s="85"/>
      <c r="CFD1205" s="85"/>
      <c r="CFE1205" s="85"/>
      <c r="CFF1205" s="85"/>
      <c r="CFG1205" s="85"/>
      <c r="CFH1205" s="85"/>
      <c r="CFI1205" s="85"/>
      <c r="CFJ1205" s="85"/>
      <c r="CFK1205" s="85"/>
      <c r="CFL1205" s="85"/>
      <c r="CFM1205" s="85"/>
      <c r="CFN1205" s="85"/>
      <c r="CFO1205" s="85"/>
      <c r="CFP1205" s="85"/>
      <c r="CFQ1205" s="85"/>
      <c r="CFR1205" s="85"/>
      <c r="CFS1205" s="85"/>
      <c r="CFT1205" s="85"/>
      <c r="CFU1205" s="85"/>
      <c r="CFV1205" s="85"/>
      <c r="CFW1205" s="85"/>
      <c r="CFX1205" s="85"/>
      <c r="CFY1205" s="85"/>
      <c r="CFZ1205" s="85"/>
      <c r="CGA1205" s="86"/>
      <c r="CGB1205" s="84"/>
      <c r="CGC1205" s="85"/>
      <c r="CGD1205" s="85"/>
      <c r="CGE1205" s="85"/>
      <c r="CGF1205" s="85"/>
      <c r="CGG1205" s="85"/>
      <c r="CGH1205" s="85"/>
      <c r="CGI1205" s="85"/>
      <c r="CGJ1205" s="85"/>
      <c r="CGK1205" s="85"/>
      <c r="CGL1205" s="85"/>
      <c r="CGM1205" s="85"/>
      <c r="CGN1205" s="85"/>
      <c r="CGO1205" s="85"/>
      <c r="CGP1205" s="85"/>
      <c r="CGQ1205" s="85"/>
      <c r="CGR1205" s="85"/>
      <c r="CGS1205" s="85"/>
      <c r="CGT1205" s="85"/>
      <c r="CGU1205" s="85"/>
      <c r="CGV1205" s="85"/>
      <c r="CGW1205" s="85"/>
      <c r="CGX1205" s="85"/>
      <c r="CGY1205" s="85"/>
      <c r="CGZ1205" s="85"/>
      <c r="CHA1205" s="85"/>
      <c r="CHB1205" s="85"/>
      <c r="CHC1205" s="85"/>
      <c r="CHD1205" s="85"/>
      <c r="CHE1205" s="85"/>
      <c r="CHF1205" s="85"/>
      <c r="CHG1205" s="85"/>
      <c r="CHH1205" s="86"/>
      <c r="CHI1205" s="84"/>
      <c r="CHJ1205" s="85"/>
      <c r="CHK1205" s="85"/>
      <c r="CHL1205" s="85"/>
      <c r="CHM1205" s="85"/>
      <c r="CHN1205" s="85"/>
      <c r="CHO1205" s="85"/>
      <c r="CHP1205" s="85"/>
      <c r="CHQ1205" s="85"/>
      <c r="CHR1205" s="85"/>
      <c r="CHS1205" s="85"/>
      <c r="CHT1205" s="85"/>
      <c r="CHU1205" s="85"/>
      <c r="CHV1205" s="85"/>
      <c r="CHW1205" s="85"/>
      <c r="CHX1205" s="85"/>
      <c r="CHY1205" s="85"/>
      <c r="CHZ1205" s="85"/>
      <c r="CIA1205" s="85"/>
      <c r="CIB1205" s="85"/>
      <c r="CIC1205" s="85"/>
      <c r="CID1205" s="85"/>
      <c r="CIE1205" s="85"/>
      <c r="CIF1205" s="85"/>
      <c r="CIG1205" s="85"/>
      <c r="CIH1205" s="85"/>
      <c r="CII1205" s="85"/>
      <c r="CIJ1205" s="85"/>
      <c r="CIK1205" s="85"/>
      <c r="CIL1205" s="85"/>
      <c r="CIM1205" s="85"/>
      <c r="CIN1205" s="85"/>
      <c r="CIO1205" s="86"/>
      <c r="CIP1205" s="84"/>
      <c r="CIQ1205" s="85"/>
      <c r="CIR1205" s="85"/>
      <c r="CIS1205" s="85"/>
      <c r="CIT1205" s="85"/>
      <c r="CIU1205" s="85"/>
      <c r="CIV1205" s="85"/>
      <c r="CIW1205" s="85"/>
      <c r="CIX1205" s="85"/>
      <c r="CIY1205" s="85"/>
      <c r="CIZ1205" s="85"/>
      <c r="CJA1205" s="85"/>
      <c r="CJB1205" s="85"/>
      <c r="CJC1205" s="85"/>
      <c r="CJD1205" s="85"/>
      <c r="CJE1205" s="85"/>
      <c r="CJF1205" s="85"/>
      <c r="CJG1205" s="85"/>
      <c r="CJH1205" s="85"/>
      <c r="CJI1205" s="85"/>
      <c r="CJJ1205" s="85"/>
      <c r="CJK1205" s="85"/>
      <c r="CJL1205" s="85"/>
      <c r="CJM1205" s="85"/>
      <c r="CJN1205" s="85"/>
      <c r="CJO1205" s="85"/>
      <c r="CJP1205" s="85"/>
      <c r="CJQ1205" s="85"/>
      <c r="CJR1205" s="85"/>
      <c r="CJS1205" s="85"/>
      <c r="CJT1205" s="85"/>
      <c r="CJU1205" s="85"/>
      <c r="CJV1205" s="86"/>
      <c r="CJW1205" s="84"/>
      <c r="CJX1205" s="85"/>
      <c r="CJY1205" s="85"/>
      <c r="CJZ1205" s="85"/>
      <c r="CKA1205" s="85"/>
      <c r="CKB1205" s="85"/>
      <c r="CKC1205" s="85"/>
      <c r="CKD1205" s="85"/>
      <c r="CKE1205" s="85"/>
      <c r="CKF1205" s="85"/>
      <c r="CKG1205" s="85"/>
      <c r="CKH1205" s="85"/>
      <c r="CKI1205" s="85"/>
      <c r="CKJ1205" s="85"/>
      <c r="CKK1205" s="85"/>
      <c r="CKL1205" s="85"/>
      <c r="CKM1205" s="85"/>
      <c r="CKN1205" s="85"/>
      <c r="CKO1205" s="85"/>
      <c r="CKP1205" s="85"/>
      <c r="CKQ1205" s="85"/>
      <c r="CKR1205" s="85"/>
      <c r="CKS1205" s="85"/>
      <c r="CKT1205" s="85"/>
      <c r="CKU1205" s="85"/>
      <c r="CKV1205" s="85"/>
      <c r="CKW1205" s="85"/>
      <c r="CKX1205" s="85"/>
      <c r="CKY1205" s="85"/>
      <c r="CKZ1205" s="85"/>
      <c r="CLA1205" s="85"/>
      <c r="CLB1205" s="85"/>
      <c r="CLC1205" s="86"/>
      <c r="CLD1205" s="84"/>
      <c r="CLE1205" s="85"/>
      <c r="CLF1205" s="85"/>
      <c r="CLG1205" s="85"/>
      <c r="CLH1205" s="85"/>
      <c r="CLI1205" s="85"/>
      <c r="CLJ1205" s="85"/>
      <c r="CLK1205" s="85"/>
      <c r="CLL1205" s="85"/>
      <c r="CLM1205" s="85"/>
      <c r="CLN1205" s="85"/>
      <c r="CLO1205" s="85"/>
      <c r="CLP1205" s="85"/>
      <c r="CLQ1205" s="85"/>
      <c r="CLR1205" s="85"/>
      <c r="CLS1205" s="85"/>
      <c r="CLT1205" s="85"/>
      <c r="CLU1205" s="85"/>
      <c r="CLV1205" s="85"/>
      <c r="CLW1205" s="85"/>
      <c r="CLX1205" s="85"/>
      <c r="CLY1205" s="85"/>
      <c r="CLZ1205" s="85"/>
      <c r="CMA1205" s="85"/>
      <c r="CMB1205" s="85"/>
      <c r="CMC1205" s="85"/>
      <c r="CMD1205" s="85"/>
      <c r="CME1205" s="85"/>
      <c r="CMF1205" s="85"/>
      <c r="CMG1205" s="85"/>
      <c r="CMH1205" s="85"/>
      <c r="CMI1205" s="85"/>
      <c r="CMJ1205" s="86"/>
      <c r="CMK1205" s="84"/>
      <c r="CML1205" s="85"/>
      <c r="CMM1205" s="85"/>
      <c r="CMN1205" s="85"/>
      <c r="CMO1205" s="85"/>
      <c r="CMP1205" s="85"/>
      <c r="CMQ1205" s="85"/>
      <c r="CMR1205" s="85"/>
      <c r="CMS1205" s="85"/>
      <c r="CMT1205" s="85"/>
      <c r="CMU1205" s="85"/>
      <c r="CMV1205" s="85"/>
      <c r="CMW1205" s="85"/>
      <c r="CMX1205" s="85"/>
      <c r="CMY1205" s="85"/>
      <c r="CMZ1205" s="85"/>
      <c r="CNA1205" s="85"/>
      <c r="CNB1205" s="85"/>
      <c r="CNC1205" s="85"/>
      <c r="CND1205" s="85"/>
      <c r="CNE1205" s="85"/>
      <c r="CNF1205" s="85"/>
      <c r="CNG1205" s="85"/>
      <c r="CNH1205" s="85"/>
      <c r="CNI1205" s="85"/>
      <c r="CNJ1205" s="85"/>
      <c r="CNK1205" s="85"/>
      <c r="CNL1205" s="85"/>
      <c r="CNM1205" s="85"/>
      <c r="CNN1205" s="85"/>
      <c r="CNO1205" s="85"/>
      <c r="CNP1205" s="85"/>
      <c r="CNQ1205" s="86"/>
      <c r="CNR1205" s="84"/>
      <c r="CNS1205" s="85"/>
      <c r="CNT1205" s="85"/>
      <c r="CNU1205" s="85"/>
      <c r="CNV1205" s="85"/>
      <c r="CNW1205" s="85"/>
      <c r="CNX1205" s="85"/>
      <c r="CNY1205" s="85"/>
      <c r="CNZ1205" s="85"/>
      <c r="COA1205" s="85"/>
      <c r="COB1205" s="85"/>
      <c r="COC1205" s="85"/>
      <c r="COD1205" s="85"/>
      <c r="COE1205" s="85"/>
      <c r="COF1205" s="85"/>
      <c r="COG1205" s="85"/>
      <c r="COH1205" s="85"/>
      <c r="COI1205" s="85"/>
      <c r="COJ1205" s="85"/>
      <c r="COK1205" s="85"/>
      <c r="COL1205" s="85"/>
      <c r="COM1205" s="85"/>
      <c r="CON1205" s="85"/>
      <c r="COO1205" s="85"/>
      <c r="COP1205" s="85"/>
      <c r="COQ1205" s="85"/>
      <c r="COR1205" s="85"/>
      <c r="COS1205" s="85"/>
      <c r="COT1205" s="85"/>
      <c r="COU1205" s="85"/>
      <c r="COV1205" s="85"/>
      <c r="COW1205" s="85"/>
      <c r="COX1205" s="86"/>
      <c r="COY1205" s="84"/>
      <c r="COZ1205" s="85"/>
      <c r="CPA1205" s="85"/>
      <c r="CPB1205" s="85"/>
      <c r="CPC1205" s="85"/>
      <c r="CPD1205" s="85"/>
      <c r="CPE1205" s="85"/>
      <c r="CPF1205" s="85"/>
      <c r="CPG1205" s="85"/>
      <c r="CPH1205" s="85"/>
      <c r="CPI1205" s="85"/>
      <c r="CPJ1205" s="85"/>
      <c r="CPK1205" s="85"/>
      <c r="CPL1205" s="85"/>
      <c r="CPM1205" s="85"/>
      <c r="CPN1205" s="85"/>
      <c r="CPO1205" s="85"/>
      <c r="CPP1205" s="85"/>
      <c r="CPQ1205" s="85"/>
      <c r="CPR1205" s="85"/>
      <c r="CPS1205" s="85"/>
      <c r="CPT1205" s="85"/>
      <c r="CPU1205" s="85"/>
      <c r="CPV1205" s="85"/>
      <c r="CPW1205" s="85"/>
      <c r="CPX1205" s="85"/>
      <c r="CPY1205" s="85"/>
      <c r="CPZ1205" s="85"/>
      <c r="CQA1205" s="85"/>
      <c r="CQB1205" s="85"/>
      <c r="CQC1205" s="85"/>
      <c r="CQD1205" s="85"/>
      <c r="CQE1205" s="86"/>
      <c r="CQF1205" s="84"/>
      <c r="CQG1205" s="85"/>
      <c r="CQH1205" s="85"/>
      <c r="CQI1205" s="85"/>
      <c r="CQJ1205" s="85"/>
      <c r="CQK1205" s="85"/>
      <c r="CQL1205" s="85"/>
      <c r="CQM1205" s="85"/>
      <c r="CQN1205" s="85"/>
      <c r="CQO1205" s="85"/>
      <c r="CQP1205" s="85"/>
      <c r="CQQ1205" s="85"/>
      <c r="CQR1205" s="85"/>
      <c r="CQS1205" s="85"/>
      <c r="CQT1205" s="85"/>
      <c r="CQU1205" s="85"/>
      <c r="CQV1205" s="85"/>
      <c r="CQW1205" s="85"/>
      <c r="CQX1205" s="85"/>
      <c r="CQY1205" s="85"/>
      <c r="CQZ1205" s="85"/>
      <c r="CRA1205" s="85"/>
      <c r="CRB1205" s="85"/>
      <c r="CRC1205" s="85"/>
      <c r="CRD1205" s="85"/>
      <c r="CRE1205" s="85"/>
      <c r="CRF1205" s="85"/>
      <c r="CRG1205" s="85"/>
      <c r="CRH1205" s="85"/>
      <c r="CRI1205" s="85"/>
      <c r="CRJ1205" s="85"/>
      <c r="CRK1205" s="85"/>
      <c r="CRL1205" s="86"/>
      <c r="CRM1205" s="84"/>
      <c r="CRN1205" s="85"/>
      <c r="CRO1205" s="85"/>
      <c r="CRP1205" s="85"/>
      <c r="CRQ1205" s="85"/>
      <c r="CRR1205" s="85"/>
      <c r="CRS1205" s="85"/>
      <c r="CRT1205" s="85"/>
      <c r="CRU1205" s="85"/>
      <c r="CRV1205" s="85"/>
      <c r="CRW1205" s="85"/>
      <c r="CRX1205" s="85"/>
      <c r="CRY1205" s="85"/>
      <c r="CRZ1205" s="85"/>
      <c r="CSA1205" s="85"/>
      <c r="CSB1205" s="85"/>
      <c r="CSC1205" s="85"/>
      <c r="CSD1205" s="85"/>
      <c r="CSE1205" s="85"/>
      <c r="CSF1205" s="85"/>
      <c r="CSG1205" s="85"/>
      <c r="CSH1205" s="85"/>
      <c r="CSI1205" s="85"/>
      <c r="CSJ1205" s="85"/>
      <c r="CSK1205" s="85"/>
      <c r="CSL1205" s="85"/>
      <c r="CSM1205" s="85"/>
      <c r="CSN1205" s="85"/>
      <c r="CSO1205" s="85"/>
      <c r="CSP1205" s="85"/>
      <c r="CSQ1205" s="85"/>
      <c r="CSR1205" s="85"/>
      <c r="CSS1205" s="86"/>
      <c r="CST1205" s="84"/>
      <c r="CSU1205" s="85"/>
      <c r="CSV1205" s="85"/>
      <c r="CSW1205" s="85"/>
      <c r="CSX1205" s="85"/>
      <c r="CSY1205" s="85"/>
      <c r="CSZ1205" s="85"/>
      <c r="CTA1205" s="85"/>
      <c r="CTB1205" s="85"/>
      <c r="CTC1205" s="85"/>
      <c r="CTD1205" s="85"/>
      <c r="CTE1205" s="85"/>
      <c r="CTF1205" s="85"/>
      <c r="CTG1205" s="85"/>
      <c r="CTH1205" s="85"/>
      <c r="CTI1205" s="85"/>
      <c r="CTJ1205" s="85"/>
      <c r="CTK1205" s="85"/>
      <c r="CTL1205" s="85"/>
      <c r="CTM1205" s="85"/>
      <c r="CTN1205" s="85"/>
      <c r="CTO1205" s="85"/>
      <c r="CTP1205" s="85"/>
      <c r="CTQ1205" s="85"/>
      <c r="CTR1205" s="85"/>
      <c r="CTS1205" s="85"/>
      <c r="CTT1205" s="85"/>
      <c r="CTU1205" s="85"/>
      <c r="CTV1205" s="85"/>
      <c r="CTW1205" s="85"/>
      <c r="CTX1205" s="85"/>
      <c r="CTY1205" s="85"/>
      <c r="CTZ1205" s="86"/>
      <c r="CUA1205" s="84"/>
      <c r="CUB1205" s="85"/>
      <c r="CUC1205" s="85"/>
      <c r="CUD1205" s="85"/>
      <c r="CUE1205" s="85"/>
      <c r="CUF1205" s="85"/>
      <c r="CUG1205" s="85"/>
      <c r="CUH1205" s="85"/>
      <c r="CUI1205" s="85"/>
      <c r="CUJ1205" s="85"/>
      <c r="CUK1205" s="85"/>
      <c r="CUL1205" s="85"/>
      <c r="CUM1205" s="85"/>
      <c r="CUN1205" s="85"/>
      <c r="CUO1205" s="85"/>
      <c r="CUP1205" s="85"/>
      <c r="CUQ1205" s="85"/>
      <c r="CUR1205" s="85"/>
      <c r="CUS1205" s="85"/>
      <c r="CUT1205" s="85"/>
      <c r="CUU1205" s="85"/>
      <c r="CUV1205" s="85"/>
      <c r="CUW1205" s="85"/>
      <c r="CUX1205" s="85"/>
      <c r="CUY1205" s="85"/>
      <c r="CUZ1205" s="85"/>
      <c r="CVA1205" s="85"/>
      <c r="CVB1205" s="85"/>
      <c r="CVC1205" s="85"/>
      <c r="CVD1205" s="85"/>
      <c r="CVE1205" s="85"/>
      <c r="CVF1205" s="85"/>
      <c r="CVG1205" s="86"/>
      <c r="CVH1205" s="84"/>
      <c r="CVI1205" s="85"/>
      <c r="CVJ1205" s="85"/>
      <c r="CVK1205" s="85"/>
      <c r="CVL1205" s="85"/>
      <c r="CVM1205" s="85"/>
      <c r="CVN1205" s="85"/>
      <c r="CVO1205" s="85"/>
      <c r="CVP1205" s="85"/>
      <c r="CVQ1205" s="85"/>
      <c r="CVR1205" s="85"/>
      <c r="CVS1205" s="85"/>
      <c r="CVT1205" s="85"/>
      <c r="CVU1205" s="85"/>
      <c r="CVV1205" s="85"/>
      <c r="CVW1205" s="85"/>
      <c r="CVX1205" s="85"/>
      <c r="CVY1205" s="85"/>
      <c r="CVZ1205" s="85"/>
      <c r="CWA1205" s="85"/>
      <c r="CWB1205" s="85"/>
      <c r="CWC1205" s="85"/>
      <c r="CWD1205" s="85"/>
      <c r="CWE1205" s="85"/>
      <c r="CWF1205" s="85"/>
      <c r="CWG1205" s="85"/>
      <c r="CWH1205" s="85"/>
      <c r="CWI1205" s="85"/>
      <c r="CWJ1205" s="85"/>
      <c r="CWK1205" s="85"/>
      <c r="CWL1205" s="85"/>
      <c r="CWM1205" s="85"/>
      <c r="CWN1205" s="86"/>
      <c r="CWO1205" s="84"/>
      <c r="CWP1205" s="85"/>
      <c r="CWQ1205" s="85"/>
      <c r="CWR1205" s="85"/>
      <c r="CWS1205" s="85"/>
      <c r="CWT1205" s="85"/>
      <c r="CWU1205" s="85"/>
      <c r="CWV1205" s="85"/>
      <c r="CWW1205" s="85"/>
      <c r="CWX1205" s="85"/>
      <c r="CWY1205" s="85"/>
      <c r="CWZ1205" s="85"/>
      <c r="CXA1205" s="85"/>
      <c r="CXB1205" s="85"/>
      <c r="CXC1205" s="85"/>
      <c r="CXD1205" s="85"/>
      <c r="CXE1205" s="85"/>
      <c r="CXF1205" s="85"/>
      <c r="CXG1205" s="85"/>
      <c r="CXH1205" s="85"/>
      <c r="CXI1205" s="85"/>
      <c r="CXJ1205" s="85"/>
      <c r="CXK1205" s="85"/>
      <c r="CXL1205" s="85"/>
      <c r="CXM1205" s="85"/>
      <c r="CXN1205" s="85"/>
      <c r="CXO1205" s="85"/>
      <c r="CXP1205" s="85"/>
      <c r="CXQ1205" s="85"/>
      <c r="CXR1205" s="85"/>
      <c r="CXS1205" s="85"/>
      <c r="CXT1205" s="85"/>
      <c r="CXU1205" s="86"/>
      <c r="CXV1205" s="84"/>
      <c r="CXW1205" s="85"/>
      <c r="CXX1205" s="85"/>
      <c r="CXY1205" s="85"/>
      <c r="CXZ1205" s="85"/>
      <c r="CYA1205" s="85"/>
      <c r="CYB1205" s="85"/>
      <c r="CYC1205" s="85"/>
      <c r="CYD1205" s="85"/>
      <c r="CYE1205" s="85"/>
      <c r="CYF1205" s="85"/>
      <c r="CYG1205" s="85"/>
      <c r="CYH1205" s="85"/>
      <c r="CYI1205" s="85"/>
      <c r="CYJ1205" s="85"/>
      <c r="CYK1205" s="85"/>
      <c r="CYL1205" s="85"/>
      <c r="CYM1205" s="85"/>
      <c r="CYN1205" s="85"/>
      <c r="CYO1205" s="85"/>
      <c r="CYP1205" s="85"/>
      <c r="CYQ1205" s="85"/>
      <c r="CYR1205" s="85"/>
      <c r="CYS1205" s="85"/>
      <c r="CYT1205" s="85"/>
      <c r="CYU1205" s="85"/>
      <c r="CYV1205" s="85"/>
      <c r="CYW1205" s="85"/>
      <c r="CYX1205" s="85"/>
      <c r="CYY1205" s="85"/>
      <c r="CYZ1205" s="85"/>
      <c r="CZA1205" s="85"/>
      <c r="CZB1205" s="86"/>
      <c r="CZC1205" s="84"/>
      <c r="CZD1205" s="85"/>
      <c r="CZE1205" s="85"/>
      <c r="CZF1205" s="85"/>
      <c r="CZG1205" s="85"/>
      <c r="CZH1205" s="85"/>
      <c r="CZI1205" s="85"/>
      <c r="CZJ1205" s="85"/>
      <c r="CZK1205" s="85"/>
      <c r="CZL1205" s="85"/>
      <c r="CZM1205" s="85"/>
      <c r="CZN1205" s="85"/>
      <c r="CZO1205" s="85"/>
      <c r="CZP1205" s="85"/>
      <c r="CZQ1205" s="85"/>
      <c r="CZR1205" s="85"/>
      <c r="CZS1205" s="85"/>
      <c r="CZT1205" s="85"/>
      <c r="CZU1205" s="85"/>
      <c r="CZV1205" s="85"/>
      <c r="CZW1205" s="85"/>
      <c r="CZX1205" s="85"/>
      <c r="CZY1205" s="85"/>
      <c r="CZZ1205" s="85"/>
      <c r="DAA1205" s="85"/>
      <c r="DAB1205" s="85"/>
      <c r="DAC1205" s="85"/>
      <c r="DAD1205" s="85"/>
      <c r="DAE1205" s="85"/>
      <c r="DAF1205" s="85"/>
      <c r="DAG1205" s="85"/>
      <c r="DAH1205" s="85"/>
      <c r="DAI1205" s="86"/>
      <c r="DAJ1205" s="84"/>
      <c r="DAK1205" s="85"/>
      <c r="DAL1205" s="85"/>
      <c r="DAM1205" s="85"/>
      <c r="DAN1205" s="85"/>
      <c r="DAO1205" s="85"/>
      <c r="DAP1205" s="85"/>
      <c r="DAQ1205" s="85"/>
      <c r="DAR1205" s="85"/>
      <c r="DAS1205" s="85"/>
      <c r="DAT1205" s="85"/>
      <c r="DAU1205" s="85"/>
      <c r="DAV1205" s="85"/>
      <c r="DAW1205" s="85"/>
      <c r="DAX1205" s="85"/>
      <c r="DAY1205" s="85"/>
      <c r="DAZ1205" s="85"/>
      <c r="DBA1205" s="85"/>
      <c r="DBB1205" s="85"/>
      <c r="DBC1205" s="85"/>
      <c r="DBD1205" s="85"/>
      <c r="DBE1205" s="85"/>
      <c r="DBF1205" s="85"/>
      <c r="DBG1205" s="85"/>
      <c r="DBH1205" s="85"/>
      <c r="DBI1205" s="85"/>
      <c r="DBJ1205" s="85"/>
      <c r="DBK1205" s="85"/>
      <c r="DBL1205" s="85"/>
      <c r="DBM1205" s="85"/>
      <c r="DBN1205" s="85"/>
      <c r="DBO1205" s="85"/>
      <c r="DBP1205" s="86"/>
      <c r="DBQ1205" s="84"/>
      <c r="DBR1205" s="85"/>
      <c r="DBS1205" s="85"/>
      <c r="DBT1205" s="85"/>
      <c r="DBU1205" s="85"/>
      <c r="DBV1205" s="85"/>
      <c r="DBW1205" s="85"/>
      <c r="DBX1205" s="85"/>
      <c r="DBY1205" s="85"/>
      <c r="DBZ1205" s="85"/>
      <c r="DCA1205" s="85"/>
      <c r="DCB1205" s="85"/>
      <c r="DCC1205" s="85"/>
      <c r="DCD1205" s="85"/>
      <c r="DCE1205" s="85"/>
      <c r="DCF1205" s="85"/>
      <c r="DCG1205" s="85"/>
      <c r="DCH1205" s="85"/>
      <c r="DCI1205" s="85"/>
      <c r="DCJ1205" s="85"/>
      <c r="DCK1205" s="85"/>
      <c r="DCL1205" s="85"/>
      <c r="DCM1205" s="85"/>
      <c r="DCN1205" s="85"/>
      <c r="DCO1205" s="85"/>
      <c r="DCP1205" s="85"/>
      <c r="DCQ1205" s="85"/>
      <c r="DCR1205" s="85"/>
      <c r="DCS1205" s="85"/>
      <c r="DCT1205" s="85"/>
      <c r="DCU1205" s="85"/>
      <c r="DCV1205" s="85"/>
      <c r="DCW1205" s="86"/>
      <c r="DCX1205" s="84"/>
      <c r="DCY1205" s="85"/>
      <c r="DCZ1205" s="85"/>
      <c r="DDA1205" s="85"/>
      <c r="DDB1205" s="85"/>
      <c r="DDC1205" s="85"/>
      <c r="DDD1205" s="85"/>
      <c r="DDE1205" s="85"/>
      <c r="DDF1205" s="85"/>
      <c r="DDG1205" s="85"/>
      <c r="DDH1205" s="85"/>
      <c r="DDI1205" s="85"/>
      <c r="DDJ1205" s="85"/>
      <c r="DDK1205" s="85"/>
      <c r="DDL1205" s="85"/>
      <c r="DDM1205" s="85"/>
      <c r="DDN1205" s="85"/>
      <c r="DDO1205" s="85"/>
      <c r="DDP1205" s="85"/>
      <c r="DDQ1205" s="85"/>
      <c r="DDR1205" s="85"/>
      <c r="DDS1205" s="85"/>
      <c r="DDT1205" s="85"/>
      <c r="DDU1205" s="85"/>
      <c r="DDV1205" s="85"/>
      <c r="DDW1205" s="85"/>
      <c r="DDX1205" s="85"/>
      <c r="DDY1205" s="85"/>
      <c r="DDZ1205" s="85"/>
      <c r="DEA1205" s="85"/>
      <c r="DEB1205" s="85"/>
      <c r="DEC1205" s="85"/>
      <c r="DED1205" s="86"/>
      <c r="DEE1205" s="84"/>
      <c r="DEF1205" s="85"/>
      <c r="DEG1205" s="85"/>
      <c r="DEH1205" s="85"/>
      <c r="DEI1205" s="85"/>
      <c r="DEJ1205" s="85"/>
      <c r="DEK1205" s="85"/>
      <c r="DEL1205" s="85"/>
      <c r="DEM1205" s="85"/>
      <c r="DEN1205" s="85"/>
      <c r="DEO1205" s="85"/>
      <c r="DEP1205" s="85"/>
      <c r="DEQ1205" s="85"/>
      <c r="DER1205" s="85"/>
      <c r="DES1205" s="85"/>
      <c r="DET1205" s="85"/>
      <c r="DEU1205" s="85"/>
      <c r="DEV1205" s="85"/>
      <c r="DEW1205" s="85"/>
      <c r="DEX1205" s="85"/>
      <c r="DEY1205" s="85"/>
      <c r="DEZ1205" s="85"/>
      <c r="DFA1205" s="85"/>
      <c r="DFB1205" s="85"/>
      <c r="DFC1205" s="85"/>
      <c r="DFD1205" s="85"/>
      <c r="DFE1205" s="85"/>
      <c r="DFF1205" s="85"/>
      <c r="DFG1205" s="85"/>
      <c r="DFH1205" s="85"/>
      <c r="DFI1205" s="85"/>
      <c r="DFJ1205" s="85"/>
      <c r="DFK1205" s="86"/>
      <c r="DFL1205" s="84"/>
      <c r="DFM1205" s="85"/>
      <c r="DFN1205" s="85"/>
      <c r="DFO1205" s="85"/>
      <c r="DFP1205" s="85"/>
      <c r="DFQ1205" s="85"/>
      <c r="DFR1205" s="85"/>
      <c r="DFS1205" s="85"/>
      <c r="DFT1205" s="85"/>
      <c r="DFU1205" s="85"/>
      <c r="DFV1205" s="85"/>
      <c r="DFW1205" s="85"/>
      <c r="DFX1205" s="85"/>
      <c r="DFY1205" s="85"/>
      <c r="DFZ1205" s="85"/>
      <c r="DGA1205" s="85"/>
      <c r="DGB1205" s="85"/>
      <c r="DGC1205" s="85"/>
      <c r="DGD1205" s="85"/>
      <c r="DGE1205" s="85"/>
      <c r="DGF1205" s="85"/>
      <c r="DGG1205" s="85"/>
      <c r="DGH1205" s="85"/>
      <c r="DGI1205" s="85"/>
      <c r="DGJ1205" s="85"/>
      <c r="DGK1205" s="85"/>
      <c r="DGL1205" s="85"/>
      <c r="DGM1205" s="85"/>
      <c r="DGN1205" s="85"/>
      <c r="DGO1205" s="85"/>
      <c r="DGP1205" s="85"/>
      <c r="DGQ1205" s="85"/>
      <c r="DGR1205" s="86"/>
      <c r="DGS1205" s="84"/>
      <c r="DGT1205" s="85"/>
      <c r="DGU1205" s="85"/>
      <c r="DGV1205" s="85"/>
      <c r="DGW1205" s="85"/>
      <c r="DGX1205" s="85"/>
      <c r="DGY1205" s="85"/>
      <c r="DGZ1205" s="85"/>
      <c r="DHA1205" s="85"/>
      <c r="DHB1205" s="85"/>
      <c r="DHC1205" s="85"/>
      <c r="DHD1205" s="85"/>
      <c r="DHE1205" s="85"/>
      <c r="DHF1205" s="85"/>
      <c r="DHG1205" s="85"/>
      <c r="DHH1205" s="85"/>
      <c r="DHI1205" s="85"/>
      <c r="DHJ1205" s="85"/>
      <c r="DHK1205" s="85"/>
      <c r="DHL1205" s="85"/>
      <c r="DHM1205" s="85"/>
      <c r="DHN1205" s="85"/>
      <c r="DHO1205" s="85"/>
      <c r="DHP1205" s="85"/>
      <c r="DHQ1205" s="85"/>
      <c r="DHR1205" s="85"/>
      <c r="DHS1205" s="85"/>
      <c r="DHT1205" s="85"/>
      <c r="DHU1205" s="85"/>
      <c r="DHV1205" s="85"/>
      <c r="DHW1205" s="85"/>
      <c r="DHX1205" s="85"/>
      <c r="DHY1205" s="86"/>
      <c r="DHZ1205" s="84"/>
      <c r="DIA1205" s="85"/>
      <c r="DIB1205" s="85"/>
      <c r="DIC1205" s="85"/>
      <c r="DID1205" s="85"/>
      <c r="DIE1205" s="85"/>
      <c r="DIF1205" s="85"/>
      <c r="DIG1205" s="85"/>
      <c r="DIH1205" s="85"/>
      <c r="DII1205" s="85"/>
      <c r="DIJ1205" s="85"/>
      <c r="DIK1205" s="85"/>
      <c r="DIL1205" s="85"/>
      <c r="DIM1205" s="85"/>
      <c r="DIN1205" s="85"/>
      <c r="DIO1205" s="85"/>
      <c r="DIP1205" s="85"/>
      <c r="DIQ1205" s="85"/>
      <c r="DIR1205" s="85"/>
      <c r="DIS1205" s="85"/>
      <c r="DIT1205" s="85"/>
      <c r="DIU1205" s="85"/>
      <c r="DIV1205" s="85"/>
      <c r="DIW1205" s="85"/>
      <c r="DIX1205" s="85"/>
      <c r="DIY1205" s="85"/>
      <c r="DIZ1205" s="85"/>
      <c r="DJA1205" s="85"/>
      <c r="DJB1205" s="85"/>
      <c r="DJC1205" s="85"/>
      <c r="DJD1205" s="85"/>
      <c r="DJE1205" s="85"/>
      <c r="DJF1205" s="86"/>
      <c r="DJG1205" s="84"/>
      <c r="DJH1205" s="85"/>
      <c r="DJI1205" s="85"/>
      <c r="DJJ1205" s="85"/>
      <c r="DJK1205" s="85"/>
      <c r="DJL1205" s="85"/>
      <c r="DJM1205" s="85"/>
      <c r="DJN1205" s="85"/>
      <c r="DJO1205" s="85"/>
      <c r="DJP1205" s="85"/>
      <c r="DJQ1205" s="85"/>
      <c r="DJR1205" s="85"/>
      <c r="DJS1205" s="85"/>
      <c r="DJT1205" s="85"/>
      <c r="DJU1205" s="85"/>
      <c r="DJV1205" s="85"/>
      <c r="DJW1205" s="85"/>
      <c r="DJX1205" s="85"/>
      <c r="DJY1205" s="85"/>
      <c r="DJZ1205" s="85"/>
      <c r="DKA1205" s="85"/>
      <c r="DKB1205" s="85"/>
      <c r="DKC1205" s="85"/>
      <c r="DKD1205" s="85"/>
      <c r="DKE1205" s="85"/>
      <c r="DKF1205" s="85"/>
      <c r="DKG1205" s="85"/>
      <c r="DKH1205" s="85"/>
      <c r="DKI1205" s="85"/>
      <c r="DKJ1205" s="85"/>
      <c r="DKK1205" s="85"/>
      <c r="DKL1205" s="85"/>
      <c r="DKM1205" s="86"/>
      <c r="DKN1205" s="84"/>
      <c r="DKO1205" s="85"/>
      <c r="DKP1205" s="85"/>
      <c r="DKQ1205" s="85"/>
      <c r="DKR1205" s="85"/>
      <c r="DKS1205" s="85"/>
      <c r="DKT1205" s="85"/>
      <c r="DKU1205" s="85"/>
      <c r="DKV1205" s="85"/>
      <c r="DKW1205" s="85"/>
      <c r="DKX1205" s="85"/>
      <c r="DKY1205" s="85"/>
      <c r="DKZ1205" s="85"/>
      <c r="DLA1205" s="85"/>
      <c r="DLB1205" s="85"/>
      <c r="DLC1205" s="85"/>
      <c r="DLD1205" s="85"/>
      <c r="DLE1205" s="85"/>
      <c r="DLF1205" s="85"/>
      <c r="DLG1205" s="85"/>
      <c r="DLH1205" s="85"/>
      <c r="DLI1205" s="85"/>
      <c r="DLJ1205" s="85"/>
      <c r="DLK1205" s="85"/>
      <c r="DLL1205" s="85"/>
      <c r="DLM1205" s="85"/>
      <c r="DLN1205" s="85"/>
      <c r="DLO1205" s="85"/>
      <c r="DLP1205" s="85"/>
      <c r="DLQ1205" s="85"/>
      <c r="DLR1205" s="85"/>
      <c r="DLS1205" s="85"/>
      <c r="DLT1205" s="86"/>
      <c r="DLU1205" s="84"/>
      <c r="DLV1205" s="85"/>
      <c r="DLW1205" s="85"/>
      <c r="DLX1205" s="85"/>
      <c r="DLY1205" s="85"/>
      <c r="DLZ1205" s="85"/>
      <c r="DMA1205" s="85"/>
      <c r="DMB1205" s="85"/>
      <c r="DMC1205" s="85"/>
      <c r="DMD1205" s="85"/>
      <c r="DME1205" s="85"/>
      <c r="DMF1205" s="85"/>
      <c r="DMG1205" s="85"/>
      <c r="DMH1205" s="85"/>
      <c r="DMI1205" s="85"/>
      <c r="DMJ1205" s="85"/>
      <c r="DMK1205" s="85"/>
      <c r="DML1205" s="85"/>
      <c r="DMM1205" s="85"/>
      <c r="DMN1205" s="85"/>
      <c r="DMO1205" s="85"/>
      <c r="DMP1205" s="85"/>
      <c r="DMQ1205" s="85"/>
      <c r="DMR1205" s="85"/>
      <c r="DMS1205" s="85"/>
      <c r="DMT1205" s="85"/>
      <c r="DMU1205" s="85"/>
      <c r="DMV1205" s="85"/>
      <c r="DMW1205" s="85"/>
      <c r="DMX1205" s="85"/>
      <c r="DMY1205" s="85"/>
      <c r="DMZ1205" s="85"/>
      <c r="DNA1205" s="86"/>
      <c r="DNB1205" s="84"/>
      <c r="DNC1205" s="85"/>
      <c r="DND1205" s="85"/>
      <c r="DNE1205" s="85"/>
      <c r="DNF1205" s="85"/>
      <c r="DNG1205" s="85"/>
      <c r="DNH1205" s="85"/>
      <c r="DNI1205" s="85"/>
      <c r="DNJ1205" s="85"/>
      <c r="DNK1205" s="85"/>
      <c r="DNL1205" s="85"/>
      <c r="DNM1205" s="85"/>
      <c r="DNN1205" s="85"/>
      <c r="DNO1205" s="85"/>
      <c r="DNP1205" s="85"/>
      <c r="DNQ1205" s="85"/>
      <c r="DNR1205" s="85"/>
      <c r="DNS1205" s="85"/>
      <c r="DNT1205" s="85"/>
      <c r="DNU1205" s="85"/>
      <c r="DNV1205" s="85"/>
      <c r="DNW1205" s="85"/>
      <c r="DNX1205" s="85"/>
      <c r="DNY1205" s="85"/>
      <c r="DNZ1205" s="85"/>
      <c r="DOA1205" s="85"/>
      <c r="DOB1205" s="85"/>
      <c r="DOC1205" s="85"/>
      <c r="DOD1205" s="85"/>
      <c r="DOE1205" s="85"/>
      <c r="DOF1205" s="85"/>
      <c r="DOG1205" s="85"/>
      <c r="DOH1205" s="86"/>
      <c r="DOI1205" s="84"/>
      <c r="DOJ1205" s="85"/>
      <c r="DOK1205" s="85"/>
      <c r="DOL1205" s="85"/>
      <c r="DOM1205" s="85"/>
      <c r="DON1205" s="85"/>
      <c r="DOO1205" s="85"/>
      <c r="DOP1205" s="85"/>
      <c r="DOQ1205" s="85"/>
      <c r="DOR1205" s="85"/>
      <c r="DOS1205" s="85"/>
      <c r="DOT1205" s="85"/>
      <c r="DOU1205" s="85"/>
      <c r="DOV1205" s="85"/>
      <c r="DOW1205" s="85"/>
      <c r="DOX1205" s="85"/>
      <c r="DOY1205" s="85"/>
      <c r="DOZ1205" s="85"/>
      <c r="DPA1205" s="85"/>
      <c r="DPB1205" s="85"/>
      <c r="DPC1205" s="85"/>
      <c r="DPD1205" s="85"/>
      <c r="DPE1205" s="85"/>
      <c r="DPF1205" s="85"/>
      <c r="DPG1205" s="85"/>
      <c r="DPH1205" s="85"/>
      <c r="DPI1205" s="85"/>
      <c r="DPJ1205" s="85"/>
      <c r="DPK1205" s="85"/>
      <c r="DPL1205" s="85"/>
      <c r="DPM1205" s="85"/>
      <c r="DPN1205" s="85"/>
      <c r="DPO1205" s="86"/>
      <c r="DPP1205" s="84"/>
      <c r="DPQ1205" s="85"/>
      <c r="DPR1205" s="85"/>
      <c r="DPS1205" s="85"/>
      <c r="DPT1205" s="85"/>
      <c r="DPU1205" s="85"/>
      <c r="DPV1205" s="85"/>
      <c r="DPW1205" s="85"/>
      <c r="DPX1205" s="85"/>
      <c r="DPY1205" s="85"/>
      <c r="DPZ1205" s="85"/>
      <c r="DQA1205" s="85"/>
      <c r="DQB1205" s="85"/>
      <c r="DQC1205" s="85"/>
      <c r="DQD1205" s="85"/>
      <c r="DQE1205" s="85"/>
      <c r="DQF1205" s="85"/>
      <c r="DQG1205" s="85"/>
      <c r="DQH1205" s="85"/>
      <c r="DQI1205" s="85"/>
      <c r="DQJ1205" s="85"/>
      <c r="DQK1205" s="85"/>
      <c r="DQL1205" s="85"/>
      <c r="DQM1205" s="85"/>
      <c r="DQN1205" s="85"/>
      <c r="DQO1205" s="85"/>
      <c r="DQP1205" s="85"/>
      <c r="DQQ1205" s="85"/>
      <c r="DQR1205" s="85"/>
      <c r="DQS1205" s="85"/>
      <c r="DQT1205" s="85"/>
      <c r="DQU1205" s="85"/>
      <c r="DQV1205" s="86"/>
      <c r="DQW1205" s="84"/>
      <c r="DQX1205" s="85"/>
      <c r="DQY1205" s="85"/>
      <c r="DQZ1205" s="85"/>
      <c r="DRA1205" s="85"/>
      <c r="DRB1205" s="85"/>
      <c r="DRC1205" s="85"/>
      <c r="DRD1205" s="85"/>
      <c r="DRE1205" s="85"/>
      <c r="DRF1205" s="85"/>
      <c r="DRG1205" s="85"/>
      <c r="DRH1205" s="85"/>
      <c r="DRI1205" s="85"/>
      <c r="DRJ1205" s="85"/>
      <c r="DRK1205" s="85"/>
      <c r="DRL1205" s="85"/>
      <c r="DRM1205" s="85"/>
      <c r="DRN1205" s="85"/>
      <c r="DRO1205" s="85"/>
      <c r="DRP1205" s="85"/>
      <c r="DRQ1205" s="85"/>
      <c r="DRR1205" s="85"/>
      <c r="DRS1205" s="85"/>
      <c r="DRT1205" s="85"/>
      <c r="DRU1205" s="85"/>
      <c r="DRV1205" s="85"/>
      <c r="DRW1205" s="85"/>
      <c r="DRX1205" s="85"/>
      <c r="DRY1205" s="85"/>
      <c r="DRZ1205" s="85"/>
      <c r="DSA1205" s="85"/>
      <c r="DSB1205" s="85"/>
      <c r="DSC1205" s="86"/>
      <c r="DSD1205" s="84"/>
      <c r="DSE1205" s="85"/>
      <c r="DSF1205" s="85"/>
      <c r="DSG1205" s="85"/>
      <c r="DSH1205" s="85"/>
      <c r="DSI1205" s="85"/>
      <c r="DSJ1205" s="85"/>
      <c r="DSK1205" s="85"/>
      <c r="DSL1205" s="85"/>
      <c r="DSM1205" s="85"/>
      <c r="DSN1205" s="85"/>
      <c r="DSO1205" s="85"/>
      <c r="DSP1205" s="85"/>
      <c r="DSQ1205" s="85"/>
      <c r="DSR1205" s="85"/>
      <c r="DSS1205" s="85"/>
      <c r="DST1205" s="85"/>
      <c r="DSU1205" s="85"/>
      <c r="DSV1205" s="85"/>
      <c r="DSW1205" s="85"/>
      <c r="DSX1205" s="85"/>
      <c r="DSY1205" s="85"/>
      <c r="DSZ1205" s="85"/>
      <c r="DTA1205" s="85"/>
      <c r="DTB1205" s="85"/>
      <c r="DTC1205" s="85"/>
      <c r="DTD1205" s="85"/>
      <c r="DTE1205" s="85"/>
      <c r="DTF1205" s="85"/>
      <c r="DTG1205" s="85"/>
      <c r="DTH1205" s="85"/>
      <c r="DTI1205" s="85"/>
      <c r="DTJ1205" s="86"/>
      <c r="DTK1205" s="84"/>
      <c r="DTL1205" s="85"/>
      <c r="DTM1205" s="85"/>
      <c r="DTN1205" s="85"/>
      <c r="DTO1205" s="85"/>
      <c r="DTP1205" s="85"/>
      <c r="DTQ1205" s="85"/>
      <c r="DTR1205" s="85"/>
      <c r="DTS1205" s="85"/>
      <c r="DTT1205" s="85"/>
      <c r="DTU1205" s="85"/>
      <c r="DTV1205" s="85"/>
      <c r="DTW1205" s="85"/>
      <c r="DTX1205" s="85"/>
      <c r="DTY1205" s="85"/>
      <c r="DTZ1205" s="85"/>
      <c r="DUA1205" s="85"/>
      <c r="DUB1205" s="85"/>
      <c r="DUC1205" s="85"/>
      <c r="DUD1205" s="85"/>
      <c r="DUE1205" s="85"/>
      <c r="DUF1205" s="85"/>
      <c r="DUG1205" s="85"/>
      <c r="DUH1205" s="85"/>
      <c r="DUI1205" s="85"/>
      <c r="DUJ1205" s="85"/>
      <c r="DUK1205" s="85"/>
      <c r="DUL1205" s="85"/>
      <c r="DUM1205" s="85"/>
      <c r="DUN1205" s="85"/>
      <c r="DUO1205" s="85"/>
      <c r="DUP1205" s="85"/>
      <c r="DUQ1205" s="86"/>
      <c r="DUR1205" s="84"/>
      <c r="DUS1205" s="85"/>
      <c r="DUT1205" s="85"/>
      <c r="DUU1205" s="85"/>
      <c r="DUV1205" s="85"/>
      <c r="DUW1205" s="85"/>
      <c r="DUX1205" s="85"/>
      <c r="DUY1205" s="85"/>
      <c r="DUZ1205" s="85"/>
      <c r="DVA1205" s="85"/>
      <c r="DVB1205" s="85"/>
      <c r="DVC1205" s="85"/>
      <c r="DVD1205" s="85"/>
      <c r="DVE1205" s="85"/>
      <c r="DVF1205" s="85"/>
      <c r="DVG1205" s="85"/>
      <c r="DVH1205" s="85"/>
      <c r="DVI1205" s="85"/>
      <c r="DVJ1205" s="85"/>
      <c r="DVK1205" s="85"/>
      <c r="DVL1205" s="85"/>
      <c r="DVM1205" s="85"/>
      <c r="DVN1205" s="85"/>
      <c r="DVO1205" s="85"/>
      <c r="DVP1205" s="85"/>
      <c r="DVQ1205" s="85"/>
      <c r="DVR1205" s="85"/>
      <c r="DVS1205" s="85"/>
      <c r="DVT1205" s="85"/>
      <c r="DVU1205" s="85"/>
      <c r="DVV1205" s="85"/>
      <c r="DVW1205" s="85"/>
      <c r="DVX1205" s="86"/>
      <c r="DVY1205" s="84"/>
      <c r="DVZ1205" s="85"/>
      <c r="DWA1205" s="85"/>
      <c r="DWB1205" s="85"/>
      <c r="DWC1205" s="85"/>
      <c r="DWD1205" s="85"/>
      <c r="DWE1205" s="85"/>
      <c r="DWF1205" s="85"/>
      <c r="DWG1205" s="85"/>
      <c r="DWH1205" s="85"/>
      <c r="DWI1205" s="85"/>
      <c r="DWJ1205" s="85"/>
      <c r="DWK1205" s="85"/>
      <c r="DWL1205" s="85"/>
      <c r="DWM1205" s="85"/>
      <c r="DWN1205" s="85"/>
      <c r="DWO1205" s="85"/>
      <c r="DWP1205" s="85"/>
      <c r="DWQ1205" s="85"/>
      <c r="DWR1205" s="85"/>
      <c r="DWS1205" s="85"/>
      <c r="DWT1205" s="85"/>
      <c r="DWU1205" s="85"/>
      <c r="DWV1205" s="85"/>
      <c r="DWW1205" s="85"/>
      <c r="DWX1205" s="85"/>
      <c r="DWY1205" s="85"/>
      <c r="DWZ1205" s="85"/>
      <c r="DXA1205" s="85"/>
      <c r="DXB1205" s="85"/>
      <c r="DXC1205" s="85"/>
      <c r="DXD1205" s="85"/>
      <c r="DXE1205" s="86"/>
      <c r="DXF1205" s="84"/>
      <c r="DXG1205" s="85"/>
      <c r="DXH1205" s="85"/>
      <c r="DXI1205" s="85"/>
      <c r="DXJ1205" s="85"/>
      <c r="DXK1205" s="85"/>
      <c r="DXL1205" s="85"/>
      <c r="DXM1205" s="85"/>
      <c r="DXN1205" s="85"/>
      <c r="DXO1205" s="85"/>
      <c r="DXP1205" s="85"/>
      <c r="DXQ1205" s="85"/>
      <c r="DXR1205" s="85"/>
      <c r="DXS1205" s="85"/>
      <c r="DXT1205" s="85"/>
      <c r="DXU1205" s="85"/>
      <c r="DXV1205" s="85"/>
      <c r="DXW1205" s="85"/>
      <c r="DXX1205" s="85"/>
      <c r="DXY1205" s="85"/>
      <c r="DXZ1205" s="85"/>
      <c r="DYA1205" s="85"/>
      <c r="DYB1205" s="85"/>
      <c r="DYC1205" s="85"/>
      <c r="DYD1205" s="85"/>
      <c r="DYE1205" s="85"/>
      <c r="DYF1205" s="85"/>
      <c r="DYG1205" s="85"/>
      <c r="DYH1205" s="85"/>
      <c r="DYI1205" s="85"/>
      <c r="DYJ1205" s="85"/>
      <c r="DYK1205" s="85"/>
      <c r="DYL1205" s="86"/>
      <c r="DYM1205" s="84"/>
      <c r="DYN1205" s="85"/>
      <c r="DYO1205" s="85"/>
      <c r="DYP1205" s="85"/>
      <c r="DYQ1205" s="85"/>
      <c r="DYR1205" s="85"/>
      <c r="DYS1205" s="85"/>
      <c r="DYT1205" s="85"/>
      <c r="DYU1205" s="85"/>
      <c r="DYV1205" s="85"/>
      <c r="DYW1205" s="85"/>
      <c r="DYX1205" s="85"/>
      <c r="DYY1205" s="85"/>
      <c r="DYZ1205" s="85"/>
      <c r="DZA1205" s="85"/>
      <c r="DZB1205" s="85"/>
      <c r="DZC1205" s="85"/>
      <c r="DZD1205" s="85"/>
      <c r="DZE1205" s="85"/>
      <c r="DZF1205" s="85"/>
      <c r="DZG1205" s="85"/>
      <c r="DZH1205" s="85"/>
      <c r="DZI1205" s="85"/>
      <c r="DZJ1205" s="85"/>
      <c r="DZK1205" s="85"/>
      <c r="DZL1205" s="85"/>
      <c r="DZM1205" s="85"/>
      <c r="DZN1205" s="85"/>
      <c r="DZO1205" s="85"/>
      <c r="DZP1205" s="85"/>
      <c r="DZQ1205" s="85"/>
      <c r="DZR1205" s="85"/>
      <c r="DZS1205" s="86"/>
      <c r="DZT1205" s="84"/>
      <c r="DZU1205" s="85"/>
      <c r="DZV1205" s="85"/>
      <c r="DZW1205" s="85"/>
      <c r="DZX1205" s="85"/>
      <c r="DZY1205" s="85"/>
      <c r="DZZ1205" s="85"/>
      <c r="EAA1205" s="85"/>
      <c r="EAB1205" s="85"/>
      <c r="EAC1205" s="85"/>
      <c r="EAD1205" s="85"/>
      <c r="EAE1205" s="85"/>
      <c r="EAF1205" s="85"/>
      <c r="EAG1205" s="85"/>
      <c r="EAH1205" s="85"/>
      <c r="EAI1205" s="85"/>
      <c r="EAJ1205" s="85"/>
      <c r="EAK1205" s="85"/>
      <c r="EAL1205" s="85"/>
      <c r="EAM1205" s="85"/>
      <c r="EAN1205" s="85"/>
      <c r="EAO1205" s="85"/>
      <c r="EAP1205" s="85"/>
      <c r="EAQ1205" s="85"/>
      <c r="EAR1205" s="85"/>
      <c r="EAS1205" s="85"/>
      <c r="EAT1205" s="85"/>
      <c r="EAU1205" s="85"/>
      <c r="EAV1205" s="85"/>
      <c r="EAW1205" s="85"/>
      <c r="EAX1205" s="85"/>
      <c r="EAY1205" s="85"/>
      <c r="EAZ1205" s="86"/>
      <c r="EBA1205" s="84"/>
      <c r="EBB1205" s="85"/>
      <c r="EBC1205" s="85"/>
      <c r="EBD1205" s="85"/>
      <c r="EBE1205" s="85"/>
      <c r="EBF1205" s="85"/>
      <c r="EBG1205" s="85"/>
      <c r="EBH1205" s="85"/>
      <c r="EBI1205" s="85"/>
      <c r="EBJ1205" s="85"/>
      <c r="EBK1205" s="85"/>
      <c r="EBL1205" s="85"/>
      <c r="EBM1205" s="85"/>
      <c r="EBN1205" s="85"/>
      <c r="EBO1205" s="85"/>
      <c r="EBP1205" s="85"/>
      <c r="EBQ1205" s="85"/>
      <c r="EBR1205" s="85"/>
      <c r="EBS1205" s="85"/>
      <c r="EBT1205" s="85"/>
      <c r="EBU1205" s="85"/>
      <c r="EBV1205" s="85"/>
      <c r="EBW1205" s="85"/>
      <c r="EBX1205" s="85"/>
      <c r="EBY1205" s="85"/>
      <c r="EBZ1205" s="85"/>
      <c r="ECA1205" s="85"/>
      <c r="ECB1205" s="85"/>
      <c r="ECC1205" s="85"/>
      <c r="ECD1205" s="85"/>
      <c r="ECE1205" s="85"/>
      <c r="ECF1205" s="85"/>
      <c r="ECG1205" s="86"/>
      <c r="ECH1205" s="84"/>
      <c r="ECI1205" s="85"/>
      <c r="ECJ1205" s="85"/>
      <c r="ECK1205" s="85"/>
      <c r="ECL1205" s="85"/>
      <c r="ECM1205" s="85"/>
      <c r="ECN1205" s="85"/>
      <c r="ECO1205" s="85"/>
      <c r="ECP1205" s="85"/>
      <c r="ECQ1205" s="85"/>
      <c r="ECR1205" s="85"/>
      <c r="ECS1205" s="85"/>
      <c r="ECT1205" s="85"/>
      <c r="ECU1205" s="85"/>
      <c r="ECV1205" s="85"/>
      <c r="ECW1205" s="85"/>
      <c r="ECX1205" s="85"/>
      <c r="ECY1205" s="85"/>
      <c r="ECZ1205" s="85"/>
      <c r="EDA1205" s="85"/>
      <c r="EDB1205" s="85"/>
      <c r="EDC1205" s="85"/>
      <c r="EDD1205" s="85"/>
      <c r="EDE1205" s="85"/>
      <c r="EDF1205" s="85"/>
      <c r="EDG1205" s="85"/>
      <c r="EDH1205" s="85"/>
      <c r="EDI1205" s="85"/>
      <c r="EDJ1205" s="85"/>
      <c r="EDK1205" s="85"/>
      <c r="EDL1205" s="85"/>
      <c r="EDM1205" s="85"/>
      <c r="EDN1205" s="86"/>
      <c r="EDO1205" s="84"/>
      <c r="EDP1205" s="85"/>
      <c r="EDQ1205" s="85"/>
      <c r="EDR1205" s="85"/>
      <c r="EDS1205" s="85"/>
      <c r="EDT1205" s="85"/>
      <c r="EDU1205" s="85"/>
      <c r="EDV1205" s="85"/>
      <c r="EDW1205" s="85"/>
      <c r="EDX1205" s="85"/>
      <c r="EDY1205" s="85"/>
      <c r="EDZ1205" s="85"/>
      <c r="EEA1205" s="85"/>
      <c r="EEB1205" s="85"/>
      <c r="EEC1205" s="85"/>
      <c r="EED1205" s="85"/>
      <c r="EEE1205" s="85"/>
      <c r="EEF1205" s="85"/>
      <c r="EEG1205" s="85"/>
      <c r="EEH1205" s="85"/>
      <c r="EEI1205" s="85"/>
      <c r="EEJ1205" s="85"/>
      <c r="EEK1205" s="85"/>
      <c r="EEL1205" s="85"/>
      <c r="EEM1205" s="85"/>
      <c r="EEN1205" s="85"/>
      <c r="EEO1205" s="85"/>
      <c r="EEP1205" s="85"/>
      <c r="EEQ1205" s="85"/>
      <c r="EER1205" s="85"/>
      <c r="EES1205" s="85"/>
      <c r="EET1205" s="85"/>
      <c r="EEU1205" s="86"/>
      <c r="EEV1205" s="84"/>
      <c r="EEW1205" s="85"/>
      <c r="EEX1205" s="85"/>
      <c r="EEY1205" s="85"/>
      <c r="EEZ1205" s="85"/>
      <c r="EFA1205" s="85"/>
      <c r="EFB1205" s="85"/>
      <c r="EFC1205" s="85"/>
      <c r="EFD1205" s="85"/>
      <c r="EFE1205" s="85"/>
      <c r="EFF1205" s="85"/>
      <c r="EFG1205" s="85"/>
      <c r="EFH1205" s="85"/>
      <c r="EFI1205" s="85"/>
      <c r="EFJ1205" s="85"/>
      <c r="EFK1205" s="85"/>
      <c r="EFL1205" s="85"/>
      <c r="EFM1205" s="85"/>
      <c r="EFN1205" s="85"/>
      <c r="EFO1205" s="85"/>
      <c r="EFP1205" s="85"/>
      <c r="EFQ1205" s="85"/>
      <c r="EFR1205" s="85"/>
      <c r="EFS1205" s="85"/>
      <c r="EFT1205" s="85"/>
      <c r="EFU1205" s="85"/>
      <c r="EFV1205" s="85"/>
      <c r="EFW1205" s="85"/>
      <c r="EFX1205" s="85"/>
      <c r="EFY1205" s="85"/>
      <c r="EFZ1205" s="85"/>
      <c r="EGA1205" s="85"/>
      <c r="EGB1205" s="86"/>
      <c r="EGC1205" s="84"/>
      <c r="EGD1205" s="85"/>
      <c r="EGE1205" s="85"/>
      <c r="EGF1205" s="85"/>
      <c r="EGG1205" s="85"/>
      <c r="EGH1205" s="85"/>
      <c r="EGI1205" s="85"/>
      <c r="EGJ1205" s="85"/>
      <c r="EGK1205" s="85"/>
      <c r="EGL1205" s="85"/>
      <c r="EGM1205" s="85"/>
      <c r="EGN1205" s="85"/>
      <c r="EGO1205" s="85"/>
      <c r="EGP1205" s="85"/>
      <c r="EGQ1205" s="85"/>
      <c r="EGR1205" s="85"/>
      <c r="EGS1205" s="85"/>
      <c r="EGT1205" s="85"/>
      <c r="EGU1205" s="85"/>
      <c r="EGV1205" s="85"/>
      <c r="EGW1205" s="85"/>
      <c r="EGX1205" s="85"/>
      <c r="EGY1205" s="85"/>
      <c r="EGZ1205" s="85"/>
      <c r="EHA1205" s="85"/>
      <c r="EHB1205" s="85"/>
      <c r="EHC1205" s="85"/>
      <c r="EHD1205" s="85"/>
      <c r="EHE1205" s="85"/>
      <c r="EHF1205" s="85"/>
      <c r="EHG1205" s="85"/>
      <c r="EHH1205" s="85"/>
      <c r="EHI1205" s="86"/>
      <c r="EHJ1205" s="84"/>
      <c r="EHK1205" s="85"/>
      <c r="EHL1205" s="85"/>
      <c r="EHM1205" s="85"/>
      <c r="EHN1205" s="85"/>
      <c r="EHO1205" s="85"/>
      <c r="EHP1205" s="85"/>
      <c r="EHQ1205" s="85"/>
      <c r="EHR1205" s="85"/>
      <c r="EHS1205" s="85"/>
      <c r="EHT1205" s="85"/>
      <c r="EHU1205" s="85"/>
      <c r="EHV1205" s="85"/>
      <c r="EHW1205" s="85"/>
      <c r="EHX1205" s="85"/>
      <c r="EHY1205" s="85"/>
      <c r="EHZ1205" s="85"/>
      <c r="EIA1205" s="85"/>
      <c r="EIB1205" s="85"/>
      <c r="EIC1205" s="85"/>
      <c r="EID1205" s="85"/>
      <c r="EIE1205" s="85"/>
      <c r="EIF1205" s="85"/>
      <c r="EIG1205" s="85"/>
      <c r="EIH1205" s="85"/>
      <c r="EII1205" s="85"/>
      <c r="EIJ1205" s="85"/>
      <c r="EIK1205" s="85"/>
      <c r="EIL1205" s="85"/>
      <c r="EIM1205" s="85"/>
      <c r="EIN1205" s="85"/>
      <c r="EIO1205" s="85"/>
      <c r="EIP1205" s="86"/>
      <c r="EIQ1205" s="84"/>
      <c r="EIR1205" s="85"/>
      <c r="EIS1205" s="85"/>
      <c r="EIT1205" s="85"/>
      <c r="EIU1205" s="85"/>
      <c r="EIV1205" s="85"/>
      <c r="EIW1205" s="85"/>
      <c r="EIX1205" s="85"/>
      <c r="EIY1205" s="85"/>
      <c r="EIZ1205" s="85"/>
      <c r="EJA1205" s="85"/>
      <c r="EJB1205" s="85"/>
      <c r="EJC1205" s="85"/>
      <c r="EJD1205" s="85"/>
      <c r="EJE1205" s="85"/>
      <c r="EJF1205" s="85"/>
      <c r="EJG1205" s="85"/>
      <c r="EJH1205" s="85"/>
      <c r="EJI1205" s="85"/>
      <c r="EJJ1205" s="85"/>
      <c r="EJK1205" s="85"/>
      <c r="EJL1205" s="85"/>
      <c r="EJM1205" s="85"/>
      <c r="EJN1205" s="85"/>
      <c r="EJO1205" s="85"/>
      <c r="EJP1205" s="85"/>
      <c r="EJQ1205" s="85"/>
      <c r="EJR1205" s="85"/>
      <c r="EJS1205" s="85"/>
      <c r="EJT1205" s="85"/>
      <c r="EJU1205" s="85"/>
      <c r="EJV1205" s="85"/>
      <c r="EJW1205" s="86"/>
      <c r="EJX1205" s="84"/>
      <c r="EJY1205" s="85"/>
      <c r="EJZ1205" s="85"/>
      <c r="EKA1205" s="85"/>
      <c r="EKB1205" s="85"/>
      <c r="EKC1205" s="85"/>
      <c r="EKD1205" s="85"/>
      <c r="EKE1205" s="85"/>
      <c r="EKF1205" s="85"/>
      <c r="EKG1205" s="85"/>
      <c r="EKH1205" s="85"/>
      <c r="EKI1205" s="85"/>
      <c r="EKJ1205" s="85"/>
      <c r="EKK1205" s="85"/>
      <c r="EKL1205" s="85"/>
      <c r="EKM1205" s="85"/>
      <c r="EKN1205" s="85"/>
      <c r="EKO1205" s="85"/>
      <c r="EKP1205" s="85"/>
      <c r="EKQ1205" s="85"/>
      <c r="EKR1205" s="85"/>
      <c r="EKS1205" s="85"/>
      <c r="EKT1205" s="85"/>
      <c r="EKU1205" s="85"/>
      <c r="EKV1205" s="85"/>
      <c r="EKW1205" s="85"/>
      <c r="EKX1205" s="85"/>
      <c r="EKY1205" s="85"/>
      <c r="EKZ1205" s="85"/>
      <c r="ELA1205" s="85"/>
      <c r="ELB1205" s="85"/>
      <c r="ELC1205" s="85"/>
      <c r="ELD1205" s="86"/>
      <c r="ELE1205" s="84"/>
      <c r="ELF1205" s="85"/>
      <c r="ELG1205" s="85"/>
      <c r="ELH1205" s="85"/>
      <c r="ELI1205" s="85"/>
      <c r="ELJ1205" s="85"/>
      <c r="ELK1205" s="85"/>
      <c r="ELL1205" s="85"/>
      <c r="ELM1205" s="85"/>
      <c r="ELN1205" s="85"/>
      <c r="ELO1205" s="85"/>
      <c r="ELP1205" s="85"/>
      <c r="ELQ1205" s="85"/>
      <c r="ELR1205" s="85"/>
      <c r="ELS1205" s="85"/>
      <c r="ELT1205" s="85"/>
      <c r="ELU1205" s="85"/>
      <c r="ELV1205" s="85"/>
      <c r="ELW1205" s="85"/>
      <c r="ELX1205" s="85"/>
      <c r="ELY1205" s="85"/>
      <c r="ELZ1205" s="85"/>
      <c r="EMA1205" s="85"/>
      <c r="EMB1205" s="85"/>
      <c r="EMC1205" s="85"/>
      <c r="EMD1205" s="85"/>
      <c r="EME1205" s="85"/>
      <c r="EMF1205" s="85"/>
      <c r="EMG1205" s="85"/>
      <c r="EMH1205" s="85"/>
      <c r="EMI1205" s="85"/>
      <c r="EMJ1205" s="85"/>
      <c r="EMK1205" s="86"/>
      <c r="EML1205" s="84"/>
      <c r="EMM1205" s="85"/>
      <c r="EMN1205" s="85"/>
      <c r="EMO1205" s="85"/>
      <c r="EMP1205" s="85"/>
      <c r="EMQ1205" s="85"/>
      <c r="EMR1205" s="85"/>
      <c r="EMS1205" s="85"/>
      <c r="EMT1205" s="85"/>
      <c r="EMU1205" s="85"/>
      <c r="EMV1205" s="85"/>
      <c r="EMW1205" s="85"/>
      <c r="EMX1205" s="85"/>
      <c r="EMY1205" s="85"/>
      <c r="EMZ1205" s="85"/>
      <c r="ENA1205" s="85"/>
      <c r="ENB1205" s="85"/>
      <c r="ENC1205" s="85"/>
      <c r="END1205" s="85"/>
      <c r="ENE1205" s="85"/>
      <c r="ENF1205" s="85"/>
      <c r="ENG1205" s="85"/>
      <c r="ENH1205" s="85"/>
      <c r="ENI1205" s="85"/>
      <c r="ENJ1205" s="85"/>
      <c r="ENK1205" s="85"/>
      <c r="ENL1205" s="85"/>
      <c r="ENM1205" s="85"/>
      <c r="ENN1205" s="85"/>
      <c r="ENO1205" s="85"/>
      <c r="ENP1205" s="85"/>
      <c r="ENQ1205" s="85"/>
      <c r="ENR1205" s="86"/>
      <c r="ENS1205" s="84"/>
      <c r="ENT1205" s="85"/>
      <c r="ENU1205" s="85"/>
      <c r="ENV1205" s="85"/>
      <c r="ENW1205" s="85"/>
      <c r="ENX1205" s="85"/>
      <c r="ENY1205" s="85"/>
      <c r="ENZ1205" s="85"/>
      <c r="EOA1205" s="85"/>
      <c r="EOB1205" s="85"/>
      <c r="EOC1205" s="85"/>
      <c r="EOD1205" s="85"/>
      <c r="EOE1205" s="85"/>
      <c r="EOF1205" s="85"/>
      <c r="EOG1205" s="85"/>
      <c r="EOH1205" s="85"/>
      <c r="EOI1205" s="85"/>
      <c r="EOJ1205" s="85"/>
      <c r="EOK1205" s="85"/>
      <c r="EOL1205" s="85"/>
      <c r="EOM1205" s="85"/>
      <c r="EON1205" s="85"/>
      <c r="EOO1205" s="85"/>
      <c r="EOP1205" s="85"/>
      <c r="EOQ1205" s="85"/>
      <c r="EOR1205" s="85"/>
      <c r="EOS1205" s="85"/>
      <c r="EOT1205" s="85"/>
      <c r="EOU1205" s="85"/>
      <c r="EOV1205" s="85"/>
      <c r="EOW1205" s="85"/>
      <c r="EOX1205" s="85"/>
      <c r="EOY1205" s="86"/>
      <c r="EOZ1205" s="84"/>
      <c r="EPA1205" s="85"/>
      <c r="EPB1205" s="85"/>
      <c r="EPC1205" s="85"/>
      <c r="EPD1205" s="85"/>
      <c r="EPE1205" s="85"/>
      <c r="EPF1205" s="85"/>
      <c r="EPG1205" s="85"/>
      <c r="EPH1205" s="85"/>
      <c r="EPI1205" s="85"/>
      <c r="EPJ1205" s="85"/>
      <c r="EPK1205" s="85"/>
      <c r="EPL1205" s="85"/>
      <c r="EPM1205" s="85"/>
      <c r="EPN1205" s="85"/>
      <c r="EPO1205" s="85"/>
      <c r="EPP1205" s="85"/>
      <c r="EPQ1205" s="85"/>
      <c r="EPR1205" s="85"/>
      <c r="EPS1205" s="85"/>
      <c r="EPT1205" s="85"/>
      <c r="EPU1205" s="85"/>
      <c r="EPV1205" s="85"/>
      <c r="EPW1205" s="85"/>
      <c r="EPX1205" s="85"/>
      <c r="EPY1205" s="85"/>
      <c r="EPZ1205" s="85"/>
      <c r="EQA1205" s="85"/>
      <c r="EQB1205" s="85"/>
      <c r="EQC1205" s="85"/>
      <c r="EQD1205" s="85"/>
      <c r="EQE1205" s="85"/>
      <c r="EQF1205" s="86"/>
      <c r="EQG1205" s="84"/>
      <c r="EQH1205" s="85"/>
      <c r="EQI1205" s="85"/>
      <c r="EQJ1205" s="85"/>
      <c r="EQK1205" s="85"/>
      <c r="EQL1205" s="85"/>
      <c r="EQM1205" s="85"/>
      <c r="EQN1205" s="85"/>
      <c r="EQO1205" s="85"/>
      <c r="EQP1205" s="85"/>
      <c r="EQQ1205" s="85"/>
      <c r="EQR1205" s="85"/>
      <c r="EQS1205" s="85"/>
      <c r="EQT1205" s="85"/>
      <c r="EQU1205" s="85"/>
      <c r="EQV1205" s="85"/>
      <c r="EQW1205" s="85"/>
      <c r="EQX1205" s="85"/>
      <c r="EQY1205" s="85"/>
      <c r="EQZ1205" s="85"/>
      <c r="ERA1205" s="85"/>
      <c r="ERB1205" s="85"/>
      <c r="ERC1205" s="85"/>
      <c r="ERD1205" s="85"/>
      <c r="ERE1205" s="85"/>
      <c r="ERF1205" s="85"/>
      <c r="ERG1205" s="85"/>
      <c r="ERH1205" s="85"/>
      <c r="ERI1205" s="85"/>
      <c r="ERJ1205" s="85"/>
      <c r="ERK1205" s="85"/>
      <c r="ERL1205" s="85"/>
      <c r="ERM1205" s="86"/>
      <c r="ERN1205" s="84"/>
      <c r="ERO1205" s="85"/>
      <c r="ERP1205" s="85"/>
      <c r="ERQ1205" s="85"/>
      <c r="ERR1205" s="85"/>
      <c r="ERS1205" s="85"/>
      <c r="ERT1205" s="85"/>
      <c r="ERU1205" s="85"/>
      <c r="ERV1205" s="85"/>
      <c r="ERW1205" s="85"/>
      <c r="ERX1205" s="85"/>
      <c r="ERY1205" s="85"/>
      <c r="ERZ1205" s="85"/>
      <c r="ESA1205" s="85"/>
      <c r="ESB1205" s="85"/>
      <c r="ESC1205" s="85"/>
      <c r="ESD1205" s="85"/>
      <c r="ESE1205" s="85"/>
      <c r="ESF1205" s="85"/>
      <c r="ESG1205" s="85"/>
      <c r="ESH1205" s="85"/>
      <c r="ESI1205" s="85"/>
      <c r="ESJ1205" s="85"/>
      <c r="ESK1205" s="85"/>
      <c r="ESL1205" s="85"/>
      <c r="ESM1205" s="85"/>
      <c r="ESN1205" s="85"/>
      <c r="ESO1205" s="85"/>
      <c r="ESP1205" s="85"/>
      <c r="ESQ1205" s="85"/>
      <c r="ESR1205" s="85"/>
      <c r="ESS1205" s="85"/>
      <c r="EST1205" s="86"/>
      <c r="ESU1205" s="84"/>
      <c r="ESV1205" s="85"/>
      <c r="ESW1205" s="85"/>
      <c r="ESX1205" s="85"/>
      <c r="ESY1205" s="85"/>
      <c r="ESZ1205" s="85"/>
      <c r="ETA1205" s="85"/>
      <c r="ETB1205" s="85"/>
      <c r="ETC1205" s="85"/>
      <c r="ETD1205" s="85"/>
      <c r="ETE1205" s="85"/>
      <c r="ETF1205" s="85"/>
      <c r="ETG1205" s="85"/>
      <c r="ETH1205" s="85"/>
      <c r="ETI1205" s="85"/>
      <c r="ETJ1205" s="85"/>
      <c r="ETK1205" s="85"/>
      <c r="ETL1205" s="85"/>
      <c r="ETM1205" s="85"/>
      <c r="ETN1205" s="85"/>
      <c r="ETO1205" s="85"/>
      <c r="ETP1205" s="85"/>
      <c r="ETQ1205" s="85"/>
      <c r="ETR1205" s="85"/>
      <c r="ETS1205" s="85"/>
      <c r="ETT1205" s="85"/>
      <c r="ETU1205" s="85"/>
      <c r="ETV1205" s="85"/>
      <c r="ETW1205" s="85"/>
      <c r="ETX1205" s="85"/>
      <c r="ETY1205" s="85"/>
      <c r="ETZ1205" s="85"/>
      <c r="EUA1205" s="86"/>
      <c r="EUB1205" s="84"/>
      <c r="EUC1205" s="85"/>
      <c r="EUD1205" s="85"/>
      <c r="EUE1205" s="85"/>
      <c r="EUF1205" s="85"/>
      <c r="EUG1205" s="85"/>
      <c r="EUH1205" s="85"/>
      <c r="EUI1205" s="85"/>
      <c r="EUJ1205" s="85"/>
      <c r="EUK1205" s="85"/>
      <c r="EUL1205" s="85"/>
      <c r="EUM1205" s="85"/>
      <c r="EUN1205" s="85"/>
      <c r="EUO1205" s="85"/>
      <c r="EUP1205" s="85"/>
      <c r="EUQ1205" s="85"/>
      <c r="EUR1205" s="85"/>
      <c r="EUS1205" s="85"/>
      <c r="EUT1205" s="85"/>
      <c r="EUU1205" s="85"/>
      <c r="EUV1205" s="85"/>
      <c r="EUW1205" s="85"/>
      <c r="EUX1205" s="85"/>
      <c r="EUY1205" s="85"/>
      <c r="EUZ1205" s="85"/>
      <c r="EVA1205" s="85"/>
      <c r="EVB1205" s="85"/>
      <c r="EVC1205" s="85"/>
      <c r="EVD1205" s="85"/>
      <c r="EVE1205" s="85"/>
      <c r="EVF1205" s="85"/>
      <c r="EVG1205" s="85"/>
      <c r="EVH1205" s="86"/>
      <c r="EVI1205" s="84"/>
      <c r="EVJ1205" s="85"/>
      <c r="EVK1205" s="85"/>
      <c r="EVL1205" s="85"/>
      <c r="EVM1205" s="85"/>
      <c r="EVN1205" s="85"/>
      <c r="EVO1205" s="85"/>
      <c r="EVP1205" s="85"/>
      <c r="EVQ1205" s="85"/>
      <c r="EVR1205" s="85"/>
      <c r="EVS1205" s="85"/>
      <c r="EVT1205" s="85"/>
      <c r="EVU1205" s="85"/>
      <c r="EVV1205" s="85"/>
      <c r="EVW1205" s="85"/>
      <c r="EVX1205" s="85"/>
      <c r="EVY1205" s="85"/>
      <c r="EVZ1205" s="85"/>
      <c r="EWA1205" s="85"/>
      <c r="EWB1205" s="85"/>
      <c r="EWC1205" s="85"/>
      <c r="EWD1205" s="85"/>
      <c r="EWE1205" s="85"/>
      <c r="EWF1205" s="85"/>
      <c r="EWG1205" s="85"/>
      <c r="EWH1205" s="85"/>
      <c r="EWI1205" s="85"/>
      <c r="EWJ1205" s="85"/>
      <c r="EWK1205" s="85"/>
      <c r="EWL1205" s="85"/>
      <c r="EWM1205" s="85"/>
      <c r="EWN1205" s="85"/>
      <c r="EWO1205" s="86"/>
      <c r="EWP1205" s="84"/>
      <c r="EWQ1205" s="85"/>
      <c r="EWR1205" s="85"/>
      <c r="EWS1205" s="85"/>
      <c r="EWT1205" s="85"/>
      <c r="EWU1205" s="85"/>
      <c r="EWV1205" s="85"/>
      <c r="EWW1205" s="85"/>
      <c r="EWX1205" s="85"/>
      <c r="EWY1205" s="85"/>
      <c r="EWZ1205" s="85"/>
      <c r="EXA1205" s="85"/>
      <c r="EXB1205" s="85"/>
      <c r="EXC1205" s="85"/>
      <c r="EXD1205" s="85"/>
      <c r="EXE1205" s="85"/>
      <c r="EXF1205" s="85"/>
      <c r="EXG1205" s="85"/>
      <c r="EXH1205" s="85"/>
      <c r="EXI1205" s="85"/>
      <c r="EXJ1205" s="85"/>
      <c r="EXK1205" s="85"/>
      <c r="EXL1205" s="85"/>
      <c r="EXM1205" s="85"/>
      <c r="EXN1205" s="85"/>
      <c r="EXO1205" s="85"/>
      <c r="EXP1205" s="85"/>
      <c r="EXQ1205" s="85"/>
      <c r="EXR1205" s="85"/>
      <c r="EXS1205" s="85"/>
      <c r="EXT1205" s="85"/>
      <c r="EXU1205" s="85"/>
      <c r="EXV1205" s="86"/>
      <c r="EXW1205" s="84"/>
      <c r="EXX1205" s="85"/>
      <c r="EXY1205" s="85"/>
      <c r="EXZ1205" s="85"/>
      <c r="EYA1205" s="85"/>
      <c r="EYB1205" s="85"/>
      <c r="EYC1205" s="85"/>
      <c r="EYD1205" s="85"/>
      <c r="EYE1205" s="85"/>
      <c r="EYF1205" s="85"/>
      <c r="EYG1205" s="85"/>
      <c r="EYH1205" s="85"/>
      <c r="EYI1205" s="85"/>
      <c r="EYJ1205" s="85"/>
      <c r="EYK1205" s="85"/>
      <c r="EYL1205" s="85"/>
      <c r="EYM1205" s="85"/>
      <c r="EYN1205" s="85"/>
      <c r="EYO1205" s="85"/>
      <c r="EYP1205" s="85"/>
      <c r="EYQ1205" s="85"/>
      <c r="EYR1205" s="85"/>
      <c r="EYS1205" s="85"/>
      <c r="EYT1205" s="85"/>
      <c r="EYU1205" s="85"/>
      <c r="EYV1205" s="85"/>
      <c r="EYW1205" s="85"/>
      <c r="EYX1205" s="85"/>
      <c r="EYY1205" s="85"/>
      <c r="EYZ1205" s="85"/>
      <c r="EZA1205" s="85"/>
      <c r="EZB1205" s="85"/>
      <c r="EZC1205" s="86"/>
      <c r="EZD1205" s="84"/>
      <c r="EZE1205" s="85"/>
      <c r="EZF1205" s="85"/>
      <c r="EZG1205" s="85"/>
      <c r="EZH1205" s="85"/>
      <c r="EZI1205" s="85"/>
      <c r="EZJ1205" s="85"/>
      <c r="EZK1205" s="85"/>
      <c r="EZL1205" s="85"/>
      <c r="EZM1205" s="85"/>
      <c r="EZN1205" s="85"/>
      <c r="EZO1205" s="85"/>
      <c r="EZP1205" s="85"/>
      <c r="EZQ1205" s="85"/>
      <c r="EZR1205" s="85"/>
      <c r="EZS1205" s="85"/>
      <c r="EZT1205" s="85"/>
      <c r="EZU1205" s="85"/>
      <c r="EZV1205" s="85"/>
      <c r="EZW1205" s="85"/>
      <c r="EZX1205" s="85"/>
      <c r="EZY1205" s="85"/>
      <c r="EZZ1205" s="85"/>
      <c r="FAA1205" s="85"/>
      <c r="FAB1205" s="85"/>
      <c r="FAC1205" s="85"/>
      <c r="FAD1205" s="85"/>
      <c r="FAE1205" s="85"/>
      <c r="FAF1205" s="85"/>
      <c r="FAG1205" s="85"/>
      <c r="FAH1205" s="85"/>
      <c r="FAI1205" s="85"/>
      <c r="FAJ1205" s="86"/>
      <c r="FAK1205" s="84"/>
      <c r="FAL1205" s="85"/>
      <c r="FAM1205" s="85"/>
      <c r="FAN1205" s="85"/>
      <c r="FAO1205" s="85"/>
      <c r="FAP1205" s="85"/>
      <c r="FAQ1205" s="85"/>
      <c r="FAR1205" s="85"/>
      <c r="FAS1205" s="85"/>
      <c r="FAT1205" s="85"/>
      <c r="FAU1205" s="85"/>
      <c r="FAV1205" s="85"/>
      <c r="FAW1205" s="85"/>
      <c r="FAX1205" s="85"/>
      <c r="FAY1205" s="85"/>
      <c r="FAZ1205" s="85"/>
      <c r="FBA1205" s="85"/>
      <c r="FBB1205" s="85"/>
      <c r="FBC1205" s="85"/>
      <c r="FBD1205" s="85"/>
      <c r="FBE1205" s="85"/>
      <c r="FBF1205" s="85"/>
      <c r="FBG1205" s="85"/>
      <c r="FBH1205" s="85"/>
      <c r="FBI1205" s="85"/>
      <c r="FBJ1205" s="85"/>
      <c r="FBK1205" s="85"/>
      <c r="FBL1205" s="85"/>
      <c r="FBM1205" s="85"/>
      <c r="FBN1205" s="85"/>
      <c r="FBO1205" s="85"/>
      <c r="FBP1205" s="85"/>
      <c r="FBQ1205" s="86"/>
      <c r="FBR1205" s="84"/>
      <c r="FBS1205" s="85"/>
      <c r="FBT1205" s="85"/>
      <c r="FBU1205" s="85"/>
      <c r="FBV1205" s="85"/>
      <c r="FBW1205" s="85"/>
      <c r="FBX1205" s="85"/>
      <c r="FBY1205" s="85"/>
      <c r="FBZ1205" s="85"/>
      <c r="FCA1205" s="85"/>
      <c r="FCB1205" s="85"/>
      <c r="FCC1205" s="85"/>
      <c r="FCD1205" s="85"/>
      <c r="FCE1205" s="85"/>
      <c r="FCF1205" s="85"/>
      <c r="FCG1205" s="85"/>
      <c r="FCH1205" s="85"/>
      <c r="FCI1205" s="85"/>
      <c r="FCJ1205" s="85"/>
      <c r="FCK1205" s="85"/>
      <c r="FCL1205" s="85"/>
      <c r="FCM1205" s="85"/>
      <c r="FCN1205" s="85"/>
      <c r="FCO1205" s="85"/>
      <c r="FCP1205" s="85"/>
      <c r="FCQ1205" s="85"/>
      <c r="FCR1205" s="85"/>
      <c r="FCS1205" s="85"/>
      <c r="FCT1205" s="85"/>
      <c r="FCU1205" s="85"/>
      <c r="FCV1205" s="85"/>
      <c r="FCW1205" s="85"/>
      <c r="FCX1205" s="86"/>
      <c r="FCY1205" s="84"/>
      <c r="FCZ1205" s="85"/>
      <c r="FDA1205" s="85"/>
      <c r="FDB1205" s="85"/>
      <c r="FDC1205" s="85"/>
      <c r="FDD1205" s="85"/>
      <c r="FDE1205" s="85"/>
      <c r="FDF1205" s="85"/>
      <c r="FDG1205" s="85"/>
      <c r="FDH1205" s="85"/>
      <c r="FDI1205" s="85"/>
      <c r="FDJ1205" s="85"/>
      <c r="FDK1205" s="85"/>
      <c r="FDL1205" s="85"/>
      <c r="FDM1205" s="85"/>
      <c r="FDN1205" s="85"/>
      <c r="FDO1205" s="85"/>
      <c r="FDP1205" s="85"/>
      <c r="FDQ1205" s="85"/>
      <c r="FDR1205" s="85"/>
      <c r="FDS1205" s="85"/>
      <c r="FDT1205" s="85"/>
      <c r="FDU1205" s="85"/>
      <c r="FDV1205" s="85"/>
      <c r="FDW1205" s="85"/>
      <c r="FDX1205" s="85"/>
      <c r="FDY1205" s="85"/>
      <c r="FDZ1205" s="85"/>
      <c r="FEA1205" s="85"/>
      <c r="FEB1205" s="85"/>
      <c r="FEC1205" s="85"/>
      <c r="FED1205" s="85"/>
      <c r="FEE1205" s="86"/>
      <c r="FEF1205" s="84"/>
      <c r="FEG1205" s="85"/>
      <c r="FEH1205" s="85"/>
      <c r="FEI1205" s="85"/>
      <c r="FEJ1205" s="85"/>
      <c r="FEK1205" s="85"/>
      <c r="FEL1205" s="85"/>
      <c r="FEM1205" s="85"/>
      <c r="FEN1205" s="85"/>
      <c r="FEO1205" s="85"/>
      <c r="FEP1205" s="85"/>
      <c r="FEQ1205" s="85"/>
      <c r="FER1205" s="85"/>
      <c r="FES1205" s="85"/>
      <c r="FET1205" s="85"/>
      <c r="FEU1205" s="85"/>
      <c r="FEV1205" s="85"/>
      <c r="FEW1205" s="85"/>
      <c r="FEX1205" s="85"/>
      <c r="FEY1205" s="85"/>
      <c r="FEZ1205" s="85"/>
      <c r="FFA1205" s="85"/>
      <c r="FFB1205" s="85"/>
      <c r="FFC1205" s="85"/>
      <c r="FFD1205" s="85"/>
      <c r="FFE1205" s="85"/>
      <c r="FFF1205" s="85"/>
      <c r="FFG1205" s="85"/>
      <c r="FFH1205" s="85"/>
      <c r="FFI1205" s="85"/>
      <c r="FFJ1205" s="85"/>
      <c r="FFK1205" s="85"/>
      <c r="FFL1205" s="86"/>
      <c r="FFM1205" s="84"/>
      <c r="FFN1205" s="85"/>
      <c r="FFO1205" s="85"/>
      <c r="FFP1205" s="85"/>
      <c r="FFQ1205" s="85"/>
      <c r="FFR1205" s="85"/>
      <c r="FFS1205" s="85"/>
      <c r="FFT1205" s="85"/>
      <c r="FFU1205" s="85"/>
      <c r="FFV1205" s="85"/>
      <c r="FFW1205" s="85"/>
      <c r="FFX1205" s="85"/>
      <c r="FFY1205" s="85"/>
      <c r="FFZ1205" s="85"/>
      <c r="FGA1205" s="85"/>
      <c r="FGB1205" s="85"/>
      <c r="FGC1205" s="85"/>
      <c r="FGD1205" s="85"/>
      <c r="FGE1205" s="85"/>
      <c r="FGF1205" s="85"/>
      <c r="FGG1205" s="85"/>
      <c r="FGH1205" s="85"/>
      <c r="FGI1205" s="85"/>
      <c r="FGJ1205" s="85"/>
      <c r="FGK1205" s="85"/>
      <c r="FGL1205" s="85"/>
      <c r="FGM1205" s="85"/>
      <c r="FGN1205" s="85"/>
      <c r="FGO1205" s="85"/>
      <c r="FGP1205" s="85"/>
      <c r="FGQ1205" s="85"/>
      <c r="FGR1205" s="85"/>
      <c r="FGS1205" s="86"/>
      <c r="FGT1205" s="84"/>
      <c r="FGU1205" s="85"/>
      <c r="FGV1205" s="85"/>
      <c r="FGW1205" s="85"/>
      <c r="FGX1205" s="85"/>
      <c r="FGY1205" s="85"/>
      <c r="FGZ1205" s="85"/>
      <c r="FHA1205" s="85"/>
      <c r="FHB1205" s="85"/>
      <c r="FHC1205" s="85"/>
      <c r="FHD1205" s="85"/>
      <c r="FHE1205" s="85"/>
      <c r="FHF1205" s="85"/>
      <c r="FHG1205" s="85"/>
      <c r="FHH1205" s="85"/>
      <c r="FHI1205" s="85"/>
      <c r="FHJ1205" s="85"/>
      <c r="FHK1205" s="85"/>
      <c r="FHL1205" s="85"/>
      <c r="FHM1205" s="85"/>
      <c r="FHN1205" s="85"/>
      <c r="FHO1205" s="85"/>
      <c r="FHP1205" s="85"/>
      <c r="FHQ1205" s="85"/>
      <c r="FHR1205" s="85"/>
      <c r="FHS1205" s="85"/>
      <c r="FHT1205" s="85"/>
      <c r="FHU1205" s="85"/>
      <c r="FHV1205" s="85"/>
      <c r="FHW1205" s="85"/>
      <c r="FHX1205" s="85"/>
      <c r="FHY1205" s="85"/>
      <c r="FHZ1205" s="86"/>
      <c r="FIA1205" s="84"/>
      <c r="FIB1205" s="85"/>
      <c r="FIC1205" s="85"/>
      <c r="FID1205" s="85"/>
      <c r="FIE1205" s="85"/>
      <c r="FIF1205" s="85"/>
      <c r="FIG1205" s="85"/>
      <c r="FIH1205" s="85"/>
      <c r="FII1205" s="85"/>
      <c r="FIJ1205" s="85"/>
      <c r="FIK1205" s="85"/>
      <c r="FIL1205" s="85"/>
      <c r="FIM1205" s="85"/>
      <c r="FIN1205" s="85"/>
      <c r="FIO1205" s="85"/>
      <c r="FIP1205" s="85"/>
      <c r="FIQ1205" s="85"/>
      <c r="FIR1205" s="85"/>
      <c r="FIS1205" s="85"/>
      <c r="FIT1205" s="85"/>
      <c r="FIU1205" s="85"/>
      <c r="FIV1205" s="85"/>
      <c r="FIW1205" s="85"/>
      <c r="FIX1205" s="85"/>
      <c r="FIY1205" s="85"/>
      <c r="FIZ1205" s="85"/>
      <c r="FJA1205" s="85"/>
      <c r="FJB1205" s="85"/>
      <c r="FJC1205" s="85"/>
      <c r="FJD1205" s="85"/>
      <c r="FJE1205" s="85"/>
      <c r="FJF1205" s="85"/>
      <c r="FJG1205" s="86"/>
      <c r="FJH1205" s="84"/>
      <c r="FJI1205" s="85"/>
      <c r="FJJ1205" s="85"/>
      <c r="FJK1205" s="85"/>
      <c r="FJL1205" s="85"/>
      <c r="FJM1205" s="85"/>
      <c r="FJN1205" s="85"/>
      <c r="FJO1205" s="85"/>
      <c r="FJP1205" s="85"/>
      <c r="FJQ1205" s="85"/>
      <c r="FJR1205" s="85"/>
      <c r="FJS1205" s="85"/>
      <c r="FJT1205" s="85"/>
      <c r="FJU1205" s="85"/>
      <c r="FJV1205" s="85"/>
      <c r="FJW1205" s="85"/>
      <c r="FJX1205" s="85"/>
      <c r="FJY1205" s="85"/>
      <c r="FJZ1205" s="85"/>
      <c r="FKA1205" s="85"/>
      <c r="FKB1205" s="85"/>
      <c r="FKC1205" s="85"/>
      <c r="FKD1205" s="85"/>
      <c r="FKE1205" s="85"/>
      <c r="FKF1205" s="85"/>
      <c r="FKG1205" s="85"/>
      <c r="FKH1205" s="85"/>
      <c r="FKI1205" s="85"/>
      <c r="FKJ1205" s="85"/>
      <c r="FKK1205" s="85"/>
      <c r="FKL1205" s="85"/>
      <c r="FKM1205" s="85"/>
      <c r="FKN1205" s="86"/>
      <c r="FKO1205" s="84"/>
      <c r="FKP1205" s="85"/>
      <c r="FKQ1205" s="85"/>
      <c r="FKR1205" s="85"/>
      <c r="FKS1205" s="85"/>
      <c r="FKT1205" s="85"/>
      <c r="FKU1205" s="85"/>
      <c r="FKV1205" s="85"/>
      <c r="FKW1205" s="85"/>
      <c r="FKX1205" s="85"/>
      <c r="FKY1205" s="85"/>
      <c r="FKZ1205" s="85"/>
      <c r="FLA1205" s="85"/>
      <c r="FLB1205" s="85"/>
      <c r="FLC1205" s="85"/>
      <c r="FLD1205" s="85"/>
      <c r="FLE1205" s="85"/>
      <c r="FLF1205" s="85"/>
      <c r="FLG1205" s="85"/>
      <c r="FLH1205" s="85"/>
      <c r="FLI1205" s="85"/>
      <c r="FLJ1205" s="85"/>
      <c r="FLK1205" s="85"/>
      <c r="FLL1205" s="85"/>
      <c r="FLM1205" s="85"/>
      <c r="FLN1205" s="85"/>
      <c r="FLO1205" s="85"/>
      <c r="FLP1205" s="85"/>
      <c r="FLQ1205" s="85"/>
      <c r="FLR1205" s="85"/>
      <c r="FLS1205" s="85"/>
      <c r="FLT1205" s="85"/>
      <c r="FLU1205" s="86"/>
      <c r="FLV1205" s="84"/>
      <c r="FLW1205" s="85"/>
      <c r="FLX1205" s="85"/>
      <c r="FLY1205" s="85"/>
      <c r="FLZ1205" s="85"/>
      <c r="FMA1205" s="85"/>
      <c r="FMB1205" s="85"/>
      <c r="FMC1205" s="85"/>
      <c r="FMD1205" s="85"/>
      <c r="FME1205" s="85"/>
      <c r="FMF1205" s="85"/>
      <c r="FMG1205" s="85"/>
      <c r="FMH1205" s="85"/>
      <c r="FMI1205" s="85"/>
      <c r="FMJ1205" s="85"/>
      <c r="FMK1205" s="85"/>
      <c r="FML1205" s="85"/>
      <c r="FMM1205" s="85"/>
      <c r="FMN1205" s="85"/>
      <c r="FMO1205" s="85"/>
      <c r="FMP1205" s="85"/>
      <c r="FMQ1205" s="85"/>
      <c r="FMR1205" s="85"/>
      <c r="FMS1205" s="85"/>
      <c r="FMT1205" s="85"/>
      <c r="FMU1205" s="85"/>
      <c r="FMV1205" s="85"/>
      <c r="FMW1205" s="85"/>
      <c r="FMX1205" s="85"/>
      <c r="FMY1205" s="85"/>
      <c r="FMZ1205" s="85"/>
      <c r="FNA1205" s="85"/>
      <c r="FNB1205" s="86"/>
      <c r="FNC1205" s="84"/>
      <c r="FND1205" s="85"/>
      <c r="FNE1205" s="85"/>
      <c r="FNF1205" s="85"/>
      <c r="FNG1205" s="85"/>
      <c r="FNH1205" s="85"/>
      <c r="FNI1205" s="85"/>
      <c r="FNJ1205" s="85"/>
      <c r="FNK1205" s="85"/>
      <c r="FNL1205" s="85"/>
      <c r="FNM1205" s="85"/>
      <c r="FNN1205" s="85"/>
      <c r="FNO1205" s="85"/>
      <c r="FNP1205" s="85"/>
      <c r="FNQ1205" s="85"/>
      <c r="FNR1205" s="85"/>
      <c r="FNS1205" s="85"/>
      <c r="FNT1205" s="85"/>
      <c r="FNU1205" s="85"/>
      <c r="FNV1205" s="85"/>
      <c r="FNW1205" s="85"/>
      <c r="FNX1205" s="85"/>
      <c r="FNY1205" s="85"/>
      <c r="FNZ1205" s="85"/>
      <c r="FOA1205" s="85"/>
      <c r="FOB1205" s="85"/>
      <c r="FOC1205" s="85"/>
      <c r="FOD1205" s="85"/>
      <c r="FOE1205" s="85"/>
      <c r="FOF1205" s="85"/>
      <c r="FOG1205" s="85"/>
      <c r="FOH1205" s="85"/>
      <c r="FOI1205" s="86"/>
      <c r="FOJ1205" s="84"/>
      <c r="FOK1205" s="85"/>
      <c r="FOL1205" s="85"/>
      <c r="FOM1205" s="85"/>
      <c r="FON1205" s="85"/>
      <c r="FOO1205" s="85"/>
      <c r="FOP1205" s="85"/>
      <c r="FOQ1205" s="85"/>
      <c r="FOR1205" s="85"/>
      <c r="FOS1205" s="85"/>
      <c r="FOT1205" s="85"/>
      <c r="FOU1205" s="85"/>
      <c r="FOV1205" s="85"/>
      <c r="FOW1205" s="85"/>
      <c r="FOX1205" s="85"/>
      <c r="FOY1205" s="85"/>
      <c r="FOZ1205" s="85"/>
      <c r="FPA1205" s="85"/>
      <c r="FPB1205" s="85"/>
      <c r="FPC1205" s="85"/>
      <c r="FPD1205" s="85"/>
      <c r="FPE1205" s="85"/>
      <c r="FPF1205" s="85"/>
      <c r="FPG1205" s="85"/>
      <c r="FPH1205" s="85"/>
      <c r="FPI1205" s="85"/>
      <c r="FPJ1205" s="85"/>
      <c r="FPK1205" s="85"/>
      <c r="FPL1205" s="85"/>
      <c r="FPM1205" s="85"/>
      <c r="FPN1205" s="85"/>
      <c r="FPO1205" s="85"/>
      <c r="FPP1205" s="86"/>
      <c r="FPQ1205" s="84"/>
      <c r="FPR1205" s="85"/>
      <c r="FPS1205" s="85"/>
      <c r="FPT1205" s="85"/>
      <c r="FPU1205" s="85"/>
      <c r="FPV1205" s="85"/>
      <c r="FPW1205" s="85"/>
      <c r="FPX1205" s="85"/>
      <c r="FPY1205" s="85"/>
      <c r="FPZ1205" s="85"/>
      <c r="FQA1205" s="85"/>
      <c r="FQB1205" s="85"/>
      <c r="FQC1205" s="85"/>
      <c r="FQD1205" s="85"/>
      <c r="FQE1205" s="85"/>
      <c r="FQF1205" s="85"/>
      <c r="FQG1205" s="85"/>
      <c r="FQH1205" s="85"/>
      <c r="FQI1205" s="85"/>
      <c r="FQJ1205" s="85"/>
      <c r="FQK1205" s="85"/>
      <c r="FQL1205" s="85"/>
      <c r="FQM1205" s="85"/>
      <c r="FQN1205" s="85"/>
      <c r="FQO1205" s="85"/>
      <c r="FQP1205" s="85"/>
      <c r="FQQ1205" s="85"/>
      <c r="FQR1205" s="85"/>
      <c r="FQS1205" s="85"/>
      <c r="FQT1205" s="85"/>
      <c r="FQU1205" s="85"/>
      <c r="FQV1205" s="85"/>
      <c r="FQW1205" s="86"/>
      <c r="FQX1205" s="84"/>
      <c r="FQY1205" s="85"/>
      <c r="FQZ1205" s="85"/>
      <c r="FRA1205" s="85"/>
      <c r="FRB1205" s="85"/>
      <c r="FRC1205" s="85"/>
      <c r="FRD1205" s="85"/>
      <c r="FRE1205" s="85"/>
      <c r="FRF1205" s="85"/>
      <c r="FRG1205" s="85"/>
      <c r="FRH1205" s="85"/>
      <c r="FRI1205" s="85"/>
      <c r="FRJ1205" s="85"/>
      <c r="FRK1205" s="85"/>
      <c r="FRL1205" s="85"/>
      <c r="FRM1205" s="85"/>
      <c r="FRN1205" s="85"/>
      <c r="FRO1205" s="85"/>
      <c r="FRP1205" s="85"/>
      <c r="FRQ1205" s="85"/>
      <c r="FRR1205" s="85"/>
      <c r="FRS1205" s="85"/>
      <c r="FRT1205" s="85"/>
      <c r="FRU1205" s="85"/>
      <c r="FRV1205" s="85"/>
      <c r="FRW1205" s="85"/>
      <c r="FRX1205" s="85"/>
      <c r="FRY1205" s="85"/>
      <c r="FRZ1205" s="85"/>
      <c r="FSA1205" s="85"/>
      <c r="FSB1205" s="85"/>
      <c r="FSC1205" s="85"/>
      <c r="FSD1205" s="86"/>
      <c r="FSE1205" s="84"/>
      <c r="FSF1205" s="85"/>
      <c r="FSG1205" s="85"/>
      <c r="FSH1205" s="85"/>
      <c r="FSI1205" s="85"/>
      <c r="FSJ1205" s="85"/>
      <c r="FSK1205" s="85"/>
      <c r="FSL1205" s="85"/>
      <c r="FSM1205" s="85"/>
      <c r="FSN1205" s="85"/>
      <c r="FSO1205" s="85"/>
      <c r="FSP1205" s="85"/>
      <c r="FSQ1205" s="85"/>
      <c r="FSR1205" s="85"/>
      <c r="FSS1205" s="85"/>
      <c r="FST1205" s="85"/>
      <c r="FSU1205" s="85"/>
      <c r="FSV1205" s="85"/>
      <c r="FSW1205" s="85"/>
      <c r="FSX1205" s="85"/>
      <c r="FSY1205" s="85"/>
      <c r="FSZ1205" s="85"/>
      <c r="FTA1205" s="85"/>
      <c r="FTB1205" s="85"/>
      <c r="FTC1205" s="85"/>
      <c r="FTD1205" s="85"/>
      <c r="FTE1205" s="85"/>
      <c r="FTF1205" s="85"/>
      <c r="FTG1205" s="85"/>
      <c r="FTH1205" s="85"/>
      <c r="FTI1205" s="85"/>
      <c r="FTJ1205" s="85"/>
      <c r="FTK1205" s="86"/>
      <c r="FTL1205" s="84"/>
      <c r="FTM1205" s="85"/>
      <c r="FTN1205" s="85"/>
      <c r="FTO1205" s="85"/>
      <c r="FTP1205" s="85"/>
      <c r="FTQ1205" s="85"/>
      <c r="FTR1205" s="85"/>
      <c r="FTS1205" s="85"/>
      <c r="FTT1205" s="85"/>
      <c r="FTU1205" s="85"/>
      <c r="FTV1205" s="85"/>
      <c r="FTW1205" s="85"/>
      <c r="FTX1205" s="85"/>
      <c r="FTY1205" s="85"/>
      <c r="FTZ1205" s="85"/>
      <c r="FUA1205" s="85"/>
      <c r="FUB1205" s="85"/>
      <c r="FUC1205" s="85"/>
      <c r="FUD1205" s="85"/>
      <c r="FUE1205" s="85"/>
      <c r="FUF1205" s="85"/>
      <c r="FUG1205" s="85"/>
      <c r="FUH1205" s="85"/>
      <c r="FUI1205" s="85"/>
      <c r="FUJ1205" s="85"/>
      <c r="FUK1205" s="85"/>
      <c r="FUL1205" s="85"/>
      <c r="FUM1205" s="85"/>
      <c r="FUN1205" s="85"/>
      <c r="FUO1205" s="85"/>
      <c r="FUP1205" s="85"/>
      <c r="FUQ1205" s="85"/>
      <c r="FUR1205" s="86"/>
      <c r="FUS1205" s="84"/>
      <c r="FUT1205" s="85"/>
      <c r="FUU1205" s="85"/>
      <c r="FUV1205" s="85"/>
      <c r="FUW1205" s="85"/>
      <c r="FUX1205" s="85"/>
      <c r="FUY1205" s="85"/>
      <c r="FUZ1205" s="85"/>
      <c r="FVA1205" s="85"/>
      <c r="FVB1205" s="85"/>
      <c r="FVC1205" s="85"/>
      <c r="FVD1205" s="85"/>
      <c r="FVE1205" s="85"/>
      <c r="FVF1205" s="85"/>
      <c r="FVG1205" s="85"/>
      <c r="FVH1205" s="85"/>
      <c r="FVI1205" s="85"/>
      <c r="FVJ1205" s="85"/>
      <c r="FVK1205" s="85"/>
      <c r="FVL1205" s="85"/>
      <c r="FVM1205" s="85"/>
      <c r="FVN1205" s="85"/>
      <c r="FVO1205" s="85"/>
      <c r="FVP1205" s="85"/>
      <c r="FVQ1205" s="85"/>
      <c r="FVR1205" s="85"/>
      <c r="FVS1205" s="85"/>
      <c r="FVT1205" s="85"/>
      <c r="FVU1205" s="85"/>
      <c r="FVV1205" s="85"/>
      <c r="FVW1205" s="85"/>
      <c r="FVX1205" s="85"/>
      <c r="FVY1205" s="86"/>
      <c r="FVZ1205" s="84"/>
      <c r="FWA1205" s="85"/>
      <c r="FWB1205" s="85"/>
      <c r="FWC1205" s="85"/>
      <c r="FWD1205" s="85"/>
      <c r="FWE1205" s="85"/>
      <c r="FWF1205" s="85"/>
      <c r="FWG1205" s="85"/>
      <c r="FWH1205" s="85"/>
      <c r="FWI1205" s="85"/>
      <c r="FWJ1205" s="85"/>
      <c r="FWK1205" s="85"/>
      <c r="FWL1205" s="85"/>
      <c r="FWM1205" s="85"/>
      <c r="FWN1205" s="85"/>
      <c r="FWO1205" s="85"/>
      <c r="FWP1205" s="85"/>
      <c r="FWQ1205" s="85"/>
      <c r="FWR1205" s="85"/>
      <c r="FWS1205" s="85"/>
      <c r="FWT1205" s="85"/>
      <c r="FWU1205" s="85"/>
      <c r="FWV1205" s="85"/>
      <c r="FWW1205" s="85"/>
      <c r="FWX1205" s="85"/>
      <c r="FWY1205" s="85"/>
      <c r="FWZ1205" s="85"/>
      <c r="FXA1205" s="85"/>
      <c r="FXB1205" s="85"/>
      <c r="FXC1205" s="85"/>
      <c r="FXD1205" s="85"/>
      <c r="FXE1205" s="85"/>
      <c r="FXF1205" s="86"/>
      <c r="FXG1205" s="84"/>
      <c r="FXH1205" s="85"/>
      <c r="FXI1205" s="85"/>
      <c r="FXJ1205" s="85"/>
      <c r="FXK1205" s="85"/>
      <c r="FXL1205" s="85"/>
      <c r="FXM1205" s="85"/>
      <c r="FXN1205" s="85"/>
      <c r="FXO1205" s="85"/>
      <c r="FXP1205" s="85"/>
      <c r="FXQ1205" s="85"/>
      <c r="FXR1205" s="85"/>
      <c r="FXS1205" s="85"/>
      <c r="FXT1205" s="85"/>
      <c r="FXU1205" s="85"/>
      <c r="FXV1205" s="85"/>
      <c r="FXW1205" s="85"/>
      <c r="FXX1205" s="85"/>
      <c r="FXY1205" s="85"/>
      <c r="FXZ1205" s="85"/>
      <c r="FYA1205" s="85"/>
      <c r="FYB1205" s="85"/>
      <c r="FYC1205" s="85"/>
      <c r="FYD1205" s="85"/>
      <c r="FYE1205" s="85"/>
      <c r="FYF1205" s="85"/>
      <c r="FYG1205" s="85"/>
      <c r="FYH1205" s="85"/>
      <c r="FYI1205" s="85"/>
      <c r="FYJ1205" s="85"/>
      <c r="FYK1205" s="85"/>
      <c r="FYL1205" s="85"/>
      <c r="FYM1205" s="86"/>
      <c r="FYN1205" s="84"/>
      <c r="FYO1205" s="85"/>
      <c r="FYP1205" s="85"/>
      <c r="FYQ1205" s="85"/>
      <c r="FYR1205" s="85"/>
      <c r="FYS1205" s="85"/>
      <c r="FYT1205" s="85"/>
      <c r="FYU1205" s="85"/>
      <c r="FYV1205" s="85"/>
      <c r="FYW1205" s="85"/>
      <c r="FYX1205" s="85"/>
      <c r="FYY1205" s="85"/>
      <c r="FYZ1205" s="85"/>
      <c r="FZA1205" s="85"/>
      <c r="FZB1205" s="85"/>
      <c r="FZC1205" s="85"/>
      <c r="FZD1205" s="85"/>
      <c r="FZE1205" s="85"/>
      <c r="FZF1205" s="85"/>
      <c r="FZG1205" s="85"/>
      <c r="FZH1205" s="85"/>
      <c r="FZI1205" s="85"/>
      <c r="FZJ1205" s="85"/>
      <c r="FZK1205" s="85"/>
      <c r="FZL1205" s="85"/>
      <c r="FZM1205" s="85"/>
      <c r="FZN1205" s="85"/>
      <c r="FZO1205" s="85"/>
      <c r="FZP1205" s="85"/>
      <c r="FZQ1205" s="85"/>
      <c r="FZR1205" s="85"/>
      <c r="FZS1205" s="85"/>
      <c r="FZT1205" s="86"/>
      <c r="FZU1205" s="84"/>
      <c r="FZV1205" s="85"/>
      <c r="FZW1205" s="85"/>
      <c r="FZX1205" s="85"/>
      <c r="FZY1205" s="85"/>
      <c r="FZZ1205" s="85"/>
      <c r="GAA1205" s="85"/>
      <c r="GAB1205" s="85"/>
      <c r="GAC1205" s="85"/>
      <c r="GAD1205" s="85"/>
      <c r="GAE1205" s="85"/>
      <c r="GAF1205" s="85"/>
      <c r="GAG1205" s="85"/>
      <c r="GAH1205" s="85"/>
      <c r="GAI1205" s="85"/>
      <c r="GAJ1205" s="85"/>
      <c r="GAK1205" s="85"/>
      <c r="GAL1205" s="85"/>
      <c r="GAM1205" s="85"/>
      <c r="GAN1205" s="85"/>
      <c r="GAO1205" s="85"/>
      <c r="GAP1205" s="85"/>
      <c r="GAQ1205" s="85"/>
      <c r="GAR1205" s="85"/>
      <c r="GAS1205" s="85"/>
      <c r="GAT1205" s="85"/>
      <c r="GAU1205" s="85"/>
      <c r="GAV1205" s="85"/>
      <c r="GAW1205" s="85"/>
      <c r="GAX1205" s="85"/>
      <c r="GAY1205" s="85"/>
      <c r="GAZ1205" s="85"/>
      <c r="GBA1205" s="86"/>
      <c r="GBB1205" s="84"/>
      <c r="GBC1205" s="85"/>
      <c r="GBD1205" s="85"/>
      <c r="GBE1205" s="85"/>
      <c r="GBF1205" s="85"/>
      <c r="GBG1205" s="85"/>
      <c r="GBH1205" s="85"/>
      <c r="GBI1205" s="85"/>
      <c r="GBJ1205" s="85"/>
      <c r="GBK1205" s="85"/>
      <c r="GBL1205" s="85"/>
      <c r="GBM1205" s="85"/>
      <c r="GBN1205" s="85"/>
      <c r="GBO1205" s="85"/>
      <c r="GBP1205" s="85"/>
      <c r="GBQ1205" s="85"/>
      <c r="GBR1205" s="85"/>
      <c r="GBS1205" s="85"/>
      <c r="GBT1205" s="85"/>
      <c r="GBU1205" s="85"/>
      <c r="GBV1205" s="85"/>
      <c r="GBW1205" s="85"/>
      <c r="GBX1205" s="85"/>
      <c r="GBY1205" s="85"/>
      <c r="GBZ1205" s="85"/>
      <c r="GCA1205" s="85"/>
      <c r="GCB1205" s="85"/>
      <c r="GCC1205" s="85"/>
      <c r="GCD1205" s="85"/>
      <c r="GCE1205" s="85"/>
      <c r="GCF1205" s="85"/>
      <c r="GCG1205" s="85"/>
      <c r="GCH1205" s="86"/>
      <c r="GCI1205" s="84"/>
      <c r="GCJ1205" s="85"/>
      <c r="GCK1205" s="85"/>
      <c r="GCL1205" s="85"/>
      <c r="GCM1205" s="85"/>
      <c r="GCN1205" s="85"/>
      <c r="GCO1205" s="85"/>
      <c r="GCP1205" s="85"/>
      <c r="GCQ1205" s="85"/>
      <c r="GCR1205" s="85"/>
      <c r="GCS1205" s="85"/>
      <c r="GCT1205" s="85"/>
      <c r="GCU1205" s="85"/>
      <c r="GCV1205" s="85"/>
      <c r="GCW1205" s="85"/>
      <c r="GCX1205" s="85"/>
      <c r="GCY1205" s="85"/>
      <c r="GCZ1205" s="85"/>
      <c r="GDA1205" s="85"/>
      <c r="GDB1205" s="85"/>
      <c r="GDC1205" s="85"/>
      <c r="GDD1205" s="85"/>
      <c r="GDE1205" s="85"/>
      <c r="GDF1205" s="85"/>
      <c r="GDG1205" s="85"/>
      <c r="GDH1205" s="85"/>
      <c r="GDI1205" s="85"/>
      <c r="GDJ1205" s="85"/>
      <c r="GDK1205" s="85"/>
      <c r="GDL1205" s="85"/>
      <c r="GDM1205" s="85"/>
      <c r="GDN1205" s="85"/>
      <c r="GDO1205" s="86"/>
      <c r="GDP1205" s="84"/>
      <c r="GDQ1205" s="85"/>
      <c r="GDR1205" s="85"/>
      <c r="GDS1205" s="85"/>
      <c r="GDT1205" s="85"/>
      <c r="GDU1205" s="85"/>
      <c r="GDV1205" s="85"/>
      <c r="GDW1205" s="85"/>
      <c r="GDX1205" s="85"/>
      <c r="GDY1205" s="85"/>
      <c r="GDZ1205" s="85"/>
      <c r="GEA1205" s="85"/>
      <c r="GEB1205" s="85"/>
      <c r="GEC1205" s="85"/>
      <c r="GED1205" s="85"/>
      <c r="GEE1205" s="85"/>
      <c r="GEF1205" s="85"/>
      <c r="GEG1205" s="85"/>
      <c r="GEH1205" s="85"/>
      <c r="GEI1205" s="85"/>
      <c r="GEJ1205" s="85"/>
      <c r="GEK1205" s="85"/>
      <c r="GEL1205" s="85"/>
      <c r="GEM1205" s="85"/>
      <c r="GEN1205" s="85"/>
      <c r="GEO1205" s="85"/>
      <c r="GEP1205" s="85"/>
      <c r="GEQ1205" s="85"/>
      <c r="GER1205" s="85"/>
      <c r="GES1205" s="85"/>
      <c r="GET1205" s="85"/>
      <c r="GEU1205" s="85"/>
      <c r="GEV1205" s="86"/>
      <c r="GEW1205" s="84"/>
      <c r="GEX1205" s="85"/>
      <c r="GEY1205" s="85"/>
      <c r="GEZ1205" s="85"/>
      <c r="GFA1205" s="85"/>
      <c r="GFB1205" s="85"/>
      <c r="GFC1205" s="85"/>
      <c r="GFD1205" s="85"/>
      <c r="GFE1205" s="85"/>
      <c r="GFF1205" s="85"/>
      <c r="GFG1205" s="85"/>
      <c r="GFH1205" s="85"/>
      <c r="GFI1205" s="85"/>
      <c r="GFJ1205" s="85"/>
      <c r="GFK1205" s="85"/>
      <c r="GFL1205" s="85"/>
      <c r="GFM1205" s="85"/>
      <c r="GFN1205" s="85"/>
      <c r="GFO1205" s="85"/>
      <c r="GFP1205" s="85"/>
      <c r="GFQ1205" s="85"/>
      <c r="GFR1205" s="85"/>
      <c r="GFS1205" s="85"/>
      <c r="GFT1205" s="85"/>
      <c r="GFU1205" s="85"/>
      <c r="GFV1205" s="85"/>
      <c r="GFW1205" s="85"/>
      <c r="GFX1205" s="85"/>
      <c r="GFY1205" s="85"/>
      <c r="GFZ1205" s="85"/>
      <c r="GGA1205" s="85"/>
      <c r="GGB1205" s="85"/>
      <c r="GGC1205" s="86"/>
      <c r="GGD1205" s="84"/>
      <c r="GGE1205" s="85"/>
      <c r="GGF1205" s="85"/>
      <c r="GGG1205" s="85"/>
      <c r="GGH1205" s="85"/>
      <c r="GGI1205" s="85"/>
      <c r="GGJ1205" s="85"/>
      <c r="GGK1205" s="85"/>
      <c r="GGL1205" s="85"/>
      <c r="GGM1205" s="85"/>
      <c r="GGN1205" s="85"/>
      <c r="GGO1205" s="85"/>
      <c r="GGP1205" s="85"/>
      <c r="GGQ1205" s="85"/>
      <c r="GGR1205" s="85"/>
      <c r="GGS1205" s="85"/>
      <c r="GGT1205" s="85"/>
      <c r="GGU1205" s="85"/>
      <c r="GGV1205" s="85"/>
      <c r="GGW1205" s="85"/>
      <c r="GGX1205" s="85"/>
      <c r="GGY1205" s="85"/>
      <c r="GGZ1205" s="85"/>
      <c r="GHA1205" s="85"/>
      <c r="GHB1205" s="85"/>
      <c r="GHC1205" s="85"/>
      <c r="GHD1205" s="85"/>
      <c r="GHE1205" s="85"/>
      <c r="GHF1205" s="85"/>
      <c r="GHG1205" s="85"/>
      <c r="GHH1205" s="85"/>
      <c r="GHI1205" s="85"/>
      <c r="GHJ1205" s="86"/>
      <c r="GHK1205" s="84"/>
      <c r="GHL1205" s="85"/>
      <c r="GHM1205" s="85"/>
      <c r="GHN1205" s="85"/>
      <c r="GHO1205" s="85"/>
      <c r="GHP1205" s="85"/>
      <c r="GHQ1205" s="85"/>
      <c r="GHR1205" s="85"/>
      <c r="GHS1205" s="85"/>
      <c r="GHT1205" s="85"/>
      <c r="GHU1205" s="85"/>
      <c r="GHV1205" s="85"/>
      <c r="GHW1205" s="85"/>
      <c r="GHX1205" s="85"/>
      <c r="GHY1205" s="85"/>
      <c r="GHZ1205" s="85"/>
      <c r="GIA1205" s="85"/>
      <c r="GIB1205" s="85"/>
      <c r="GIC1205" s="85"/>
      <c r="GID1205" s="85"/>
      <c r="GIE1205" s="85"/>
      <c r="GIF1205" s="85"/>
      <c r="GIG1205" s="85"/>
      <c r="GIH1205" s="85"/>
      <c r="GII1205" s="85"/>
      <c r="GIJ1205" s="85"/>
      <c r="GIK1205" s="85"/>
      <c r="GIL1205" s="85"/>
      <c r="GIM1205" s="85"/>
      <c r="GIN1205" s="85"/>
      <c r="GIO1205" s="85"/>
      <c r="GIP1205" s="85"/>
      <c r="GIQ1205" s="86"/>
      <c r="GIR1205" s="84"/>
      <c r="GIS1205" s="85"/>
      <c r="GIT1205" s="85"/>
      <c r="GIU1205" s="85"/>
      <c r="GIV1205" s="85"/>
      <c r="GIW1205" s="85"/>
      <c r="GIX1205" s="85"/>
      <c r="GIY1205" s="85"/>
      <c r="GIZ1205" s="85"/>
      <c r="GJA1205" s="85"/>
      <c r="GJB1205" s="85"/>
      <c r="GJC1205" s="85"/>
      <c r="GJD1205" s="85"/>
      <c r="GJE1205" s="85"/>
      <c r="GJF1205" s="85"/>
      <c r="GJG1205" s="85"/>
      <c r="GJH1205" s="85"/>
      <c r="GJI1205" s="85"/>
      <c r="GJJ1205" s="85"/>
      <c r="GJK1205" s="85"/>
      <c r="GJL1205" s="85"/>
      <c r="GJM1205" s="85"/>
      <c r="GJN1205" s="85"/>
      <c r="GJO1205" s="85"/>
      <c r="GJP1205" s="85"/>
      <c r="GJQ1205" s="85"/>
      <c r="GJR1205" s="85"/>
      <c r="GJS1205" s="85"/>
      <c r="GJT1205" s="85"/>
      <c r="GJU1205" s="85"/>
      <c r="GJV1205" s="85"/>
      <c r="GJW1205" s="85"/>
      <c r="GJX1205" s="86"/>
      <c r="GJY1205" s="84"/>
      <c r="GJZ1205" s="85"/>
      <c r="GKA1205" s="85"/>
      <c r="GKB1205" s="85"/>
      <c r="GKC1205" s="85"/>
      <c r="GKD1205" s="85"/>
      <c r="GKE1205" s="85"/>
      <c r="GKF1205" s="85"/>
      <c r="GKG1205" s="85"/>
      <c r="GKH1205" s="85"/>
      <c r="GKI1205" s="85"/>
      <c r="GKJ1205" s="85"/>
      <c r="GKK1205" s="85"/>
      <c r="GKL1205" s="85"/>
      <c r="GKM1205" s="85"/>
      <c r="GKN1205" s="85"/>
      <c r="GKO1205" s="85"/>
      <c r="GKP1205" s="85"/>
      <c r="GKQ1205" s="85"/>
      <c r="GKR1205" s="85"/>
      <c r="GKS1205" s="85"/>
      <c r="GKT1205" s="85"/>
      <c r="GKU1205" s="85"/>
      <c r="GKV1205" s="85"/>
      <c r="GKW1205" s="85"/>
      <c r="GKX1205" s="85"/>
      <c r="GKY1205" s="85"/>
      <c r="GKZ1205" s="85"/>
      <c r="GLA1205" s="85"/>
      <c r="GLB1205" s="85"/>
      <c r="GLC1205" s="85"/>
      <c r="GLD1205" s="85"/>
      <c r="GLE1205" s="86"/>
      <c r="GLF1205" s="84"/>
      <c r="GLG1205" s="85"/>
      <c r="GLH1205" s="85"/>
      <c r="GLI1205" s="85"/>
      <c r="GLJ1205" s="85"/>
      <c r="GLK1205" s="85"/>
      <c r="GLL1205" s="85"/>
      <c r="GLM1205" s="85"/>
      <c r="GLN1205" s="85"/>
      <c r="GLO1205" s="85"/>
      <c r="GLP1205" s="85"/>
      <c r="GLQ1205" s="85"/>
      <c r="GLR1205" s="85"/>
      <c r="GLS1205" s="85"/>
      <c r="GLT1205" s="85"/>
      <c r="GLU1205" s="85"/>
      <c r="GLV1205" s="85"/>
      <c r="GLW1205" s="85"/>
      <c r="GLX1205" s="85"/>
      <c r="GLY1205" s="85"/>
      <c r="GLZ1205" s="85"/>
      <c r="GMA1205" s="85"/>
      <c r="GMB1205" s="85"/>
      <c r="GMC1205" s="85"/>
      <c r="GMD1205" s="85"/>
      <c r="GME1205" s="85"/>
      <c r="GMF1205" s="85"/>
      <c r="GMG1205" s="85"/>
      <c r="GMH1205" s="85"/>
      <c r="GMI1205" s="85"/>
      <c r="GMJ1205" s="85"/>
      <c r="GMK1205" s="85"/>
      <c r="GML1205" s="86"/>
      <c r="GMM1205" s="84"/>
      <c r="GMN1205" s="85"/>
      <c r="GMO1205" s="85"/>
      <c r="GMP1205" s="85"/>
      <c r="GMQ1205" s="85"/>
      <c r="GMR1205" s="85"/>
      <c r="GMS1205" s="85"/>
      <c r="GMT1205" s="85"/>
      <c r="GMU1205" s="85"/>
      <c r="GMV1205" s="85"/>
      <c r="GMW1205" s="85"/>
      <c r="GMX1205" s="85"/>
      <c r="GMY1205" s="85"/>
      <c r="GMZ1205" s="85"/>
      <c r="GNA1205" s="85"/>
      <c r="GNB1205" s="85"/>
      <c r="GNC1205" s="85"/>
      <c r="GND1205" s="85"/>
      <c r="GNE1205" s="85"/>
      <c r="GNF1205" s="85"/>
      <c r="GNG1205" s="85"/>
      <c r="GNH1205" s="85"/>
      <c r="GNI1205" s="85"/>
      <c r="GNJ1205" s="85"/>
      <c r="GNK1205" s="85"/>
      <c r="GNL1205" s="85"/>
      <c r="GNM1205" s="85"/>
      <c r="GNN1205" s="85"/>
      <c r="GNO1205" s="85"/>
      <c r="GNP1205" s="85"/>
      <c r="GNQ1205" s="85"/>
      <c r="GNR1205" s="85"/>
      <c r="GNS1205" s="86"/>
      <c r="GNT1205" s="84"/>
      <c r="GNU1205" s="85"/>
      <c r="GNV1205" s="85"/>
      <c r="GNW1205" s="85"/>
      <c r="GNX1205" s="85"/>
      <c r="GNY1205" s="85"/>
      <c r="GNZ1205" s="85"/>
      <c r="GOA1205" s="85"/>
      <c r="GOB1205" s="85"/>
      <c r="GOC1205" s="85"/>
      <c r="GOD1205" s="85"/>
      <c r="GOE1205" s="85"/>
      <c r="GOF1205" s="85"/>
      <c r="GOG1205" s="85"/>
      <c r="GOH1205" s="85"/>
      <c r="GOI1205" s="85"/>
      <c r="GOJ1205" s="85"/>
      <c r="GOK1205" s="85"/>
      <c r="GOL1205" s="85"/>
      <c r="GOM1205" s="85"/>
      <c r="GON1205" s="85"/>
      <c r="GOO1205" s="85"/>
      <c r="GOP1205" s="85"/>
      <c r="GOQ1205" s="85"/>
      <c r="GOR1205" s="85"/>
      <c r="GOS1205" s="85"/>
      <c r="GOT1205" s="85"/>
      <c r="GOU1205" s="85"/>
      <c r="GOV1205" s="85"/>
      <c r="GOW1205" s="85"/>
      <c r="GOX1205" s="85"/>
      <c r="GOY1205" s="85"/>
      <c r="GOZ1205" s="86"/>
      <c r="GPA1205" s="84"/>
      <c r="GPB1205" s="85"/>
      <c r="GPC1205" s="85"/>
      <c r="GPD1205" s="85"/>
      <c r="GPE1205" s="85"/>
      <c r="GPF1205" s="85"/>
      <c r="GPG1205" s="85"/>
      <c r="GPH1205" s="85"/>
      <c r="GPI1205" s="85"/>
      <c r="GPJ1205" s="85"/>
      <c r="GPK1205" s="85"/>
      <c r="GPL1205" s="85"/>
      <c r="GPM1205" s="85"/>
      <c r="GPN1205" s="85"/>
      <c r="GPO1205" s="85"/>
      <c r="GPP1205" s="85"/>
      <c r="GPQ1205" s="85"/>
      <c r="GPR1205" s="85"/>
      <c r="GPS1205" s="85"/>
      <c r="GPT1205" s="85"/>
      <c r="GPU1205" s="85"/>
      <c r="GPV1205" s="85"/>
      <c r="GPW1205" s="85"/>
      <c r="GPX1205" s="85"/>
      <c r="GPY1205" s="85"/>
      <c r="GPZ1205" s="85"/>
      <c r="GQA1205" s="85"/>
      <c r="GQB1205" s="85"/>
      <c r="GQC1205" s="85"/>
      <c r="GQD1205" s="85"/>
      <c r="GQE1205" s="85"/>
      <c r="GQF1205" s="85"/>
      <c r="GQG1205" s="86"/>
      <c r="GQH1205" s="84"/>
      <c r="GQI1205" s="85"/>
      <c r="GQJ1205" s="85"/>
      <c r="GQK1205" s="85"/>
      <c r="GQL1205" s="85"/>
      <c r="GQM1205" s="85"/>
      <c r="GQN1205" s="85"/>
      <c r="GQO1205" s="85"/>
      <c r="GQP1205" s="85"/>
      <c r="GQQ1205" s="85"/>
      <c r="GQR1205" s="85"/>
      <c r="GQS1205" s="85"/>
      <c r="GQT1205" s="85"/>
      <c r="GQU1205" s="85"/>
      <c r="GQV1205" s="85"/>
      <c r="GQW1205" s="85"/>
      <c r="GQX1205" s="85"/>
      <c r="GQY1205" s="85"/>
      <c r="GQZ1205" s="85"/>
      <c r="GRA1205" s="85"/>
      <c r="GRB1205" s="85"/>
      <c r="GRC1205" s="85"/>
      <c r="GRD1205" s="85"/>
      <c r="GRE1205" s="85"/>
      <c r="GRF1205" s="85"/>
      <c r="GRG1205" s="85"/>
      <c r="GRH1205" s="85"/>
      <c r="GRI1205" s="85"/>
      <c r="GRJ1205" s="85"/>
      <c r="GRK1205" s="85"/>
      <c r="GRL1205" s="85"/>
      <c r="GRM1205" s="85"/>
      <c r="GRN1205" s="86"/>
      <c r="GRO1205" s="84"/>
      <c r="GRP1205" s="85"/>
      <c r="GRQ1205" s="85"/>
      <c r="GRR1205" s="85"/>
      <c r="GRS1205" s="85"/>
      <c r="GRT1205" s="85"/>
      <c r="GRU1205" s="85"/>
      <c r="GRV1205" s="85"/>
      <c r="GRW1205" s="85"/>
      <c r="GRX1205" s="85"/>
      <c r="GRY1205" s="85"/>
      <c r="GRZ1205" s="85"/>
      <c r="GSA1205" s="85"/>
      <c r="GSB1205" s="85"/>
      <c r="GSC1205" s="85"/>
      <c r="GSD1205" s="85"/>
      <c r="GSE1205" s="85"/>
      <c r="GSF1205" s="85"/>
      <c r="GSG1205" s="85"/>
      <c r="GSH1205" s="85"/>
      <c r="GSI1205" s="85"/>
      <c r="GSJ1205" s="85"/>
      <c r="GSK1205" s="85"/>
      <c r="GSL1205" s="85"/>
      <c r="GSM1205" s="85"/>
      <c r="GSN1205" s="85"/>
      <c r="GSO1205" s="85"/>
      <c r="GSP1205" s="85"/>
      <c r="GSQ1205" s="85"/>
      <c r="GSR1205" s="85"/>
      <c r="GSS1205" s="85"/>
      <c r="GST1205" s="85"/>
      <c r="GSU1205" s="86"/>
      <c r="GSV1205" s="84"/>
      <c r="GSW1205" s="85"/>
      <c r="GSX1205" s="85"/>
      <c r="GSY1205" s="85"/>
      <c r="GSZ1205" s="85"/>
      <c r="GTA1205" s="85"/>
      <c r="GTB1205" s="85"/>
      <c r="GTC1205" s="85"/>
      <c r="GTD1205" s="85"/>
      <c r="GTE1205" s="85"/>
      <c r="GTF1205" s="85"/>
      <c r="GTG1205" s="85"/>
      <c r="GTH1205" s="85"/>
      <c r="GTI1205" s="85"/>
      <c r="GTJ1205" s="85"/>
      <c r="GTK1205" s="85"/>
      <c r="GTL1205" s="85"/>
      <c r="GTM1205" s="85"/>
      <c r="GTN1205" s="85"/>
      <c r="GTO1205" s="85"/>
      <c r="GTP1205" s="85"/>
      <c r="GTQ1205" s="85"/>
      <c r="GTR1205" s="85"/>
      <c r="GTS1205" s="85"/>
      <c r="GTT1205" s="85"/>
      <c r="GTU1205" s="85"/>
      <c r="GTV1205" s="85"/>
      <c r="GTW1205" s="85"/>
      <c r="GTX1205" s="85"/>
      <c r="GTY1205" s="85"/>
      <c r="GTZ1205" s="85"/>
      <c r="GUA1205" s="85"/>
      <c r="GUB1205" s="86"/>
      <c r="GUC1205" s="84"/>
      <c r="GUD1205" s="85"/>
      <c r="GUE1205" s="85"/>
      <c r="GUF1205" s="85"/>
      <c r="GUG1205" s="85"/>
      <c r="GUH1205" s="85"/>
      <c r="GUI1205" s="85"/>
      <c r="GUJ1205" s="85"/>
      <c r="GUK1205" s="85"/>
      <c r="GUL1205" s="85"/>
      <c r="GUM1205" s="85"/>
      <c r="GUN1205" s="85"/>
      <c r="GUO1205" s="85"/>
      <c r="GUP1205" s="85"/>
      <c r="GUQ1205" s="85"/>
      <c r="GUR1205" s="85"/>
      <c r="GUS1205" s="85"/>
      <c r="GUT1205" s="85"/>
      <c r="GUU1205" s="85"/>
      <c r="GUV1205" s="85"/>
      <c r="GUW1205" s="85"/>
      <c r="GUX1205" s="85"/>
      <c r="GUY1205" s="85"/>
      <c r="GUZ1205" s="85"/>
      <c r="GVA1205" s="85"/>
      <c r="GVB1205" s="85"/>
      <c r="GVC1205" s="85"/>
      <c r="GVD1205" s="85"/>
      <c r="GVE1205" s="85"/>
      <c r="GVF1205" s="85"/>
      <c r="GVG1205" s="85"/>
      <c r="GVH1205" s="85"/>
      <c r="GVI1205" s="86"/>
      <c r="GVJ1205" s="84"/>
      <c r="GVK1205" s="85"/>
      <c r="GVL1205" s="85"/>
      <c r="GVM1205" s="85"/>
      <c r="GVN1205" s="85"/>
      <c r="GVO1205" s="85"/>
      <c r="GVP1205" s="85"/>
      <c r="GVQ1205" s="85"/>
      <c r="GVR1205" s="85"/>
      <c r="GVS1205" s="85"/>
      <c r="GVT1205" s="85"/>
      <c r="GVU1205" s="85"/>
      <c r="GVV1205" s="85"/>
      <c r="GVW1205" s="85"/>
      <c r="GVX1205" s="85"/>
      <c r="GVY1205" s="85"/>
      <c r="GVZ1205" s="85"/>
      <c r="GWA1205" s="85"/>
      <c r="GWB1205" s="85"/>
      <c r="GWC1205" s="85"/>
      <c r="GWD1205" s="85"/>
      <c r="GWE1205" s="85"/>
      <c r="GWF1205" s="85"/>
      <c r="GWG1205" s="85"/>
      <c r="GWH1205" s="85"/>
      <c r="GWI1205" s="85"/>
      <c r="GWJ1205" s="85"/>
      <c r="GWK1205" s="85"/>
      <c r="GWL1205" s="85"/>
      <c r="GWM1205" s="85"/>
      <c r="GWN1205" s="85"/>
      <c r="GWO1205" s="85"/>
      <c r="GWP1205" s="86"/>
      <c r="GWQ1205" s="84"/>
      <c r="GWR1205" s="85"/>
      <c r="GWS1205" s="85"/>
      <c r="GWT1205" s="85"/>
      <c r="GWU1205" s="85"/>
      <c r="GWV1205" s="85"/>
      <c r="GWW1205" s="85"/>
      <c r="GWX1205" s="85"/>
      <c r="GWY1205" s="85"/>
      <c r="GWZ1205" s="85"/>
      <c r="GXA1205" s="85"/>
      <c r="GXB1205" s="85"/>
      <c r="GXC1205" s="85"/>
      <c r="GXD1205" s="85"/>
      <c r="GXE1205" s="85"/>
      <c r="GXF1205" s="85"/>
      <c r="GXG1205" s="85"/>
      <c r="GXH1205" s="85"/>
      <c r="GXI1205" s="85"/>
      <c r="GXJ1205" s="85"/>
      <c r="GXK1205" s="85"/>
      <c r="GXL1205" s="85"/>
      <c r="GXM1205" s="85"/>
      <c r="GXN1205" s="85"/>
      <c r="GXO1205" s="85"/>
      <c r="GXP1205" s="85"/>
      <c r="GXQ1205" s="85"/>
      <c r="GXR1205" s="85"/>
      <c r="GXS1205" s="85"/>
      <c r="GXT1205" s="85"/>
      <c r="GXU1205" s="85"/>
      <c r="GXV1205" s="85"/>
      <c r="GXW1205" s="86"/>
      <c r="GXX1205" s="84"/>
      <c r="GXY1205" s="85"/>
      <c r="GXZ1205" s="85"/>
      <c r="GYA1205" s="85"/>
      <c r="GYB1205" s="85"/>
      <c r="GYC1205" s="85"/>
      <c r="GYD1205" s="85"/>
      <c r="GYE1205" s="85"/>
      <c r="GYF1205" s="85"/>
      <c r="GYG1205" s="85"/>
      <c r="GYH1205" s="85"/>
      <c r="GYI1205" s="85"/>
      <c r="GYJ1205" s="85"/>
      <c r="GYK1205" s="85"/>
      <c r="GYL1205" s="85"/>
      <c r="GYM1205" s="85"/>
      <c r="GYN1205" s="85"/>
      <c r="GYO1205" s="85"/>
      <c r="GYP1205" s="85"/>
      <c r="GYQ1205" s="85"/>
      <c r="GYR1205" s="85"/>
      <c r="GYS1205" s="85"/>
      <c r="GYT1205" s="85"/>
      <c r="GYU1205" s="85"/>
      <c r="GYV1205" s="85"/>
      <c r="GYW1205" s="85"/>
      <c r="GYX1205" s="85"/>
      <c r="GYY1205" s="85"/>
      <c r="GYZ1205" s="85"/>
      <c r="GZA1205" s="85"/>
      <c r="GZB1205" s="85"/>
      <c r="GZC1205" s="85"/>
      <c r="GZD1205" s="86"/>
      <c r="GZE1205" s="84"/>
      <c r="GZF1205" s="85"/>
      <c r="GZG1205" s="85"/>
      <c r="GZH1205" s="85"/>
      <c r="GZI1205" s="85"/>
      <c r="GZJ1205" s="85"/>
      <c r="GZK1205" s="85"/>
      <c r="GZL1205" s="85"/>
      <c r="GZM1205" s="85"/>
      <c r="GZN1205" s="85"/>
      <c r="GZO1205" s="85"/>
      <c r="GZP1205" s="85"/>
      <c r="GZQ1205" s="85"/>
      <c r="GZR1205" s="85"/>
      <c r="GZS1205" s="85"/>
      <c r="GZT1205" s="85"/>
      <c r="GZU1205" s="85"/>
      <c r="GZV1205" s="85"/>
      <c r="GZW1205" s="85"/>
      <c r="GZX1205" s="85"/>
      <c r="GZY1205" s="85"/>
      <c r="GZZ1205" s="85"/>
      <c r="HAA1205" s="85"/>
      <c r="HAB1205" s="85"/>
      <c r="HAC1205" s="85"/>
      <c r="HAD1205" s="85"/>
      <c r="HAE1205" s="85"/>
      <c r="HAF1205" s="85"/>
      <c r="HAG1205" s="85"/>
      <c r="HAH1205" s="85"/>
      <c r="HAI1205" s="85"/>
      <c r="HAJ1205" s="85"/>
      <c r="HAK1205" s="86"/>
      <c r="HAL1205" s="84"/>
      <c r="HAM1205" s="85"/>
      <c r="HAN1205" s="85"/>
      <c r="HAO1205" s="85"/>
      <c r="HAP1205" s="85"/>
      <c r="HAQ1205" s="85"/>
      <c r="HAR1205" s="85"/>
      <c r="HAS1205" s="85"/>
      <c r="HAT1205" s="85"/>
      <c r="HAU1205" s="85"/>
      <c r="HAV1205" s="85"/>
      <c r="HAW1205" s="85"/>
      <c r="HAX1205" s="85"/>
      <c r="HAY1205" s="85"/>
      <c r="HAZ1205" s="85"/>
      <c r="HBA1205" s="85"/>
      <c r="HBB1205" s="85"/>
      <c r="HBC1205" s="85"/>
      <c r="HBD1205" s="85"/>
      <c r="HBE1205" s="85"/>
      <c r="HBF1205" s="85"/>
      <c r="HBG1205" s="85"/>
      <c r="HBH1205" s="85"/>
      <c r="HBI1205" s="85"/>
      <c r="HBJ1205" s="85"/>
      <c r="HBK1205" s="85"/>
      <c r="HBL1205" s="85"/>
      <c r="HBM1205" s="85"/>
      <c r="HBN1205" s="85"/>
      <c r="HBO1205" s="85"/>
      <c r="HBP1205" s="85"/>
      <c r="HBQ1205" s="85"/>
      <c r="HBR1205" s="86"/>
      <c r="HBS1205" s="84"/>
      <c r="HBT1205" s="85"/>
      <c r="HBU1205" s="85"/>
      <c r="HBV1205" s="85"/>
      <c r="HBW1205" s="85"/>
      <c r="HBX1205" s="85"/>
      <c r="HBY1205" s="85"/>
      <c r="HBZ1205" s="85"/>
      <c r="HCA1205" s="85"/>
      <c r="HCB1205" s="85"/>
      <c r="HCC1205" s="85"/>
      <c r="HCD1205" s="85"/>
      <c r="HCE1205" s="85"/>
      <c r="HCF1205" s="85"/>
      <c r="HCG1205" s="85"/>
      <c r="HCH1205" s="85"/>
      <c r="HCI1205" s="85"/>
      <c r="HCJ1205" s="85"/>
      <c r="HCK1205" s="85"/>
      <c r="HCL1205" s="85"/>
      <c r="HCM1205" s="85"/>
      <c r="HCN1205" s="85"/>
      <c r="HCO1205" s="85"/>
      <c r="HCP1205" s="85"/>
      <c r="HCQ1205" s="85"/>
      <c r="HCR1205" s="85"/>
      <c r="HCS1205" s="85"/>
      <c r="HCT1205" s="85"/>
      <c r="HCU1205" s="85"/>
      <c r="HCV1205" s="85"/>
      <c r="HCW1205" s="85"/>
      <c r="HCX1205" s="85"/>
      <c r="HCY1205" s="86"/>
      <c r="HCZ1205" s="84"/>
      <c r="HDA1205" s="85"/>
      <c r="HDB1205" s="85"/>
      <c r="HDC1205" s="85"/>
      <c r="HDD1205" s="85"/>
      <c r="HDE1205" s="85"/>
      <c r="HDF1205" s="85"/>
      <c r="HDG1205" s="85"/>
      <c r="HDH1205" s="85"/>
      <c r="HDI1205" s="85"/>
      <c r="HDJ1205" s="85"/>
      <c r="HDK1205" s="85"/>
      <c r="HDL1205" s="85"/>
      <c r="HDM1205" s="85"/>
      <c r="HDN1205" s="85"/>
      <c r="HDO1205" s="85"/>
      <c r="HDP1205" s="85"/>
      <c r="HDQ1205" s="85"/>
      <c r="HDR1205" s="85"/>
      <c r="HDS1205" s="85"/>
      <c r="HDT1205" s="85"/>
      <c r="HDU1205" s="85"/>
      <c r="HDV1205" s="85"/>
      <c r="HDW1205" s="85"/>
      <c r="HDX1205" s="85"/>
      <c r="HDY1205" s="85"/>
      <c r="HDZ1205" s="85"/>
      <c r="HEA1205" s="85"/>
      <c r="HEB1205" s="85"/>
      <c r="HEC1205" s="85"/>
      <c r="HED1205" s="85"/>
      <c r="HEE1205" s="85"/>
      <c r="HEF1205" s="86"/>
      <c r="HEG1205" s="84"/>
      <c r="HEH1205" s="85"/>
      <c r="HEI1205" s="85"/>
      <c r="HEJ1205" s="85"/>
      <c r="HEK1205" s="85"/>
      <c r="HEL1205" s="85"/>
      <c r="HEM1205" s="85"/>
      <c r="HEN1205" s="85"/>
      <c r="HEO1205" s="85"/>
      <c r="HEP1205" s="85"/>
      <c r="HEQ1205" s="85"/>
      <c r="HER1205" s="85"/>
      <c r="HES1205" s="85"/>
      <c r="HET1205" s="85"/>
      <c r="HEU1205" s="85"/>
      <c r="HEV1205" s="85"/>
      <c r="HEW1205" s="85"/>
      <c r="HEX1205" s="85"/>
      <c r="HEY1205" s="85"/>
      <c r="HEZ1205" s="85"/>
      <c r="HFA1205" s="85"/>
      <c r="HFB1205" s="85"/>
      <c r="HFC1205" s="85"/>
      <c r="HFD1205" s="85"/>
      <c r="HFE1205" s="85"/>
      <c r="HFF1205" s="85"/>
      <c r="HFG1205" s="85"/>
      <c r="HFH1205" s="85"/>
      <c r="HFI1205" s="85"/>
      <c r="HFJ1205" s="85"/>
      <c r="HFK1205" s="85"/>
      <c r="HFL1205" s="85"/>
      <c r="HFM1205" s="86"/>
      <c r="HFN1205" s="84"/>
      <c r="HFO1205" s="85"/>
      <c r="HFP1205" s="85"/>
      <c r="HFQ1205" s="85"/>
      <c r="HFR1205" s="85"/>
      <c r="HFS1205" s="85"/>
      <c r="HFT1205" s="85"/>
      <c r="HFU1205" s="85"/>
      <c r="HFV1205" s="85"/>
      <c r="HFW1205" s="85"/>
      <c r="HFX1205" s="85"/>
      <c r="HFY1205" s="85"/>
      <c r="HFZ1205" s="85"/>
      <c r="HGA1205" s="85"/>
      <c r="HGB1205" s="85"/>
      <c r="HGC1205" s="85"/>
      <c r="HGD1205" s="85"/>
      <c r="HGE1205" s="85"/>
      <c r="HGF1205" s="85"/>
      <c r="HGG1205" s="85"/>
      <c r="HGH1205" s="85"/>
      <c r="HGI1205" s="85"/>
      <c r="HGJ1205" s="85"/>
      <c r="HGK1205" s="85"/>
      <c r="HGL1205" s="85"/>
      <c r="HGM1205" s="85"/>
      <c r="HGN1205" s="85"/>
      <c r="HGO1205" s="85"/>
      <c r="HGP1205" s="85"/>
      <c r="HGQ1205" s="85"/>
      <c r="HGR1205" s="85"/>
      <c r="HGS1205" s="85"/>
      <c r="HGT1205" s="86"/>
      <c r="HGU1205" s="84"/>
      <c r="HGV1205" s="85"/>
      <c r="HGW1205" s="85"/>
      <c r="HGX1205" s="85"/>
      <c r="HGY1205" s="85"/>
      <c r="HGZ1205" s="85"/>
      <c r="HHA1205" s="85"/>
      <c r="HHB1205" s="85"/>
      <c r="HHC1205" s="85"/>
      <c r="HHD1205" s="85"/>
      <c r="HHE1205" s="85"/>
      <c r="HHF1205" s="85"/>
      <c r="HHG1205" s="85"/>
      <c r="HHH1205" s="85"/>
      <c r="HHI1205" s="85"/>
      <c r="HHJ1205" s="85"/>
      <c r="HHK1205" s="85"/>
      <c r="HHL1205" s="85"/>
      <c r="HHM1205" s="85"/>
      <c r="HHN1205" s="85"/>
      <c r="HHO1205" s="85"/>
      <c r="HHP1205" s="85"/>
      <c r="HHQ1205" s="85"/>
      <c r="HHR1205" s="85"/>
      <c r="HHS1205" s="85"/>
      <c r="HHT1205" s="85"/>
      <c r="HHU1205" s="85"/>
      <c r="HHV1205" s="85"/>
      <c r="HHW1205" s="85"/>
      <c r="HHX1205" s="85"/>
      <c r="HHY1205" s="85"/>
      <c r="HHZ1205" s="85"/>
      <c r="HIA1205" s="86"/>
      <c r="HIB1205" s="84"/>
      <c r="HIC1205" s="85"/>
      <c r="HID1205" s="85"/>
      <c r="HIE1205" s="85"/>
      <c r="HIF1205" s="85"/>
      <c r="HIG1205" s="85"/>
      <c r="HIH1205" s="85"/>
      <c r="HII1205" s="85"/>
      <c r="HIJ1205" s="85"/>
      <c r="HIK1205" s="85"/>
      <c r="HIL1205" s="85"/>
      <c r="HIM1205" s="85"/>
      <c r="HIN1205" s="85"/>
      <c r="HIO1205" s="85"/>
      <c r="HIP1205" s="85"/>
      <c r="HIQ1205" s="85"/>
      <c r="HIR1205" s="85"/>
      <c r="HIS1205" s="85"/>
      <c r="HIT1205" s="85"/>
      <c r="HIU1205" s="85"/>
      <c r="HIV1205" s="85"/>
      <c r="HIW1205" s="85"/>
      <c r="HIX1205" s="85"/>
      <c r="HIY1205" s="85"/>
      <c r="HIZ1205" s="85"/>
      <c r="HJA1205" s="85"/>
      <c r="HJB1205" s="85"/>
      <c r="HJC1205" s="85"/>
      <c r="HJD1205" s="85"/>
      <c r="HJE1205" s="85"/>
      <c r="HJF1205" s="85"/>
      <c r="HJG1205" s="85"/>
      <c r="HJH1205" s="86"/>
      <c r="HJI1205" s="84"/>
      <c r="HJJ1205" s="85"/>
      <c r="HJK1205" s="85"/>
      <c r="HJL1205" s="85"/>
      <c r="HJM1205" s="85"/>
      <c r="HJN1205" s="85"/>
      <c r="HJO1205" s="85"/>
      <c r="HJP1205" s="85"/>
      <c r="HJQ1205" s="85"/>
      <c r="HJR1205" s="85"/>
      <c r="HJS1205" s="85"/>
      <c r="HJT1205" s="85"/>
      <c r="HJU1205" s="85"/>
      <c r="HJV1205" s="85"/>
      <c r="HJW1205" s="85"/>
      <c r="HJX1205" s="85"/>
      <c r="HJY1205" s="85"/>
      <c r="HJZ1205" s="85"/>
      <c r="HKA1205" s="85"/>
      <c r="HKB1205" s="85"/>
      <c r="HKC1205" s="85"/>
      <c r="HKD1205" s="85"/>
      <c r="HKE1205" s="85"/>
      <c r="HKF1205" s="85"/>
      <c r="HKG1205" s="85"/>
      <c r="HKH1205" s="85"/>
      <c r="HKI1205" s="85"/>
      <c r="HKJ1205" s="85"/>
      <c r="HKK1205" s="85"/>
      <c r="HKL1205" s="85"/>
      <c r="HKM1205" s="85"/>
      <c r="HKN1205" s="85"/>
      <c r="HKO1205" s="86"/>
      <c r="HKP1205" s="84"/>
      <c r="HKQ1205" s="85"/>
      <c r="HKR1205" s="85"/>
      <c r="HKS1205" s="85"/>
      <c r="HKT1205" s="85"/>
      <c r="HKU1205" s="85"/>
      <c r="HKV1205" s="85"/>
      <c r="HKW1205" s="85"/>
      <c r="HKX1205" s="85"/>
      <c r="HKY1205" s="85"/>
      <c r="HKZ1205" s="85"/>
      <c r="HLA1205" s="85"/>
      <c r="HLB1205" s="85"/>
      <c r="HLC1205" s="85"/>
      <c r="HLD1205" s="85"/>
      <c r="HLE1205" s="85"/>
      <c r="HLF1205" s="85"/>
      <c r="HLG1205" s="85"/>
      <c r="HLH1205" s="85"/>
      <c r="HLI1205" s="85"/>
      <c r="HLJ1205" s="85"/>
      <c r="HLK1205" s="85"/>
      <c r="HLL1205" s="85"/>
      <c r="HLM1205" s="85"/>
      <c r="HLN1205" s="85"/>
      <c r="HLO1205" s="85"/>
      <c r="HLP1205" s="85"/>
      <c r="HLQ1205" s="85"/>
      <c r="HLR1205" s="85"/>
      <c r="HLS1205" s="85"/>
      <c r="HLT1205" s="85"/>
      <c r="HLU1205" s="85"/>
      <c r="HLV1205" s="86"/>
      <c r="HLW1205" s="84"/>
      <c r="HLX1205" s="85"/>
      <c r="HLY1205" s="85"/>
      <c r="HLZ1205" s="85"/>
      <c r="HMA1205" s="85"/>
      <c r="HMB1205" s="85"/>
      <c r="HMC1205" s="85"/>
      <c r="HMD1205" s="85"/>
      <c r="HME1205" s="85"/>
      <c r="HMF1205" s="85"/>
      <c r="HMG1205" s="85"/>
      <c r="HMH1205" s="85"/>
      <c r="HMI1205" s="85"/>
      <c r="HMJ1205" s="85"/>
      <c r="HMK1205" s="85"/>
      <c r="HML1205" s="85"/>
      <c r="HMM1205" s="85"/>
      <c r="HMN1205" s="85"/>
      <c r="HMO1205" s="85"/>
      <c r="HMP1205" s="85"/>
      <c r="HMQ1205" s="85"/>
      <c r="HMR1205" s="85"/>
      <c r="HMS1205" s="85"/>
      <c r="HMT1205" s="85"/>
      <c r="HMU1205" s="85"/>
      <c r="HMV1205" s="85"/>
      <c r="HMW1205" s="85"/>
      <c r="HMX1205" s="85"/>
      <c r="HMY1205" s="85"/>
      <c r="HMZ1205" s="85"/>
      <c r="HNA1205" s="85"/>
      <c r="HNB1205" s="85"/>
      <c r="HNC1205" s="86"/>
      <c r="HND1205" s="84"/>
      <c r="HNE1205" s="85"/>
      <c r="HNF1205" s="85"/>
      <c r="HNG1205" s="85"/>
      <c r="HNH1205" s="85"/>
      <c r="HNI1205" s="85"/>
      <c r="HNJ1205" s="85"/>
      <c r="HNK1205" s="85"/>
      <c r="HNL1205" s="85"/>
      <c r="HNM1205" s="85"/>
      <c r="HNN1205" s="85"/>
      <c r="HNO1205" s="85"/>
      <c r="HNP1205" s="85"/>
      <c r="HNQ1205" s="85"/>
      <c r="HNR1205" s="85"/>
      <c r="HNS1205" s="85"/>
      <c r="HNT1205" s="85"/>
      <c r="HNU1205" s="85"/>
      <c r="HNV1205" s="85"/>
      <c r="HNW1205" s="85"/>
      <c r="HNX1205" s="85"/>
      <c r="HNY1205" s="85"/>
      <c r="HNZ1205" s="85"/>
      <c r="HOA1205" s="85"/>
      <c r="HOB1205" s="85"/>
      <c r="HOC1205" s="85"/>
      <c r="HOD1205" s="85"/>
      <c r="HOE1205" s="85"/>
      <c r="HOF1205" s="85"/>
      <c r="HOG1205" s="85"/>
      <c r="HOH1205" s="85"/>
      <c r="HOI1205" s="85"/>
      <c r="HOJ1205" s="86"/>
      <c r="HOK1205" s="84"/>
      <c r="HOL1205" s="85"/>
      <c r="HOM1205" s="85"/>
      <c r="HON1205" s="85"/>
      <c r="HOO1205" s="85"/>
      <c r="HOP1205" s="85"/>
      <c r="HOQ1205" s="85"/>
      <c r="HOR1205" s="85"/>
      <c r="HOS1205" s="85"/>
      <c r="HOT1205" s="85"/>
      <c r="HOU1205" s="85"/>
      <c r="HOV1205" s="85"/>
      <c r="HOW1205" s="85"/>
      <c r="HOX1205" s="85"/>
      <c r="HOY1205" s="85"/>
      <c r="HOZ1205" s="85"/>
      <c r="HPA1205" s="85"/>
      <c r="HPB1205" s="85"/>
      <c r="HPC1205" s="85"/>
      <c r="HPD1205" s="85"/>
      <c r="HPE1205" s="85"/>
      <c r="HPF1205" s="85"/>
      <c r="HPG1205" s="85"/>
      <c r="HPH1205" s="85"/>
      <c r="HPI1205" s="85"/>
      <c r="HPJ1205" s="85"/>
      <c r="HPK1205" s="85"/>
      <c r="HPL1205" s="85"/>
      <c r="HPM1205" s="85"/>
      <c r="HPN1205" s="85"/>
      <c r="HPO1205" s="85"/>
      <c r="HPP1205" s="85"/>
      <c r="HPQ1205" s="86"/>
      <c r="HPR1205" s="84"/>
      <c r="HPS1205" s="85"/>
      <c r="HPT1205" s="85"/>
      <c r="HPU1205" s="85"/>
      <c r="HPV1205" s="85"/>
      <c r="HPW1205" s="85"/>
      <c r="HPX1205" s="85"/>
      <c r="HPY1205" s="85"/>
      <c r="HPZ1205" s="85"/>
      <c r="HQA1205" s="85"/>
      <c r="HQB1205" s="85"/>
      <c r="HQC1205" s="85"/>
      <c r="HQD1205" s="85"/>
      <c r="HQE1205" s="85"/>
      <c r="HQF1205" s="85"/>
      <c r="HQG1205" s="85"/>
      <c r="HQH1205" s="85"/>
      <c r="HQI1205" s="85"/>
      <c r="HQJ1205" s="85"/>
      <c r="HQK1205" s="85"/>
      <c r="HQL1205" s="85"/>
      <c r="HQM1205" s="85"/>
      <c r="HQN1205" s="85"/>
      <c r="HQO1205" s="85"/>
      <c r="HQP1205" s="85"/>
      <c r="HQQ1205" s="85"/>
      <c r="HQR1205" s="85"/>
      <c r="HQS1205" s="85"/>
      <c r="HQT1205" s="85"/>
      <c r="HQU1205" s="85"/>
      <c r="HQV1205" s="85"/>
      <c r="HQW1205" s="85"/>
      <c r="HQX1205" s="86"/>
      <c r="HQY1205" s="84"/>
      <c r="HQZ1205" s="85"/>
      <c r="HRA1205" s="85"/>
      <c r="HRB1205" s="85"/>
      <c r="HRC1205" s="85"/>
      <c r="HRD1205" s="85"/>
      <c r="HRE1205" s="85"/>
      <c r="HRF1205" s="85"/>
      <c r="HRG1205" s="85"/>
      <c r="HRH1205" s="85"/>
      <c r="HRI1205" s="85"/>
      <c r="HRJ1205" s="85"/>
      <c r="HRK1205" s="85"/>
      <c r="HRL1205" s="85"/>
      <c r="HRM1205" s="85"/>
      <c r="HRN1205" s="85"/>
      <c r="HRO1205" s="85"/>
      <c r="HRP1205" s="85"/>
      <c r="HRQ1205" s="85"/>
      <c r="HRR1205" s="85"/>
      <c r="HRS1205" s="85"/>
      <c r="HRT1205" s="85"/>
      <c r="HRU1205" s="85"/>
      <c r="HRV1205" s="85"/>
      <c r="HRW1205" s="85"/>
      <c r="HRX1205" s="85"/>
      <c r="HRY1205" s="85"/>
      <c r="HRZ1205" s="85"/>
      <c r="HSA1205" s="85"/>
      <c r="HSB1205" s="85"/>
      <c r="HSC1205" s="85"/>
      <c r="HSD1205" s="85"/>
      <c r="HSE1205" s="86"/>
      <c r="HSF1205" s="84"/>
      <c r="HSG1205" s="85"/>
      <c r="HSH1205" s="85"/>
      <c r="HSI1205" s="85"/>
      <c r="HSJ1205" s="85"/>
      <c r="HSK1205" s="85"/>
      <c r="HSL1205" s="85"/>
      <c r="HSM1205" s="85"/>
      <c r="HSN1205" s="85"/>
      <c r="HSO1205" s="85"/>
      <c r="HSP1205" s="85"/>
      <c r="HSQ1205" s="85"/>
      <c r="HSR1205" s="85"/>
      <c r="HSS1205" s="85"/>
      <c r="HST1205" s="85"/>
      <c r="HSU1205" s="85"/>
      <c r="HSV1205" s="85"/>
      <c r="HSW1205" s="85"/>
      <c r="HSX1205" s="85"/>
      <c r="HSY1205" s="85"/>
      <c r="HSZ1205" s="85"/>
      <c r="HTA1205" s="85"/>
      <c r="HTB1205" s="85"/>
      <c r="HTC1205" s="85"/>
      <c r="HTD1205" s="85"/>
      <c r="HTE1205" s="85"/>
      <c r="HTF1205" s="85"/>
      <c r="HTG1205" s="85"/>
      <c r="HTH1205" s="85"/>
      <c r="HTI1205" s="85"/>
      <c r="HTJ1205" s="85"/>
      <c r="HTK1205" s="85"/>
      <c r="HTL1205" s="86"/>
      <c r="HTM1205" s="84"/>
      <c r="HTN1205" s="85"/>
      <c r="HTO1205" s="85"/>
      <c r="HTP1205" s="85"/>
      <c r="HTQ1205" s="85"/>
      <c r="HTR1205" s="85"/>
      <c r="HTS1205" s="85"/>
      <c r="HTT1205" s="85"/>
      <c r="HTU1205" s="85"/>
      <c r="HTV1205" s="85"/>
      <c r="HTW1205" s="85"/>
      <c r="HTX1205" s="85"/>
      <c r="HTY1205" s="85"/>
      <c r="HTZ1205" s="85"/>
      <c r="HUA1205" s="85"/>
      <c r="HUB1205" s="85"/>
      <c r="HUC1205" s="85"/>
      <c r="HUD1205" s="85"/>
      <c r="HUE1205" s="85"/>
      <c r="HUF1205" s="85"/>
      <c r="HUG1205" s="85"/>
      <c r="HUH1205" s="85"/>
      <c r="HUI1205" s="85"/>
      <c r="HUJ1205" s="85"/>
      <c r="HUK1205" s="85"/>
      <c r="HUL1205" s="85"/>
      <c r="HUM1205" s="85"/>
      <c r="HUN1205" s="85"/>
      <c r="HUO1205" s="85"/>
      <c r="HUP1205" s="85"/>
      <c r="HUQ1205" s="85"/>
      <c r="HUR1205" s="85"/>
      <c r="HUS1205" s="86"/>
      <c r="HUT1205" s="84"/>
      <c r="HUU1205" s="85"/>
      <c r="HUV1205" s="85"/>
      <c r="HUW1205" s="85"/>
      <c r="HUX1205" s="85"/>
      <c r="HUY1205" s="85"/>
      <c r="HUZ1205" s="85"/>
      <c r="HVA1205" s="85"/>
      <c r="HVB1205" s="85"/>
      <c r="HVC1205" s="85"/>
      <c r="HVD1205" s="85"/>
      <c r="HVE1205" s="85"/>
      <c r="HVF1205" s="85"/>
      <c r="HVG1205" s="85"/>
      <c r="HVH1205" s="85"/>
      <c r="HVI1205" s="85"/>
      <c r="HVJ1205" s="85"/>
      <c r="HVK1205" s="85"/>
      <c r="HVL1205" s="85"/>
      <c r="HVM1205" s="85"/>
      <c r="HVN1205" s="85"/>
      <c r="HVO1205" s="85"/>
      <c r="HVP1205" s="85"/>
      <c r="HVQ1205" s="85"/>
      <c r="HVR1205" s="85"/>
      <c r="HVS1205" s="85"/>
      <c r="HVT1205" s="85"/>
      <c r="HVU1205" s="85"/>
      <c r="HVV1205" s="85"/>
      <c r="HVW1205" s="85"/>
      <c r="HVX1205" s="85"/>
      <c r="HVY1205" s="85"/>
      <c r="HVZ1205" s="86"/>
      <c r="HWA1205" s="84"/>
      <c r="HWB1205" s="85"/>
      <c r="HWC1205" s="85"/>
      <c r="HWD1205" s="85"/>
      <c r="HWE1205" s="85"/>
      <c r="HWF1205" s="85"/>
      <c r="HWG1205" s="85"/>
      <c r="HWH1205" s="85"/>
      <c r="HWI1205" s="85"/>
      <c r="HWJ1205" s="85"/>
      <c r="HWK1205" s="85"/>
      <c r="HWL1205" s="85"/>
      <c r="HWM1205" s="85"/>
      <c r="HWN1205" s="85"/>
      <c r="HWO1205" s="85"/>
      <c r="HWP1205" s="85"/>
      <c r="HWQ1205" s="85"/>
      <c r="HWR1205" s="85"/>
      <c r="HWS1205" s="85"/>
      <c r="HWT1205" s="85"/>
      <c r="HWU1205" s="85"/>
      <c r="HWV1205" s="85"/>
      <c r="HWW1205" s="85"/>
      <c r="HWX1205" s="85"/>
      <c r="HWY1205" s="85"/>
      <c r="HWZ1205" s="85"/>
      <c r="HXA1205" s="85"/>
      <c r="HXB1205" s="85"/>
      <c r="HXC1205" s="85"/>
      <c r="HXD1205" s="85"/>
      <c r="HXE1205" s="85"/>
      <c r="HXF1205" s="85"/>
      <c r="HXG1205" s="86"/>
      <c r="HXH1205" s="84"/>
      <c r="HXI1205" s="85"/>
      <c r="HXJ1205" s="85"/>
      <c r="HXK1205" s="85"/>
      <c r="HXL1205" s="85"/>
      <c r="HXM1205" s="85"/>
      <c r="HXN1205" s="85"/>
      <c r="HXO1205" s="85"/>
      <c r="HXP1205" s="85"/>
      <c r="HXQ1205" s="85"/>
      <c r="HXR1205" s="85"/>
      <c r="HXS1205" s="85"/>
      <c r="HXT1205" s="85"/>
      <c r="HXU1205" s="85"/>
      <c r="HXV1205" s="85"/>
      <c r="HXW1205" s="85"/>
      <c r="HXX1205" s="85"/>
      <c r="HXY1205" s="85"/>
      <c r="HXZ1205" s="85"/>
      <c r="HYA1205" s="85"/>
      <c r="HYB1205" s="85"/>
      <c r="HYC1205" s="85"/>
      <c r="HYD1205" s="85"/>
      <c r="HYE1205" s="85"/>
      <c r="HYF1205" s="85"/>
      <c r="HYG1205" s="85"/>
      <c r="HYH1205" s="85"/>
      <c r="HYI1205" s="85"/>
      <c r="HYJ1205" s="85"/>
      <c r="HYK1205" s="85"/>
      <c r="HYL1205" s="85"/>
      <c r="HYM1205" s="85"/>
      <c r="HYN1205" s="86"/>
      <c r="HYO1205" s="84"/>
      <c r="HYP1205" s="85"/>
      <c r="HYQ1205" s="85"/>
      <c r="HYR1205" s="85"/>
      <c r="HYS1205" s="85"/>
      <c r="HYT1205" s="85"/>
      <c r="HYU1205" s="85"/>
      <c r="HYV1205" s="85"/>
      <c r="HYW1205" s="85"/>
      <c r="HYX1205" s="85"/>
      <c r="HYY1205" s="85"/>
      <c r="HYZ1205" s="85"/>
      <c r="HZA1205" s="85"/>
      <c r="HZB1205" s="85"/>
      <c r="HZC1205" s="85"/>
      <c r="HZD1205" s="85"/>
      <c r="HZE1205" s="85"/>
      <c r="HZF1205" s="85"/>
      <c r="HZG1205" s="85"/>
      <c r="HZH1205" s="85"/>
      <c r="HZI1205" s="85"/>
      <c r="HZJ1205" s="85"/>
      <c r="HZK1205" s="85"/>
      <c r="HZL1205" s="85"/>
      <c r="HZM1205" s="85"/>
      <c r="HZN1205" s="85"/>
      <c r="HZO1205" s="85"/>
      <c r="HZP1205" s="85"/>
      <c r="HZQ1205" s="85"/>
      <c r="HZR1205" s="85"/>
      <c r="HZS1205" s="85"/>
      <c r="HZT1205" s="85"/>
      <c r="HZU1205" s="86"/>
      <c r="HZV1205" s="84"/>
      <c r="HZW1205" s="85"/>
      <c r="HZX1205" s="85"/>
      <c r="HZY1205" s="85"/>
      <c r="HZZ1205" s="85"/>
      <c r="IAA1205" s="85"/>
      <c r="IAB1205" s="85"/>
      <c r="IAC1205" s="85"/>
      <c r="IAD1205" s="85"/>
      <c r="IAE1205" s="85"/>
      <c r="IAF1205" s="85"/>
      <c r="IAG1205" s="85"/>
      <c r="IAH1205" s="85"/>
      <c r="IAI1205" s="85"/>
      <c r="IAJ1205" s="85"/>
      <c r="IAK1205" s="85"/>
      <c r="IAL1205" s="85"/>
      <c r="IAM1205" s="85"/>
      <c r="IAN1205" s="85"/>
      <c r="IAO1205" s="85"/>
      <c r="IAP1205" s="85"/>
      <c r="IAQ1205" s="85"/>
      <c r="IAR1205" s="85"/>
      <c r="IAS1205" s="85"/>
      <c r="IAT1205" s="85"/>
      <c r="IAU1205" s="85"/>
      <c r="IAV1205" s="85"/>
      <c r="IAW1205" s="85"/>
      <c r="IAX1205" s="85"/>
      <c r="IAY1205" s="85"/>
      <c r="IAZ1205" s="85"/>
      <c r="IBA1205" s="85"/>
      <c r="IBB1205" s="86"/>
      <c r="IBC1205" s="84"/>
      <c r="IBD1205" s="85"/>
      <c r="IBE1205" s="85"/>
      <c r="IBF1205" s="85"/>
      <c r="IBG1205" s="85"/>
      <c r="IBH1205" s="85"/>
      <c r="IBI1205" s="85"/>
      <c r="IBJ1205" s="85"/>
      <c r="IBK1205" s="85"/>
      <c r="IBL1205" s="85"/>
      <c r="IBM1205" s="85"/>
      <c r="IBN1205" s="85"/>
      <c r="IBO1205" s="85"/>
      <c r="IBP1205" s="85"/>
      <c r="IBQ1205" s="85"/>
      <c r="IBR1205" s="85"/>
      <c r="IBS1205" s="85"/>
      <c r="IBT1205" s="85"/>
      <c r="IBU1205" s="85"/>
      <c r="IBV1205" s="85"/>
      <c r="IBW1205" s="85"/>
      <c r="IBX1205" s="85"/>
      <c r="IBY1205" s="85"/>
      <c r="IBZ1205" s="85"/>
      <c r="ICA1205" s="85"/>
      <c r="ICB1205" s="85"/>
      <c r="ICC1205" s="85"/>
      <c r="ICD1205" s="85"/>
      <c r="ICE1205" s="85"/>
      <c r="ICF1205" s="85"/>
      <c r="ICG1205" s="85"/>
      <c r="ICH1205" s="85"/>
      <c r="ICI1205" s="86"/>
      <c r="ICJ1205" s="84"/>
      <c r="ICK1205" s="85"/>
      <c r="ICL1205" s="85"/>
      <c r="ICM1205" s="85"/>
      <c r="ICN1205" s="85"/>
      <c r="ICO1205" s="85"/>
      <c r="ICP1205" s="85"/>
      <c r="ICQ1205" s="85"/>
      <c r="ICR1205" s="85"/>
      <c r="ICS1205" s="85"/>
      <c r="ICT1205" s="85"/>
      <c r="ICU1205" s="85"/>
      <c r="ICV1205" s="85"/>
      <c r="ICW1205" s="85"/>
      <c r="ICX1205" s="85"/>
      <c r="ICY1205" s="85"/>
      <c r="ICZ1205" s="85"/>
      <c r="IDA1205" s="85"/>
      <c r="IDB1205" s="85"/>
      <c r="IDC1205" s="85"/>
      <c r="IDD1205" s="85"/>
      <c r="IDE1205" s="85"/>
      <c r="IDF1205" s="85"/>
      <c r="IDG1205" s="85"/>
      <c r="IDH1205" s="85"/>
      <c r="IDI1205" s="85"/>
      <c r="IDJ1205" s="85"/>
      <c r="IDK1205" s="85"/>
      <c r="IDL1205" s="85"/>
      <c r="IDM1205" s="85"/>
      <c r="IDN1205" s="85"/>
      <c r="IDO1205" s="85"/>
      <c r="IDP1205" s="86"/>
      <c r="IDQ1205" s="84"/>
      <c r="IDR1205" s="85"/>
      <c r="IDS1205" s="85"/>
      <c r="IDT1205" s="85"/>
      <c r="IDU1205" s="85"/>
      <c r="IDV1205" s="85"/>
      <c r="IDW1205" s="85"/>
      <c r="IDX1205" s="85"/>
      <c r="IDY1205" s="85"/>
      <c r="IDZ1205" s="85"/>
      <c r="IEA1205" s="85"/>
      <c r="IEB1205" s="85"/>
      <c r="IEC1205" s="85"/>
      <c r="IED1205" s="85"/>
      <c r="IEE1205" s="85"/>
      <c r="IEF1205" s="85"/>
      <c r="IEG1205" s="85"/>
      <c r="IEH1205" s="85"/>
      <c r="IEI1205" s="85"/>
      <c r="IEJ1205" s="85"/>
      <c r="IEK1205" s="85"/>
      <c r="IEL1205" s="85"/>
      <c r="IEM1205" s="85"/>
      <c r="IEN1205" s="85"/>
      <c r="IEO1205" s="85"/>
      <c r="IEP1205" s="85"/>
      <c r="IEQ1205" s="85"/>
      <c r="IER1205" s="85"/>
      <c r="IES1205" s="85"/>
      <c r="IET1205" s="85"/>
      <c r="IEU1205" s="85"/>
      <c r="IEV1205" s="85"/>
      <c r="IEW1205" s="86"/>
      <c r="IEX1205" s="84"/>
      <c r="IEY1205" s="85"/>
      <c r="IEZ1205" s="85"/>
      <c r="IFA1205" s="85"/>
      <c r="IFB1205" s="85"/>
      <c r="IFC1205" s="85"/>
      <c r="IFD1205" s="85"/>
      <c r="IFE1205" s="85"/>
      <c r="IFF1205" s="85"/>
      <c r="IFG1205" s="85"/>
      <c r="IFH1205" s="85"/>
      <c r="IFI1205" s="85"/>
      <c r="IFJ1205" s="85"/>
      <c r="IFK1205" s="85"/>
      <c r="IFL1205" s="85"/>
      <c r="IFM1205" s="85"/>
      <c r="IFN1205" s="85"/>
      <c r="IFO1205" s="85"/>
      <c r="IFP1205" s="85"/>
      <c r="IFQ1205" s="85"/>
      <c r="IFR1205" s="85"/>
      <c r="IFS1205" s="85"/>
      <c r="IFT1205" s="85"/>
      <c r="IFU1205" s="85"/>
      <c r="IFV1205" s="85"/>
      <c r="IFW1205" s="85"/>
      <c r="IFX1205" s="85"/>
      <c r="IFY1205" s="85"/>
      <c r="IFZ1205" s="85"/>
      <c r="IGA1205" s="85"/>
      <c r="IGB1205" s="85"/>
      <c r="IGC1205" s="85"/>
      <c r="IGD1205" s="86"/>
      <c r="IGE1205" s="84"/>
      <c r="IGF1205" s="85"/>
      <c r="IGG1205" s="85"/>
      <c r="IGH1205" s="85"/>
      <c r="IGI1205" s="85"/>
      <c r="IGJ1205" s="85"/>
      <c r="IGK1205" s="85"/>
      <c r="IGL1205" s="85"/>
      <c r="IGM1205" s="85"/>
      <c r="IGN1205" s="85"/>
      <c r="IGO1205" s="85"/>
      <c r="IGP1205" s="85"/>
      <c r="IGQ1205" s="85"/>
      <c r="IGR1205" s="85"/>
      <c r="IGS1205" s="85"/>
      <c r="IGT1205" s="85"/>
      <c r="IGU1205" s="85"/>
      <c r="IGV1205" s="85"/>
      <c r="IGW1205" s="85"/>
      <c r="IGX1205" s="85"/>
      <c r="IGY1205" s="85"/>
      <c r="IGZ1205" s="85"/>
      <c r="IHA1205" s="85"/>
      <c r="IHB1205" s="85"/>
      <c r="IHC1205" s="85"/>
      <c r="IHD1205" s="85"/>
      <c r="IHE1205" s="85"/>
      <c r="IHF1205" s="85"/>
      <c r="IHG1205" s="85"/>
      <c r="IHH1205" s="85"/>
      <c r="IHI1205" s="85"/>
      <c r="IHJ1205" s="85"/>
      <c r="IHK1205" s="86"/>
      <c r="IHL1205" s="84"/>
      <c r="IHM1205" s="85"/>
      <c r="IHN1205" s="85"/>
      <c r="IHO1205" s="85"/>
      <c r="IHP1205" s="85"/>
      <c r="IHQ1205" s="85"/>
      <c r="IHR1205" s="85"/>
      <c r="IHS1205" s="85"/>
      <c r="IHT1205" s="85"/>
      <c r="IHU1205" s="85"/>
      <c r="IHV1205" s="85"/>
      <c r="IHW1205" s="85"/>
      <c r="IHX1205" s="85"/>
      <c r="IHY1205" s="85"/>
      <c r="IHZ1205" s="85"/>
      <c r="IIA1205" s="85"/>
      <c r="IIB1205" s="85"/>
      <c r="IIC1205" s="85"/>
      <c r="IID1205" s="85"/>
      <c r="IIE1205" s="85"/>
      <c r="IIF1205" s="85"/>
      <c r="IIG1205" s="85"/>
      <c r="IIH1205" s="85"/>
      <c r="III1205" s="85"/>
      <c r="IIJ1205" s="85"/>
      <c r="IIK1205" s="85"/>
      <c r="IIL1205" s="85"/>
      <c r="IIM1205" s="85"/>
      <c r="IIN1205" s="85"/>
      <c r="IIO1205" s="85"/>
      <c r="IIP1205" s="85"/>
      <c r="IIQ1205" s="85"/>
      <c r="IIR1205" s="86"/>
      <c r="IIS1205" s="84"/>
      <c r="IIT1205" s="85"/>
      <c r="IIU1205" s="85"/>
      <c r="IIV1205" s="85"/>
      <c r="IIW1205" s="85"/>
      <c r="IIX1205" s="85"/>
      <c r="IIY1205" s="85"/>
      <c r="IIZ1205" s="85"/>
      <c r="IJA1205" s="85"/>
      <c r="IJB1205" s="85"/>
      <c r="IJC1205" s="85"/>
      <c r="IJD1205" s="85"/>
      <c r="IJE1205" s="85"/>
      <c r="IJF1205" s="85"/>
      <c r="IJG1205" s="85"/>
      <c r="IJH1205" s="85"/>
      <c r="IJI1205" s="85"/>
      <c r="IJJ1205" s="85"/>
      <c r="IJK1205" s="85"/>
      <c r="IJL1205" s="85"/>
      <c r="IJM1205" s="85"/>
      <c r="IJN1205" s="85"/>
      <c r="IJO1205" s="85"/>
      <c r="IJP1205" s="85"/>
      <c r="IJQ1205" s="85"/>
      <c r="IJR1205" s="85"/>
      <c r="IJS1205" s="85"/>
      <c r="IJT1205" s="85"/>
      <c r="IJU1205" s="85"/>
      <c r="IJV1205" s="85"/>
      <c r="IJW1205" s="85"/>
      <c r="IJX1205" s="85"/>
      <c r="IJY1205" s="86"/>
      <c r="IJZ1205" s="84"/>
      <c r="IKA1205" s="85"/>
      <c r="IKB1205" s="85"/>
      <c r="IKC1205" s="85"/>
      <c r="IKD1205" s="85"/>
      <c r="IKE1205" s="85"/>
      <c r="IKF1205" s="85"/>
      <c r="IKG1205" s="85"/>
      <c r="IKH1205" s="85"/>
      <c r="IKI1205" s="85"/>
      <c r="IKJ1205" s="85"/>
      <c r="IKK1205" s="85"/>
      <c r="IKL1205" s="85"/>
      <c r="IKM1205" s="85"/>
      <c r="IKN1205" s="85"/>
      <c r="IKO1205" s="85"/>
      <c r="IKP1205" s="85"/>
      <c r="IKQ1205" s="85"/>
      <c r="IKR1205" s="85"/>
      <c r="IKS1205" s="85"/>
      <c r="IKT1205" s="85"/>
      <c r="IKU1205" s="85"/>
      <c r="IKV1205" s="85"/>
      <c r="IKW1205" s="85"/>
      <c r="IKX1205" s="85"/>
      <c r="IKY1205" s="85"/>
      <c r="IKZ1205" s="85"/>
      <c r="ILA1205" s="85"/>
      <c r="ILB1205" s="85"/>
      <c r="ILC1205" s="85"/>
      <c r="ILD1205" s="85"/>
      <c r="ILE1205" s="85"/>
      <c r="ILF1205" s="86"/>
      <c r="ILG1205" s="84"/>
      <c r="ILH1205" s="85"/>
      <c r="ILI1205" s="85"/>
      <c r="ILJ1205" s="85"/>
      <c r="ILK1205" s="85"/>
      <c r="ILL1205" s="85"/>
      <c r="ILM1205" s="85"/>
      <c r="ILN1205" s="85"/>
      <c r="ILO1205" s="85"/>
      <c r="ILP1205" s="85"/>
      <c r="ILQ1205" s="85"/>
      <c r="ILR1205" s="85"/>
      <c r="ILS1205" s="85"/>
      <c r="ILT1205" s="85"/>
      <c r="ILU1205" s="85"/>
      <c r="ILV1205" s="85"/>
      <c r="ILW1205" s="85"/>
      <c r="ILX1205" s="85"/>
      <c r="ILY1205" s="85"/>
      <c r="ILZ1205" s="85"/>
      <c r="IMA1205" s="85"/>
      <c r="IMB1205" s="85"/>
      <c r="IMC1205" s="85"/>
      <c r="IMD1205" s="85"/>
      <c r="IME1205" s="85"/>
      <c r="IMF1205" s="85"/>
      <c r="IMG1205" s="85"/>
      <c r="IMH1205" s="85"/>
      <c r="IMI1205" s="85"/>
      <c r="IMJ1205" s="85"/>
      <c r="IMK1205" s="85"/>
      <c r="IML1205" s="85"/>
      <c r="IMM1205" s="86"/>
      <c r="IMN1205" s="84"/>
      <c r="IMO1205" s="85"/>
      <c r="IMP1205" s="85"/>
      <c r="IMQ1205" s="85"/>
      <c r="IMR1205" s="85"/>
      <c r="IMS1205" s="85"/>
      <c r="IMT1205" s="85"/>
      <c r="IMU1205" s="85"/>
      <c r="IMV1205" s="85"/>
      <c r="IMW1205" s="85"/>
      <c r="IMX1205" s="85"/>
      <c r="IMY1205" s="85"/>
      <c r="IMZ1205" s="85"/>
      <c r="INA1205" s="85"/>
      <c r="INB1205" s="85"/>
      <c r="INC1205" s="85"/>
      <c r="IND1205" s="85"/>
      <c r="INE1205" s="85"/>
      <c r="INF1205" s="85"/>
      <c r="ING1205" s="85"/>
      <c r="INH1205" s="85"/>
      <c r="INI1205" s="85"/>
      <c r="INJ1205" s="85"/>
      <c r="INK1205" s="85"/>
      <c r="INL1205" s="85"/>
      <c r="INM1205" s="85"/>
      <c r="INN1205" s="85"/>
      <c r="INO1205" s="85"/>
      <c r="INP1205" s="85"/>
      <c r="INQ1205" s="85"/>
      <c r="INR1205" s="85"/>
      <c r="INS1205" s="85"/>
      <c r="INT1205" s="86"/>
      <c r="INU1205" s="84"/>
      <c r="INV1205" s="85"/>
      <c r="INW1205" s="85"/>
      <c r="INX1205" s="85"/>
      <c r="INY1205" s="85"/>
      <c r="INZ1205" s="85"/>
      <c r="IOA1205" s="85"/>
      <c r="IOB1205" s="85"/>
      <c r="IOC1205" s="85"/>
      <c r="IOD1205" s="85"/>
      <c r="IOE1205" s="85"/>
      <c r="IOF1205" s="85"/>
      <c r="IOG1205" s="85"/>
      <c r="IOH1205" s="85"/>
      <c r="IOI1205" s="85"/>
      <c r="IOJ1205" s="85"/>
      <c r="IOK1205" s="85"/>
      <c r="IOL1205" s="85"/>
      <c r="IOM1205" s="85"/>
      <c r="ION1205" s="85"/>
      <c r="IOO1205" s="85"/>
      <c r="IOP1205" s="85"/>
      <c r="IOQ1205" s="85"/>
      <c r="IOR1205" s="85"/>
      <c r="IOS1205" s="85"/>
      <c r="IOT1205" s="85"/>
      <c r="IOU1205" s="85"/>
      <c r="IOV1205" s="85"/>
      <c r="IOW1205" s="85"/>
      <c r="IOX1205" s="85"/>
      <c r="IOY1205" s="85"/>
      <c r="IOZ1205" s="85"/>
      <c r="IPA1205" s="86"/>
      <c r="IPB1205" s="84"/>
      <c r="IPC1205" s="85"/>
      <c r="IPD1205" s="85"/>
      <c r="IPE1205" s="85"/>
      <c r="IPF1205" s="85"/>
      <c r="IPG1205" s="85"/>
      <c r="IPH1205" s="85"/>
      <c r="IPI1205" s="85"/>
      <c r="IPJ1205" s="85"/>
      <c r="IPK1205" s="85"/>
      <c r="IPL1205" s="85"/>
      <c r="IPM1205" s="85"/>
      <c r="IPN1205" s="85"/>
      <c r="IPO1205" s="85"/>
      <c r="IPP1205" s="85"/>
      <c r="IPQ1205" s="85"/>
      <c r="IPR1205" s="85"/>
      <c r="IPS1205" s="85"/>
      <c r="IPT1205" s="85"/>
      <c r="IPU1205" s="85"/>
      <c r="IPV1205" s="85"/>
      <c r="IPW1205" s="85"/>
      <c r="IPX1205" s="85"/>
      <c r="IPY1205" s="85"/>
      <c r="IPZ1205" s="85"/>
      <c r="IQA1205" s="85"/>
      <c r="IQB1205" s="85"/>
      <c r="IQC1205" s="85"/>
      <c r="IQD1205" s="85"/>
      <c r="IQE1205" s="85"/>
      <c r="IQF1205" s="85"/>
      <c r="IQG1205" s="85"/>
      <c r="IQH1205" s="86"/>
      <c r="IQI1205" s="84"/>
      <c r="IQJ1205" s="85"/>
      <c r="IQK1205" s="85"/>
      <c r="IQL1205" s="85"/>
      <c r="IQM1205" s="85"/>
      <c r="IQN1205" s="85"/>
      <c r="IQO1205" s="85"/>
      <c r="IQP1205" s="85"/>
      <c r="IQQ1205" s="85"/>
      <c r="IQR1205" s="85"/>
      <c r="IQS1205" s="85"/>
      <c r="IQT1205" s="85"/>
      <c r="IQU1205" s="85"/>
      <c r="IQV1205" s="85"/>
      <c r="IQW1205" s="85"/>
      <c r="IQX1205" s="85"/>
      <c r="IQY1205" s="85"/>
      <c r="IQZ1205" s="85"/>
      <c r="IRA1205" s="85"/>
      <c r="IRB1205" s="85"/>
      <c r="IRC1205" s="85"/>
      <c r="IRD1205" s="85"/>
      <c r="IRE1205" s="85"/>
      <c r="IRF1205" s="85"/>
      <c r="IRG1205" s="85"/>
      <c r="IRH1205" s="85"/>
      <c r="IRI1205" s="85"/>
      <c r="IRJ1205" s="85"/>
      <c r="IRK1205" s="85"/>
      <c r="IRL1205" s="85"/>
      <c r="IRM1205" s="85"/>
      <c r="IRN1205" s="85"/>
      <c r="IRO1205" s="86"/>
      <c r="IRP1205" s="84"/>
      <c r="IRQ1205" s="85"/>
      <c r="IRR1205" s="85"/>
      <c r="IRS1205" s="85"/>
      <c r="IRT1205" s="85"/>
      <c r="IRU1205" s="85"/>
      <c r="IRV1205" s="85"/>
      <c r="IRW1205" s="85"/>
      <c r="IRX1205" s="85"/>
      <c r="IRY1205" s="85"/>
      <c r="IRZ1205" s="85"/>
      <c r="ISA1205" s="85"/>
      <c r="ISB1205" s="85"/>
      <c r="ISC1205" s="85"/>
      <c r="ISD1205" s="85"/>
      <c r="ISE1205" s="85"/>
      <c r="ISF1205" s="85"/>
      <c r="ISG1205" s="85"/>
      <c r="ISH1205" s="85"/>
      <c r="ISI1205" s="85"/>
      <c r="ISJ1205" s="85"/>
      <c r="ISK1205" s="85"/>
      <c r="ISL1205" s="85"/>
      <c r="ISM1205" s="85"/>
      <c r="ISN1205" s="85"/>
      <c r="ISO1205" s="85"/>
      <c r="ISP1205" s="85"/>
      <c r="ISQ1205" s="85"/>
      <c r="ISR1205" s="85"/>
      <c r="ISS1205" s="85"/>
      <c r="IST1205" s="85"/>
      <c r="ISU1205" s="85"/>
      <c r="ISV1205" s="86"/>
      <c r="ISW1205" s="84"/>
      <c r="ISX1205" s="85"/>
      <c r="ISY1205" s="85"/>
      <c r="ISZ1205" s="85"/>
      <c r="ITA1205" s="85"/>
      <c r="ITB1205" s="85"/>
      <c r="ITC1205" s="85"/>
      <c r="ITD1205" s="85"/>
      <c r="ITE1205" s="85"/>
      <c r="ITF1205" s="85"/>
      <c r="ITG1205" s="85"/>
      <c r="ITH1205" s="85"/>
      <c r="ITI1205" s="85"/>
      <c r="ITJ1205" s="85"/>
      <c r="ITK1205" s="85"/>
      <c r="ITL1205" s="85"/>
      <c r="ITM1205" s="85"/>
      <c r="ITN1205" s="85"/>
      <c r="ITO1205" s="85"/>
      <c r="ITP1205" s="85"/>
      <c r="ITQ1205" s="85"/>
      <c r="ITR1205" s="85"/>
      <c r="ITS1205" s="85"/>
      <c r="ITT1205" s="85"/>
      <c r="ITU1205" s="85"/>
      <c r="ITV1205" s="85"/>
      <c r="ITW1205" s="85"/>
      <c r="ITX1205" s="85"/>
      <c r="ITY1205" s="85"/>
      <c r="ITZ1205" s="85"/>
      <c r="IUA1205" s="85"/>
      <c r="IUB1205" s="85"/>
      <c r="IUC1205" s="86"/>
      <c r="IUD1205" s="84"/>
      <c r="IUE1205" s="85"/>
      <c r="IUF1205" s="85"/>
      <c r="IUG1205" s="85"/>
      <c r="IUH1205" s="85"/>
      <c r="IUI1205" s="85"/>
      <c r="IUJ1205" s="85"/>
      <c r="IUK1205" s="85"/>
      <c r="IUL1205" s="85"/>
      <c r="IUM1205" s="85"/>
      <c r="IUN1205" s="85"/>
      <c r="IUO1205" s="85"/>
      <c r="IUP1205" s="85"/>
      <c r="IUQ1205" s="85"/>
      <c r="IUR1205" s="85"/>
      <c r="IUS1205" s="85"/>
      <c r="IUT1205" s="85"/>
      <c r="IUU1205" s="85"/>
      <c r="IUV1205" s="85"/>
      <c r="IUW1205" s="85"/>
      <c r="IUX1205" s="85"/>
      <c r="IUY1205" s="85"/>
      <c r="IUZ1205" s="85"/>
      <c r="IVA1205" s="85"/>
      <c r="IVB1205" s="85"/>
      <c r="IVC1205" s="85"/>
      <c r="IVD1205" s="85"/>
      <c r="IVE1205" s="85"/>
      <c r="IVF1205" s="85"/>
      <c r="IVG1205" s="85"/>
      <c r="IVH1205" s="85"/>
      <c r="IVI1205" s="85"/>
      <c r="IVJ1205" s="86"/>
      <c r="IVK1205" s="84"/>
      <c r="IVL1205" s="85"/>
      <c r="IVM1205" s="85"/>
      <c r="IVN1205" s="85"/>
      <c r="IVO1205" s="85"/>
      <c r="IVP1205" s="85"/>
      <c r="IVQ1205" s="85"/>
      <c r="IVR1205" s="85"/>
      <c r="IVS1205" s="85"/>
      <c r="IVT1205" s="85"/>
      <c r="IVU1205" s="85"/>
      <c r="IVV1205" s="85"/>
      <c r="IVW1205" s="85"/>
      <c r="IVX1205" s="85"/>
      <c r="IVY1205" s="85"/>
      <c r="IVZ1205" s="85"/>
      <c r="IWA1205" s="85"/>
      <c r="IWB1205" s="85"/>
      <c r="IWC1205" s="85"/>
      <c r="IWD1205" s="85"/>
      <c r="IWE1205" s="85"/>
      <c r="IWF1205" s="85"/>
      <c r="IWG1205" s="85"/>
      <c r="IWH1205" s="85"/>
      <c r="IWI1205" s="85"/>
      <c r="IWJ1205" s="85"/>
      <c r="IWK1205" s="85"/>
      <c r="IWL1205" s="85"/>
      <c r="IWM1205" s="85"/>
      <c r="IWN1205" s="85"/>
      <c r="IWO1205" s="85"/>
      <c r="IWP1205" s="85"/>
      <c r="IWQ1205" s="86"/>
      <c r="IWR1205" s="84"/>
      <c r="IWS1205" s="85"/>
      <c r="IWT1205" s="85"/>
      <c r="IWU1205" s="85"/>
      <c r="IWV1205" s="85"/>
      <c r="IWW1205" s="85"/>
      <c r="IWX1205" s="85"/>
      <c r="IWY1205" s="85"/>
      <c r="IWZ1205" s="85"/>
      <c r="IXA1205" s="85"/>
      <c r="IXB1205" s="85"/>
      <c r="IXC1205" s="85"/>
      <c r="IXD1205" s="85"/>
      <c r="IXE1205" s="85"/>
      <c r="IXF1205" s="85"/>
      <c r="IXG1205" s="85"/>
      <c r="IXH1205" s="85"/>
      <c r="IXI1205" s="85"/>
      <c r="IXJ1205" s="85"/>
      <c r="IXK1205" s="85"/>
      <c r="IXL1205" s="85"/>
      <c r="IXM1205" s="85"/>
      <c r="IXN1205" s="85"/>
      <c r="IXO1205" s="85"/>
      <c r="IXP1205" s="85"/>
      <c r="IXQ1205" s="85"/>
      <c r="IXR1205" s="85"/>
      <c r="IXS1205" s="85"/>
      <c r="IXT1205" s="85"/>
      <c r="IXU1205" s="85"/>
      <c r="IXV1205" s="85"/>
      <c r="IXW1205" s="85"/>
      <c r="IXX1205" s="86"/>
      <c r="IXY1205" s="84"/>
      <c r="IXZ1205" s="85"/>
      <c r="IYA1205" s="85"/>
      <c r="IYB1205" s="85"/>
      <c r="IYC1205" s="85"/>
      <c r="IYD1205" s="85"/>
      <c r="IYE1205" s="85"/>
      <c r="IYF1205" s="85"/>
      <c r="IYG1205" s="85"/>
      <c r="IYH1205" s="85"/>
      <c r="IYI1205" s="85"/>
      <c r="IYJ1205" s="85"/>
      <c r="IYK1205" s="85"/>
      <c r="IYL1205" s="85"/>
      <c r="IYM1205" s="85"/>
      <c r="IYN1205" s="85"/>
      <c r="IYO1205" s="85"/>
      <c r="IYP1205" s="85"/>
      <c r="IYQ1205" s="85"/>
      <c r="IYR1205" s="85"/>
      <c r="IYS1205" s="85"/>
      <c r="IYT1205" s="85"/>
      <c r="IYU1205" s="85"/>
      <c r="IYV1205" s="85"/>
      <c r="IYW1205" s="85"/>
      <c r="IYX1205" s="85"/>
      <c r="IYY1205" s="85"/>
      <c r="IYZ1205" s="85"/>
      <c r="IZA1205" s="85"/>
      <c r="IZB1205" s="85"/>
      <c r="IZC1205" s="85"/>
      <c r="IZD1205" s="85"/>
      <c r="IZE1205" s="86"/>
      <c r="IZF1205" s="84"/>
      <c r="IZG1205" s="85"/>
      <c r="IZH1205" s="85"/>
      <c r="IZI1205" s="85"/>
      <c r="IZJ1205" s="85"/>
      <c r="IZK1205" s="85"/>
      <c r="IZL1205" s="85"/>
      <c r="IZM1205" s="85"/>
      <c r="IZN1205" s="85"/>
      <c r="IZO1205" s="85"/>
      <c r="IZP1205" s="85"/>
      <c r="IZQ1205" s="85"/>
      <c r="IZR1205" s="85"/>
      <c r="IZS1205" s="85"/>
      <c r="IZT1205" s="85"/>
      <c r="IZU1205" s="85"/>
      <c r="IZV1205" s="85"/>
      <c r="IZW1205" s="85"/>
      <c r="IZX1205" s="85"/>
      <c r="IZY1205" s="85"/>
      <c r="IZZ1205" s="85"/>
      <c r="JAA1205" s="85"/>
      <c r="JAB1205" s="85"/>
      <c r="JAC1205" s="85"/>
      <c r="JAD1205" s="85"/>
      <c r="JAE1205" s="85"/>
      <c r="JAF1205" s="85"/>
      <c r="JAG1205" s="85"/>
      <c r="JAH1205" s="85"/>
      <c r="JAI1205" s="85"/>
      <c r="JAJ1205" s="85"/>
      <c r="JAK1205" s="85"/>
      <c r="JAL1205" s="86"/>
      <c r="JAM1205" s="84"/>
      <c r="JAN1205" s="85"/>
      <c r="JAO1205" s="85"/>
      <c r="JAP1205" s="85"/>
      <c r="JAQ1205" s="85"/>
      <c r="JAR1205" s="85"/>
      <c r="JAS1205" s="85"/>
      <c r="JAT1205" s="85"/>
      <c r="JAU1205" s="85"/>
      <c r="JAV1205" s="85"/>
      <c r="JAW1205" s="85"/>
      <c r="JAX1205" s="85"/>
      <c r="JAY1205" s="85"/>
      <c r="JAZ1205" s="85"/>
      <c r="JBA1205" s="85"/>
      <c r="JBB1205" s="85"/>
      <c r="JBC1205" s="85"/>
      <c r="JBD1205" s="85"/>
      <c r="JBE1205" s="85"/>
      <c r="JBF1205" s="85"/>
      <c r="JBG1205" s="85"/>
      <c r="JBH1205" s="85"/>
      <c r="JBI1205" s="85"/>
      <c r="JBJ1205" s="85"/>
      <c r="JBK1205" s="85"/>
      <c r="JBL1205" s="85"/>
      <c r="JBM1205" s="85"/>
      <c r="JBN1205" s="85"/>
      <c r="JBO1205" s="85"/>
      <c r="JBP1205" s="85"/>
      <c r="JBQ1205" s="85"/>
      <c r="JBR1205" s="85"/>
      <c r="JBS1205" s="86"/>
      <c r="JBT1205" s="84"/>
      <c r="JBU1205" s="85"/>
      <c r="JBV1205" s="85"/>
      <c r="JBW1205" s="85"/>
      <c r="JBX1205" s="85"/>
      <c r="JBY1205" s="85"/>
      <c r="JBZ1205" s="85"/>
      <c r="JCA1205" s="85"/>
      <c r="JCB1205" s="85"/>
      <c r="JCC1205" s="85"/>
      <c r="JCD1205" s="85"/>
      <c r="JCE1205" s="85"/>
      <c r="JCF1205" s="85"/>
      <c r="JCG1205" s="85"/>
      <c r="JCH1205" s="85"/>
      <c r="JCI1205" s="85"/>
      <c r="JCJ1205" s="85"/>
      <c r="JCK1205" s="85"/>
      <c r="JCL1205" s="85"/>
      <c r="JCM1205" s="85"/>
      <c r="JCN1205" s="85"/>
      <c r="JCO1205" s="85"/>
      <c r="JCP1205" s="85"/>
      <c r="JCQ1205" s="85"/>
      <c r="JCR1205" s="85"/>
      <c r="JCS1205" s="85"/>
      <c r="JCT1205" s="85"/>
      <c r="JCU1205" s="85"/>
      <c r="JCV1205" s="85"/>
      <c r="JCW1205" s="85"/>
      <c r="JCX1205" s="85"/>
      <c r="JCY1205" s="85"/>
      <c r="JCZ1205" s="86"/>
      <c r="JDA1205" s="84"/>
      <c r="JDB1205" s="85"/>
      <c r="JDC1205" s="85"/>
      <c r="JDD1205" s="85"/>
      <c r="JDE1205" s="85"/>
      <c r="JDF1205" s="85"/>
      <c r="JDG1205" s="85"/>
      <c r="JDH1205" s="85"/>
      <c r="JDI1205" s="85"/>
      <c r="JDJ1205" s="85"/>
      <c r="JDK1205" s="85"/>
      <c r="JDL1205" s="85"/>
      <c r="JDM1205" s="85"/>
      <c r="JDN1205" s="85"/>
      <c r="JDO1205" s="85"/>
      <c r="JDP1205" s="85"/>
      <c r="JDQ1205" s="85"/>
      <c r="JDR1205" s="85"/>
      <c r="JDS1205" s="85"/>
      <c r="JDT1205" s="85"/>
      <c r="JDU1205" s="85"/>
      <c r="JDV1205" s="85"/>
      <c r="JDW1205" s="85"/>
      <c r="JDX1205" s="85"/>
      <c r="JDY1205" s="85"/>
      <c r="JDZ1205" s="85"/>
      <c r="JEA1205" s="85"/>
      <c r="JEB1205" s="85"/>
      <c r="JEC1205" s="85"/>
      <c r="JED1205" s="85"/>
      <c r="JEE1205" s="85"/>
      <c r="JEF1205" s="85"/>
      <c r="JEG1205" s="86"/>
      <c r="JEH1205" s="84"/>
      <c r="JEI1205" s="85"/>
      <c r="JEJ1205" s="85"/>
      <c r="JEK1205" s="85"/>
      <c r="JEL1205" s="85"/>
      <c r="JEM1205" s="85"/>
      <c r="JEN1205" s="85"/>
      <c r="JEO1205" s="85"/>
      <c r="JEP1205" s="85"/>
      <c r="JEQ1205" s="85"/>
      <c r="JER1205" s="85"/>
      <c r="JES1205" s="85"/>
      <c r="JET1205" s="85"/>
      <c r="JEU1205" s="85"/>
      <c r="JEV1205" s="85"/>
      <c r="JEW1205" s="85"/>
      <c r="JEX1205" s="85"/>
      <c r="JEY1205" s="85"/>
      <c r="JEZ1205" s="85"/>
      <c r="JFA1205" s="85"/>
      <c r="JFB1205" s="85"/>
      <c r="JFC1205" s="85"/>
      <c r="JFD1205" s="85"/>
      <c r="JFE1205" s="85"/>
      <c r="JFF1205" s="85"/>
      <c r="JFG1205" s="85"/>
      <c r="JFH1205" s="85"/>
      <c r="JFI1205" s="85"/>
      <c r="JFJ1205" s="85"/>
      <c r="JFK1205" s="85"/>
      <c r="JFL1205" s="85"/>
      <c r="JFM1205" s="85"/>
      <c r="JFN1205" s="86"/>
      <c r="JFO1205" s="84"/>
      <c r="JFP1205" s="85"/>
      <c r="JFQ1205" s="85"/>
      <c r="JFR1205" s="85"/>
      <c r="JFS1205" s="85"/>
      <c r="JFT1205" s="85"/>
      <c r="JFU1205" s="85"/>
      <c r="JFV1205" s="85"/>
      <c r="JFW1205" s="85"/>
      <c r="JFX1205" s="85"/>
      <c r="JFY1205" s="85"/>
      <c r="JFZ1205" s="85"/>
      <c r="JGA1205" s="85"/>
      <c r="JGB1205" s="85"/>
      <c r="JGC1205" s="85"/>
      <c r="JGD1205" s="85"/>
      <c r="JGE1205" s="85"/>
      <c r="JGF1205" s="85"/>
      <c r="JGG1205" s="85"/>
      <c r="JGH1205" s="85"/>
      <c r="JGI1205" s="85"/>
      <c r="JGJ1205" s="85"/>
      <c r="JGK1205" s="85"/>
      <c r="JGL1205" s="85"/>
      <c r="JGM1205" s="85"/>
      <c r="JGN1205" s="85"/>
      <c r="JGO1205" s="85"/>
      <c r="JGP1205" s="85"/>
      <c r="JGQ1205" s="85"/>
      <c r="JGR1205" s="85"/>
      <c r="JGS1205" s="85"/>
      <c r="JGT1205" s="85"/>
      <c r="JGU1205" s="86"/>
      <c r="JGV1205" s="84"/>
      <c r="JGW1205" s="85"/>
      <c r="JGX1205" s="85"/>
      <c r="JGY1205" s="85"/>
      <c r="JGZ1205" s="85"/>
      <c r="JHA1205" s="85"/>
      <c r="JHB1205" s="85"/>
      <c r="JHC1205" s="85"/>
      <c r="JHD1205" s="85"/>
      <c r="JHE1205" s="85"/>
      <c r="JHF1205" s="85"/>
      <c r="JHG1205" s="85"/>
      <c r="JHH1205" s="85"/>
      <c r="JHI1205" s="85"/>
      <c r="JHJ1205" s="85"/>
      <c r="JHK1205" s="85"/>
      <c r="JHL1205" s="85"/>
      <c r="JHM1205" s="85"/>
      <c r="JHN1205" s="85"/>
      <c r="JHO1205" s="85"/>
      <c r="JHP1205" s="85"/>
      <c r="JHQ1205" s="85"/>
      <c r="JHR1205" s="85"/>
      <c r="JHS1205" s="85"/>
      <c r="JHT1205" s="85"/>
      <c r="JHU1205" s="85"/>
      <c r="JHV1205" s="85"/>
      <c r="JHW1205" s="85"/>
      <c r="JHX1205" s="85"/>
      <c r="JHY1205" s="85"/>
      <c r="JHZ1205" s="85"/>
      <c r="JIA1205" s="85"/>
      <c r="JIB1205" s="86"/>
      <c r="JIC1205" s="84"/>
      <c r="JID1205" s="85"/>
      <c r="JIE1205" s="85"/>
      <c r="JIF1205" s="85"/>
      <c r="JIG1205" s="85"/>
      <c r="JIH1205" s="85"/>
      <c r="JII1205" s="85"/>
      <c r="JIJ1205" s="85"/>
      <c r="JIK1205" s="85"/>
      <c r="JIL1205" s="85"/>
      <c r="JIM1205" s="85"/>
      <c r="JIN1205" s="85"/>
      <c r="JIO1205" s="85"/>
      <c r="JIP1205" s="85"/>
      <c r="JIQ1205" s="85"/>
      <c r="JIR1205" s="85"/>
      <c r="JIS1205" s="85"/>
      <c r="JIT1205" s="85"/>
      <c r="JIU1205" s="85"/>
      <c r="JIV1205" s="85"/>
      <c r="JIW1205" s="85"/>
      <c r="JIX1205" s="85"/>
      <c r="JIY1205" s="85"/>
      <c r="JIZ1205" s="85"/>
      <c r="JJA1205" s="85"/>
      <c r="JJB1205" s="85"/>
      <c r="JJC1205" s="85"/>
      <c r="JJD1205" s="85"/>
      <c r="JJE1205" s="85"/>
      <c r="JJF1205" s="85"/>
      <c r="JJG1205" s="85"/>
      <c r="JJH1205" s="85"/>
      <c r="JJI1205" s="86"/>
      <c r="JJJ1205" s="84"/>
      <c r="JJK1205" s="85"/>
      <c r="JJL1205" s="85"/>
      <c r="JJM1205" s="85"/>
      <c r="JJN1205" s="85"/>
      <c r="JJO1205" s="85"/>
      <c r="JJP1205" s="85"/>
      <c r="JJQ1205" s="85"/>
      <c r="JJR1205" s="85"/>
      <c r="JJS1205" s="85"/>
      <c r="JJT1205" s="85"/>
      <c r="JJU1205" s="85"/>
      <c r="JJV1205" s="85"/>
      <c r="JJW1205" s="85"/>
      <c r="JJX1205" s="85"/>
      <c r="JJY1205" s="85"/>
      <c r="JJZ1205" s="85"/>
      <c r="JKA1205" s="85"/>
      <c r="JKB1205" s="85"/>
      <c r="JKC1205" s="85"/>
      <c r="JKD1205" s="85"/>
      <c r="JKE1205" s="85"/>
      <c r="JKF1205" s="85"/>
      <c r="JKG1205" s="85"/>
      <c r="JKH1205" s="85"/>
      <c r="JKI1205" s="85"/>
      <c r="JKJ1205" s="85"/>
      <c r="JKK1205" s="85"/>
      <c r="JKL1205" s="85"/>
      <c r="JKM1205" s="85"/>
      <c r="JKN1205" s="85"/>
      <c r="JKO1205" s="85"/>
      <c r="JKP1205" s="86"/>
      <c r="JKQ1205" s="84"/>
      <c r="JKR1205" s="85"/>
      <c r="JKS1205" s="85"/>
      <c r="JKT1205" s="85"/>
      <c r="JKU1205" s="85"/>
      <c r="JKV1205" s="85"/>
      <c r="JKW1205" s="85"/>
      <c r="JKX1205" s="85"/>
      <c r="JKY1205" s="85"/>
      <c r="JKZ1205" s="85"/>
      <c r="JLA1205" s="85"/>
      <c r="JLB1205" s="85"/>
      <c r="JLC1205" s="85"/>
      <c r="JLD1205" s="85"/>
      <c r="JLE1205" s="85"/>
      <c r="JLF1205" s="85"/>
      <c r="JLG1205" s="85"/>
      <c r="JLH1205" s="85"/>
      <c r="JLI1205" s="85"/>
      <c r="JLJ1205" s="85"/>
      <c r="JLK1205" s="85"/>
      <c r="JLL1205" s="85"/>
      <c r="JLM1205" s="85"/>
      <c r="JLN1205" s="85"/>
      <c r="JLO1205" s="85"/>
      <c r="JLP1205" s="85"/>
      <c r="JLQ1205" s="85"/>
      <c r="JLR1205" s="85"/>
      <c r="JLS1205" s="85"/>
      <c r="JLT1205" s="85"/>
      <c r="JLU1205" s="85"/>
      <c r="JLV1205" s="85"/>
      <c r="JLW1205" s="86"/>
      <c r="JLX1205" s="84"/>
      <c r="JLY1205" s="85"/>
      <c r="JLZ1205" s="85"/>
      <c r="JMA1205" s="85"/>
      <c r="JMB1205" s="85"/>
      <c r="JMC1205" s="85"/>
      <c r="JMD1205" s="85"/>
      <c r="JME1205" s="85"/>
      <c r="JMF1205" s="85"/>
      <c r="JMG1205" s="85"/>
      <c r="JMH1205" s="85"/>
      <c r="JMI1205" s="85"/>
      <c r="JMJ1205" s="85"/>
      <c r="JMK1205" s="85"/>
      <c r="JML1205" s="85"/>
      <c r="JMM1205" s="85"/>
      <c r="JMN1205" s="85"/>
      <c r="JMO1205" s="85"/>
      <c r="JMP1205" s="85"/>
      <c r="JMQ1205" s="85"/>
      <c r="JMR1205" s="85"/>
      <c r="JMS1205" s="85"/>
      <c r="JMT1205" s="85"/>
      <c r="JMU1205" s="85"/>
      <c r="JMV1205" s="85"/>
      <c r="JMW1205" s="85"/>
      <c r="JMX1205" s="85"/>
      <c r="JMY1205" s="85"/>
      <c r="JMZ1205" s="85"/>
      <c r="JNA1205" s="85"/>
      <c r="JNB1205" s="85"/>
      <c r="JNC1205" s="85"/>
      <c r="JND1205" s="86"/>
      <c r="JNE1205" s="84"/>
      <c r="JNF1205" s="85"/>
      <c r="JNG1205" s="85"/>
      <c r="JNH1205" s="85"/>
      <c r="JNI1205" s="85"/>
      <c r="JNJ1205" s="85"/>
      <c r="JNK1205" s="85"/>
      <c r="JNL1205" s="85"/>
      <c r="JNM1205" s="85"/>
      <c r="JNN1205" s="85"/>
      <c r="JNO1205" s="85"/>
      <c r="JNP1205" s="85"/>
      <c r="JNQ1205" s="85"/>
      <c r="JNR1205" s="85"/>
      <c r="JNS1205" s="85"/>
      <c r="JNT1205" s="85"/>
      <c r="JNU1205" s="85"/>
      <c r="JNV1205" s="85"/>
      <c r="JNW1205" s="85"/>
      <c r="JNX1205" s="85"/>
      <c r="JNY1205" s="85"/>
      <c r="JNZ1205" s="85"/>
      <c r="JOA1205" s="85"/>
      <c r="JOB1205" s="85"/>
      <c r="JOC1205" s="85"/>
      <c r="JOD1205" s="85"/>
      <c r="JOE1205" s="85"/>
      <c r="JOF1205" s="85"/>
      <c r="JOG1205" s="85"/>
      <c r="JOH1205" s="85"/>
      <c r="JOI1205" s="85"/>
      <c r="JOJ1205" s="85"/>
      <c r="JOK1205" s="86"/>
      <c r="JOL1205" s="84"/>
      <c r="JOM1205" s="85"/>
      <c r="JON1205" s="85"/>
      <c r="JOO1205" s="85"/>
      <c r="JOP1205" s="85"/>
      <c r="JOQ1205" s="85"/>
      <c r="JOR1205" s="85"/>
      <c r="JOS1205" s="85"/>
      <c r="JOT1205" s="85"/>
      <c r="JOU1205" s="85"/>
      <c r="JOV1205" s="85"/>
      <c r="JOW1205" s="85"/>
      <c r="JOX1205" s="85"/>
      <c r="JOY1205" s="85"/>
      <c r="JOZ1205" s="85"/>
      <c r="JPA1205" s="85"/>
      <c r="JPB1205" s="85"/>
      <c r="JPC1205" s="85"/>
      <c r="JPD1205" s="85"/>
      <c r="JPE1205" s="85"/>
      <c r="JPF1205" s="85"/>
      <c r="JPG1205" s="85"/>
      <c r="JPH1205" s="85"/>
      <c r="JPI1205" s="85"/>
      <c r="JPJ1205" s="85"/>
      <c r="JPK1205" s="85"/>
      <c r="JPL1205" s="85"/>
      <c r="JPM1205" s="85"/>
      <c r="JPN1205" s="85"/>
      <c r="JPO1205" s="85"/>
      <c r="JPP1205" s="85"/>
      <c r="JPQ1205" s="85"/>
      <c r="JPR1205" s="86"/>
      <c r="JPS1205" s="84"/>
      <c r="JPT1205" s="85"/>
      <c r="JPU1205" s="85"/>
      <c r="JPV1205" s="85"/>
      <c r="JPW1205" s="85"/>
      <c r="JPX1205" s="85"/>
      <c r="JPY1205" s="85"/>
      <c r="JPZ1205" s="85"/>
      <c r="JQA1205" s="85"/>
      <c r="JQB1205" s="85"/>
      <c r="JQC1205" s="85"/>
      <c r="JQD1205" s="85"/>
      <c r="JQE1205" s="85"/>
      <c r="JQF1205" s="85"/>
      <c r="JQG1205" s="85"/>
      <c r="JQH1205" s="85"/>
      <c r="JQI1205" s="85"/>
      <c r="JQJ1205" s="85"/>
      <c r="JQK1205" s="85"/>
      <c r="JQL1205" s="85"/>
      <c r="JQM1205" s="85"/>
      <c r="JQN1205" s="85"/>
      <c r="JQO1205" s="85"/>
      <c r="JQP1205" s="85"/>
      <c r="JQQ1205" s="85"/>
      <c r="JQR1205" s="85"/>
      <c r="JQS1205" s="85"/>
      <c r="JQT1205" s="85"/>
      <c r="JQU1205" s="85"/>
      <c r="JQV1205" s="85"/>
      <c r="JQW1205" s="85"/>
      <c r="JQX1205" s="85"/>
      <c r="JQY1205" s="86"/>
      <c r="JQZ1205" s="84"/>
      <c r="JRA1205" s="85"/>
      <c r="JRB1205" s="85"/>
      <c r="JRC1205" s="85"/>
      <c r="JRD1205" s="85"/>
      <c r="JRE1205" s="85"/>
      <c r="JRF1205" s="85"/>
      <c r="JRG1205" s="85"/>
      <c r="JRH1205" s="85"/>
      <c r="JRI1205" s="85"/>
      <c r="JRJ1205" s="85"/>
      <c r="JRK1205" s="85"/>
      <c r="JRL1205" s="85"/>
      <c r="JRM1205" s="85"/>
      <c r="JRN1205" s="85"/>
      <c r="JRO1205" s="85"/>
      <c r="JRP1205" s="85"/>
      <c r="JRQ1205" s="85"/>
      <c r="JRR1205" s="85"/>
      <c r="JRS1205" s="85"/>
      <c r="JRT1205" s="85"/>
      <c r="JRU1205" s="85"/>
      <c r="JRV1205" s="85"/>
      <c r="JRW1205" s="85"/>
      <c r="JRX1205" s="85"/>
      <c r="JRY1205" s="85"/>
      <c r="JRZ1205" s="85"/>
      <c r="JSA1205" s="85"/>
      <c r="JSB1205" s="85"/>
      <c r="JSC1205" s="85"/>
      <c r="JSD1205" s="85"/>
      <c r="JSE1205" s="85"/>
      <c r="JSF1205" s="86"/>
      <c r="JSG1205" s="84"/>
      <c r="JSH1205" s="85"/>
      <c r="JSI1205" s="85"/>
      <c r="JSJ1205" s="85"/>
      <c r="JSK1205" s="85"/>
      <c r="JSL1205" s="85"/>
      <c r="JSM1205" s="85"/>
      <c r="JSN1205" s="85"/>
      <c r="JSO1205" s="85"/>
      <c r="JSP1205" s="85"/>
      <c r="JSQ1205" s="85"/>
      <c r="JSR1205" s="85"/>
      <c r="JSS1205" s="85"/>
      <c r="JST1205" s="85"/>
      <c r="JSU1205" s="85"/>
      <c r="JSV1205" s="85"/>
      <c r="JSW1205" s="85"/>
      <c r="JSX1205" s="85"/>
      <c r="JSY1205" s="85"/>
      <c r="JSZ1205" s="85"/>
      <c r="JTA1205" s="85"/>
      <c r="JTB1205" s="85"/>
      <c r="JTC1205" s="85"/>
      <c r="JTD1205" s="85"/>
      <c r="JTE1205" s="85"/>
      <c r="JTF1205" s="85"/>
      <c r="JTG1205" s="85"/>
      <c r="JTH1205" s="85"/>
      <c r="JTI1205" s="85"/>
      <c r="JTJ1205" s="85"/>
      <c r="JTK1205" s="85"/>
      <c r="JTL1205" s="85"/>
      <c r="JTM1205" s="86"/>
      <c r="JTN1205" s="84"/>
      <c r="JTO1205" s="85"/>
      <c r="JTP1205" s="85"/>
      <c r="JTQ1205" s="85"/>
      <c r="JTR1205" s="85"/>
      <c r="JTS1205" s="85"/>
      <c r="JTT1205" s="85"/>
      <c r="JTU1205" s="85"/>
      <c r="JTV1205" s="85"/>
      <c r="JTW1205" s="85"/>
      <c r="JTX1205" s="85"/>
      <c r="JTY1205" s="85"/>
      <c r="JTZ1205" s="85"/>
      <c r="JUA1205" s="85"/>
      <c r="JUB1205" s="85"/>
      <c r="JUC1205" s="85"/>
      <c r="JUD1205" s="85"/>
      <c r="JUE1205" s="85"/>
      <c r="JUF1205" s="85"/>
      <c r="JUG1205" s="85"/>
      <c r="JUH1205" s="85"/>
      <c r="JUI1205" s="85"/>
      <c r="JUJ1205" s="85"/>
      <c r="JUK1205" s="85"/>
      <c r="JUL1205" s="85"/>
      <c r="JUM1205" s="85"/>
      <c r="JUN1205" s="85"/>
      <c r="JUO1205" s="85"/>
      <c r="JUP1205" s="85"/>
      <c r="JUQ1205" s="85"/>
      <c r="JUR1205" s="85"/>
      <c r="JUS1205" s="85"/>
      <c r="JUT1205" s="86"/>
      <c r="JUU1205" s="84"/>
      <c r="JUV1205" s="85"/>
      <c r="JUW1205" s="85"/>
      <c r="JUX1205" s="85"/>
      <c r="JUY1205" s="85"/>
      <c r="JUZ1205" s="85"/>
      <c r="JVA1205" s="85"/>
      <c r="JVB1205" s="85"/>
      <c r="JVC1205" s="85"/>
      <c r="JVD1205" s="85"/>
      <c r="JVE1205" s="85"/>
      <c r="JVF1205" s="85"/>
      <c r="JVG1205" s="85"/>
      <c r="JVH1205" s="85"/>
      <c r="JVI1205" s="85"/>
      <c r="JVJ1205" s="85"/>
      <c r="JVK1205" s="85"/>
      <c r="JVL1205" s="85"/>
      <c r="JVM1205" s="85"/>
      <c r="JVN1205" s="85"/>
      <c r="JVO1205" s="85"/>
      <c r="JVP1205" s="85"/>
      <c r="JVQ1205" s="85"/>
      <c r="JVR1205" s="85"/>
      <c r="JVS1205" s="85"/>
      <c r="JVT1205" s="85"/>
      <c r="JVU1205" s="85"/>
      <c r="JVV1205" s="85"/>
      <c r="JVW1205" s="85"/>
      <c r="JVX1205" s="85"/>
      <c r="JVY1205" s="85"/>
      <c r="JVZ1205" s="85"/>
      <c r="JWA1205" s="86"/>
      <c r="JWB1205" s="84"/>
      <c r="JWC1205" s="85"/>
      <c r="JWD1205" s="85"/>
      <c r="JWE1205" s="85"/>
      <c r="JWF1205" s="85"/>
      <c r="JWG1205" s="85"/>
      <c r="JWH1205" s="85"/>
      <c r="JWI1205" s="85"/>
      <c r="JWJ1205" s="85"/>
      <c r="JWK1205" s="85"/>
      <c r="JWL1205" s="85"/>
      <c r="JWM1205" s="85"/>
      <c r="JWN1205" s="85"/>
      <c r="JWO1205" s="85"/>
      <c r="JWP1205" s="85"/>
      <c r="JWQ1205" s="85"/>
      <c r="JWR1205" s="85"/>
      <c r="JWS1205" s="85"/>
      <c r="JWT1205" s="85"/>
      <c r="JWU1205" s="85"/>
      <c r="JWV1205" s="85"/>
      <c r="JWW1205" s="85"/>
      <c r="JWX1205" s="85"/>
      <c r="JWY1205" s="85"/>
      <c r="JWZ1205" s="85"/>
      <c r="JXA1205" s="85"/>
      <c r="JXB1205" s="85"/>
      <c r="JXC1205" s="85"/>
      <c r="JXD1205" s="85"/>
      <c r="JXE1205" s="85"/>
      <c r="JXF1205" s="85"/>
      <c r="JXG1205" s="85"/>
      <c r="JXH1205" s="86"/>
      <c r="JXI1205" s="84"/>
      <c r="JXJ1205" s="85"/>
      <c r="JXK1205" s="85"/>
      <c r="JXL1205" s="85"/>
      <c r="JXM1205" s="85"/>
      <c r="JXN1205" s="85"/>
      <c r="JXO1205" s="85"/>
      <c r="JXP1205" s="85"/>
      <c r="JXQ1205" s="85"/>
      <c r="JXR1205" s="85"/>
      <c r="JXS1205" s="85"/>
      <c r="JXT1205" s="85"/>
      <c r="JXU1205" s="85"/>
      <c r="JXV1205" s="85"/>
      <c r="JXW1205" s="85"/>
      <c r="JXX1205" s="85"/>
      <c r="JXY1205" s="85"/>
      <c r="JXZ1205" s="85"/>
      <c r="JYA1205" s="85"/>
      <c r="JYB1205" s="85"/>
      <c r="JYC1205" s="85"/>
      <c r="JYD1205" s="85"/>
      <c r="JYE1205" s="85"/>
      <c r="JYF1205" s="85"/>
      <c r="JYG1205" s="85"/>
      <c r="JYH1205" s="85"/>
      <c r="JYI1205" s="85"/>
      <c r="JYJ1205" s="85"/>
      <c r="JYK1205" s="85"/>
      <c r="JYL1205" s="85"/>
      <c r="JYM1205" s="85"/>
      <c r="JYN1205" s="85"/>
      <c r="JYO1205" s="86"/>
      <c r="JYP1205" s="84"/>
      <c r="JYQ1205" s="85"/>
      <c r="JYR1205" s="85"/>
      <c r="JYS1205" s="85"/>
      <c r="JYT1205" s="85"/>
      <c r="JYU1205" s="85"/>
      <c r="JYV1205" s="85"/>
      <c r="JYW1205" s="85"/>
      <c r="JYX1205" s="85"/>
      <c r="JYY1205" s="85"/>
      <c r="JYZ1205" s="85"/>
      <c r="JZA1205" s="85"/>
      <c r="JZB1205" s="85"/>
      <c r="JZC1205" s="85"/>
      <c r="JZD1205" s="85"/>
      <c r="JZE1205" s="85"/>
      <c r="JZF1205" s="85"/>
      <c r="JZG1205" s="85"/>
      <c r="JZH1205" s="85"/>
      <c r="JZI1205" s="85"/>
      <c r="JZJ1205" s="85"/>
      <c r="JZK1205" s="85"/>
      <c r="JZL1205" s="85"/>
      <c r="JZM1205" s="85"/>
      <c r="JZN1205" s="85"/>
      <c r="JZO1205" s="85"/>
      <c r="JZP1205" s="85"/>
      <c r="JZQ1205" s="85"/>
      <c r="JZR1205" s="85"/>
      <c r="JZS1205" s="85"/>
      <c r="JZT1205" s="85"/>
      <c r="JZU1205" s="85"/>
      <c r="JZV1205" s="86"/>
      <c r="JZW1205" s="84"/>
      <c r="JZX1205" s="85"/>
      <c r="JZY1205" s="85"/>
      <c r="JZZ1205" s="85"/>
      <c r="KAA1205" s="85"/>
      <c r="KAB1205" s="85"/>
      <c r="KAC1205" s="85"/>
      <c r="KAD1205" s="85"/>
      <c r="KAE1205" s="85"/>
      <c r="KAF1205" s="85"/>
      <c r="KAG1205" s="85"/>
      <c r="KAH1205" s="85"/>
      <c r="KAI1205" s="85"/>
      <c r="KAJ1205" s="85"/>
      <c r="KAK1205" s="85"/>
      <c r="KAL1205" s="85"/>
      <c r="KAM1205" s="85"/>
      <c r="KAN1205" s="85"/>
      <c r="KAO1205" s="85"/>
      <c r="KAP1205" s="85"/>
      <c r="KAQ1205" s="85"/>
      <c r="KAR1205" s="85"/>
      <c r="KAS1205" s="85"/>
      <c r="KAT1205" s="85"/>
      <c r="KAU1205" s="85"/>
      <c r="KAV1205" s="85"/>
      <c r="KAW1205" s="85"/>
      <c r="KAX1205" s="85"/>
      <c r="KAY1205" s="85"/>
      <c r="KAZ1205" s="85"/>
      <c r="KBA1205" s="85"/>
      <c r="KBB1205" s="85"/>
      <c r="KBC1205" s="86"/>
      <c r="KBD1205" s="84"/>
      <c r="KBE1205" s="85"/>
      <c r="KBF1205" s="85"/>
      <c r="KBG1205" s="85"/>
      <c r="KBH1205" s="85"/>
      <c r="KBI1205" s="85"/>
      <c r="KBJ1205" s="85"/>
      <c r="KBK1205" s="85"/>
      <c r="KBL1205" s="85"/>
      <c r="KBM1205" s="85"/>
      <c r="KBN1205" s="85"/>
      <c r="KBO1205" s="85"/>
      <c r="KBP1205" s="85"/>
      <c r="KBQ1205" s="85"/>
      <c r="KBR1205" s="85"/>
      <c r="KBS1205" s="85"/>
      <c r="KBT1205" s="85"/>
      <c r="KBU1205" s="85"/>
      <c r="KBV1205" s="85"/>
      <c r="KBW1205" s="85"/>
      <c r="KBX1205" s="85"/>
      <c r="KBY1205" s="85"/>
      <c r="KBZ1205" s="85"/>
      <c r="KCA1205" s="85"/>
      <c r="KCB1205" s="85"/>
      <c r="KCC1205" s="85"/>
      <c r="KCD1205" s="85"/>
      <c r="KCE1205" s="85"/>
      <c r="KCF1205" s="85"/>
      <c r="KCG1205" s="85"/>
      <c r="KCH1205" s="85"/>
      <c r="KCI1205" s="85"/>
      <c r="KCJ1205" s="86"/>
      <c r="KCK1205" s="84"/>
      <c r="KCL1205" s="85"/>
      <c r="KCM1205" s="85"/>
      <c r="KCN1205" s="85"/>
      <c r="KCO1205" s="85"/>
      <c r="KCP1205" s="85"/>
      <c r="KCQ1205" s="85"/>
      <c r="KCR1205" s="85"/>
      <c r="KCS1205" s="85"/>
      <c r="KCT1205" s="85"/>
      <c r="KCU1205" s="85"/>
      <c r="KCV1205" s="85"/>
      <c r="KCW1205" s="85"/>
      <c r="KCX1205" s="85"/>
      <c r="KCY1205" s="85"/>
      <c r="KCZ1205" s="85"/>
      <c r="KDA1205" s="85"/>
      <c r="KDB1205" s="85"/>
      <c r="KDC1205" s="85"/>
      <c r="KDD1205" s="85"/>
      <c r="KDE1205" s="85"/>
      <c r="KDF1205" s="85"/>
      <c r="KDG1205" s="85"/>
      <c r="KDH1205" s="85"/>
      <c r="KDI1205" s="85"/>
      <c r="KDJ1205" s="85"/>
      <c r="KDK1205" s="85"/>
      <c r="KDL1205" s="85"/>
      <c r="KDM1205" s="85"/>
      <c r="KDN1205" s="85"/>
      <c r="KDO1205" s="85"/>
      <c r="KDP1205" s="85"/>
      <c r="KDQ1205" s="86"/>
      <c r="KDR1205" s="84"/>
      <c r="KDS1205" s="85"/>
      <c r="KDT1205" s="85"/>
      <c r="KDU1205" s="85"/>
      <c r="KDV1205" s="85"/>
      <c r="KDW1205" s="85"/>
      <c r="KDX1205" s="85"/>
      <c r="KDY1205" s="85"/>
      <c r="KDZ1205" s="85"/>
      <c r="KEA1205" s="85"/>
      <c r="KEB1205" s="85"/>
      <c r="KEC1205" s="85"/>
      <c r="KED1205" s="85"/>
      <c r="KEE1205" s="85"/>
      <c r="KEF1205" s="85"/>
      <c r="KEG1205" s="85"/>
      <c r="KEH1205" s="85"/>
      <c r="KEI1205" s="85"/>
      <c r="KEJ1205" s="85"/>
      <c r="KEK1205" s="85"/>
      <c r="KEL1205" s="85"/>
      <c r="KEM1205" s="85"/>
      <c r="KEN1205" s="85"/>
      <c r="KEO1205" s="85"/>
      <c r="KEP1205" s="85"/>
      <c r="KEQ1205" s="85"/>
      <c r="KER1205" s="85"/>
      <c r="KES1205" s="85"/>
      <c r="KET1205" s="85"/>
      <c r="KEU1205" s="85"/>
      <c r="KEV1205" s="85"/>
      <c r="KEW1205" s="85"/>
      <c r="KEX1205" s="86"/>
      <c r="KEY1205" s="84"/>
      <c r="KEZ1205" s="85"/>
      <c r="KFA1205" s="85"/>
      <c r="KFB1205" s="85"/>
      <c r="KFC1205" s="85"/>
      <c r="KFD1205" s="85"/>
      <c r="KFE1205" s="85"/>
      <c r="KFF1205" s="85"/>
      <c r="KFG1205" s="85"/>
      <c r="KFH1205" s="85"/>
      <c r="KFI1205" s="85"/>
      <c r="KFJ1205" s="85"/>
      <c r="KFK1205" s="85"/>
      <c r="KFL1205" s="85"/>
      <c r="KFM1205" s="85"/>
      <c r="KFN1205" s="85"/>
      <c r="KFO1205" s="85"/>
      <c r="KFP1205" s="85"/>
      <c r="KFQ1205" s="85"/>
      <c r="KFR1205" s="85"/>
      <c r="KFS1205" s="85"/>
      <c r="KFT1205" s="85"/>
      <c r="KFU1205" s="85"/>
      <c r="KFV1205" s="85"/>
      <c r="KFW1205" s="85"/>
      <c r="KFX1205" s="85"/>
      <c r="KFY1205" s="85"/>
      <c r="KFZ1205" s="85"/>
      <c r="KGA1205" s="85"/>
      <c r="KGB1205" s="85"/>
      <c r="KGC1205" s="85"/>
      <c r="KGD1205" s="85"/>
      <c r="KGE1205" s="86"/>
      <c r="KGF1205" s="84"/>
      <c r="KGG1205" s="85"/>
      <c r="KGH1205" s="85"/>
      <c r="KGI1205" s="85"/>
      <c r="KGJ1205" s="85"/>
      <c r="KGK1205" s="85"/>
      <c r="KGL1205" s="85"/>
      <c r="KGM1205" s="85"/>
      <c r="KGN1205" s="85"/>
      <c r="KGO1205" s="85"/>
      <c r="KGP1205" s="85"/>
      <c r="KGQ1205" s="85"/>
      <c r="KGR1205" s="85"/>
      <c r="KGS1205" s="85"/>
      <c r="KGT1205" s="85"/>
      <c r="KGU1205" s="85"/>
      <c r="KGV1205" s="85"/>
      <c r="KGW1205" s="85"/>
      <c r="KGX1205" s="85"/>
      <c r="KGY1205" s="85"/>
      <c r="KGZ1205" s="85"/>
      <c r="KHA1205" s="85"/>
      <c r="KHB1205" s="85"/>
      <c r="KHC1205" s="85"/>
      <c r="KHD1205" s="85"/>
      <c r="KHE1205" s="85"/>
      <c r="KHF1205" s="85"/>
      <c r="KHG1205" s="85"/>
      <c r="KHH1205" s="85"/>
      <c r="KHI1205" s="85"/>
      <c r="KHJ1205" s="85"/>
      <c r="KHK1205" s="85"/>
      <c r="KHL1205" s="86"/>
      <c r="KHM1205" s="84"/>
      <c r="KHN1205" s="85"/>
      <c r="KHO1205" s="85"/>
      <c r="KHP1205" s="85"/>
      <c r="KHQ1205" s="85"/>
      <c r="KHR1205" s="85"/>
      <c r="KHS1205" s="85"/>
      <c r="KHT1205" s="85"/>
      <c r="KHU1205" s="85"/>
      <c r="KHV1205" s="85"/>
      <c r="KHW1205" s="85"/>
      <c r="KHX1205" s="85"/>
      <c r="KHY1205" s="85"/>
      <c r="KHZ1205" s="85"/>
      <c r="KIA1205" s="85"/>
      <c r="KIB1205" s="85"/>
      <c r="KIC1205" s="85"/>
      <c r="KID1205" s="85"/>
      <c r="KIE1205" s="85"/>
      <c r="KIF1205" s="85"/>
      <c r="KIG1205" s="85"/>
      <c r="KIH1205" s="85"/>
      <c r="KII1205" s="85"/>
      <c r="KIJ1205" s="85"/>
      <c r="KIK1205" s="85"/>
      <c r="KIL1205" s="85"/>
      <c r="KIM1205" s="85"/>
      <c r="KIN1205" s="85"/>
      <c r="KIO1205" s="85"/>
      <c r="KIP1205" s="85"/>
      <c r="KIQ1205" s="85"/>
      <c r="KIR1205" s="85"/>
      <c r="KIS1205" s="86"/>
      <c r="KIT1205" s="84"/>
      <c r="KIU1205" s="85"/>
      <c r="KIV1205" s="85"/>
      <c r="KIW1205" s="85"/>
      <c r="KIX1205" s="85"/>
      <c r="KIY1205" s="85"/>
      <c r="KIZ1205" s="85"/>
      <c r="KJA1205" s="85"/>
      <c r="KJB1205" s="85"/>
      <c r="KJC1205" s="85"/>
      <c r="KJD1205" s="85"/>
      <c r="KJE1205" s="85"/>
      <c r="KJF1205" s="85"/>
      <c r="KJG1205" s="85"/>
      <c r="KJH1205" s="85"/>
      <c r="KJI1205" s="85"/>
      <c r="KJJ1205" s="85"/>
      <c r="KJK1205" s="85"/>
      <c r="KJL1205" s="85"/>
      <c r="KJM1205" s="85"/>
      <c r="KJN1205" s="85"/>
      <c r="KJO1205" s="85"/>
      <c r="KJP1205" s="85"/>
      <c r="KJQ1205" s="85"/>
      <c r="KJR1205" s="85"/>
      <c r="KJS1205" s="85"/>
      <c r="KJT1205" s="85"/>
      <c r="KJU1205" s="85"/>
      <c r="KJV1205" s="85"/>
      <c r="KJW1205" s="85"/>
      <c r="KJX1205" s="85"/>
      <c r="KJY1205" s="85"/>
      <c r="KJZ1205" s="86"/>
      <c r="KKA1205" s="84"/>
      <c r="KKB1205" s="85"/>
      <c r="KKC1205" s="85"/>
      <c r="KKD1205" s="85"/>
      <c r="KKE1205" s="85"/>
      <c r="KKF1205" s="85"/>
      <c r="KKG1205" s="85"/>
      <c r="KKH1205" s="85"/>
      <c r="KKI1205" s="85"/>
      <c r="KKJ1205" s="85"/>
      <c r="KKK1205" s="85"/>
      <c r="KKL1205" s="85"/>
      <c r="KKM1205" s="85"/>
      <c r="KKN1205" s="85"/>
      <c r="KKO1205" s="85"/>
      <c r="KKP1205" s="85"/>
      <c r="KKQ1205" s="85"/>
      <c r="KKR1205" s="85"/>
      <c r="KKS1205" s="85"/>
      <c r="KKT1205" s="85"/>
      <c r="KKU1205" s="85"/>
      <c r="KKV1205" s="85"/>
      <c r="KKW1205" s="85"/>
      <c r="KKX1205" s="85"/>
      <c r="KKY1205" s="85"/>
      <c r="KKZ1205" s="85"/>
      <c r="KLA1205" s="85"/>
      <c r="KLB1205" s="85"/>
      <c r="KLC1205" s="85"/>
      <c r="KLD1205" s="85"/>
      <c r="KLE1205" s="85"/>
      <c r="KLF1205" s="85"/>
      <c r="KLG1205" s="86"/>
      <c r="KLH1205" s="84"/>
      <c r="KLI1205" s="85"/>
      <c r="KLJ1205" s="85"/>
      <c r="KLK1205" s="85"/>
      <c r="KLL1205" s="85"/>
      <c r="KLM1205" s="85"/>
      <c r="KLN1205" s="85"/>
      <c r="KLO1205" s="85"/>
      <c r="KLP1205" s="85"/>
      <c r="KLQ1205" s="85"/>
      <c r="KLR1205" s="85"/>
      <c r="KLS1205" s="85"/>
      <c r="KLT1205" s="85"/>
      <c r="KLU1205" s="85"/>
      <c r="KLV1205" s="85"/>
      <c r="KLW1205" s="85"/>
      <c r="KLX1205" s="85"/>
      <c r="KLY1205" s="85"/>
      <c r="KLZ1205" s="85"/>
      <c r="KMA1205" s="85"/>
      <c r="KMB1205" s="85"/>
      <c r="KMC1205" s="85"/>
      <c r="KMD1205" s="85"/>
      <c r="KME1205" s="85"/>
      <c r="KMF1205" s="85"/>
      <c r="KMG1205" s="85"/>
      <c r="KMH1205" s="85"/>
      <c r="KMI1205" s="85"/>
      <c r="KMJ1205" s="85"/>
      <c r="KMK1205" s="85"/>
      <c r="KML1205" s="85"/>
      <c r="KMM1205" s="85"/>
      <c r="KMN1205" s="86"/>
      <c r="KMO1205" s="84"/>
      <c r="KMP1205" s="85"/>
      <c r="KMQ1205" s="85"/>
      <c r="KMR1205" s="85"/>
      <c r="KMS1205" s="85"/>
      <c r="KMT1205" s="85"/>
      <c r="KMU1205" s="85"/>
      <c r="KMV1205" s="85"/>
      <c r="KMW1205" s="85"/>
      <c r="KMX1205" s="85"/>
      <c r="KMY1205" s="85"/>
      <c r="KMZ1205" s="85"/>
      <c r="KNA1205" s="85"/>
      <c r="KNB1205" s="85"/>
      <c r="KNC1205" s="85"/>
      <c r="KND1205" s="85"/>
      <c r="KNE1205" s="85"/>
      <c r="KNF1205" s="85"/>
      <c r="KNG1205" s="85"/>
      <c r="KNH1205" s="85"/>
      <c r="KNI1205" s="85"/>
      <c r="KNJ1205" s="85"/>
      <c r="KNK1205" s="85"/>
      <c r="KNL1205" s="85"/>
      <c r="KNM1205" s="85"/>
      <c r="KNN1205" s="85"/>
      <c r="KNO1205" s="85"/>
      <c r="KNP1205" s="85"/>
      <c r="KNQ1205" s="85"/>
      <c r="KNR1205" s="85"/>
      <c r="KNS1205" s="85"/>
      <c r="KNT1205" s="85"/>
      <c r="KNU1205" s="86"/>
      <c r="KNV1205" s="84"/>
      <c r="KNW1205" s="85"/>
      <c r="KNX1205" s="85"/>
      <c r="KNY1205" s="85"/>
      <c r="KNZ1205" s="85"/>
      <c r="KOA1205" s="85"/>
      <c r="KOB1205" s="85"/>
      <c r="KOC1205" s="85"/>
      <c r="KOD1205" s="85"/>
      <c r="KOE1205" s="85"/>
      <c r="KOF1205" s="85"/>
      <c r="KOG1205" s="85"/>
      <c r="KOH1205" s="85"/>
      <c r="KOI1205" s="85"/>
      <c r="KOJ1205" s="85"/>
      <c r="KOK1205" s="85"/>
      <c r="KOL1205" s="85"/>
      <c r="KOM1205" s="85"/>
      <c r="KON1205" s="85"/>
      <c r="KOO1205" s="85"/>
      <c r="KOP1205" s="85"/>
      <c r="KOQ1205" s="85"/>
      <c r="KOR1205" s="85"/>
      <c r="KOS1205" s="85"/>
      <c r="KOT1205" s="85"/>
      <c r="KOU1205" s="85"/>
      <c r="KOV1205" s="85"/>
      <c r="KOW1205" s="85"/>
      <c r="KOX1205" s="85"/>
      <c r="KOY1205" s="85"/>
      <c r="KOZ1205" s="85"/>
      <c r="KPA1205" s="85"/>
      <c r="KPB1205" s="86"/>
      <c r="KPC1205" s="84"/>
      <c r="KPD1205" s="85"/>
      <c r="KPE1205" s="85"/>
      <c r="KPF1205" s="85"/>
      <c r="KPG1205" s="85"/>
      <c r="KPH1205" s="85"/>
      <c r="KPI1205" s="85"/>
      <c r="KPJ1205" s="85"/>
      <c r="KPK1205" s="85"/>
      <c r="KPL1205" s="85"/>
      <c r="KPM1205" s="85"/>
      <c r="KPN1205" s="85"/>
      <c r="KPO1205" s="85"/>
      <c r="KPP1205" s="85"/>
      <c r="KPQ1205" s="85"/>
      <c r="KPR1205" s="85"/>
      <c r="KPS1205" s="85"/>
      <c r="KPT1205" s="85"/>
      <c r="KPU1205" s="85"/>
      <c r="KPV1205" s="85"/>
      <c r="KPW1205" s="85"/>
      <c r="KPX1205" s="85"/>
      <c r="KPY1205" s="85"/>
      <c r="KPZ1205" s="85"/>
      <c r="KQA1205" s="85"/>
      <c r="KQB1205" s="85"/>
      <c r="KQC1205" s="85"/>
      <c r="KQD1205" s="85"/>
      <c r="KQE1205" s="85"/>
      <c r="KQF1205" s="85"/>
      <c r="KQG1205" s="85"/>
      <c r="KQH1205" s="85"/>
      <c r="KQI1205" s="86"/>
      <c r="KQJ1205" s="84"/>
      <c r="KQK1205" s="85"/>
      <c r="KQL1205" s="85"/>
      <c r="KQM1205" s="85"/>
      <c r="KQN1205" s="85"/>
      <c r="KQO1205" s="85"/>
      <c r="KQP1205" s="85"/>
      <c r="KQQ1205" s="85"/>
      <c r="KQR1205" s="85"/>
      <c r="KQS1205" s="85"/>
      <c r="KQT1205" s="85"/>
      <c r="KQU1205" s="85"/>
      <c r="KQV1205" s="85"/>
      <c r="KQW1205" s="85"/>
      <c r="KQX1205" s="85"/>
      <c r="KQY1205" s="85"/>
      <c r="KQZ1205" s="85"/>
      <c r="KRA1205" s="85"/>
      <c r="KRB1205" s="85"/>
      <c r="KRC1205" s="85"/>
      <c r="KRD1205" s="85"/>
      <c r="KRE1205" s="85"/>
      <c r="KRF1205" s="85"/>
      <c r="KRG1205" s="85"/>
      <c r="KRH1205" s="85"/>
      <c r="KRI1205" s="85"/>
      <c r="KRJ1205" s="85"/>
      <c r="KRK1205" s="85"/>
      <c r="KRL1205" s="85"/>
      <c r="KRM1205" s="85"/>
      <c r="KRN1205" s="85"/>
      <c r="KRO1205" s="85"/>
      <c r="KRP1205" s="86"/>
      <c r="KRQ1205" s="84"/>
      <c r="KRR1205" s="85"/>
      <c r="KRS1205" s="85"/>
      <c r="KRT1205" s="85"/>
      <c r="KRU1205" s="85"/>
      <c r="KRV1205" s="85"/>
      <c r="KRW1205" s="85"/>
      <c r="KRX1205" s="85"/>
      <c r="KRY1205" s="85"/>
      <c r="KRZ1205" s="85"/>
      <c r="KSA1205" s="85"/>
      <c r="KSB1205" s="85"/>
      <c r="KSC1205" s="85"/>
      <c r="KSD1205" s="85"/>
      <c r="KSE1205" s="85"/>
      <c r="KSF1205" s="85"/>
      <c r="KSG1205" s="85"/>
      <c r="KSH1205" s="85"/>
      <c r="KSI1205" s="85"/>
      <c r="KSJ1205" s="85"/>
      <c r="KSK1205" s="85"/>
      <c r="KSL1205" s="85"/>
      <c r="KSM1205" s="85"/>
      <c r="KSN1205" s="85"/>
      <c r="KSO1205" s="85"/>
      <c r="KSP1205" s="85"/>
      <c r="KSQ1205" s="85"/>
      <c r="KSR1205" s="85"/>
      <c r="KSS1205" s="85"/>
      <c r="KST1205" s="85"/>
      <c r="KSU1205" s="85"/>
      <c r="KSV1205" s="85"/>
      <c r="KSW1205" s="86"/>
      <c r="KSX1205" s="84"/>
      <c r="KSY1205" s="85"/>
      <c r="KSZ1205" s="85"/>
      <c r="KTA1205" s="85"/>
      <c r="KTB1205" s="85"/>
      <c r="KTC1205" s="85"/>
      <c r="KTD1205" s="85"/>
      <c r="KTE1205" s="85"/>
      <c r="KTF1205" s="85"/>
      <c r="KTG1205" s="85"/>
      <c r="KTH1205" s="85"/>
      <c r="KTI1205" s="85"/>
      <c r="KTJ1205" s="85"/>
      <c r="KTK1205" s="85"/>
      <c r="KTL1205" s="85"/>
      <c r="KTM1205" s="85"/>
      <c r="KTN1205" s="85"/>
      <c r="KTO1205" s="85"/>
      <c r="KTP1205" s="85"/>
      <c r="KTQ1205" s="85"/>
      <c r="KTR1205" s="85"/>
      <c r="KTS1205" s="85"/>
      <c r="KTT1205" s="85"/>
      <c r="KTU1205" s="85"/>
      <c r="KTV1205" s="85"/>
      <c r="KTW1205" s="85"/>
      <c r="KTX1205" s="85"/>
      <c r="KTY1205" s="85"/>
      <c r="KTZ1205" s="85"/>
      <c r="KUA1205" s="85"/>
      <c r="KUB1205" s="85"/>
      <c r="KUC1205" s="85"/>
      <c r="KUD1205" s="86"/>
      <c r="KUE1205" s="84"/>
      <c r="KUF1205" s="85"/>
      <c r="KUG1205" s="85"/>
      <c r="KUH1205" s="85"/>
      <c r="KUI1205" s="85"/>
      <c r="KUJ1205" s="85"/>
      <c r="KUK1205" s="85"/>
      <c r="KUL1205" s="85"/>
      <c r="KUM1205" s="85"/>
      <c r="KUN1205" s="85"/>
      <c r="KUO1205" s="85"/>
      <c r="KUP1205" s="85"/>
      <c r="KUQ1205" s="85"/>
      <c r="KUR1205" s="85"/>
      <c r="KUS1205" s="85"/>
      <c r="KUT1205" s="85"/>
      <c r="KUU1205" s="85"/>
      <c r="KUV1205" s="85"/>
      <c r="KUW1205" s="85"/>
      <c r="KUX1205" s="85"/>
      <c r="KUY1205" s="85"/>
      <c r="KUZ1205" s="85"/>
      <c r="KVA1205" s="85"/>
      <c r="KVB1205" s="85"/>
      <c r="KVC1205" s="85"/>
      <c r="KVD1205" s="85"/>
      <c r="KVE1205" s="85"/>
      <c r="KVF1205" s="85"/>
      <c r="KVG1205" s="85"/>
      <c r="KVH1205" s="85"/>
      <c r="KVI1205" s="85"/>
      <c r="KVJ1205" s="85"/>
      <c r="KVK1205" s="86"/>
      <c r="KVL1205" s="84"/>
      <c r="KVM1205" s="85"/>
      <c r="KVN1205" s="85"/>
      <c r="KVO1205" s="85"/>
      <c r="KVP1205" s="85"/>
      <c r="KVQ1205" s="85"/>
      <c r="KVR1205" s="85"/>
      <c r="KVS1205" s="85"/>
      <c r="KVT1205" s="85"/>
      <c r="KVU1205" s="85"/>
      <c r="KVV1205" s="85"/>
      <c r="KVW1205" s="85"/>
      <c r="KVX1205" s="85"/>
      <c r="KVY1205" s="85"/>
      <c r="KVZ1205" s="85"/>
      <c r="KWA1205" s="85"/>
      <c r="KWB1205" s="85"/>
      <c r="KWC1205" s="85"/>
      <c r="KWD1205" s="85"/>
      <c r="KWE1205" s="85"/>
      <c r="KWF1205" s="85"/>
      <c r="KWG1205" s="85"/>
      <c r="KWH1205" s="85"/>
      <c r="KWI1205" s="85"/>
      <c r="KWJ1205" s="85"/>
      <c r="KWK1205" s="85"/>
      <c r="KWL1205" s="85"/>
      <c r="KWM1205" s="85"/>
      <c r="KWN1205" s="85"/>
      <c r="KWO1205" s="85"/>
      <c r="KWP1205" s="85"/>
      <c r="KWQ1205" s="85"/>
      <c r="KWR1205" s="86"/>
      <c r="KWS1205" s="84"/>
      <c r="KWT1205" s="85"/>
      <c r="KWU1205" s="85"/>
      <c r="KWV1205" s="85"/>
      <c r="KWW1205" s="85"/>
      <c r="KWX1205" s="85"/>
      <c r="KWY1205" s="85"/>
      <c r="KWZ1205" s="85"/>
      <c r="KXA1205" s="85"/>
      <c r="KXB1205" s="85"/>
      <c r="KXC1205" s="85"/>
      <c r="KXD1205" s="85"/>
      <c r="KXE1205" s="85"/>
      <c r="KXF1205" s="85"/>
      <c r="KXG1205" s="85"/>
      <c r="KXH1205" s="85"/>
      <c r="KXI1205" s="85"/>
      <c r="KXJ1205" s="85"/>
      <c r="KXK1205" s="85"/>
      <c r="KXL1205" s="85"/>
      <c r="KXM1205" s="85"/>
      <c r="KXN1205" s="85"/>
      <c r="KXO1205" s="85"/>
      <c r="KXP1205" s="85"/>
      <c r="KXQ1205" s="85"/>
      <c r="KXR1205" s="85"/>
      <c r="KXS1205" s="85"/>
      <c r="KXT1205" s="85"/>
      <c r="KXU1205" s="85"/>
      <c r="KXV1205" s="85"/>
      <c r="KXW1205" s="85"/>
      <c r="KXX1205" s="85"/>
      <c r="KXY1205" s="86"/>
      <c r="KXZ1205" s="84"/>
      <c r="KYA1205" s="85"/>
      <c r="KYB1205" s="85"/>
      <c r="KYC1205" s="85"/>
      <c r="KYD1205" s="85"/>
      <c r="KYE1205" s="85"/>
      <c r="KYF1205" s="85"/>
      <c r="KYG1205" s="85"/>
      <c r="KYH1205" s="85"/>
      <c r="KYI1205" s="85"/>
      <c r="KYJ1205" s="85"/>
      <c r="KYK1205" s="85"/>
      <c r="KYL1205" s="85"/>
      <c r="KYM1205" s="85"/>
      <c r="KYN1205" s="85"/>
      <c r="KYO1205" s="85"/>
      <c r="KYP1205" s="85"/>
      <c r="KYQ1205" s="85"/>
      <c r="KYR1205" s="85"/>
      <c r="KYS1205" s="85"/>
      <c r="KYT1205" s="85"/>
      <c r="KYU1205" s="85"/>
      <c r="KYV1205" s="85"/>
      <c r="KYW1205" s="85"/>
      <c r="KYX1205" s="85"/>
      <c r="KYY1205" s="85"/>
      <c r="KYZ1205" s="85"/>
      <c r="KZA1205" s="85"/>
      <c r="KZB1205" s="85"/>
      <c r="KZC1205" s="85"/>
      <c r="KZD1205" s="85"/>
      <c r="KZE1205" s="85"/>
      <c r="KZF1205" s="86"/>
      <c r="KZG1205" s="84"/>
      <c r="KZH1205" s="85"/>
      <c r="KZI1205" s="85"/>
      <c r="KZJ1205" s="85"/>
      <c r="KZK1205" s="85"/>
      <c r="KZL1205" s="85"/>
      <c r="KZM1205" s="85"/>
      <c r="KZN1205" s="85"/>
      <c r="KZO1205" s="85"/>
      <c r="KZP1205" s="85"/>
      <c r="KZQ1205" s="85"/>
      <c r="KZR1205" s="85"/>
      <c r="KZS1205" s="85"/>
      <c r="KZT1205" s="85"/>
      <c r="KZU1205" s="85"/>
      <c r="KZV1205" s="85"/>
      <c r="KZW1205" s="85"/>
      <c r="KZX1205" s="85"/>
      <c r="KZY1205" s="85"/>
      <c r="KZZ1205" s="85"/>
      <c r="LAA1205" s="85"/>
      <c r="LAB1205" s="85"/>
      <c r="LAC1205" s="85"/>
      <c r="LAD1205" s="85"/>
      <c r="LAE1205" s="85"/>
      <c r="LAF1205" s="85"/>
      <c r="LAG1205" s="85"/>
      <c r="LAH1205" s="85"/>
      <c r="LAI1205" s="85"/>
      <c r="LAJ1205" s="85"/>
      <c r="LAK1205" s="85"/>
      <c r="LAL1205" s="85"/>
      <c r="LAM1205" s="86"/>
      <c r="LAN1205" s="84"/>
      <c r="LAO1205" s="85"/>
      <c r="LAP1205" s="85"/>
      <c r="LAQ1205" s="85"/>
      <c r="LAR1205" s="85"/>
      <c r="LAS1205" s="85"/>
      <c r="LAT1205" s="85"/>
      <c r="LAU1205" s="85"/>
      <c r="LAV1205" s="85"/>
      <c r="LAW1205" s="85"/>
      <c r="LAX1205" s="85"/>
      <c r="LAY1205" s="85"/>
      <c r="LAZ1205" s="85"/>
      <c r="LBA1205" s="85"/>
      <c r="LBB1205" s="85"/>
      <c r="LBC1205" s="85"/>
      <c r="LBD1205" s="85"/>
      <c r="LBE1205" s="85"/>
      <c r="LBF1205" s="85"/>
      <c r="LBG1205" s="85"/>
      <c r="LBH1205" s="85"/>
      <c r="LBI1205" s="85"/>
      <c r="LBJ1205" s="85"/>
      <c r="LBK1205" s="85"/>
      <c r="LBL1205" s="85"/>
      <c r="LBM1205" s="85"/>
      <c r="LBN1205" s="85"/>
      <c r="LBO1205" s="85"/>
      <c r="LBP1205" s="85"/>
      <c r="LBQ1205" s="85"/>
      <c r="LBR1205" s="85"/>
      <c r="LBS1205" s="85"/>
      <c r="LBT1205" s="86"/>
      <c r="LBU1205" s="84"/>
      <c r="LBV1205" s="85"/>
      <c r="LBW1205" s="85"/>
      <c r="LBX1205" s="85"/>
      <c r="LBY1205" s="85"/>
      <c r="LBZ1205" s="85"/>
      <c r="LCA1205" s="85"/>
      <c r="LCB1205" s="85"/>
      <c r="LCC1205" s="85"/>
      <c r="LCD1205" s="85"/>
      <c r="LCE1205" s="85"/>
      <c r="LCF1205" s="85"/>
      <c r="LCG1205" s="85"/>
      <c r="LCH1205" s="85"/>
      <c r="LCI1205" s="85"/>
      <c r="LCJ1205" s="85"/>
      <c r="LCK1205" s="85"/>
      <c r="LCL1205" s="85"/>
      <c r="LCM1205" s="85"/>
      <c r="LCN1205" s="85"/>
      <c r="LCO1205" s="85"/>
      <c r="LCP1205" s="85"/>
      <c r="LCQ1205" s="85"/>
      <c r="LCR1205" s="85"/>
      <c r="LCS1205" s="85"/>
      <c r="LCT1205" s="85"/>
      <c r="LCU1205" s="85"/>
      <c r="LCV1205" s="85"/>
      <c r="LCW1205" s="85"/>
      <c r="LCX1205" s="85"/>
      <c r="LCY1205" s="85"/>
      <c r="LCZ1205" s="85"/>
      <c r="LDA1205" s="86"/>
      <c r="LDB1205" s="84"/>
      <c r="LDC1205" s="85"/>
      <c r="LDD1205" s="85"/>
      <c r="LDE1205" s="85"/>
      <c r="LDF1205" s="85"/>
      <c r="LDG1205" s="85"/>
      <c r="LDH1205" s="85"/>
      <c r="LDI1205" s="85"/>
      <c r="LDJ1205" s="85"/>
      <c r="LDK1205" s="85"/>
      <c r="LDL1205" s="85"/>
      <c r="LDM1205" s="85"/>
      <c r="LDN1205" s="85"/>
      <c r="LDO1205" s="85"/>
      <c r="LDP1205" s="85"/>
      <c r="LDQ1205" s="85"/>
      <c r="LDR1205" s="85"/>
      <c r="LDS1205" s="85"/>
      <c r="LDT1205" s="85"/>
      <c r="LDU1205" s="85"/>
      <c r="LDV1205" s="85"/>
      <c r="LDW1205" s="85"/>
      <c r="LDX1205" s="85"/>
      <c r="LDY1205" s="85"/>
      <c r="LDZ1205" s="85"/>
      <c r="LEA1205" s="85"/>
      <c r="LEB1205" s="85"/>
      <c r="LEC1205" s="85"/>
      <c r="LED1205" s="85"/>
      <c r="LEE1205" s="85"/>
      <c r="LEF1205" s="85"/>
      <c r="LEG1205" s="85"/>
      <c r="LEH1205" s="86"/>
      <c r="LEI1205" s="84"/>
      <c r="LEJ1205" s="85"/>
      <c r="LEK1205" s="85"/>
      <c r="LEL1205" s="85"/>
      <c r="LEM1205" s="85"/>
      <c r="LEN1205" s="85"/>
      <c r="LEO1205" s="85"/>
      <c r="LEP1205" s="85"/>
      <c r="LEQ1205" s="85"/>
      <c r="LER1205" s="85"/>
      <c r="LES1205" s="85"/>
      <c r="LET1205" s="85"/>
      <c r="LEU1205" s="85"/>
      <c r="LEV1205" s="85"/>
      <c r="LEW1205" s="85"/>
      <c r="LEX1205" s="85"/>
      <c r="LEY1205" s="85"/>
      <c r="LEZ1205" s="85"/>
      <c r="LFA1205" s="85"/>
      <c r="LFB1205" s="85"/>
      <c r="LFC1205" s="85"/>
      <c r="LFD1205" s="85"/>
      <c r="LFE1205" s="85"/>
      <c r="LFF1205" s="85"/>
      <c r="LFG1205" s="85"/>
      <c r="LFH1205" s="85"/>
      <c r="LFI1205" s="85"/>
      <c r="LFJ1205" s="85"/>
      <c r="LFK1205" s="85"/>
      <c r="LFL1205" s="85"/>
      <c r="LFM1205" s="85"/>
      <c r="LFN1205" s="85"/>
      <c r="LFO1205" s="86"/>
      <c r="LFP1205" s="84"/>
      <c r="LFQ1205" s="85"/>
      <c r="LFR1205" s="85"/>
      <c r="LFS1205" s="85"/>
      <c r="LFT1205" s="85"/>
      <c r="LFU1205" s="85"/>
      <c r="LFV1205" s="85"/>
      <c r="LFW1205" s="85"/>
      <c r="LFX1205" s="85"/>
      <c r="LFY1205" s="85"/>
      <c r="LFZ1205" s="85"/>
      <c r="LGA1205" s="85"/>
      <c r="LGB1205" s="85"/>
      <c r="LGC1205" s="85"/>
      <c r="LGD1205" s="85"/>
      <c r="LGE1205" s="85"/>
      <c r="LGF1205" s="85"/>
      <c r="LGG1205" s="85"/>
      <c r="LGH1205" s="85"/>
      <c r="LGI1205" s="85"/>
      <c r="LGJ1205" s="85"/>
      <c r="LGK1205" s="85"/>
      <c r="LGL1205" s="85"/>
      <c r="LGM1205" s="85"/>
      <c r="LGN1205" s="85"/>
      <c r="LGO1205" s="85"/>
      <c r="LGP1205" s="85"/>
      <c r="LGQ1205" s="85"/>
      <c r="LGR1205" s="85"/>
      <c r="LGS1205" s="85"/>
      <c r="LGT1205" s="85"/>
      <c r="LGU1205" s="85"/>
      <c r="LGV1205" s="86"/>
      <c r="LGW1205" s="84"/>
      <c r="LGX1205" s="85"/>
      <c r="LGY1205" s="85"/>
      <c r="LGZ1205" s="85"/>
      <c r="LHA1205" s="85"/>
      <c r="LHB1205" s="85"/>
      <c r="LHC1205" s="85"/>
      <c r="LHD1205" s="85"/>
      <c r="LHE1205" s="85"/>
      <c r="LHF1205" s="85"/>
      <c r="LHG1205" s="85"/>
      <c r="LHH1205" s="85"/>
      <c r="LHI1205" s="85"/>
      <c r="LHJ1205" s="85"/>
      <c r="LHK1205" s="85"/>
      <c r="LHL1205" s="85"/>
      <c r="LHM1205" s="85"/>
      <c r="LHN1205" s="85"/>
      <c r="LHO1205" s="85"/>
      <c r="LHP1205" s="85"/>
      <c r="LHQ1205" s="85"/>
      <c r="LHR1205" s="85"/>
      <c r="LHS1205" s="85"/>
      <c r="LHT1205" s="85"/>
      <c r="LHU1205" s="85"/>
      <c r="LHV1205" s="85"/>
      <c r="LHW1205" s="85"/>
      <c r="LHX1205" s="85"/>
      <c r="LHY1205" s="85"/>
      <c r="LHZ1205" s="85"/>
      <c r="LIA1205" s="85"/>
      <c r="LIB1205" s="85"/>
      <c r="LIC1205" s="86"/>
      <c r="LID1205" s="84"/>
      <c r="LIE1205" s="85"/>
      <c r="LIF1205" s="85"/>
      <c r="LIG1205" s="85"/>
      <c r="LIH1205" s="85"/>
      <c r="LII1205" s="85"/>
      <c r="LIJ1205" s="85"/>
      <c r="LIK1205" s="85"/>
      <c r="LIL1205" s="85"/>
      <c r="LIM1205" s="85"/>
      <c r="LIN1205" s="85"/>
      <c r="LIO1205" s="85"/>
      <c r="LIP1205" s="85"/>
      <c r="LIQ1205" s="85"/>
      <c r="LIR1205" s="85"/>
      <c r="LIS1205" s="85"/>
      <c r="LIT1205" s="85"/>
      <c r="LIU1205" s="85"/>
      <c r="LIV1205" s="85"/>
      <c r="LIW1205" s="85"/>
      <c r="LIX1205" s="85"/>
      <c r="LIY1205" s="85"/>
      <c r="LIZ1205" s="85"/>
      <c r="LJA1205" s="85"/>
      <c r="LJB1205" s="85"/>
      <c r="LJC1205" s="85"/>
      <c r="LJD1205" s="85"/>
      <c r="LJE1205" s="85"/>
      <c r="LJF1205" s="85"/>
      <c r="LJG1205" s="85"/>
      <c r="LJH1205" s="85"/>
      <c r="LJI1205" s="85"/>
      <c r="LJJ1205" s="86"/>
      <c r="LJK1205" s="84"/>
      <c r="LJL1205" s="85"/>
      <c r="LJM1205" s="85"/>
      <c r="LJN1205" s="85"/>
      <c r="LJO1205" s="85"/>
      <c r="LJP1205" s="85"/>
      <c r="LJQ1205" s="85"/>
      <c r="LJR1205" s="85"/>
      <c r="LJS1205" s="85"/>
      <c r="LJT1205" s="85"/>
      <c r="LJU1205" s="85"/>
      <c r="LJV1205" s="85"/>
      <c r="LJW1205" s="85"/>
      <c r="LJX1205" s="85"/>
      <c r="LJY1205" s="85"/>
      <c r="LJZ1205" s="85"/>
      <c r="LKA1205" s="85"/>
      <c r="LKB1205" s="85"/>
      <c r="LKC1205" s="85"/>
      <c r="LKD1205" s="85"/>
      <c r="LKE1205" s="85"/>
      <c r="LKF1205" s="85"/>
      <c r="LKG1205" s="85"/>
      <c r="LKH1205" s="85"/>
      <c r="LKI1205" s="85"/>
      <c r="LKJ1205" s="85"/>
      <c r="LKK1205" s="85"/>
      <c r="LKL1205" s="85"/>
      <c r="LKM1205" s="85"/>
      <c r="LKN1205" s="85"/>
      <c r="LKO1205" s="85"/>
      <c r="LKP1205" s="85"/>
      <c r="LKQ1205" s="86"/>
      <c r="LKR1205" s="84"/>
      <c r="LKS1205" s="85"/>
      <c r="LKT1205" s="85"/>
      <c r="LKU1205" s="85"/>
      <c r="LKV1205" s="85"/>
      <c r="LKW1205" s="85"/>
      <c r="LKX1205" s="85"/>
      <c r="LKY1205" s="85"/>
      <c r="LKZ1205" s="85"/>
      <c r="LLA1205" s="85"/>
      <c r="LLB1205" s="85"/>
      <c r="LLC1205" s="85"/>
      <c r="LLD1205" s="85"/>
      <c r="LLE1205" s="85"/>
      <c r="LLF1205" s="85"/>
      <c r="LLG1205" s="85"/>
      <c r="LLH1205" s="85"/>
      <c r="LLI1205" s="85"/>
      <c r="LLJ1205" s="85"/>
      <c r="LLK1205" s="85"/>
      <c r="LLL1205" s="85"/>
      <c r="LLM1205" s="85"/>
      <c r="LLN1205" s="85"/>
      <c r="LLO1205" s="85"/>
      <c r="LLP1205" s="85"/>
      <c r="LLQ1205" s="85"/>
      <c r="LLR1205" s="85"/>
      <c r="LLS1205" s="85"/>
      <c r="LLT1205" s="85"/>
      <c r="LLU1205" s="85"/>
      <c r="LLV1205" s="85"/>
      <c r="LLW1205" s="85"/>
      <c r="LLX1205" s="86"/>
      <c r="LLY1205" s="84"/>
      <c r="LLZ1205" s="85"/>
      <c r="LMA1205" s="85"/>
      <c r="LMB1205" s="85"/>
      <c r="LMC1205" s="85"/>
      <c r="LMD1205" s="85"/>
      <c r="LME1205" s="85"/>
      <c r="LMF1205" s="85"/>
      <c r="LMG1205" s="85"/>
      <c r="LMH1205" s="85"/>
      <c r="LMI1205" s="85"/>
      <c r="LMJ1205" s="85"/>
      <c r="LMK1205" s="85"/>
      <c r="LML1205" s="85"/>
      <c r="LMM1205" s="85"/>
      <c r="LMN1205" s="85"/>
      <c r="LMO1205" s="85"/>
      <c r="LMP1205" s="85"/>
      <c r="LMQ1205" s="85"/>
      <c r="LMR1205" s="85"/>
      <c r="LMS1205" s="85"/>
      <c r="LMT1205" s="85"/>
      <c r="LMU1205" s="85"/>
      <c r="LMV1205" s="85"/>
      <c r="LMW1205" s="85"/>
      <c r="LMX1205" s="85"/>
      <c r="LMY1205" s="85"/>
      <c r="LMZ1205" s="85"/>
      <c r="LNA1205" s="85"/>
      <c r="LNB1205" s="85"/>
      <c r="LNC1205" s="85"/>
      <c r="LND1205" s="85"/>
      <c r="LNE1205" s="86"/>
      <c r="LNF1205" s="84"/>
      <c r="LNG1205" s="85"/>
      <c r="LNH1205" s="85"/>
      <c r="LNI1205" s="85"/>
      <c r="LNJ1205" s="85"/>
      <c r="LNK1205" s="85"/>
      <c r="LNL1205" s="85"/>
      <c r="LNM1205" s="85"/>
      <c r="LNN1205" s="85"/>
      <c r="LNO1205" s="85"/>
      <c r="LNP1205" s="85"/>
      <c r="LNQ1205" s="85"/>
      <c r="LNR1205" s="85"/>
      <c r="LNS1205" s="85"/>
      <c r="LNT1205" s="85"/>
      <c r="LNU1205" s="85"/>
      <c r="LNV1205" s="85"/>
      <c r="LNW1205" s="85"/>
      <c r="LNX1205" s="85"/>
      <c r="LNY1205" s="85"/>
      <c r="LNZ1205" s="85"/>
      <c r="LOA1205" s="85"/>
      <c r="LOB1205" s="85"/>
      <c r="LOC1205" s="85"/>
      <c r="LOD1205" s="85"/>
      <c r="LOE1205" s="85"/>
      <c r="LOF1205" s="85"/>
      <c r="LOG1205" s="85"/>
      <c r="LOH1205" s="85"/>
      <c r="LOI1205" s="85"/>
      <c r="LOJ1205" s="85"/>
      <c r="LOK1205" s="85"/>
      <c r="LOL1205" s="86"/>
      <c r="LOM1205" s="84"/>
      <c r="LON1205" s="85"/>
      <c r="LOO1205" s="85"/>
      <c r="LOP1205" s="85"/>
      <c r="LOQ1205" s="85"/>
      <c r="LOR1205" s="85"/>
      <c r="LOS1205" s="85"/>
      <c r="LOT1205" s="85"/>
      <c r="LOU1205" s="85"/>
      <c r="LOV1205" s="85"/>
      <c r="LOW1205" s="85"/>
      <c r="LOX1205" s="85"/>
      <c r="LOY1205" s="85"/>
      <c r="LOZ1205" s="85"/>
      <c r="LPA1205" s="85"/>
      <c r="LPB1205" s="85"/>
      <c r="LPC1205" s="85"/>
      <c r="LPD1205" s="85"/>
      <c r="LPE1205" s="85"/>
      <c r="LPF1205" s="85"/>
      <c r="LPG1205" s="85"/>
      <c r="LPH1205" s="85"/>
      <c r="LPI1205" s="85"/>
      <c r="LPJ1205" s="85"/>
      <c r="LPK1205" s="85"/>
      <c r="LPL1205" s="85"/>
      <c r="LPM1205" s="85"/>
      <c r="LPN1205" s="85"/>
      <c r="LPO1205" s="85"/>
      <c r="LPP1205" s="85"/>
      <c r="LPQ1205" s="85"/>
      <c r="LPR1205" s="85"/>
      <c r="LPS1205" s="86"/>
      <c r="LPT1205" s="84"/>
      <c r="LPU1205" s="85"/>
      <c r="LPV1205" s="85"/>
      <c r="LPW1205" s="85"/>
      <c r="LPX1205" s="85"/>
      <c r="LPY1205" s="85"/>
      <c r="LPZ1205" s="85"/>
      <c r="LQA1205" s="85"/>
      <c r="LQB1205" s="85"/>
      <c r="LQC1205" s="85"/>
      <c r="LQD1205" s="85"/>
      <c r="LQE1205" s="85"/>
      <c r="LQF1205" s="85"/>
      <c r="LQG1205" s="85"/>
      <c r="LQH1205" s="85"/>
      <c r="LQI1205" s="85"/>
      <c r="LQJ1205" s="85"/>
      <c r="LQK1205" s="85"/>
      <c r="LQL1205" s="85"/>
      <c r="LQM1205" s="85"/>
      <c r="LQN1205" s="85"/>
      <c r="LQO1205" s="85"/>
      <c r="LQP1205" s="85"/>
      <c r="LQQ1205" s="85"/>
      <c r="LQR1205" s="85"/>
      <c r="LQS1205" s="85"/>
      <c r="LQT1205" s="85"/>
      <c r="LQU1205" s="85"/>
      <c r="LQV1205" s="85"/>
      <c r="LQW1205" s="85"/>
      <c r="LQX1205" s="85"/>
      <c r="LQY1205" s="85"/>
      <c r="LQZ1205" s="86"/>
      <c r="LRA1205" s="84"/>
      <c r="LRB1205" s="85"/>
      <c r="LRC1205" s="85"/>
      <c r="LRD1205" s="85"/>
      <c r="LRE1205" s="85"/>
      <c r="LRF1205" s="85"/>
      <c r="LRG1205" s="85"/>
      <c r="LRH1205" s="85"/>
      <c r="LRI1205" s="85"/>
      <c r="LRJ1205" s="85"/>
      <c r="LRK1205" s="85"/>
      <c r="LRL1205" s="85"/>
      <c r="LRM1205" s="85"/>
      <c r="LRN1205" s="85"/>
      <c r="LRO1205" s="85"/>
      <c r="LRP1205" s="85"/>
      <c r="LRQ1205" s="85"/>
      <c r="LRR1205" s="85"/>
      <c r="LRS1205" s="85"/>
      <c r="LRT1205" s="85"/>
      <c r="LRU1205" s="85"/>
      <c r="LRV1205" s="85"/>
      <c r="LRW1205" s="85"/>
      <c r="LRX1205" s="85"/>
      <c r="LRY1205" s="85"/>
      <c r="LRZ1205" s="85"/>
      <c r="LSA1205" s="85"/>
      <c r="LSB1205" s="85"/>
      <c r="LSC1205" s="85"/>
      <c r="LSD1205" s="85"/>
      <c r="LSE1205" s="85"/>
      <c r="LSF1205" s="85"/>
      <c r="LSG1205" s="86"/>
      <c r="LSH1205" s="84"/>
      <c r="LSI1205" s="85"/>
      <c r="LSJ1205" s="85"/>
      <c r="LSK1205" s="85"/>
      <c r="LSL1205" s="85"/>
      <c r="LSM1205" s="85"/>
      <c r="LSN1205" s="85"/>
      <c r="LSO1205" s="85"/>
      <c r="LSP1205" s="85"/>
      <c r="LSQ1205" s="85"/>
      <c r="LSR1205" s="85"/>
      <c r="LSS1205" s="85"/>
      <c r="LST1205" s="85"/>
      <c r="LSU1205" s="85"/>
      <c r="LSV1205" s="85"/>
      <c r="LSW1205" s="85"/>
      <c r="LSX1205" s="85"/>
      <c r="LSY1205" s="85"/>
      <c r="LSZ1205" s="85"/>
      <c r="LTA1205" s="85"/>
      <c r="LTB1205" s="85"/>
      <c r="LTC1205" s="85"/>
      <c r="LTD1205" s="85"/>
      <c r="LTE1205" s="85"/>
      <c r="LTF1205" s="85"/>
      <c r="LTG1205" s="85"/>
      <c r="LTH1205" s="85"/>
      <c r="LTI1205" s="85"/>
      <c r="LTJ1205" s="85"/>
      <c r="LTK1205" s="85"/>
      <c r="LTL1205" s="85"/>
      <c r="LTM1205" s="85"/>
      <c r="LTN1205" s="86"/>
      <c r="LTO1205" s="84"/>
      <c r="LTP1205" s="85"/>
      <c r="LTQ1205" s="85"/>
      <c r="LTR1205" s="85"/>
      <c r="LTS1205" s="85"/>
      <c r="LTT1205" s="85"/>
      <c r="LTU1205" s="85"/>
      <c r="LTV1205" s="85"/>
      <c r="LTW1205" s="85"/>
      <c r="LTX1205" s="85"/>
      <c r="LTY1205" s="85"/>
      <c r="LTZ1205" s="85"/>
      <c r="LUA1205" s="85"/>
      <c r="LUB1205" s="85"/>
      <c r="LUC1205" s="85"/>
      <c r="LUD1205" s="85"/>
      <c r="LUE1205" s="85"/>
      <c r="LUF1205" s="85"/>
      <c r="LUG1205" s="85"/>
      <c r="LUH1205" s="85"/>
      <c r="LUI1205" s="85"/>
      <c r="LUJ1205" s="85"/>
      <c r="LUK1205" s="85"/>
      <c r="LUL1205" s="85"/>
      <c r="LUM1205" s="85"/>
      <c r="LUN1205" s="85"/>
      <c r="LUO1205" s="85"/>
      <c r="LUP1205" s="85"/>
      <c r="LUQ1205" s="85"/>
      <c r="LUR1205" s="85"/>
      <c r="LUS1205" s="85"/>
      <c r="LUT1205" s="85"/>
      <c r="LUU1205" s="86"/>
      <c r="LUV1205" s="84"/>
      <c r="LUW1205" s="85"/>
      <c r="LUX1205" s="85"/>
      <c r="LUY1205" s="85"/>
      <c r="LUZ1205" s="85"/>
      <c r="LVA1205" s="85"/>
      <c r="LVB1205" s="85"/>
      <c r="LVC1205" s="85"/>
      <c r="LVD1205" s="85"/>
      <c r="LVE1205" s="85"/>
      <c r="LVF1205" s="85"/>
      <c r="LVG1205" s="85"/>
      <c r="LVH1205" s="85"/>
      <c r="LVI1205" s="85"/>
      <c r="LVJ1205" s="85"/>
      <c r="LVK1205" s="85"/>
      <c r="LVL1205" s="85"/>
      <c r="LVM1205" s="85"/>
      <c r="LVN1205" s="85"/>
      <c r="LVO1205" s="85"/>
      <c r="LVP1205" s="85"/>
      <c r="LVQ1205" s="85"/>
      <c r="LVR1205" s="85"/>
      <c r="LVS1205" s="85"/>
      <c r="LVT1205" s="85"/>
      <c r="LVU1205" s="85"/>
      <c r="LVV1205" s="85"/>
      <c r="LVW1205" s="85"/>
      <c r="LVX1205" s="85"/>
      <c r="LVY1205" s="85"/>
      <c r="LVZ1205" s="85"/>
      <c r="LWA1205" s="85"/>
      <c r="LWB1205" s="86"/>
      <c r="LWC1205" s="84"/>
      <c r="LWD1205" s="85"/>
      <c r="LWE1205" s="85"/>
      <c r="LWF1205" s="85"/>
      <c r="LWG1205" s="85"/>
      <c r="LWH1205" s="85"/>
      <c r="LWI1205" s="85"/>
      <c r="LWJ1205" s="85"/>
      <c r="LWK1205" s="85"/>
      <c r="LWL1205" s="85"/>
      <c r="LWM1205" s="85"/>
      <c r="LWN1205" s="85"/>
      <c r="LWO1205" s="85"/>
      <c r="LWP1205" s="85"/>
      <c r="LWQ1205" s="85"/>
      <c r="LWR1205" s="85"/>
      <c r="LWS1205" s="85"/>
      <c r="LWT1205" s="85"/>
      <c r="LWU1205" s="85"/>
      <c r="LWV1205" s="85"/>
      <c r="LWW1205" s="85"/>
      <c r="LWX1205" s="85"/>
      <c r="LWY1205" s="85"/>
      <c r="LWZ1205" s="85"/>
      <c r="LXA1205" s="85"/>
      <c r="LXB1205" s="85"/>
      <c r="LXC1205" s="85"/>
      <c r="LXD1205" s="85"/>
      <c r="LXE1205" s="85"/>
      <c r="LXF1205" s="85"/>
      <c r="LXG1205" s="85"/>
      <c r="LXH1205" s="85"/>
      <c r="LXI1205" s="86"/>
      <c r="LXJ1205" s="84"/>
      <c r="LXK1205" s="85"/>
      <c r="LXL1205" s="85"/>
      <c r="LXM1205" s="85"/>
      <c r="LXN1205" s="85"/>
      <c r="LXO1205" s="85"/>
      <c r="LXP1205" s="85"/>
      <c r="LXQ1205" s="85"/>
      <c r="LXR1205" s="85"/>
      <c r="LXS1205" s="85"/>
      <c r="LXT1205" s="85"/>
      <c r="LXU1205" s="85"/>
      <c r="LXV1205" s="85"/>
      <c r="LXW1205" s="85"/>
      <c r="LXX1205" s="85"/>
      <c r="LXY1205" s="85"/>
      <c r="LXZ1205" s="85"/>
      <c r="LYA1205" s="85"/>
      <c r="LYB1205" s="85"/>
      <c r="LYC1205" s="85"/>
      <c r="LYD1205" s="85"/>
      <c r="LYE1205" s="85"/>
      <c r="LYF1205" s="85"/>
      <c r="LYG1205" s="85"/>
      <c r="LYH1205" s="85"/>
      <c r="LYI1205" s="85"/>
      <c r="LYJ1205" s="85"/>
      <c r="LYK1205" s="85"/>
      <c r="LYL1205" s="85"/>
      <c r="LYM1205" s="85"/>
      <c r="LYN1205" s="85"/>
      <c r="LYO1205" s="85"/>
      <c r="LYP1205" s="86"/>
      <c r="LYQ1205" s="84"/>
      <c r="LYR1205" s="85"/>
      <c r="LYS1205" s="85"/>
      <c r="LYT1205" s="85"/>
      <c r="LYU1205" s="85"/>
      <c r="LYV1205" s="85"/>
      <c r="LYW1205" s="85"/>
      <c r="LYX1205" s="85"/>
      <c r="LYY1205" s="85"/>
      <c r="LYZ1205" s="85"/>
      <c r="LZA1205" s="85"/>
      <c r="LZB1205" s="85"/>
      <c r="LZC1205" s="85"/>
      <c r="LZD1205" s="85"/>
      <c r="LZE1205" s="85"/>
      <c r="LZF1205" s="85"/>
      <c r="LZG1205" s="85"/>
      <c r="LZH1205" s="85"/>
      <c r="LZI1205" s="85"/>
      <c r="LZJ1205" s="85"/>
      <c r="LZK1205" s="85"/>
      <c r="LZL1205" s="85"/>
      <c r="LZM1205" s="85"/>
      <c r="LZN1205" s="85"/>
      <c r="LZO1205" s="85"/>
      <c r="LZP1205" s="85"/>
      <c r="LZQ1205" s="85"/>
      <c r="LZR1205" s="85"/>
      <c r="LZS1205" s="85"/>
      <c r="LZT1205" s="85"/>
      <c r="LZU1205" s="85"/>
      <c r="LZV1205" s="85"/>
      <c r="LZW1205" s="86"/>
      <c r="LZX1205" s="84"/>
      <c r="LZY1205" s="85"/>
      <c r="LZZ1205" s="85"/>
      <c r="MAA1205" s="85"/>
      <c r="MAB1205" s="85"/>
      <c r="MAC1205" s="85"/>
      <c r="MAD1205" s="85"/>
      <c r="MAE1205" s="85"/>
      <c r="MAF1205" s="85"/>
      <c r="MAG1205" s="85"/>
      <c r="MAH1205" s="85"/>
      <c r="MAI1205" s="85"/>
      <c r="MAJ1205" s="85"/>
      <c r="MAK1205" s="85"/>
      <c r="MAL1205" s="85"/>
      <c r="MAM1205" s="85"/>
      <c r="MAN1205" s="85"/>
      <c r="MAO1205" s="85"/>
      <c r="MAP1205" s="85"/>
      <c r="MAQ1205" s="85"/>
      <c r="MAR1205" s="85"/>
      <c r="MAS1205" s="85"/>
      <c r="MAT1205" s="85"/>
      <c r="MAU1205" s="85"/>
      <c r="MAV1205" s="85"/>
      <c r="MAW1205" s="85"/>
      <c r="MAX1205" s="85"/>
      <c r="MAY1205" s="85"/>
      <c r="MAZ1205" s="85"/>
      <c r="MBA1205" s="85"/>
      <c r="MBB1205" s="85"/>
      <c r="MBC1205" s="85"/>
      <c r="MBD1205" s="86"/>
      <c r="MBE1205" s="84"/>
      <c r="MBF1205" s="85"/>
      <c r="MBG1205" s="85"/>
      <c r="MBH1205" s="85"/>
      <c r="MBI1205" s="85"/>
      <c r="MBJ1205" s="85"/>
      <c r="MBK1205" s="85"/>
      <c r="MBL1205" s="85"/>
      <c r="MBM1205" s="85"/>
      <c r="MBN1205" s="85"/>
      <c r="MBO1205" s="85"/>
      <c r="MBP1205" s="85"/>
      <c r="MBQ1205" s="85"/>
      <c r="MBR1205" s="85"/>
      <c r="MBS1205" s="85"/>
      <c r="MBT1205" s="85"/>
      <c r="MBU1205" s="85"/>
      <c r="MBV1205" s="85"/>
      <c r="MBW1205" s="85"/>
      <c r="MBX1205" s="85"/>
      <c r="MBY1205" s="85"/>
      <c r="MBZ1205" s="85"/>
      <c r="MCA1205" s="85"/>
      <c r="MCB1205" s="85"/>
      <c r="MCC1205" s="85"/>
      <c r="MCD1205" s="85"/>
      <c r="MCE1205" s="85"/>
      <c r="MCF1205" s="85"/>
      <c r="MCG1205" s="85"/>
      <c r="MCH1205" s="85"/>
      <c r="MCI1205" s="85"/>
      <c r="MCJ1205" s="85"/>
      <c r="MCK1205" s="86"/>
      <c r="MCL1205" s="84"/>
      <c r="MCM1205" s="85"/>
      <c r="MCN1205" s="85"/>
      <c r="MCO1205" s="85"/>
      <c r="MCP1205" s="85"/>
      <c r="MCQ1205" s="85"/>
      <c r="MCR1205" s="85"/>
      <c r="MCS1205" s="85"/>
      <c r="MCT1205" s="85"/>
      <c r="MCU1205" s="85"/>
      <c r="MCV1205" s="85"/>
      <c r="MCW1205" s="85"/>
      <c r="MCX1205" s="85"/>
      <c r="MCY1205" s="85"/>
      <c r="MCZ1205" s="85"/>
      <c r="MDA1205" s="85"/>
      <c r="MDB1205" s="85"/>
      <c r="MDC1205" s="85"/>
      <c r="MDD1205" s="85"/>
      <c r="MDE1205" s="85"/>
      <c r="MDF1205" s="85"/>
      <c r="MDG1205" s="85"/>
      <c r="MDH1205" s="85"/>
      <c r="MDI1205" s="85"/>
      <c r="MDJ1205" s="85"/>
      <c r="MDK1205" s="85"/>
      <c r="MDL1205" s="85"/>
      <c r="MDM1205" s="85"/>
      <c r="MDN1205" s="85"/>
      <c r="MDO1205" s="85"/>
      <c r="MDP1205" s="85"/>
      <c r="MDQ1205" s="85"/>
      <c r="MDR1205" s="86"/>
      <c r="MDS1205" s="84"/>
      <c r="MDT1205" s="85"/>
      <c r="MDU1205" s="85"/>
      <c r="MDV1205" s="85"/>
      <c r="MDW1205" s="85"/>
      <c r="MDX1205" s="85"/>
      <c r="MDY1205" s="85"/>
      <c r="MDZ1205" s="85"/>
      <c r="MEA1205" s="85"/>
      <c r="MEB1205" s="85"/>
      <c r="MEC1205" s="85"/>
      <c r="MED1205" s="85"/>
      <c r="MEE1205" s="85"/>
      <c r="MEF1205" s="85"/>
      <c r="MEG1205" s="85"/>
      <c r="MEH1205" s="85"/>
      <c r="MEI1205" s="85"/>
      <c r="MEJ1205" s="85"/>
      <c r="MEK1205" s="85"/>
      <c r="MEL1205" s="85"/>
      <c r="MEM1205" s="85"/>
      <c r="MEN1205" s="85"/>
      <c r="MEO1205" s="85"/>
      <c r="MEP1205" s="85"/>
      <c r="MEQ1205" s="85"/>
      <c r="MER1205" s="85"/>
      <c r="MES1205" s="85"/>
      <c r="MET1205" s="85"/>
      <c r="MEU1205" s="85"/>
      <c r="MEV1205" s="85"/>
      <c r="MEW1205" s="85"/>
      <c r="MEX1205" s="85"/>
      <c r="MEY1205" s="86"/>
      <c r="MEZ1205" s="84"/>
      <c r="MFA1205" s="85"/>
      <c r="MFB1205" s="85"/>
      <c r="MFC1205" s="85"/>
      <c r="MFD1205" s="85"/>
      <c r="MFE1205" s="85"/>
      <c r="MFF1205" s="85"/>
      <c r="MFG1205" s="85"/>
      <c r="MFH1205" s="85"/>
      <c r="MFI1205" s="85"/>
      <c r="MFJ1205" s="85"/>
      <c r="MFK1205" s="85"/>
      <c r="MFL1205" s="85"/>
      <c r="MFM1205" s="85"/>
      <c r="MFN1205" s="85"/>
      <c r="MFO1205" s="85"/>
      <c r="MFP1205" s="85"/>
      <c r="MFQ1205" s="85"/>
      <c r="MFR1205" s="85"/>
      <c r="MFS1205" s="85"/>
      <c r="MFT1205" s="85"/>
      <c r="MFU1205" s="85"/>
      <c r="MFV1205" s="85"/>
      <c r="MFW1205" s="85"/>
      <c r="MFX1205" s="85"/>
      <c r="MFY1205" s="85"/>
      <c r="MFZ1205" s="85"/>
      <c r="MGA1205" s="85"/>
      <c r="MGB1205" s="85"/>
      <c r="MGC1205" s="85"/>
      <c r="MGD1205" s="85"/>
      <c r="MGE1205" s="85"/>
      <c r="MGF1205" s="86"/>
      <c r="MGG1205" s="84"/>
      <c r="MGH1205" s="85"/>
      <c r="MGI1205" s="85"/>
      <c r="MGJ1205" s="85"/>
      <c r="MGK1205" s="85"/>
      <c r="MGL1205" s="85"/>
      <c r="MGM1205" s="85"/>
      <c r="MGN1205" s="85"/>
      <c r="MGO1205" s="85"/>
      <c r="MGP1205" s="85"/>
      <c r="MGQ1205" s="85"/>
      <c r="MGR1205" s="85"/>
      <c r="MGS1205" s="85"/>
      <c r="MGT1205" s="85"/>
      <c r="MGU1205" s="85"/>
      <c r="MGV1205" s="85"/>
      <c r="MGW1205" s="85"/>
      <c r="MGX1205" s="85"/>
      <c r="MGY1205" s="85"/>
      <c r="MGZ1205" s="85"/>
      <c r="MHA1205" s="85"/>
      <c r="MHB1205" s="85"/>
      <c r="MHC1205" s="85"/>
      <c r="MHD1205" s="85"/>
      <c r="MHE1205" s="85"/>
      <c r="MHF1205" s="85"/>
      <c r="MHG1205" s="85"/>
      <c r="MHH1205" s="85"/>
      <c r="MHI1205" s="85"/>
      <c r="MHJ1205" s="85"/>
      <c r="MHK1205" s="85"/>
      <c r="MHL1205" s="85"/>
      <c r="MHM1205" s="86"/>
      <c r="MHN1205" s="84"/>
      <c r="MHO1205" s="85"/>
      <c r="MHP1205" s="85"/>
      <c r="MHQ1205" s="85"/>
      <c r="MHR1205" s="85"/>
      <c r="MHS1205" s="85"/>
      <c r="MHT1205" s="85"/>
      <c r="MHU1205" s="85"/>
      <c r="MHV1205" s="85"/>
      <c r="MHW1205" s="85"/>
      <c r="MHX1205" s="85"/>
      <c r="MHY1205" s="85"/>
      <c r="MHZ1205" s="85"/>
      <c r="MIA1205" s="85"/>
      <c r="MIB1205" s="85"/>
      <c r="MIC1205" s="85"/>
      <c r="MID1205" s="85"/>
      <c r="MIE1205" s="85"/>
      <c r="MIF1205" s="85"/>
      <c r="MIG1205" s="85"/>
      <c r="MIH1205" s="85"/>
      <c r="MII1205" s="85"/>
      <c r="MIJ1205" s="85"/>
      <c r="MIK1205" s="85"/>
      <c r="MIL1205" s="85"/>
      <c r="MIM1205" s="85"/>
      <c r="MIN1205" s="85"/>
      <c r="MIO1205" s="85"/>
      <c r="MIP1205" s="85"/>
      <c r="MIQ1205" s="85"/>
      <c r="MIR1205" s="85"/>
      <c r="MIS1205" s="85"/>
      <c r="MIT1205" s="86"/>
      <c r="MIU1205" s="84"/>
      <c r="MIV1205" s="85"/>
      <c r="MIW1205" s="85"/>
      <c r="MIX1205" s="85"/>
      <c r="MIY1205" s="85"/>
      <c r="MIZ1205" s="85"/>
      <c r="MJA1205" s="85"/>
      <c r="MJB1205" s="85"/>
      <c r="MJC1205" s="85"/>
      <c r="MJD1205" s="85"/>
      <c r="MJE1205" s="85"/>
      <c r="MJF1205" s="85"/>
      <c r="MJG1205" s="85"/>
      <c r="MJH1205" s="85"/>
      <c r="MJI1205" s="85"/>
      <c r="MJJ1205" s="85"/>
      <c r="MJK1205" s="85"/>
      <c r="MJL1205" s="85"/>
      <c r="MJM1205" s="85"/>
      <c r="MJN1205" s="85"/>
      <c r="MJO1205" s="85"/>
      <c r="MJP1205" s="85"/>
      <c r="MJQ1205" s="85"/>
      <c r="MJR1205" s="85"/>
      <c r="MJS1205" s="85"/>
      <c r="MJT1205" s="85"/>
      <c r="MJU1205" s="85"/>
      <c r="MJV1205" s="85"/>
      <c r="MJW1205" s="85"/>
      <c r="MJX1205" s="85"/>
      <c r="MJY1205" s="85"/>
      <c r="MJZ1205" s="85"/>
      <c r="MKA1205" s="86"/>
      <c r="MKB1205" s="84"/>
      <c r="MKC1205" s="85"/>
      <c r="MKD1205" s="85"/>
      <c r="MKE1205" s="85"/>
      <c r="MKF1205" s="85"/>
      <c r="MKG1205" s="85"/>
      <c r="MKH1205" s="85"/>
      <c r="MKI1205" s="85"/>
      <c r="MKJ1205" s="85"/>
      <c r="MKK1205" s="85"/>
      <c r="MKL1205" s="85"/>
      <c r="MKM1205" s="85"/>
      <c r="MKN1205" s="85"/>
      <c r="MKO1205" s="85"/>
      <c r="MKP1205" s="85"/>
      <c r="MKQ1205" s="85"/>
      <c r="MKR1205" s="85"/>
      <c r="MKS1205" s="85"/>
      <c r="MKT1205" s="85"/>
      <c r="MKU1205" s="85"/>
      <c r="MKV1205" s="85"/>
      <c r="MKW1205" s="85"/>
      <c r="MKX1205" s="85"/>
      <c r="MKY1205" s="85"/>
      <c r="MKZ1205" s="85"/>
      <c r="MLA1205" s="85"/>
      <c r="MLB1205" s="85"/>
      <c r="MLC1205" s="85"/>
      <c r="MLD1205" s="85"/>
      <c r="MLE1205" s="85"/>
      <c r="MLF1205" s="85"/>
      <c r="MLG1205" s="85"/>
      <c r="MLH1205" s="86"/>
      <c r="MLI1205" s="84"/>
      <c r="MLJ1205" s="85"/>
      <c r="MLK1205" s="85"/>
      <c r="MLL1205" s="85"/>
      <c r="MLM1205" s="85"/>
      <c r="MLN1205" s="85"/>
      <c r="MLO1205" s="85"/>
      <c r="MLP1205" s="85"/>
      <c r="MLQ1205" s="85"/>
      <c r="MLR1205" s="85"/>
      <c r="MLS1205" s="85"/>
      <c r="MLT1205" s="85"/>
      <c r="MLU1205" s="85"/>
      <c r="MLV1205" s="85"/>
      <c r="MLW1205" s="85"/>
      <c r="MLX1205" s="85"/>
      <c r="MLY1205" s="85"/>
      <c r="MLZ1205" s="85"/>
      <c r="MMA1205" s="85"/>
      <c r="MMB1205" s="85"/>
      <c r="MMC1205" s="85"/>
      <c r="MMD1205" s="85"/>
      <c r="MME1205" s="85"/>
      <c r="MMF1205" s="85"/>
      <c r="MMG1205" s="85"/>
      <c r="MMH1205" s="85"/>
      <c r="MMI1205" s="85"/>
      <c r="MMJ1205" s="85"/>
      <c r="MMK1205" s="85"/>
      <c r="MML1205" s="85"/>
      <c r="MMM1205" s="85"/>
      <c r="MMN1205" s="85"/>
      <c r="MMO1205" s="86"/>
      <c r="MMP1205" s="84"/>
      <c r="MMQ1205" s="85"/>
      <c r="MMR1205" s="85"/>
      <c r="MMS1205" s="85"/>
      <c r="MMT1205" s="85"/>
      <c r="MMU1205" s="85"/>
      <c r="MMV1205" s="85"/>
      <c r="MMW1205" s="85"/>
      <c r="MMX1205" s="85"/>
      <c r="MMY1205" s="85"/>
      <c r="MMZ1205" s="85"/>
      <c r="MNA1205" s="85"/>
      <c r="MNB1205" s="85"/>
      <c r="MNC1205" s="85"/>
      <c r="MND1205" s="85"/>
      <c r="MNE1205" s="85"/>
      <c r="MNF1205" s="85"/>
      <c r="MNG1205" s="85"/>
      <c r="MNH1205" s="85"/>
      <c r="MNI1205" s="85"/>
      <c r="MNJ1205" s="85"/>
      <c r="MNK1205" s="85"/>
      <c r="MNL1205" s="85"/>
      <c r="MNM1205" s="85"/>
      <c r="MNN1205" s="85"/>
      <c r="MNO1205" s="85"/>
      <c r="MNP1205" s="85"/>
      <c r="MNQ1205" s="85"/>
      <c r="MNR1205" s="85"/>
      <c r="MNS1205" s="85"/>
      <c r="MNT1205" s="85"/>
      <c r="MNU1205" s="85"/>
      <c r="MNV1205" s="86"/>
      <c r="MNW1205" s="84"/>
      <c r="MNX1205" s="85"/>
      <c r="MNY1205" s="85"/>
      <c r="MNZ1205" s="85"/>
      <c r="MOA1205" s="85"/>
      <c r="MOB1205" s="85"/>
      <c r="MOC1205" s="85"/>
      <c r="MOD1205" s="85"/>
      <c r="MOE1205" s="85"/>
      <c r="MOF1205" s="85"/>
      <c r="MOG1205" s="85"/>
      <c r="MOH1205" s="85"/>
      <c r="MOI1205" s="85"/>
      <c r="MOJ1205" s="85"/>
      <c r="MOK1205" s="85"/>
      <c r="MOL1205" s="85"/>
      <c r="MOM1205" s="85"/>
      <c r="MON1205" s="85"/>
      <c r="MOO1205" s="85"/>
      <c r="MOP1205" s="85"/>
      <c r="MOQ1205" s="85"/>
      <c r="MOR1205" s="85"/>
      <c r="MOS1205" s="85"/>
      <c r="MOT1205" s="85"/>
      <c r="MOU1205" s="85"/>
      <c r="MOV1205" s="85"/>
      <c r="MOW1205" s="85"/>
      <c r="MOX1205" s="85"/>
      <c r="MOY1205" s="85"/>
      <c r="MOZ1205" s="85"/>
      <c r="MPA1205" s="85"/>
      <c r="MPB1205" s="85"/>
      <c r="MPC1205" s="86"/>
      <c r="MPD1205" s="84"/>
      <c r="MPE1205" s="85"/>
      <c r="MPF1205" s="85"/>
      <c r="MPG1205" s="85"/>
      <c r="MPH1205" s="85"/>
      <c r="MPI1205" s="85"/>
      <c r="MPJ1205" s="85"/>
      <c r="MPK1205" s="85"/>
      <c r="MPL1205" s="85"/>
      <c r="MPM1205" s="85"/>
      <c r="MPN1205" s="85"/>
      <c r="MPO1205" s="85"/>
      <c r="MPP1205" s="85"/>
      <c r="MPQ1205" s="85"/>
      <c r="MPR1205" s="85"/>
      <c r="MPS1205" s="85"/>
      <c r="MPT1205" s="85"/>
      <c r="MPU1205" s="85"/>
      <c r="MPV1205" s="85"/>
      <c r="MPW1205" s="85"/>
      <c r="MPX1205" s="85"/>
      <c r="MPY1205" s="85"/>
      <c r="MPZ1205" s="85"/>
      <c r="MQA1205" s="85"/>
      <c r="MQB1205" s="85"/>
      <c r="MQC1205" s="85"/>
      <c r="MQD1205" s="85"/>
      <c r="MQE1205" s="85"/>
      <c r="MQF1205" s="85"/>
      <c r="MQG1205" s="85"/>
      <c r="MQH1205" s="85"/>
      <c r="MQI1205" s="85"/>
      <c r="MQJ1205" s="86"/>
      <c r="MQK1205" s="84"/>
      <c r="MQL1205" s="85"/>
      <c r="MQM1205" s="85"/>
      <c r="MQN1205" s="85"/>
      <c r="MQO1205" s="85"/>
      <c r="MQP1205" s="85"/>
      <c r="MQQ1205" s="85"/>
      <c r="MQR1205" s="85"/>
      <c r="MQS1205" s="85"/>
      <c r="MQT1205" s="85"/>
      <c r="MQU1205" s="85"/>
      <c r="MQV1205" s="85"/>
      <c r="MQW1205" s="85"/>
      <c r="MQX1205" s="85"/>
      <c r="MQY1205" s="85"/>
      <c r="MQZ1205" s="85"/>
      <c r="MRA1205" s="85"/>
      <c r="MRB1205" s="85"/>
      <c r="MRC1205" s="85"/>
      <c r="MRD1205" s="85"/>
      <c r="MRE1205" s="85"/>
      <c r="MRF1205" s="85"/>
      <c r="MRG1205" s="85"/>
      <c r="MRH1205" s="85"/>
      <c r="MRI1205" s="85"/>
      <c r="MRJ1205" s="85"/>
      <c r="MRK1205" s="85"/>
      <c r="MRL1205" s="85"/>
      <c r="MRM1205" s="85"/>
      <c r="MRN1205" s="85"/>
      <c r="MRO1205" s="85"/>
      <c r="MRP1205" s="85"/>
      <c r="MRQ1205" s="86"/>
      <c r="MRR1205" s="84"/>
      <c r="MRS1205" s="85"/>
      <c r="MRT1205" s="85"/>
      <c r="MRU1205" s="85"/>
      <c r="MRV1205" s="85"/>
      <c r="MRW1205" s="85"/>
      <c r="MRX1205" s="85"/>
      <c r="MRY1205" s="85"/>
      <c r="MRZ1205" s="85"/>
      <c r="MSA1205" s="85"/>
      <c r="MSB1205" s="85"/>
      <c r="MSC1205" s="85"/>
      <c r="MSD1205" s="85"/>
      <c r="MSE1205" s="85"/>
      <c r="MSF1205" s="85"/>
      <c r="MSG1205" s="85"/>
      <c r="MSH1205" s="85"/>
      <c r="MSI1205" s="85"/>
      <c r="MSJ1205" s="85"/>
      <c r="MSK1205" s="85"/>
      <c r="MSL1205" s="85"/>
      <c r="MSM1205" s="85"/>
      <c r="MSN1205" s="85"/>
      <c r="MSO1205" s="85"/>
      <c r="MSP1205" s="85"/>
      <c r="MSQ1205" s="85"/>
      <c r="MSR1205" s="85"/>
      <c r="MSS1205" s="85"/>
      <c r="MST1205" s="85"/>
      <c r="MSU1205" s="85"/>
      <c r="MSV1205" s="85"/>
      <c r="MSW1205" s="85"/>
      <c r="MSX1205" s="86"/>
      <c r="MSY1205" s="84"/>
      <c r="MSZ1205" s="85"/>
      <c r="MTA1205" s="85"/>
      <c r="MTB1205" s="85"/>
      <c r="MTC1205" s="85"/>
      <c r="MTD1205" s="85"/>
      <c r="MTE1205" s="85"/>
      <c r="MTF1205" s="85"/>
      <c r="MTG1205" s="85"/>
      <c r="MTH1205" s="85"/>
      <c r="MTI1205" s="85"/>
      <c r="MTJ1205" s="85"/>
      <c r="MTK1205" s="85"/>
      <c r="MTL1205" s="85"/>
      <c r="MTM1205" s="85"/>
      <c r="MTN1205" s="85"/>
      <c r="MTO1205" s="85"/>
      <c r="MTP1205" s="85"/>
      <c r="MTQ1205" s="85"/>
      <c r="MTR1205" s="85"/>
      <c r="MTS1205" s="85"/>
      <c r="MTT1205" s="85"/>
      <c r="MTU1205" s="85"/>
      <c r="MTV1205" s="85"/>
      <c r="MTW1205" s="85"/>
      <c r="MTX1205" s="85"/>
      <c r="MTY1205" s="85"/>
      <c r="MTZ1205" s="85"/>
      <c r="MUA1205" s="85"/>
      <c r="MUB1205" s="85"/>
      <c r="MUC1205" s="85"/>
      <c r="MUD1205" s="85"/>
      <c r="MUE1205" s="86"/>
      <c r="MUF1205" s="84"/>
      <c r="MUG1205" s="85"/>
      <c r="MUH1205" s="85"/>
      <c r="MUI1205" s="85"/>
      <c r="MUJ1205" s="85"/>
      <c r="MUK1205" s="85"/>
      <c r="MUL1205" s="85"/>
      <c r="MUM1205" s="85"/>
      <c r="MUN1205" s="85"/>
      <c r="MUO1205" s="85"/>
      <c r="MUP1205" s="85"/>
      <c r="MUQ1205" s="85"/>
      <c r="MUR1205" s="85"/>
      <c r="MUS1205" s="85"/>
      <c r="MUT1205" s="85"/>
      <c r="MUU1205" s="85"/>
      <c r="MUV1205" s="85"/>
      <c r="MUW1205" s="85"/>
      <c r="MUX1205" s="85"/>
      <c r="MUY1205" s="85"/>
      <c r="MUZ1205" s="85"/>
      <c r="MVA1205" s="85"/>
      <c r="MVB1205" s="85"/>
      <c r="MVC1205" s="85"/>
      <c r="MVD1205" s="85"/>
      <c r="MVE1205" s="85"/>
      <c r="MVF1205" s="85"/>
      <c r="MVG1205" s="85"/>
      <c r="MVH1205" s="85"/>
      <c r="MVI1205" s="85"/>
      <c r="MVJ1205" s="85"/>
      <c r="MVK1205" s="85"/>
      <c r="MVL1205" s="86"/>
      <c r="MVM1205" s="84"/>
      <c r="MVN1205" s="85"/>
      <c r="MVO1205" s="85"/>
      <c r="MVP1205" s="85"/>
      <c r="MVQ1205" s="85"/>
      <c r="MVR1205" s="85"/>
      <c r="MVS1205" s="85"/>
      <c r="MVT1205" s="85"/>
      <c r="MVU1205" s="85"/>
      <c r="MVV1205" s="85"/>
      <c r="MVW1205" s="85"/>
      <c r="MVX1205" s="85"/>
      <c r="MVY1205" s="85"/>
      <c r="MVZ1205" s="85"/>
      <c r="MWA1205" s="85"/>
      <c r="MWB1205" s="85"/>
      <c r="MWC1205" s="85"/>
      <c r="MWD1205" s="85"/>
      <c r="MWE1205" s="85"/>
      <c r="MWF1205" s="85"/>
      <c r="MWG1205" s="85"/>
      <c r="MWH1205" s="85"/>
      <c r="MWI1205" s="85"/>
      <c r="MWJ1205" s="85"/>
      <c r="MWK1205" s="85"/>
      <c r="MWL1205" s="85"/>
      <c r="MWM1205" s="85"/>
      <c r="MWN1205" s="85"/>
      <c r="MWO1205" s="85"/>
      <c r="MWP1205" s="85"/>
      <c r="MWQ1205" s="85"/>
      <c r="MWR1205" s="85"/>
      <c r="MWS1205" s="86"/>
      <c r="MWT1205" s="84"/>
      <c r="MWU1205" s="85"/>
      <c r="MWV1205" s="85"/>
      <c r="MWW1205" s="85"/>
      <c r="MWX1205" s="85"/>
      <c r="MWY1205" s="85"/>
      <c r="MWZ1205" s="85"/>
      <c r="MXA1205" s="85"/>
      <c r="MXB1205" s="85"/>
      <c r="MXC1205" s="85"/>
      <c r="MXD1205" s="85"/>
      <c r="MXE1205" s="85"/>
      <c r="MXF1205" s="85"/>
      <c r="MXG1205" s="85"/>
      <c r="MXH1205" s="85"/>
      <c r="MXI1205" s="85"/>
      <c r="MXJ1205" s="85"/>
      <c r="MXK1205" s="85"/>
      <c r="MXL1205" s="85"/>
      <c r="MXM1205" s="85"/>
      <c r="MXN1205" s="85"/>
      <c r="MXO1205" s="85"/>
      <c r="MXP1205" s="85"/>
      <c r="MXQ1205" s="85"/>
      <c r="MXR1205" s="85"/>
      <c r="MXS1205" s="85"/>
      <c r="MXT1205" s="85"/>
      <c r="MXU1205" s="85"/>
      <c r="MXV1205" s="85"/>
      <c r="MXW1205" s="85"/>
      <c r="MXX1205" s="85"/>
      <c r="MXY1205" s="85"/>
      <c r="MXZ1205" s="86"/>
      <c r="MYA1205" s="84"/>
      <c r="MYB1205" s="85"/>
      <c r="MYC1205" s="85"/>
      <c r="MYD1205" s="85"/>
      <c r="MYE1205" s="85"/>
      <c r="MYF1205" s="85"/>
      <c r="MYG1205" s="85"/>
      <c r="MYH1205" s="85"/>
      <c r="MYI1205" s="85"/>
      <c r="MYJ1205" s="85"/>
      <c r="MYK1205" s="85"/>
      <c r="MYL1205" s="85"/>
      <c r="MYM1205" s="85"/>
      <c r="MYN1205" s="85"/>
      <c r="MYO1205" s="85"/>
      <c r="MYP1205" s="85"/>
      <c r="MYQ1205" s="85"/>
      <c r="MYR1205" s="85"/>
      <c r="MYS1205" s="85"/>
      <c r="MYT1205" s="85"/>
      <c r="MYU1205" s="85"/>
      <c r="MYV1205" s="85"/>
      <c r="MYW1205" s="85"/>
      <c r="MYX1205" s="85"/>
      <c r="MYY1205" s="85"/>
      <c r="MYZ1205" s="85"/>
      <c r="MZA1205" s="85"/>
      <c r="MZB1205" s="85"/>
      <c r="MZC1205" s="85"/>
      <c r="MZD1205" s="85"/>
      <c r="MZE1205" s="85"/>
      <c r="MZF1205" s="85"/>
      <c r="MZG1205" s="86"/>
      <c r="MZH1205" s="84"/>
      <c r="MZI1205" s="85"/>
      <c r="MZJ1205" s="85"/>
      <c r="MZK1205" s="85"/>
      <c r="MZL1205" s="85"/>
      <c r="MZM1205" s="85"/>
      <c r="MZN1205" s="85"/>
      <c r="MZO1205" s="85"/>
      <c r="MZP1205" s="85"/>
      <c r="MZQ1205" s="85"/>
      <c r="MZR1205" s="85"/>
      <c r="MZS1205" s="85"/>
      <c r="MZT1205" s="85"/>
      <c r="MZU1205" s="85"/>
      <c r="MZV1205" s="85"/>
      <c r="MZW1205" s="85"/>
      <c r="MZX1205" s="85"/>
      <c r="MZY1205" s="85"/>
      <c r="MZZ1205" s="85"/>
      <c r="NAA1205" s="85"/>
      <c r="NAB1205" s="85"/>
      <c r="NAC1205" s="85"/>
      <c r="NAD1205" s="85"/>
      <c r="NAE1205" s="85"/>
      <c r="NAF1205" s="85"/>
      <c r="NAG1205" s="85"/>
      <c r="NAH1205" s="85"/>
      <c r="NAI1205" s="85"/>
      <c r="NAJ1205" s="85"/>
      <c r="NAK1205" s="85"/>
      <c r="NAL1205" s="85"/>
      <c r="NAM1205" s="85"/>
      <c r="NAN1205" s="86"/>
      <c r="NAO1205" s="84"/>
      <c r="NAP1205" s="85"/>
      <c r="NAQ1205" s="85"/>
      <c r="NAR1205" s="85"/>
      <c r="NAS1205" s="85"/>
      <c r="NAT1205" s="85"/>
      <c r="NAU1205" s="85"/>
      <c r="NAV1205" s="85"/>
      <c r="NAW1205" s="85"/>
      <c r="NAX1205" s="85"/>
      <c r="NAY1205" s="85"/>
      <c r="NAZ1205" s="85"/>
      <c r="NBA1205" s="85"/>
      <c r="NBB1205" s="85"/>
      <c r="NBC1205" s="85"/>
      <c r="NBD1205" s="85"/>
      <c r="NBE1205" s="85"/>
      <c r="NBF1205" s="85"/>
      <c r="NBG1205" s="85"/>
      <c r="NBH1205" s="85"/>
      <c r="NBI1205" s="85"/>
      <c r="NBJ1205" s="85"/>
      <c r="NBK1205" s="85"/>
      <c r="NBL1205" s="85"/>
      <c r="NBM1205" s="85"/>
      <c r="NBN1205" s="85"/>
      <c r="NBO1205" s="85"/>
      <c r="NBP1205" s="85"/>
      <c r="NBQ1205" s="85"/>
      <c r="NBR1205" s="85"/>
      <c r="NBS1205" s="85"/>
      <c r="NBT1205" s="85"/>
      <c r="NBU1205" s="86"/>
      <c r="NBV1205" s="84"/>
      <c r="NBW1205" s="85"/>
      <c r="NBX1205" s="85"/>
      <c r="NBY1205" s="85"/>
      <c r="NBZ1205" s="85"/>
      <c r="NCA1205" s="85"/>
      <c r="NCB1205" s="85"/>
      <c r="NCC1205" s="85"/>
      <c r="NCD1205" s="85"/>
      <c r="NCE1205" s="85"/>
      <c r="NCF1205" s="85"/>
      <c r="NCG1205" s="85"/>
      <c r="NCH1205" s="85"/>
      <c r="NCI1205" s="85"/>
      <c r="NCJ1205" s="85"/>
      <c r="NCK1205" s="85"/>
      <c r="NCL1205" s="85"/>
      <c r="NCM1205" s="85"/>
      <c r="NCN1205" s="85"/>
      <c r="NCO1205" s="85"/>
      <c r="NCP1205" s="85"/>
      <c r="NCQ1205" s="85"/>
      <c r="NCR1205" s="85"/>
      <c r="NCS1205" s="85"/>
      <c r="NCT1205" s="85"/>
      <c r="NCU1205" s="85"/>
      <c r="NCV1205" s="85"/>
      <c r="NCW1205" s="85"/>
      <c r="NCX1205" s="85"/>
      <c r="NCY1205" s="85"/>
      <c r="NCZ1205" s="85"/>
      <c r="NDA1205" s="85"/>
      <c r="NDB1205" s="86"/>
      <c r="NDC1205" s="84"/>
      <c r="NDD1205" s="85"/>
      <c r="NDE1205" s="85"/>
      <c r="NDF1205" s="85"/>
      <c r="NDG1205" s="85"/>
      <c r="NDH1205" s="85"/>
      <c r="NDI1205" s="85"/>
      <c r="NDJ1205" s="85"/>
      <c r="NDK1205" s="85"/>
      <c r="NDL1205" s="85"/>
      <c r="NDM1205" s="85"/>
      <c r="NDN1205" s="85"/>
      <c r="NDO1205" s="85"/>
      <c r="NDP1205" s="85"/>
      <c r="NDQ1205" s="85"/>
      <c r="NDR1205" s="85"/>
      <c r="NDS1205" s="85"/>
      <c r="NDT1205" s="85"/>
      <c r="NDU1205" s="85"/>
      <c r="NDV1205" s="85"/>
      <c r="NDW1205" s="85"/>
      <c r="NDX1205" s="85"/>
      <c r="NDY1205" s="85"/>
      <c r="NDZ1205" s="85"/>
      <c r="NEA1205" s="85"/>
      <c r="NEB1205" s="85"/>
      <c r="NEC1205" s="85"/>
      <c r="NED1205" s="85"/>
      <c r="NEE1205" s="85"/>
      <c r="NEF1205" s="85"/>
      <c r="NEG1205" s="85"/>
      <c r="NEH1205" s="85"/>
      <c r="NEI1205" s="86"/>
      <c r="NEJ1205" s="84"/>
      <c r="NEK1205" s="85"/>
      <c r="NEL1205" s="85"/>
      <c r="NEM1205" s="85"/>
      <c r="NEN1205" s="85"/>
      <c r="NEO1205" s="85"/>
      <c r="NEP1205" s="85"/>
      <c r="NEQ1205" s="85"/>
      <c r="NER1205" s="85"/>
      <c r="NES1205" s="85"/>
      <c r="NET1205" s="85"/>
      <c r="NEU1205" s="85"/>
      <c r="NEV1205" s="85"/>
      <c r="NEW1205" s="85"/>
      <c r="NEX1205" s="85"/>
      <c r="NEY1205" s="85"/>
      <c r="NEZ1205" s="85"/>
      <c r="NFA1205" s="85"/>
      <c r="NFB1205" s="85"/>
      <c r="NFC1205" s="85"/>
      <c r="NFD1205" s="85"/>
      <c r="NFE1205" s="85"/>
      <c r="NFF1205" s="85"/>
      <c r="NFG1205" s="85"/>
      <c r="NFH1205" s="85"/>
      <c r="NFI1205" s="85"/>
      <c r="NFJ1205" s="85"/>
      <c r="NFK1205" s="85"/>
      <c r="NFL1205" s="85"/>
      <c r="NFM1205" s="85"/>
      <c r="NFN1205" s="85"/>
      <c r="NFO1205" s="85"/>
      <c r="NFP1205" s="86"/>
      <c r="NFQ1205" s="84"/>
      <c r="NFR1205" s="85"/>
      <c r="NFS1205" s="85"/>
      <c r="NFT1205" s="85"/>
      <c r="NFU1205" s="85"/>
      <c r="NFV1205" s="85"/>
      <c r="NFW1205" s="85"/>
      <c r="NFX1205" s="85"/>
      <c r="NFY1205" s="85"/>
      <c r="NFZ1205" s="85"/>
      <c r="NGA1205" s="85"/>
      <c r="NGB1205" s="85"/>
      <c r="NGC1205" s="85"/>
      <c r="NGD1205" s="85"/>
      <c r="NGE1205" s="85"/>
      <c r="NGF1205" s="85"/>
      <c r="NGG1205" s="85"/>
      <c r="NGH1205" s="85"/>
      <c r="NGI1205" s="85"/>
      <c r="NGJ1205" s="85"/>
      <c r="NGK1205" s="85"/>
      <c r="NGL1205" s="85"/>
      <c r="NGM1205" s="85"/>
      <c r="NGN1205" s="85"/>
      <c r="NGO1205" s="85"/>
      <c r="NGP1205" s="85"/>
      <c r="NGQ1205" s="85"/>
      <c r="NGR1205" s="85"/>
      <c r="NGS1205" s="85"/>
      <c r="NGT1205" s="85"/>
      <c r="NGU1205" s="85"/>
      <c r="NGV1205" s="85"/>
      <c r="NGW1205" s="86"/>
      <c r="NGX1205" s="84"/>
      <c r="NGY1205" s="85"/>
      <c r="NGZ1205" s="85"/>
      <c r="NHA1205" s="85"/>
      <c r="NHB1205" s="85"/>
      <c r="NHC1205" s="85"/>
      <c r="NHD1205" s="85"/>
      <c r="NHE1205" s="85"/>
      <c r="NHF1205" s="85"/>
      <c r="NHG1205" s="85"/>
      <c r="NHH1205" s="85"/>
      <c r="NHI1205" s="85"/>
      <c r="NHJ1205" s="85"/>
      <c r="NHK1205" s="85"/>
      <c r="NHL1205" s="85"/>
      <c r="NHM1205" s="85"/>
      <c r="NHN1205" s="85"/>
      <c r="NHO1205" s="85"/>
      <c r="NHP1205" s="85"/>
      <c r="NHQ1205" s="85"/>
      <c r="NHR1205" s="85"/>
      <c r="NHS1205" s="85"/>
      <c r="NHT1205" s="85"/>
      <c r="NHU1205" s="85"/>
      <c r="NHV1205" s="85"/>
      <c r="NHW1205" s="85"/>
      <c r="NHX1205" s="85"/>
      <c r="NHY1205" s="85"/>
      <c r="NHZ1205" s="85"/>
      <c r="NIA1205" s="85"/>
      <c r="NIB1205" s="85"/>
      <c r="NIC1205" s="85"/>
      <c r="NID1205" s="86"/>
      <c r="NIE1205" s="84"/>
      <c r="NIF1205" s="85"/>
      <c r="NIG1205" s="85"/>
      <c r="NIH1205" s="85"/>
      <c r="NII1205" s="85"/>
      <c r="NIJ1205" s="85"/>
      <c r="NIK1205" s="85"/>
      <c r="NIL1205" s="85"/>
      <c r="NIM1205" s="85"/>
      <c r="NIN1205" s="85"/>
      <c r="NIO1205" s="85"/>
      <c r="NIP1205" s="85"/>
      <c r="NIQ1205" s="85"/>
      <c r="NIR1205" s="85"/>
      <c r="NIS1205" s="85"/>
      <c r="NIT1205" s="85"/>
      <c r="NIU1205" s="85"/>
      <c r="NIV1205" s="85"/>
      <c r="NIW1205" s="85"/>
      <c r="NIX1205" s="85"/>
      <c r="NIY1205" s="85"/>
      <c r="NIZ1205" s="85"/>
      <c r="NJA1205" s="85"/>
      <c r="NJB1205" s="85"/>
      <c r="NJC1205" s="85"/>
      <c r="NJD1205" s="85"/>
      <c r="NJE1205" s="85"/>
      <c r="NJF1205" s="85"/>
      <c r="NJG1205" s="85"/>
      <c r="NJH1205" s="85"/>
      <c r="NJI1205" s="85"/>
      <c r="NJJ1205" s="85"/>
      <c r="NJK1205" s="86"/>
      <c r="NJL1205" s="84"/>
      <c r="NJM1205" s="85"/>
      <c r="NJN1205" s="85"/>
      <c r="NJO1205" s="85"/>
      <c r="NJP1205" s="85"/>
      <c r="NJQ1205" s="85"/>
      <c r="NJR1205" s="85"/>
      <c r="NJS1205" s="85"/>
      <c r="NJT1205" s="85"/>
      <c r="NJU1205" s="85"/>
      <c r="NJV1205" s="85"/>
      <c r="NJW1205" s="85"/>
      <c r="NJX1205" s="85"/>
      <c r="NJY1205" s="85"/>
      <c r="NJZ1205" s="85"/>
      <c r="NKA1205" s="85"/>
      <c r="NKB1205" s="85"/>
      <c r="NKC1205" s="85"/>
      <c r="NKD1205" s="85"/>
      <c r="NKE1205" s="85"/>
      <c r="NKF1205" s="85"/>
      <c r="NKG1205" s="85"/>
      <c r="NKH1205" s="85"/>
      <c r="NKI1205" s="85"/>
      <c r="NKJ1205" s="85"/>
      <c r="NKK1205" s="85"/>
      <c r="NKL1205" s="85"/>
      <c r="NKM1205" s="85"/>
      <c r="NKN1205" s="85"/>
      <c r="NKO1205" s="85"/>
      <c r="NKP1205" s="85"/>
      <c r="NKQ1205" s="85"/>
      <c r="NKR1205" s="86"/>
      <c r="NKS1205" s="84"/>
      <c r="NKT1205" s="85"/>
      <c r="NKU1205" s="85"/>
      <c r="NKV1205" s="85"/>
      <c r="NKW1205" s="85"/>
      <c r="NKX1205" s="85"/>
      <c r="NKY1205" s="85"/>
      <c r="NKZ1205" s="85"/>
      <c r="NLA1205" s="85"/>
      <c r="NLB1205" s="85"/>
      <c r="NLC1205" s="85"/>
      <c r="NLD1205" s="85"/>
      <c r="NLE1205" s="85"/>
      <c r="NLF1205" s="85"/>
      <c r="NLG1205" s="85"/>
      <c r="NLH1205" s="85"/>
      <c r="NLI1205" s="85"/>
      <c r="NLJ1205" s="85"/>
      <c r="NLK1205" s="85"/>
      <c r="NLL1205" s="85"/>
      <c r="NLM1205" s="85"/>
      <c r="NLN1205" s="85"/>
      <c r="NLO1205" s="85"/>
      <c r="NLP1205" s="85"/>
      <c r="NLQ1205" s="85"/>
      <c r="NLR1205" s="85"/>
      <c r="NLS1205" s="85"/>
      <c r="NLT1205" s="85"/>
      <c r="NLU1205" s="85"/>
      <c r="NLV1205" s="85"/>
      <c r="NLW1205" s="85"/>
      <c r="NLX1205" s="85"/>
      <c r="NLY1205" s="86"/>
      <c r="NLZ1205" s="84"/>
      <c r="NMA1205" s="85"/>
      <c r="NMB1205" s="85"/>
      <c r="NMC1205" s="85"/>
      <c r="NMD1205" s="85"/>
      <c r="NME1205" s="85"/>
      <c r="NMF1205" s="85"/>
      <c r="NMG1205" s="85"/>
      <c r="NMH1205" s="85"/>
      <c r="NMI1205" s="85"/>
      <c r="NMJ1205" s="85"/>
      <c r="NMK1205" s="85"/>
      <c r="NML1205" s="85"/>
      <c r="NMM1205" s="85"/>
      <c r="NMN1205" s="85"/>
      <c r="NMO1205" s="85"/>
      <c r="NMP1205" s="85"/>
      <c r="NMQ1205" s="85"/>
      <c r="NMR1205" s="85"/>
      <c r="NMS1205" s="85"/>
      <c r="NMT1205" s="85"/>
      <c r="NMU1205" s="85"/>
      <c r="NMV1205" s="85"/>
      <c r="NMW1205" s="85"/>
      <c r="NMX1205" s="85"/>
      <c r="NMY1205" s="85"/>
      <c r="NMZ1205" s="85"/>
      <c r="NNA1205" s="85"/>
      <c r="NNB1205" s="85"/>
      <c r="NNC1205" s="85"/>
      <c r="NND1205" s="85"/>
      <c r="NNE1205" s="85"/>
      <c r="NNF1205" s="86"/>
      <c r="NNG1205" s="84"/>
      <c r="NNH1205" s="85"/>
      <c r="NNI1205" s="85"/>
      <c r="NNJ1205" s="85"/>
      <c r="NNK1205" s="85"/>
      <c r="NNL1205" s="85"/>
      <c r="NNM1205" s="85"/>
      <c r="NNN1205" s="85"/>
      <c r="NNO1205" s="85"/>
      <c r="NNP1205" s="85"/>
      <c r="NNQ1205" s="85"/>
      <c r="NNR1205" s="85"/>
      <c r="NNS1205" s="85"/>
      <c r="NNT1205" s="85"/>
      <c r="NNU1205" s="85"/>
      <c r="NNV1205" s="85"/>
      <c r="NNW1205" s="85"/>
      <c r="NNX1205" s="85"/>
      <c r="NNY1205" s="85"/>
      <c r="NNZ1205" s="85"/>
      <c r="NOA1205" s="85"/>
      <c r="NOB1205" s="85"/>
      <c r="NOC1205" s="85"/>
      <c r="NOD1205" s="85"/>
      <c r="NOE1205" s="85"/>
      <c r="NOF1205" s="85"/>
      <c r="NOG1205" s="85"/>
      <c r="NOH1205" s="85"/>
      <c r="NOI1205" s="85"/>
      <c r="NOJ1205" s="85"/>
      <c r="NOK1205" s="85"/>
      <c r="NOL1205" s="85"/>
      <c r="NOM1205" s="86"/>
      <c r="NON1205" s="84"/>
      <c r="NOO1205" s="85"/>
      <c r="NOP1205" s="85"/>
      <c r="NOQ1205" s="85"/>
      <c r="NOR1205" s="85"/>
      <c r="NOS1205" s="85"/>
      <c r="NOT1205" s="85"/>
      <c r="NOU1205" s="85"/>
      <c r="NOV1205" s="85"/>
      <c r="NOW1205" s="85"/>
      <c r="NOX1205" s="85"/>
      <c r="NOY1205" s="85"/>
      <c r="NOZ1205" s="85"/>
      <c r="NPA1205" s="85"/>
      <c r="NPB1205" s="85"/>
      <c r="NPC1205" s="85"/>
      <c r="NPD1205" s="85"/>
      <c r="NPE1205" s="85"/>
      <c r="NPF1205" s="85"/>
      <c r="NPG1205" s="85"/>
      <c r="NPH1205" s="85"/>
      <c r="NPI1205" s="85"/>
      <c r="NPJ1205" s="85"/>
      <c r="NPK1205" s="85"/>
      <c r="NPL1205" s="85"/>
      <c r="NPM1205" s="85"/>
      <c r="NPN1205" s="85"/>
      <c r="NPO1205" s="85"/>
      <c r="NPP1205" s="85"/>
      <c r="NPQ1205" s="85"/>
      <c r="NPR1205" s="85"/>
      <c r="NPS1205" s="85"/>
      <c r="NPT1205" s="86"/>
      <c r="NPU1205" s="84"/>
      <c r="NPV1205" s="85"/>
      <c r="NPW1205" s="85"/>
      <c r="NPX1205" s="85"/>
      <c r="NPY1205" s="85"/>
      <c r="NPZ1205" s="85"/>
      <c r="NQA1205" s="85"/>
      <c r="NQB1205" s="85"/>
      <c r="NQC1205" s="85"/>
      <c r="NQD1205" s="85"/>
      <c r="NQE1205" s="85"/>
      <c r="NQF1205" s="85"/>
      <c r="NQG1205" s="85"/>
      <c r="NQH1205" s="85"/>
      <c r="NQI1205" s="85"/>
      <c r="NQJ1205" s="85"/>
      <c r="NQK1205" s="85"/>
      <c r="NQL1205" s="85"/>
      <c r="NQM1205" s="85"/>
      <c r="NQN1205" s="85"/>
      <c r="NQO1205" s="85"/>
      <c r="NQP1205" s="85"/>
      <c r="NQQ1205" s="85"/>
      <c r="NQR1205" s="85"/>
      <c r="NQS1205" s="85"/>
      <c r="NQT1205" s="85"/>
      <c r="NQU1205" s="85"/>
      <c r="NQV1205" s="85"/>
      <c r="NQW1205" s="85"/>
      <c r="NQX1205" s="85"/>
      <c r="NQY1205" s="85"/>
      <c r="NQZ1205" s="85"/>
      <c r="NRA1205" s="86"/>
      <c r="NRB1205" s="84"/>
      <c r="NRC1205" s="85"/>
      <c r="NRD1205" s="85"/>
      <c r="NRE1205" s="85"/>
      <c r="NRF1205" s="85"/>
      <c r="NRG1205" s="85"/>
      <c r="NRH1205" s="85"/>
      <c r="NRI1205" s="85"/>
      <c r="NRJ1205" s="85"/>
      <c r="NRK1205" s="85"/>
      <c r="NRL1205" s="85"/>
      <c r="NRM1205" s="85"/>
      <c r="NRN1205" s="85"/>
      <c r="NRO1205" s="85"/>
      <c r="NRP1205" s="85"/>
      <c r="NRQ1205" s="85"/>
      <c r="NRR1205" s="85"/>
      <c r="NRS1205" s="85"/>
      <c r="NRT1205" s="85"/>
      <c r="NRU1205" s="85"/>
      <c r="NRV1205" s="85"/>
      <c r="NRW1205" s="85"/>
      <c r="NRX1205" s="85"/>
      <c r="NRY1205" s="85"/>
      <c r="NRZ1205" s="85"/>
      <c r="NSA1205" s="85"/>
      <c r="NSB1205" s="85"/>
      <c r="NSC1205" s="85"/>
      <c r="NSD1205" s="85"/>
      <c r="NSE1205" s="85"/>
      <c r="NSF1205" s="85"/>
      <c r="NSG1205" s="85"/>
      <c r="NSH1205" s="86"/>
      <c r="NSI1205" s="84"/>
      <c r="NSJ1205" s="85"/>
      <c r="NSK1205" s="85"/>
      <c r="NSL1205" s="85"/>
      <c r="NSM1205" s="85"/>
      <c r="NSN1205" s="85"/>
      <c r="NSO1205" s="85"/>
      <c r="NSP1205" s="85"/>
      <c r="NSQ1205" s="85"/>
      <c r="NSR1205" s="85"/>
      <c r="NSS1205" s="85"/>
      <c r="NST1205" s="85"/>
      <c r="NSU1205" s="85"/>
      <c r="NSV1205" s="85"/>
      <c r="NSW1205" s="85"/>
      <c r="NSX1205" s="85"/>
      <c r="NSY1205" s="85"/>
      <c r="NSZ1205" s="85"/>
      <c r="NTA1205" s="85"/>
      <c r="NTB1205" s="85"/>
      <c r="NTC1205" s="85"/>
      <c r="NTD1205" s="85"/>
      <c r="NTE1205" s="85"/>
      <c r="NTF1205" s="85"/>
      <c r="NTG1205" s="85"/>
      <c r="NTH1205" s="85"/>
      <c r="NTI1205" s="85"/>
      <c r="NTJ1205" s="85"/>
      <c r="NTK1205" s="85"/>
      <c r="NTL1205" s="85"/>
      <c r="NTM1205" s="85"/>
      <c r="NTN1205" s="85"/>
      <c r="NTO1205" s="86"/>
      <c r="NTP1205" s="84"/>
      <c r="NTQ1205" s="85"/>
      <c r="NTR1205" s="85"/>
      <c r="NTS1205" s="85"/>
      <c r="NTT1205" s="85"/>
      <c r="NTU1205" s="85"/>
      <c r="NTV1205" s="85"/>
      <c r="NTW1205" s="85"/>
      <c r="NTX1205" s="85"/>
      <c r="NTY1205" s="85"/>
      <c r="NTZ1205" s="85"/>
      <c r="NUA1205" s="85"/>
      <c r="NUB1205" s="85"/>
      <c r="NUC1205" s="85"/>
      <c r="NUD1205" s="85"/>
      <c r="NUE1205" s="85"/>
      <c r="NUF1205" s="85"/>
      <c r="NUG1205" s="85"/>
      <c r="NUH1205" s="85"/>
      <c r="NUI1205" s="85"/>
      <c r="NUJ1205" s="85"/>
      <c r="NUK1205" s="85"/>
      <c r="NUL1205" s="85"/>
      <c r="NUM1205" s="85"/>
      <c r="NUN1205" s="85"/>
      <c r="NUO1205" s="85"/>
      <c r="NUP1205" s="85"/>
      <c r="NUQ1205" s="85"/>
      <c r="NUR1205" s="85"/>
      <c r="NUS1205" s="85"/>
      <c r="NUT1205" s="85"/>
      <c r="NUU1205" s="85"/>
      <c r="NUV1205" s="86"/>
      <c r="NUW1205" s="84"/>
      <c r="NUX1205" s="85"/>
      <c r="NUY1205" s="85"/>
      <c r="NUZ1205" s="85"/>
      <c r="NVA1205" s="85"/>
      <c r="NVB1205" s="85"/>
      <c r="NVC1205" s="85"/>
      <c r="NVD1205" s="85"/>
      <c r="NVE1205" s="85"/>
      <c r="NVF1205" s="85"/>
      <c r="NVG1205" s="85"/>
      <c r="NVH1205" s="85"/>
      <c r="NVI1205" s="85"/>
      <c r="NVJ1205" s="85"/>
      <c r="NVK1205" s="85"/>
      <c r="NVL1205" s="85"/>
      <c r="NVM1205" s="85"/>
      <c r="NVN1205" s="85"/>
      <c r="NVO1205" s="85"/>
      <c r="NVP1205" s="85"/>
      <c r="NVQ1205" s="85"/>
      <c r="NVR1205" s="85"/>
      <c r="NVS1205" s="85"/>
      <c r="NVT1205" s="85"/>
      <c r="NVU1205" s="85"/>
      <c r="NVV1205" s="85"/>
      <c r="NVW1205" s="85"/>
      <c r="NVX1205" s="85"/>
      <c r="NVY1205" s="85"/>
      <c r="NVZ1205" s="85"/>
      <c r="NWA1205" s="85"/>
      <c r="NWB1205" s="85"/>
      <c r="NWC1205" s="86"/>
      <c r="NWD1205" s="84"/>
      <c r="NWE1205" s="85"/>
      <c r="NWF1205" s="85"/>
      <c r="NWG1205" s="85"/>
      <c r="NWH1205" s="85"/>
      <c r="NWI1205" s="85"/>
      <c r="NWJ1205" s="85"/>
      <c r="NWK1205" s="85"/>
      <c r="NWL1205" s="85"/>
      <c r="NWM1205" s="85"/>
      <c r="NWN1205" s="85"/>
      <c r="NWO1205" s="85"/>
      <c r="NWP1205" s="85"/>
      <c r="NWQ1205" s="85"/>
      <c r="NWR1205" s="85"/>
      <c r="NWS1205" s="85"/>
      <c r="NWT1205" s="85"/>
      <c r="NWU1205" s="85"/>
      <c r="NWV1205" s="85"/>
      <c r="NWW1205" s="85"/>
      <c r="NWX1205" s="85"/>
      <c r="NWY1205" s="85"/>
      <c r="NWZ1205" s="85"/>
      <c r="NXA1205" s="85"/>
      <c r="NXB1205" s="85"/>
      <c r="NXC1205" s="85"/>
      <c r="NXD1205" s="85"/>
      <c r="NXE1205" s="85"/>
      <c r="NXF1205" s="85"/>
      <c r="NXG1205" s="85"/>
      <c r="NXH1205" s="85"/>
      <c r="NXI1205" s="85"/>
      <c r="NXJ1205" s="86"/>
      <c r="NXK1205" s="84"/>
      <c r="NXL1205" s="85"/>
      <c r="NXM1205" s="85"/>
      <c r="NXN1205" s="85"/>
      <c r="NXO1205" s="85"/>
      <c r="NXP1205" s="85"/>
      <c r="NXQ1205" s="85"/>
      <c r="NXR1205" s="85"/>
      <c r="NXS1205" s="85"/>
      <c r="NXT1205" s="85"/>
      <c r="NXU1205" s="85"/>
      <c r="NXV1205" s="85"/>
      <c r="NXW1205" s="85"/>
      <c r="NXX1205" s="85"/>
      <c r="NXY1205" s="85"/>
      <c r="NXZ1205" s="85"/>
      <c r="NYA1205" s="85"/>
      <c r="NYB1205" s="85"/>
      <c r="NYC1205" s="85"/>
      <c r="NYD1205" s="85"/>
      <c r="NYE1205" s="85"/>
      <c r="NYF1205" s="85"/>
      <c r="NYG1205" s="85"/>
      <c r="NYH1205" s="85"/>
      <c r="NYI1205" s="85"/>
      <c r="NYJ1205" s="85"/>
      <c r="NYK1205" s="85"/>
      <c r="NYL1205" s="85"/>
      <c r="NYM1205" s="85"/>
      <c r="NYN1205" s="85"/>
      <c r="NYO1205" s="85"/>
      <c r="NYP1205" s="85"/>
      <c r="NYQ1205" s="86"/>
      <c r="NYR1205" s="84"/>
      <c r="NYS1205" s="85"/>
      <c r="NYT1205" s="85"/>
      <c r="NYU1205" s="85"/>
      <c r="NYV1205" s="85"/>
      <c r="NYW1205" s="85"/>
      <c r="NYX1205" s="85"/>
      <c r="NYY1205" s="85"/>
      <c r="NYZ1205" s="85"/>
      <c r="NZA1205" s="85"/>
      <c r="NZB1205" s="85"/>
      <c r="NZC1205" s="85"/>
      <c r="NZD1205" s="85"/>
      <c r="NZE1205" s="85"/>
      <c r="NZF1205" s="85"/>
      <c r="NZG1205" s="85"/>
      <c r="NZH1205" s="85"/>
      <c r="NZI1205" s="85"/>
      <c r="NZJ1205" s="85"/>
      <c r="NZK1205" s="85"/>
      <c r="NZL1205" s="85"/>
      <c r="NZM1205" s="85"/>
      <c r="NZN1205" s="85"/>
      <c r="NZO1205" s="85"/>
      <c r="NZP1205" s="85"/>
      <c r="NZQ1205" s="85"/>
      <c r="NZR1205" s="85"/>
      <c r="NZS1205" s="85"/>
      <c r="NZT1205" s="85"/>
      <c r="NZU1205" s="85"/>
      <c r="NZV1205" s="85"/>
      <c r="NZW1205" s="85"/>
      <c r="NZX1205" s="86"/>
      <c r="NZY1205" s="84"/>
      <c r="NZZ1205" s="85"/>
      <c r="OAA1205" s="85"/>
      <c r="OAB1205" s="85"/>
      <c r="OAC1205" s="85"/>
      <c r="OAD1205" s="85"/>
      <c r="OAE1205" s="85"/>
      <c r="OAF1205" s="85"/>
      <c r="OAG1205" s="85"/>
      <c r="OAH1205" s="85"/>
      <c r="OAI1205" s="85"/>
      <c r="OAJ1205" s="85"/>
      <c r="OAK1205" s="85"/>
      <c r="OAL1205" s="85"/>
      <c r="OAM1205" s="85"/>
      <c r="OAN1205" s="85"/>
      <c r="OAO1205" s="85"/>
      <c r="OAP1205" s="85"/>
      <c r="OAQ1205" s="85"/>
      <c r="OAR1205" s="85"/>
      <c r="OAS1205" s="85"/>
      <c r="OAT1205" s="85"/>
      <c r="OAU1205" s="85"/>
      <c r="OAV1205" s="85"/>
      <c r="OAW1205" s="85"/>
      <c r="OAX1205" s="85"/>
      <c r="OAY1205" s="85"/>
      <c r="OAZ1205" s="85"/>
      <c r="OBA1205" s="85"/>
      <c r="OBB1205" s="85"/>
      <c r="OBC1205" s="85"/>
      <c r="OBD1205" s="85"/>
      <c r="OBE1205" s="86"/>
      <c r="OBF1205" s="84"/>
      <c r="OBG1205" s="85"/>
      <c r="OBH1205" s="85"/>
      <c r="OBI1205" s="85"/>
      <c r="OBJ1205" s="85"/>
      <c r="OBK1205" s="85"/>
      <c r="OBL1205" s="85"/>
      <c r="OBM1205" s="85"/>
      <c r="OBN1205" s="85"/>
      <c r="OBO1205" s="85"/>
      <c r="OBP1205" s="85"/>
      <c r="OBQ1205" s="85"/>
      <c r="OBR1205" s="85"/>
      <c r="OBS1205" s="85"/>
      <c r="OBT1205" s="85"/>
      <c r="OBU1205" s="85"/>
      <c r="OBV1205" s="85"/>
      <c r="OBW1205" s="85"/>
      <c r="OBX1205" s="85"/>
      <c r="OBY1205" s="85"/>
      <c r="OBZ1205" s="85"/>
      <c r="OCA1205" s="85"/>
      <c r="OCB1205" s="85"/>
      <c r="OCC1205" s="85"/>
      <c r="OCD1205" s="85"/>
      <c r="OCE1205" s="85"/>
      <c r="OCF1205" s="85"/>
      <c r="OCG1205" s="85"/>
      <c r="OCH1205" s="85"/>
      <c r="OCI1205" s="85"/>
      <c r="OCJ1205" s="85"/>
      <c r="OCK1205" s="85"/>
      <c r="OCL1205" s="86"/>
      <c r="OCM1205" s="84"/>
      <c r="OCN1205" s="85"/>
      <c r="OCO1205" s="85"/>
      <c r="OCP1205" s="85"/>
      <c r="OCQ1205" s="85"/>
      <c r="OCR1205" s="85"/>
      <c r="OCS1205" s="85"/>
      <c r="OCT1205" s="85"/>
      <c r="OCU1205" s="85"/>
      <c r="OCV1205" s="85"/>
      <c r="OCW1205" s="85"/>
      <c r="OCX1205" s="85"/>
      <c r="OCY1205" s="85"/>
      <c r="OCZ1205" s="85"/>
      <c r="ODA1205" s="85"/>
      <c r="ODB1205" s="85"/>
      <c r="ODC1205" s="85"/>
      <c r="ODD1205" s="85"/>
      <c r="ODE1205" s="85"/>
      <c r="ODF1205" s="85"/>
      <c r="ODG1205" s="85"/>
      <c r="ODH1205" s="85"/>
      <c r="ODI1205" s="85"/>
      <c r="ODJ1205" s="85"/>
      <c r="ODK1205" s="85"/>
      <c r="ODL1205" s="85"/>
      <c r="ODM1205" s="85"/>
      <c r="ODN1205" s="85"/>
      <c r="ODO1205" s="85"/>
      <c r="ODP1205" s="85"/>
      <c r="ODQ1205" s="85"/>
      <c r="ODR1205" s="85"/>
      <c r="ODS1205" s="86"/>
      <c r="ODT1205" s="84"/>
      <c r="ODU1205" s="85"/>
      <c r="ODV1205" s="85"/>
      <c r="ODW1205" s="85"/>
      <c r="ODX1205" s="85"/>
      <c r="ODY1205" s="85"/>
      <c r="ODZ1205" s="85"/>
      <c r="OEA1205" s="85"/>
      <c r="OEB1205" s="85"/>
      <c r="OEC1205" s="85"/>
      <c r="OED1205" s="85"/>
      <c r="OEE1205" s="85"/>
      <c r="OEF1205" s="85"/>
      <c r="OEG1205" s="85"/>
      <c r="OEH1205" s="85"/>
      <c r="OEI1205" s="85"/>
      <c r="OEJ1205" s="85"/>
      <c r="OEK1205" s="85"/>
      <c r="OEL1205" s="85"/>
      <c r="OEM1205" s="85"/>
      <c r="OEN1205" s="85"/>
      <c r="OEO1205" s="85"/>
      <c r="OEP1205" s="85"/>
      <c r="OEQ1205" s="85"/>
      <c r="OER1205" s="85"/>
      <c r="OES1205" s="85"/>
      <c r="OET1205" s="85"/>
      <c r="OEU1205" s="85"/>
      <c r="OEV1205" s="85"/>
      <c r="OEW1205" s="85"/>
      <c r="OEX1205" s="85"/>
      <c r="OEY1205" s="85"/>
      <c r="OEZ1205" s="86"/>
      <c r="OFA1205" s="84"/>
      <c r="OFB1205" s="85"/>
      <c r="OFC1205" s="85"/>
      <c r="OFD1205" s="85"/>
      <c r="OFE1205" s="85"/>
      <c r="OFF1205" s="85"/>
      <c r="OFG1205" s="85"/>
      <c r="OFH1205" s="85"/>
      <c r="OFI1205" s="85"/>
      <c r="OFJ1205" s="85"/>
      <c r="OFK1205" s="85"/>
      <c r="OFL1205" s="85"/>
      <c r="OFM1205" s="85"/>
      <c r="OFN1205" s="85"/>
      <c r="OFO1205" s="85"/>
      <c r="OFP1205" s="85"/>
      <c r="OFQ1205" s="85"/>
      <c r="OFR1205" s="85"/>
      <c r="OFS1205" s="85"/>
      <c r="OFT1205" s="85"/>
      <c r="OFU1205" s="85"/>
      <c r="OFV1205" s="85"/>
      <c r="OFW1205" s="85"/>
      <c r="OFX1205" s="85"/>
      <c r="OFY1205" s="85"/>
      <c r="OFZ1205" s="85"/>
      <c r="OGA1205" s="85"/>
      <c r="OGB1205" s="85"/>
      <c r="OGC1205" s="85"/>
      <c r="OGD1205" s="85"/>
      <c r="OGE1205" s="85"/>
      <c r="OGF1205" s="85"/>
      <c r="OGG1205" s="86"/>
      <c r="OGH1205" s="84"/>
      <c r="OGI1205" s="85"/>
      <c r="OGJ1205" s="85"/>
      <c r="OGK1205" s="85"/>
      <c r="OGL1205" s="85"/>
      <c r="OGM1205" s="85"/>
      <c r="OGN1205" s="85"/>
      <c r="OGO1205" s="85"/>
      <c r="OGP1205" s="85"/>
      <c r="OGQ1205" s="85"/>
      <c r="OGR1205" s="85"/>
      <c r="OGS1205" s="85"/>
      <c r="OGT1205" s="85"/>
      <c r="OGU1205" s="85"/>
      <c r="OGV1205" s="85"/>
      <c r="OGW1205" s="85"/>
      <c r="OGX1205" s="85"/>
      <c r="OGY1205" s="85"/>
      <c r="OGZ1205" s="85"/>
      <c r="OHA1205" s="85"/>
      <c r="OHB1205" s="85"/>
      <c r="OHC1205" s="85"/>
      <c r="OHD1205" s="85"/>
      <c r="OHE1205" s="85"/>
      <c r="OHF1205" s="85"/>
      <c r="OHG1205" s="85"/>
      <c r="OHH1205" s="85"/>
      <c r="OHI1205" s="85"/>
      <c r="OHJ1205" s="85"/>
      <c r="OHK1205" s="85"/>
      <c r="OHL1205" s="85"/>
      <c r="OHM1205" s="85"/>
      <c r="OHN1205" s="86"/>
      <c r="OHO1205" s="84"/>
      <c r="OHP1205" s="85"/>
      <c r="OHQ1205" s="85"/>
      <c r="OHR1205" s="85"/>
      <c r="OHS1205" s="85"/>
      <c r="OHT1205" s="85"/>
      <c r="OHU1205" s="85"/>
      <c r="OHV1205" s="85"/>
      <c r="OHW1205" s="85"/>
      <c r="OHX1205" s="85"/>
      <c r="OHY1205" s="85"/>
      <c r="OHZ1205" s="85"/>
      <c r="OIA1205" s="85"/>
      <c r="OIB1205" s="85"/>
      <c r="OIC1205" s="85"/>
      <c r="OID1205" s="85"/>
      <c r="OIE1205" s="85"/>
      <c r="OIF1205" s="85"/>
      <c r="OIG1205" s="85"/>
      <c r="OIH1205" s="85"/>
      <c r="OII1205" s="85"/>
      <c r="OIJ1205" s="85"/>
      <c r="OIK1205" s="85"/>
      <c r="OIL1205" s="85"/>
      <c r="OIM1205" s="85"/>
      <c r="OIN1205" s="85"/>
      <c r="OIO1205" s="85"/>
      <c r="OIP1205" s="85"/>
      <c r="OIQ1205" s="85"/>
      <c r="OIR1205" s="85"/>
      <c r="OIS1205" s="85"/>
      <c r="OIT1205" s="85"/>
      <c r="OIU1205" s="86"/>
      <c r="OIV1205" s="84"/>
      <c r="OIW1205" s="85"/>
      <c r="OIX1205" s="85"/>
      <c r="OIY1205" s="85"/>
      <c r="OIZ1205" s="85"/>
      <c r="OJA1205" s="85"/>
      <c r="OJB1205" s="85"/>
      <c r="OJC1205" s="85"/>
      <c r="OJD1205" s="85"/>
      <c r="OJE1205" s="85"/>
      <c r="OJF1205" s="85"/>
      <c r="OJG1205" s="85"/>
      <c r="OJH1205" s="85"/>
      <c r="OJI1205" s="85"/>
      <c r="OJJ1205" s="85"/>
      <c r="OJK1205" s="85"/>
      <c r="OJL1205" s="85"/>
      <c r="OJM1205" s="85"/>
      <c r="OJN1205" s="85"/>
      <c r="OJO1205" s="85"/>
      <c r="OJP1205" s="85"/>
      <c r="OJQ1205" s="85"/>
      <c r="OJR1205" s="85"/>
      <c r="OJS1205" s="85"/>
      <c r="OJT1205" s="85"/>
      <c r="OJU1205" s="85"/>
      <c r="OJV1205" s="85"/>
      <c r="OJW1205" s="85"/>
      <c r="OJX1205" s="85"/>
      <c r="OJY1205" s="85"/>
      <c r="OJZ1205" s="85"/>
      <c r="OKA1205" s="85"/>
      <c r="OKB1205" s="86"/>
      <c r="OKC1205" s="84"/>
      <c r="OKD1205" s="85"/>
      <c r="OKE1205" s="85"/>
      <c r="OKF1205" s="85"/>
      <c r="OKG1205" s="85"/>
      <c r="OKH1205" s="85"/>
      <c r="OKI1205" s="85"/>
      <c r="OKJ1205" s="85"/>
      <c r="OKK1205" s="85"/>
      <c r="OKL1205" s="85"/>
      <c r="OKM1205" s="85"/>
      <c r="OKN1205" s="85"/>
      <c r="OKO1205" s="85"/>
      <c r="OKP1205" s="85"/>
      <c r="OKQ1205" s="85"/>
      <c r="OKR1205" s="85"/>
      <c r="OKS1205" s="85"/>
      <c r="OKT1205" s="85"/>
      <c r="OKU1205" s="85"/>
      <c r="OKV1205" s="85"/>
      <c r="OKW1205" s="85"/>
      <c r="OKX1205" s="85"/>
      <c r="OKY1205" s="85"/>
      <c r="OKZ1205" s="85"/>
      <c r="OLA1205" s="85"/>
      <c r="OLB1205" s="85"/>
      <c r="OLC1205" s="85"/>
      <c r="OLD1205" s="85"/>
      <c r="OLE1205" s="85"/>
      <c r="OLF1205" s="85"/>
      <c r="OLG1205" s="85"/>
      <c r="OLH1205" s="85"/>
      <c r="OLI1205" s="86"/>
      <c r="OLJ1205" s="84"/>
      <c r="OLK1205" s="85"/>
      <c r="OLL1205" s="85"/>
      <c r="OLM1205" s="85"/>
      <c r="OLN1205" s="85"/>
      <c r="OLO1205" s="85"/>
      <c r="OLP1205" s="85"/>
      <c r="OLQ1205" s="85"/>
      <c r="OLR1205" s="85"/>
      <c r="OLS1205" s="85"/>
      <c r="OLT1205" s="85"/>
      <c r="OLU1205" s="85"/>
      <c r="OLV1205" s="85"/>
      <c r="OLW1205" s="85"/>
      <c r="OLX1205" s="85"/>
      <c r="OLY1205" s="85"/>
      <c r="OLZ1205" s="85"/>
      <c r="OMA1205" s="85"/>
      <c r="OMB1205" s="85"/>
      <c r="OMC1205" s="85"/>
      <c r="OMD1205" s="85"/>
      <c r="OME1205" s="85"/>
      <c r="OMF1205" s="85"/>
      <c r="OMG1205" s="85"/>
      <c r="OMH1205" s="85"/>
      <c r="OMI1205" s="85"/>
      <c r="OMJ1205" s="85"/>
      <c r="OMK1205" s="85"/>
      <c r="OML1205" s="85"/>
      <c r="OMM1205" s="85"/>
      <c r="OMN1205" s="85"/>
      <c r="OMO1205" s="85"/>
      <c r="OMP1205" s="86"/>
      <c r="OMQ1205" s="84"/>
      <c r="OMR1205" s="85"/>
      <c r="OMS1205" s="85"/>
      <c r="OMT1205" s="85"/>
      <c r="OMU1205" s="85"/>
      <c r="OMV1205" s="85"/>
      <c r="OMW1205" s="85"/>
      <c r="OMX1205" s="85"/>
      <c r="OMY1205" s="85"/>
      <c r="OMZ1205" s="85"/>
      <c r="ONA1205" s="85"/>
      <c r="ONB1205" s="85"/>
      <c r="ONC1205" s="85"/>
      <c r="OND1205" s="85"/>
      <c r="ONE1205" s="85"/>
      <c r="ONF1205" s="85"/>
      <c r="ONG1205" s="85"/>
      <c r="ONH1205" s="85"/>
      <c r="ONI1205" s="85"/>
      <c r="ONJ1205" s="85"/>
      <c r="ONK1205" s="85"/>
      <c r="ONL1205" s="85"/>
      <c r="ONM1205" s="85"/>
      <c r="ONN1205" s="85"/>
      <c r="ONO1205" s="85"/>
      <c r="ONP1205" s="85"/>
      <c r="ONQ1205" s="85"/>
      <c r="ONR1205" s="85"/>
      <c r="ONS1205" s="85"/>
      <c r="ONT1205" s="85"/>
      <c r="ONU1205" s="85"/>
      <c r="ONV1205" s="85"/>
      <c r="ONW1205" s="86"/>
      <c r="ONX1205" s="84"/>
      <c r="ONY1205" s="85"/>
      <c r="ONZ1205" s="85"/>
      <c r="OOA1205" s="85"/>
      <c r="OOB1205" s="85"/>
      <c r="OOC1205" s="85"/>
      <c r="OOD1205" s="85"/>
      <c r="OOE1205" s="85"/>
      <c r="OOF1205" s="85"/>
      <c r="OOG1205" s="85"/>
      <c r="OOH1205" s="85"/>
      <c r="OOI1205" s="85"/>
      <c r="OOJ1205" s="85"/>
      <c r="OOK1205" s="85"/>
      <c r="OOL1205" s="85"/>
      <c r="OOM1205" s="85"/>
      <c r="OON1205" s="85"/>
      <c r="OOO1205" s="85"/>
      <c r="OOP1205" s="85"/>
      <c r="OOQ1205" s="85"/>
      <c r="OOR1205" s="85"/>
      <c r="OOS1205" s="85"/>
      <c r="OOT1205" s="85"/>
      <c r="OOU1205" s="85"/>
      <c r="OOV1205" s="85"/>
      <c r="OOW1205" s="85"/>
      <c r="OOX1205" s="85"/>
      <c r="OOY1205" s="85"/>
      <c r="OOZ1205" s="85"/>
      <c r="OPA1205" s="85"/>
      <c r="OPB1205" s="85"/>
      <c r="OPC1205" s="85"/>
      <c r="OPD1205" s="86"/>
      <c r="OPE1205" s="84"/>
      <c r="OPF1205" s="85"/>
      <c r="OPG1205" s="85"/>
      <c r="OPH1205" s="85"/>
      <c r="OPI1205" s="85"/>
      <c r="OPJ1205" s="85"/>
      <c r="OPK1205" s="85"/>
      <c r="OPL1205" s="85"/>
      <c r="OPM1205" s="85"/>
      <c r="OPN1205" s="85"/>
      <c r="OPO1205" s="85"/>
      <c r="OPP1205" s="85"/>
      <c r="OPQ1205" s="85"/>
      <c r="OPR1205" s="85"/>
      <c r="OPS1205" s="85"/>
      <c r="OPT1205" s="85"/>
      <c r="OPU1205" s="85"/>
      <c r="OPV1205" s="85"/>
      <c r="OPW1205" s="85"/>
      <c r="OPX1205" s="85"/>
      <c r="OPY1205" s="85"/>
      <c r="OPZ1205" s="85"/>
      <c r="OQA1205" s="85"/>
      <c r="OQB1205" s="85"/>
      <c r="OQC1205" s="85"/>
      <c r="OQD1205" s="85"/>
      <c r="OQE1205" s="85"/>
      <c r="OQF1205" s="85"/>
      <c r="OQG1205" s="85"/>
      <c r="OQH1205" s="85"/>
      <c r="OQI1205" s="85"/>
      <c r="OQJ1205" s="85"/>
      <c r="OQK1205" s="86"/>
      <c r="OQL1205" s="84"/>
      <c r="OQM1205" s="85"/>
      <c r="OQN1205" s="85"/>
      <c r="OQO1205" s="85"/>
      <c r="OQP1205" s="85"/>
      <c r="OQQ1205" s="85"/>
      <c r="OQR1205" s="85"/>
      <c r="OQS1205" s="85"/>
      <c r="OQT1205" s="85"/>
      <c r="OQU1205" s="85"/>
      <c r="OQV1205" s="85"/>
      <c r="OQW1205" s="85"/>
      <c r="OQX1205" s="85"/>
      <c r="OQY1205" s="85"/>
      <c r="OQZ1205" s="85"/>
      <c r="ORA1205" s="85"/>
      <c r="ORB1205" s="85"/>
      <c r="ORC1205" s="85"/>
      <c r="ORD1205" s="85"/>
      <c r="ORE1205" s="85"/>
      <c r="ORF1205" s="85"/>
      <c r="ORG1205" s="85"/>
      <c r="ORH1205" s="85"/>
      <c r="ORI1205" s="85"/>
      <c r="ORJ1205" s="85"/>
      <c r="ORK1205" s="85"/>
      <c r="ORL1205" s="85"/>
      <c r="ORM1205" s="85"/>
      <c r="ORN1205" s="85"/>
      <c r="ORO1205" s="85"/>
      <c r="ORP1205" s="85"/>
      <c r="ORQ1205" s="85"/>
      <c r="ORR1205" s="86"/>
      <c r="ORS1205" s="84"/>
      <c r="ORT1205" s="85"/>
      <c r="ORU1205" s="85"/>
      <c r="ORV1205" s="85"/>
      <c r="ORW1205" s="85"/>
      <c r="ORX1205" s="85"/>
      <c r="ORY1205" s="85"/>
      <c r="ORZ1205" s="85"/>
      <c r="OSA1205" s="85"/>
      <c r="OSB1205" s="85"/>
      <c r="OSC1205" s="85"/>
      <c r="OSD1205" s="85"/>
      <c r="OSE1205" s="85"/>
      <c r="OSF1205" s="85"/>
      <c r="OSG1205" s="85"/>
      <c r="OSH1205" s="85"/>
      <c r="OSI1205" s="85"/>
      <c r="OSJ1205" s="85"/>
      <c r="OSK1205" s="85"/>
      <c r="OSL1205" s="85"/>
      <c r="OSM1205" s="85"/>
      <c r="OSN1205" s="85"/>
      <c r="OSO1205" s="85"/>
      <c r="OSP1205" s="85"/>
      <c r="OSQ1205" s="85"/>
      <c r="OSR1205" s="85"/>
      <c r="OSS1205" s="85"/>
      <c r="OST1205" s="85"/>
      <c r="OSU1205" s="85"/>
      <c r="OSV1205" s="85"/>
      <c r="OSW1205" s="85"/>
      <c r="OSX1205" s="85"/>
      <c r="OSY1205" s="86"/>
      <c r="OSZ1205" s="84"/>
      <c r="OTA1205" s="85"/>
      <c r="OTB1205" s="85"/>
      <c r="OTC1205" s="85"/>
      <c r="OTD1205" s="85"/>
      <c r="OTE1205" s="85"/>
      <c r="OTF1205" s="85"/>
      <c r="OTG1205" s="85"/>
      <c r="OTH1205" s="85"/>
      <c r="OTI1205" s="85"/>
      <c r="OTJ1205" s="85"/>
      <c r="OTK1205" s="85"/>
      <c r="OTL1205" s="85"/>
      <c r="OTM1205" s="85"/>
      <c r="OTN1205" s="85"/>
      <c r="OTO1205" s="85"/>
      <c r="OTP1205" s="85"/>
      <c r="OTQ1205" s="85"/>
      <c r="OTR1205" s="85"/>
      <c r="OTS1205" s="85"/>
      <c r="OTT1205" s="85"/>
      <c r="OTU1205" s="85"/>
      <c r="OTV1205" s="85"/>
      <c r="OTW1205" s="85"/>
      <c r="OTX1205" s="85"/>
      <c r="OTY1205" s="85"/>
      <c r="OTZ1205" s="85"/>
      <c r="OUA1205" s="85"/>
      <c r="OUB1205" s="85"/>
      <c r="OUC1205" s="85"/>
      <c r="OUD1205" s="85"/>
      <c r="OUE1205" s="85"/>
      <c r="OUF1205" s="86"/>
      <c r="OUG1205" s="84"/>
      <c r="OUH1205" s="85"/>
      <c r="OUI1205" s="85"/>
      <c r="OUJ1205" s="85"/>
      <c r="OUK1205" s="85"/>
      <c r="OUL1205" s="85"/>
      <c r="OUM1205" s="85"/>
      <c r="OUN1205" s="85"/>
      <c r="OUO1205" s="85"/>
      <c r="OUP1205" s="85"/>
      <c r="OUQ1205" s="85"/>
      <c r="OUR1205" s="85"/>
      <c r="OUS1205" s="85"/>
      <c r="OUT1205" s="85"/>
      <c r="OUU1205" s="85"/>
      <c r="OUV1205" s="85"/>
      <c r="OUW1205" s="85"/>
      <c r="OUX1205" s="85"/>
      <c r="OUY1205" s="85"/>
      <c r="OUZ1205" s="85"/>
      <c r="OVA1205" s="85"/>
      <c r="OVB1205" s="85"/>
      <c r="OVC1205" s="85"/>
      <c r="OVD1205" s="85"/>
      <c r="OVE1205" s="85"/>
      <c r="OVF1205" s="85"/>
      <c r="OVG1205" s="85"/>
      <c r="OVH1205" s="85"/>
      <c r="OVI1205" s="85"/>
      <c r="OVJ1205" s="85"/>
      <c r="OVK1205" s="85"/>
      <c r="OVL1205" s="85"/>
      <c r="OVM1205" s="86"/>
      <c r="OVN1205" s="84"/>
      <c r="OVO1205" s="85"/>
      <c r="OVP1205" s="85"/>
      <c r="OVQ1205" s="85"/>
      <c r="OVR1205" s="85"/>
      <c r="OVS1205" s="85"/>
      <c r="OVT1205" s="85"/>
      <c r="OVU1205" s="85"/>
      <c r="OVV1205" s="85"/>
      <c r="OVW1205" s="85"/>
      <c r="OVX1205" s="85"/>
      <c r="OVY1205" s="85"/>
      <c r="OVZ1205" s="85"/>
      <c r="OWA1205" s="85"/>
      <c r="OWB1205" s="85"/>
      <c r="OWC1205" s="85"/>
      <c r="OWD1205" s="85"/>
      <c r="OWE1205" s="85"/>
      <c r="OWF1205" s="85"/>
      <c r="OWG1205" s="85"/>
      <c r="OWH1205" s="85"/>
      <c r="OWI1205" s="85"/>
      <c r="OWJ1205" s="85"/>
      <c r="OWK1205" s="85"/>
      <c r="OWL1205" s="85"/>
      <c r="OWM1205" s="85"/>
      <c r="OWN1205" s="85"/>
      <c r="OWO1205" s="85"/>
      <c r="OWP1205" s="85"/>
      <c r="OWQ1205" s="85"/>
      <c r="OWR1205" s="85"/>
      <c r="OWS1205" s="85"/>
      <c r="OWT1205" s="86"/>
      <c r="OWU1205" s="84"/>
      <c r="OWV1205" s="85"/>
      <c r="OWW1205" s="85"/>
      <c r="OWX1205" s="85"/>
      <c r="OWY1205" s="85"/>
      <c r="OWZ1205" s="85"/>
      <c r="OXA1205" s="85"/>
      <c r="OXB1205" s="85"/>
      <c r="OXC1205" s="85"/>
      <c r="OXD1205" s="85"/>
      <c r="OXE1205" s="85"/>
      <c r="OXF1205" s="85"/>
      <c r="OXG1205" s="85"/>
      <c r="OXH1205" s="85"/>
      <c r="OXI1205" s="85"/>
      <c r="OXJ1205" s="85"/>
      <c r="OXK1205" s="85"/>
      <c r="OXL1205" s="85"/>
      <c r="OXM1205" s="85"/>
      <c r="OXN1205" s="85"/>
      <c r="OXO1205" s="85"/>
      <c r="OXP1205" s="85"/>
      <c r="OXQ1205" s="85"/>
      <c r="OXR1205" s="85"/>
      <c r="OXS1205" s="85"/>
      <c r="OXT1205" s="85"/>
      <c r="OXU1205" s="85"/>
      <c r="OXV1205" s="85"/>
      <c r="OXW1205" s="85"/>
      <c r="OXX1205" s="85"/>
      <c r="OXY1205" s="85"/>
      <c r="OXZ1205" s="85"/>
      <c r="OYA1205" s="86"/>
      <c r="OYB1205" s="84"/>
      <c r="OYC1205" s="85"/>
      <c r="OYD1205" s="85"/>
      <c r="OYE1205" s="85"/>
      <c r="OYF1205" s="85"/>
      <c r="OYG1205" s="85"/>
      <c r="OYH1205" s="85"/>
      <c r="OYI1205" s="85"/>
      <c r="OYJ1205" s="85"/>
      <c r="OYK1205" s="85"/>
      <c r="OYL1205" s="85"/>
      <c r="OYM1205" s="85"/>
      <c r="OYN1205" s="85"/>
      <c r="OYO1205" s="85"/>
      <c r="OYP1205" s="85"/>
      <c r="OYQ1205" s="85"/>
      <c r="OYR1205" s="85"/>
      <c r="OYS1205" s="85"/>
      <c r="OYT1205" s="85"/>
      <c r="OYU1205" s="85"/>
      <c r="OYV1205" s="85"/>
      <c r="OYW1205" s="85"/>
      <c r="OYX1205" s="85"/>
      <c r="OYY1205" s="85"/>
      <c r="OYZ1205" s="85"/>
      <c r="OZA1205" s="85"/>
      <c r="OZB1205" s="85"/>
      <c r="OZC1205" s="85"/>
      <c r="OZD1205" s="85"/>
      <c r="OZE1205" s="85"/>
      <c r="OZF1205" s="85"/>
      <c r="OZG1205" s="85"/>
      <c r="OZH1205" s="86"/>
      <c r="OZI1205" s="84"/>
      <c r="OZJ1205" s="85"/>
      <c r="OZK1205" s="85"/>
      <c r="OZL1205" s="85"/>
      <c r="OZM1205" s="85"/>
      <c r="OZN1205" s="85"/>
      <c r="OZO1205" s="85"/>
      <c r="OZP1205" s="85"/>
      <c r="OZQ1205" s="85"/>
      <c r="OZR1205" s="85"/>
      <c r="OZS1205" s="85"/>
      <c r="OZT1205" s="85"/>
      <c r="OZU1205" s="85"/>
      <c r="OZV1205" s="85"/>
      <c r="OZW1205" s="85"/>
      <c r="OZX1205" s="85"/>
      <c r="OZY1205" s="85"/>
      <c r="OZZ1205" s="85"/>
      <c r="PAA1205" s="85"/>
      <c r="PAB1205" s="85"/>
      <c r="PAC1205" s="85"/>
      <c r="PAD1205" s="85"/>
      <c r="PAE1205" s="85"/>
      <c r="PAF1205" s="85"/>
      <c r="PAG1205" s="85"/>
      <c r="PAH1205" s="85"/>
      <c r="PAI1205" s="85"/>
      <c r="PAJ1205" s="85"/>
      <c r="PAK1205" s="85"/>
      <c r="PAL1205" s="85"/>
      <c r="PAM1205" s="85"/>
      <c r="PAN1205" s="85"/>
      <c r="PAO1205" s="86"/>
      <c r="PAP1205" s="84"/>
      <c r="PAQ1205" s="85"/>
      <c r="PAR1205" s="85"/>
      <c r="PAS1205" s="85"/>
      <c r="PAT1205" s="85"/>
      <c r="PAU1205" s="85"/>
      <c r="PAV1205" s="85"/>
      <c r="PAW1205" s="85"/>
      <c r="PAX1205" s="85"/>
      <c r="PAY1205" s="85"/>
      <c r="PAZ1205" s="85"/>
      <c r="PBA1205" s="85"/>
      <c r="PBB1205" s="85"/>
      <c r="PBC1205" s="85"/>
      <c r="PBD1205" s="85"/>
      <c r="PBE1205" s="85"/>
      <c r="PBF1205" s="85"/>
      <c r="PBG1205" s="85"/>
      <c r="PBH1205" s="85"/>
      <c r="PBI1205" s="85"/>
      <c r="PBJ1205" s="85"/>
      <c r="PBK1205" s="85"/>
      <c r="PBL1205" s="85"/>
      <c r="PBM1205" s="85"/>
      <c r="PBN1205" s="85"/>
      <c r="PBO1205" s="85"/>
      <c r="PBP1205" s="85"/>
      <c r="PBQ1205" s="85"/>
      <c r="PBR1205" s="85"/>
      <c r="PBS1205" s="85"/>
      <c r="PBT1205" s="85"/>
      <c r="PBU1205" s="85"/>
      <c r="PBV1205" s="86"/>
      <c r="PBW1205" s="84"/>
      <c r="PBX1205" s="85"/>
      <c r="PBY1205" s="85"/>
      <c r="PBZ1205" s="85"/>
      <c r="PCA1205" s="85"/>
      <c r="PCB1205" s="85"/>
      <c r="PCC1205" s="85"/>
      <c r="PCD1205" s="85"/>
      <c r="PCE1205" s="85"/>
      <c r="PCF1205" s="85"/>
      <c r="PCG1205" s="85"/>
      <c r="PCH1205" s="85"/>
      <c r="PCI1205" s="85"/>
      <c r="PCJ1205" s="85"/>
      <c r="PCK1205" s="85"/>
      <c r="PCL1205" s="85"/>
      <c r="PCM1205" s="85"/>
      <c r="PCN1205" s="85"/>
      <c r="PCO1205" s="85"/>
      <c r="PCP1205" s="85"/>
      <c r="PCQ1205" s="85"/>
      <c r="PCR1205" s="85"/>
      <c r="PCS1205" s="85"/>
      <c r="PCT1205" s="85"/>
      <c r="PCU1205" s="85"/>
      <c r="PCV1205" s="85"/>
      <c r="PCW1205" s="85"/>
      <c r="PCX1205" s="85"/>
      <c r="PCY1205" s="85"/>
      <c r="PCZ1205" s="85"/>
      <c r="PDA1205" s="85"/>
      <c r="PDB1205" s="85"/>
      <c r="PDC1205" s="86"/>
      <c r="PDD1205" s="84"/>
      <c r="PDE1205" s="85"/>
      <c r="PDF1205" s="85"/>
      <c r="PDG1205" s="85"/>
      <c r="PDH1205" s="85"/>
      <c r="PDI1205" s="85"/>
      <c r="PDJ1205" s="85"/>
      <c r="PDK1205" s="85"/>
      <c r="PDL1205" s="85"/>
      <c r="PDM1205" s="85"/>
      <c r="PDN1205" s="85"/>
      <c r="PDO1205" s="85"/>
      <c r="PDP1205" s="85"/>
      <c r="PDQ1205" s="85"/>
      <c r="PDR1205" s="85"/>
      <c r="PDS1205" s="85"/>
      <c r="PDT1205" s="85"/>
      <c r="PDU1205" s="85"/>
      <c r="PDV1205" s="85"/>
      <c r="PDW1205" s="85"/>
      <c r="PDX1205" s="85"/>
      <c r="PDY1205" s="85"/>
      <c r="PDZ1205" s="85"/>
      <c r="PEA1205" s="85"/>
      <c r="PEB1205" s="85"/>
      <c r="PEC1205" s="85"/>
      <c r="PED1205" s="85"/>
      <c r="PEE1205" s="85"/>
      <c r="PEF1205" s="85"/>
      <c r="PEG1205" s="85"/>
      <c r="PEH1205" s="85"/>
      <c r="PEI1205" s="85"/>
      <c r="PEJ1205" s="86"/>
      <c r="PEK1205" s="84"/>
      <c r="PEL1205" s="85"/>
      <c r="PEM1205" s="85"/>
      <c r="PEN1205" s="85"/>
      <c r="PEO1205" s="85"/>
      <c r="PEP1205" s="85"/>
      <c r="PEQ1205" s="85"/>
      <c r="PER1205" s="85"/>
      <c r="PES1205" s="85"/>
      <c r="PET1205" s="85"/>
      <c r="PEU1205" s="85"/>
      <c r="PEV1205" s="85"/>
      <c r="PEW1205" s="85"/>
      <c r="PEX1205" s="85"/>
      <c r="PEY1205" s="85"/>
      <c r="PEZ1205" s="85"/>
      <c r="PFA1205" s="85"/>
      <c r="PFB1205" s="85"/>
      <c r="PFC1205" s="85"/>
      <c r="PFD1205" s="85"/>
      <c r="PFE1205" s="85"/>
      <c r="PFF1205" s="85"/>
      <c r="PFG1205" s="85"/>
      <c r="PFH1205" s="85"/>
      <c r="PFI1205" s="85"/>
      <c r="PFJ1205" s="85"/>
      <c r="PFK1205" s="85"/>
      <c r="PFL1205" s="85"/>
      <c r="PFM1205" s="85"/>
      <c r="PFN1205" s="85"/>
      <c r="PFO1205" s="85"/>
      <c r="PFP1205" s="85"/>
      <c r="PFQ1205" s="86"/>
      <c r="PFR1205" s="84"/>
      <c r="PFS1205" s="85"/>
      <c r="PFT1205" s="85"/>
      <c r="PFU1205" s="85"/>
      <c r="PFV1205" s="85"/>
      <c r="PFW1205" s="85"/>
      <c r="PFX1205" s="85"/>
      <c r="PFY1205" s="85"/>
      <c r="PFZ1205" s="85"/>
      <c r="PGA1205" s="85"/>
      <c r="PGB1205" s="85"/>
      <c r="PGC1205" s="85"/>
      <c r="PGD1205" s="85"/>
      <c r="PGE1205" s="85"/>
      <c r="PGF1205" s="85"/>
      <c r="PGG1205" s="85"/>
      <c r="PGH1205" s="85"/>
      <c r="PGI1205" s="85"/>
      <c r="PGJ1205" s="85"/>
      <c r="PGK1205" s="85"/>
      <c r="PGL1205" s="85"/>
      <c r="PGM1205" s="85"/>
      <c r="PGN1205" s="85"/>
      <c r="PGO1205" s="85"/>
      <c r="PGP1205" s="85"/>
      <c r="PGQ1205" s="85"/>
      <c r="PGR1205" s="85"/>
      <c r="PGS1205" s="85"/>
      <c r="PGT1205" s="85"/>
      <c r="PGU1205" s="85"/>
      <c r="PGV1205" s="85"/>
      <c r="PGW1205" s="85"/>
      <c r="PGX1205" s="86"/>
      <c r="PGY1205" s="84"/>
      <c r="PGZ1205" s="85"/>
      <c r="PHA1205" s="85"/>
      <c r="PHB1205" s="85"/>
      <c r="PHC1205" s="85"/>
      <c r="PHD1205" s="85"/>
      <c r="PHE1205" s="85"/>
      <c r="PHF1205" s="85"/>
      <c r="PHG1205" s="85"/>
      <c r="PHH1205" s="85"/>
      <c r="PHI1205" s="85"/>
      <c r="PHJ1205" s="85"/>
      <c r="PHK1205" s="85"/>
      <c r="PHL1205" s="85"/>
      <c r="PHM1205" s="85"/>
      <c r="PHN1205" s="85"/>
      <c r="PHO1205" s="85"/>
      <c r="PHP1205" s="85"/>
      <c r="PHQ1205" s="85"/>
      <c r="PHR1205" s="85"/>
      <c r="PHS1205" s="85"/>
      <c r="PHT1205" s="85"/>
      <c r="PHU1205" s="85"/>
      <c r="PHV1205" s="85"/>
      <c r="PHW1205" s="85"/>
      <c r="PHX1205" s="85"/>
      <c r="PHY1205" s="85"/>
      <c r="PHZ1205" s="85"/>
      <c r="PIA1205" s="85"/>
      <c r="PIB1205" s="85"/>
      <c r="PIC1205" s="85"/>
      <c r="PID1205" s="85"/>
      <c r="PIE1205" s="86"/>
      <c r="PIF1205" s="84"/>
      <c r="PIG1205" s="85"/>
      <c r="PIH1205" s="85"/>
      <c r="PII1205" s="85"/>
      <c r="PIJ1205" s="85"/>
      <c r="PIK1205" s="85"/>
      <c r="PIL1205" s="85"/>
      <c r="PIM1205" s="85"/>
      <c r="PIN1205" s="85"/>
      <c r="PIO1205" s="85"/>
      <c r="PIP1205" s="85"/>
      <c r="PIQ1205" s="85"/>
      <c r="PIR1205" s="85"/>
      <c r="PIS1205" s="85"/>
      <c r="PIT1205" s="85"/>
      <c r="PIU1205" s="85"/>
      <c r="PIV1205" s="85"/>
      <c r="PIW1205" s="85"/>
      <c r="PIX1205" s="85"/>
      <c r="PIY1205" s="85"/>
      <c r="PIZ1205" s="85"/>
      <c r="PJA1205" s="85"/>
      <c r="PJB1205" s="85"/>
      <c r="PJC1205" s="85"/>
      <c r="PJD1205" s="85"/>
      <c r="PJE1205" s="85"/>
      <c r="PJF1205" s="85"/>
      <c r="PJG1205" s="85"/>
      <c r="PJH1205" s="85"/>
      <c r="PJI1205" s="85"/>
      <c r="PJJ1205" s="85"/>
      <c r="PJK1205" s="85"/>
      <c r="PJL1205" s="86"/>
      <c r="PJM1205" s="84"/>
      <c r="PJN1205" s="85"/>
      <c r="PJO1205" s="85"/>
      <c r="PJP1205" s="85"/>
      <c r="PJQ1205" s="85"/>
      <c r="PJR1205" s="85"/>
      <c r="PJS1205" s="85"/>
      <c r="PJT1205" s="85"/>
      <c r="PJU1205" s="85"/>
      <c r="PJV1205" s="85"/>
      <c r="PJW1205" s="85"/>
      <c r="PJX1205" s="85"/>
      <c r="PJY1205" s="85"/>
      <c r="PJZ1205" s="85"/>
      <c r="PKA1205" s="85"/>
      <c r="PKB1205" s="85"/>
      <c r="PKC1205" s="85"/>
      <c r="PKD1205" s="85"/>
      <c r="PKE1205" s="85"/>
      <c r="PKF1205" s="85"/>
      <c r="PKG1205" s="85"/>
      <c r="PKH1205" s="85"/>
      <c r="PKI1205" s="85"/>
      <c r="PKJ1205" s="85"/>
      <c r="PKK1205" s="85"/>
      <c r="PKL1205" s="85"/>
      <c r="PKM1205" s="85"/>
      <c r="PKN1205" s="85"/>
      <c r="PKO1205" s="85"/>
      <c r="PKP1205" s="85"/>
      <c r="PKQ1205" s="85"/>
      <c r="PKR1205" s="85"/>
      <c r="PKS1205" s="86"/>
      <c r="PKT1205" s="84"/>
      <c r="PKU1205" s="85"/>
      <c r="PKV1205" s="85"/>
      <c r="PKW1205" s="85"/>
      <c r="PKX1205" s="85"/>
      <c r="PKY1205" s="85"/>
      <c r="PKZ1205" s="85"/>
      <c r="PLA1205" s="85"/>
      <c r="PLB1205" s="85"/>
      <c r="PLC1205" s="85"/>
      <c r="PLD1205" s="85"/>
      <c r="PLE1205" s="85"/>
      <c r="PLF1205" s="85"/>
      <c r="PLG1205" s="85"/>
      <c r="PLH1205" s="85"/>
      <c r="PLI1205" s="85"/>
      <c r="PLJ1205" s="85"/>
      <c r="PLK1205" s="85"/>
      <c r="PLL1205" s="85"/>
      <c r="PLM1205" s="85"/>
      <c r="PLN1205" s="85"/>
      <c r="PLO1205" s="85"/>
      <c r="PLP1205" s="85"/>
      <c r="PLQ1205" s="85"/>
      <c r="PLR1205" s="85"/>
      <c r="PLS1205" s="85"/>
      <c r="PLT1205" s="85"/>
      <c r="PLU1205" s="85"/>
      <c r="PLV1205" s="85"/>
      <c r="PLW1205" s="85"/>
      <c r="PLX1205" s="85"/>
      <c r="PLY1205" s="85"/>
      <c r="PLZ1205" s="86"/>
      <c r="PMA1205" s="84"/>
      <c r="PMB1205" s="85"/>
      <c r="PMC1205" s="85"/>
      <c r="PMD1205" s="85"/>
      <c r="PME1205" s="85"/>
      <c r="PMF1205" s="85"/>
      <c r="PMG1205" s="85"/>
      <c r="PMH1205" s="85"/>
      <c r="PMI1205" s="85"/>
      <c r="PMJ1205" s="85"/>
      <c r="PMK1205" s="85"/>
      <c r="PML1205" s="85"/>
      <c r="PMM1205" s="85"/>
      <c r="PMN1205" s="85"/>
      <c r="PMO1205" s="85"/>
      <c r="PMP1205" s="85"/>
      <c r="PMQ1205" s="85"/>
      <c r="PMR1205" s="85"/>
      <c r="PMS1205" s="85"/>
      <c r="PMT1205" s="85"/>
      <c r="PMU1205" s="85"/>
      <c r="PMV1205" s="85"/>
      <c r="PMW1205" s="85"/>
      <c r="PMX1205" s="85"/>
      <c r="PMY1205" s="85"/>
      <c r="PMZ1205" s="85"/>
      <c r="PNA1205" s="85"/>
      <c r="PNB1205" s="85"/>
      <c r="PNC1205" s="85"/>
      <c r="PND1205" s="85"/>
      <c r="PNE1205" s="85"/>
      <c r="PNF1205" s="85"/>
      <c r="PNG1205" s="86"/>
      <c r="PNH1205" s="84"/>
      <c r="PNI1205" s="85"/>
      <c r="PNJ1205" s="85"/>
      <c r="PNK1205" s="85"/>
      <c r="PNL1205" s="85"/>
      <c r="PNM1205" s="85"/>
      <c r="PNN1205" s="85"/>
      <c r="PNO1205" s="85"/>
      <c r="PNP1205" s="85"/>
      <c r="PNQ1205" s="85"/>
      <c r="PNR1205" s="85"/>
      <c r="PNS1205" s="85"/>
      <c r="PNT1205" s="85"/>
      <c r="PNU1205" s="85"/>
      <c r="PNV1205" s="85"/>
      <c r="PNW1205" s="85"/>
      <c r="PNX1205" s="85"/>
      <c r="PNY1205" s="85"/>
      <c r="PNZ1205" s="85"/>
      <c r="POA1205" s="85"/>
      <c r="POB1205" s="85"/>
      <c r="POC1205" s="85"/>
      <c r="POD1205" s="85"/>
      <c r="POE1205" s="85"/>
      <c r="POF1205" s="85"/>
      <c r="POG1205" s="85"/>
      <c r="POH1205" s="85"/>
      <c r="POI1205" s="85"/>
      <c r="POJ1205" s="85"/>
      <c r="POK1205" s="85"/>
      <c r="POL1205" s="85"/>
      <c r="POM1205" s="85"/>
      <c r="PON1205" s="86"/>
      <c r="POO1205" s="84"/>
      <c r="POP1205" s="85"/>
      <c r="POQ1205" s="85"/>
      <c r="POR1205" s="85"/>
      <c r="POS1205" s="85"/>
      <c r="POT1205" s="85"/>
      <c r="POU1205" s="85"/>
      <c r="POV1205" s="85"/>
      <c r="POW1205" s="85"/>
      <c r="POX1205" s="85"/>
      <c r="POY1205" s="85"/>
      <c r="POZ1205" s="85"/>
      <c r="PPA1205" s="85"/>
      <c r="PPB1205" s="85"/>
      <c r="PPC1205" s="85"/>
      <c r="PPD1205" s="85"/>
      <c r="PPE1205" s="85"/>
      <c r="PPF1205" s="85"/>
      <c r="PPG1205" s="85"/>
      <c r="PPH1205" s="85"/>
      <c r="PPI1205" s="85"/>
      <c r="PPJ1205" s="85"/>
      <c r="PPK1205" s="85"/>
      <c r="PPL1205" s="85"/>
      <c r="PPM1205" s="85"/>
      <c r="PPN1205" s="85"/>
      <c r="PPO1205" s="85"/>
      <c r="PPP1205" s="85"/>
      <c r="PPQ1205" s="85"/>
      <c r="PPR1205" s="85"/>
      <c r="PPS1205" s="85"/>
      <c r="PPT1205" s="85"/>
      <c r="PPU1205" s="86"/>
      <c r="PPV1205" s="84"/>
      <c r="PPW1205" s="85"/>
      <c r="PPX1205" s="85"/>
      <c r="PPY1205" s="85"/>
      <c r="PPZ1205" s="85"/>
      <c r="PQA1205" s="85"/>
      <c r="PQB1205" s="85"/>
      <c r="PQC1205" s="85"/>
      <c r="PQD1205" s="85"/>
      <c r="PQE1205" s="85"/>
      <c r="PQF1205" s="85"/>
      <c r="PQG1205" s="85"/>
      <c r="PQH1205" s="85"/>
      <c r="PQI1205" s="85"/>
      <c r="PQJ1205" s="85"/>
      <c r="PQK1205" s="85"/>
      <c r="PQL1205" s="85"/>
      <c r="PQM1205" s="85"/>
      <c r="PQN1205" s="85"/>
      <c r="PQO1205" s="85"/>
      <c r="PQP1205" s="85"/>
      <c r="PQQ1205" s="85"/>
      <c r="PQR1205" s="85"/>
      <c r="PQS1205" s="85"/>
      <c r="PQT1205" s="85"/>
      <c r="PQU1205" s="85"/>
      <c r="PQV1205" s="85"/>
      <c r="PQW1205" s="85"/>
      <c r="PQX1205" s="85"/>
      <c r="PQY1205" s="85"/>
      <c r="PQZ1205" s="85"/>
      <c r="PRA1205" s="85"/>
      <c r="PRB1205" s="86"/>
      <c r="PRC1205" s="84"/>
      <c r="PRD1205" s="85"/>
      <c r="PRE1205" s="85"/>
      <c r="PRF1205" s="85"/>
      <c r="PRG1205" s="85"/>
      <c r="PRH1205" s="85"/>
      <c r="PRI1205" s="85"/>
      <c r="PRJ1205" s="85"/>
      <c r="PRK1205" s="85"/>
      <c r="PRL1205" s="85"/>
      <c r="PRM1205" s="85"/>
      <c r="PRN1205" s="85"/>
      <c r="PRO1205" s="85"/>
      <c r="PRP1205" s="85"/>
      <c r="PRQ1205" s="85"/>
      <c r="PRR1205" s="85"/>
      <c r="PRS1205" s="85"/>
      <c r="PRT1205" s="85"/>
      <c r="PRU1205" s="85"/>
      <c r="PRV1205" s="85"/>
      <c r="PRW1205" s="85"/>
      <c r="PRX1205" s="85"/>
      <c r="PRY1205" s="85"/>
      <c r="PRZ1205" s="85"/>
      <c r="PSA1205" s="85"/>
      <c r="PSB1205" s="85"/>
      <c r="PSC1205" s="85"/>
      <c r="PSD1205" s="85"/>
      <c r="PSE1205" s="85"/>
      <c r="PSF1205" s="85"/>
      <c r="PSG1205" s="85"/>
      <c r="PSH1205" s="85"/>
      <c r="PSI1205" s="86"/>
      <c r="PSJ1205" s="84"/>
      <c r="PSK1205" s="85"/>
      <c r="PSL1205" s="85"/>
      <c r="PSM1205" s="85"/>
      <c r="PSN1205" s="85"/>
      <c r="PSO1205" s="85"/>
      <c r="PSP1205" s="85"/>
      <c r="PSQ1205" s="85"/>
      <c r="PSR1205" s="85"/>
      <c r="PSS1205" s="85"/>
      <c r="PST1205" s="85"/>
      <c r="PSU1205" s="85"/>
      <c r="PSV1205" s="85"/>
      <c r="PSW1205" s="85"/>
      <c r="PSX1205" s="85"/>
      <c r="PSY1205" s="85"/>
      <c r="PSZ1205" s="85"/>
      <c r="PTA1205" s="85"/>
      <c r="PTB1205" s="85"/>
      <c r="PTC1205" s="85"/>
      <c r="PTD1205" s="85"/>
      <c r="PTE1205" s="85"/>
      <c r="PTF1205" s="85"/>
      <c r="PTG1205" s="85"/>
      <c r="PTH1205" s="85"/>
      <c r="PTI1205" s="85"/>
      <c r="PTJ1205" s="85"/>
      <c r="PTK1205" s="85"/>
      <c r="PTL1205" s="85"/>
      <c r="PTM1205" s="85"/>
      <c r="PTN1205" s="85"/>
      <c r="PTO1205" s="85"/>
      <c r="PTP1205" s="86"/>
      <c r="PTQ1205" s="84"/>
      <c r="PTR1205" s="85"/>
      <c r="PTS1205" s="85"/>
      <c r="PTT1205" s="85"/>
      <c r="PTU1205" s="85"/>
      <c r="PTV1205" s="85"/>
      <c r="PTW1205" s="85"/>
      <c r="PTX1205" s="85"/>
      <c r="PTY1205" s="85"/>
      <c r="PTZ1205" s="85"/>
      <c r="PUA1205" s="85"/>
      <c r="PUB1205" s="85"/>
      <c r="PUC1205" s="85"/>
      <c r="PUD1205" s="85"/>
      <c r="PUE1205" s="85"/>
      <c r="PUF1205" s="85"/>
      <c r="PUG1205" s="85"/>
      <c r="PUH1205" s="85"/>
      <c r="PUI1205" s="85"/>
      <c r="PUJ1205" s="85"/>
      <c r="PUK1205" s="85"/>
      <c r="PUL1205" s="85"/>
      <c r="PUM1205" s="85"/>
      <c r="PUN1205" s="85"/>
      <c r="PUO1205" s="85"/>
      <c r="PUP1205" s="85"/>
      <c r="PUQ1205" s="85"/>
      <c r="PUR1205" s="85"/>
      <c r="PUS1205" s="85"/>
      <c r="PUT1205" s="85"/>
      <c r="PUU1205" s="85"/>
      <c r="PUV1205" s="85"/>
      <c r="PUW1205" s="86"/>
      <c r="PUX1205" s="84"/>
      <c r="PUY1205" s="85"/>
      <c r="PUZ1205" s="85"/>
      <c r="PVA1205" s="85"/>
      <c r="PVB1205" s="85"/>
      <c r="PVC1205" s="85"/>
      <c r="PVD1205" s="85"/>
      <c r="PVE1205" s="85"/>
      <c r="PVF1205" s="85"/>
      <c r="PVG1205" s="85"/>
      <c r="PVH1205" s="85"/>
      <c r="PVI1205" s="85"/>
      <c r="PVJ1205" s="85"/>
      <c r="PVK1205" s="85"/>
      <c r="PVL1205" s="85"/>
      <c r="PVM1205" s="85"/>
      <c r="PVN1205" s="85"/>
      <c r="PVO1205" s="85"/>
      <c r="PVP1205" s="85"/>
      <c r="PVQ1205" s="85"/>
      <c r="PVR1205" s="85"/>
      <c r="PVS1205" s="85"/>
      <c r="PVT1205" s="85"/>
      <c r="PVU1205" s="85"/>
      <c r="PVV1205" s="85"/>
      <c r="PVW1205" s="85"/>
      <c r="PVX1205" s="85"/>
      <c r="PVY1205" s="85"/>
      <c r="PVZ1205" s="85"/>
      <c r="PWA1205" s="85"/>
      <c r="PWB1205" s="85"/>
      <c r="PWC1205" s="85"/>
      <c r="PWD1205" s="86"/>
      <c r="PWE1205" s="84"/>
      <c r="PWF1205" s="85"/>
      <c r="PWG1205" s="85"/>
      <c r="PWH1205" s="85"/>
      <c r="PWI1205" s="85"/>
      <c r="PWJ1205" s="85"/>
      <c r="PWK1205" s="85"/>
      <c r="PWL1205" s="85"/>
      <c r="PWM1205" s="85"/>
      <c r="PWN1205" s="85"/>
      <c r="PWO1205" s="85"/>
      <c r="PWP1205" s="85"/>
      <c r="PWQ1205" s="85"/>
      <c r="PWR1205" s="85"/>
      <c r="PWS1205" s="85"/>
      <c r="PWT1205" s="85"/>
      <c r="PWU1205" s="85"/>
      <c r="PWV1205" s="85"/>
      <c r="PWW1205" s="85"/>
      <c r="PWX1205" s="85"/>
      <c r="PWY1205" s="85"/>
      <c r="PWZ1205" s="85"/>
      <c r="PXA1205" s="85"/>
      <c r="PXB1205" s="85"/>
      <c r="PXC1205" s="85"/>
      <c r="PXD1205" s="85"/>
      <c r="PXE1205" s="85"/>
      <c r="PXF1205" s="85"/>
      <c r="PXG1205" s="85"/>
      <c r="PXH1205" s="85"/>
      <c r="PXI1205" s="85"/>
      <c r="PXJ1205" s="85"/>
      <c r="PXK1205" s="86"/>
      <c r="PXL1205" s="84"/>
      <c r="PXM1205" s="85"/>
      <c r="PXN1205" s="85"/>
      <c r="PXO1205" s="85"/>
      <c r="PXP1205" s="85"/>
      <c r="PXQ1205" s="85"/>
      <c r="PXR1205" s="85"/>
      <c r="PXS1205" s="85"/>
      <c r="PXT1205" s="85"/>
      <c r="PXU1205" s="85"/>
      <c r="PXV1205" s="85"/>
      <c r="PXW1205" s="85"/>
      <c r="PXX1205" s="85"/>
      <c r="PXY1205" s="85"/>
      <c r="PXZ1205" s="85"/>
      <c r="PYA1205" s="85"/>
      <c r="PYB1205" s="85"/>
      <c r="PYC1205" s="85"/>
      <c r="PYD1205" s="85"/>
      <c r="PYE1205" s="85"/>
      <c r="PYF1205" s="85"/>
      <c r="PYG1205" s="85"/>
      <c r="PYH1205" s="85"/>
      <c r="PYI1205" s="85"/>
      <c r="PYJ1205" s="85"/>
      <c r="PYK1205" s="85"/>
      <c r="PYL1205" s="85"/>
      <c r="PYM1205" s="85"/>
      <c r="PYN1205" s="85"/>
      <c r="PYO1205" s="85"/>
      <c r="PYP1205" s="85"/>
      <c r="PYQ1205" s="85"/>
      <c r="PYR1205" s="86"/>
      <c r="PYS1205" s="84"/>
      <c r="PYT1205" s="85"/>
      <c r="PYU1205" s="85"/>
      <c r="PYV1205" s="85"/>
      <c r="PYW1205" s="85"/>
      <c r="PYX1205" s="85"/>
      <c r="PYY1205" s="85"/>
      <c r="PYZ1205" s="85"/>
      <c r="PZA1205" s="85"/>
      <c r="PZB1205" s="85"/>
      <c r="PZC1205" s="85"/>
      <c r="PZD1205" s="85"/>
      <c r="PZE1205" s="85"/>
      <c r="PZF1205" s="85"/>
      <c r="PZG1205" s="85"/>
      <c r="PZH1205" s="85"/>
      <c r="PZI1205" s="85"/>
      <c r="PZJ1205" s="85"/>
      <c r="PZK1205" s="85"/>
      <c r="PZL1205" s="85"/>
      <c r="PZM1205" s="85"/>
      <c r="PZN1205" s="85"/>
      <c r="PZO1205" s="85"/>
      <c r="PZP1205" s="85"/>
      <c r="PZQ1205" s="85"/>
      <c r="PZR1205" s="85"/>
      <c r="PZS1205" s="85"/>
      <c r="PZT1205" s="85"/>
      <c r="PZU1205" s="85"/>
      <c r="PZV1205" s="85"/>
      <c r="PZW1205" s="85"/>
      <c r="PZX1205" s="85"/>
      <c r="PZY1205" s="86"/>
      <c r="PZZ1205" s="84"/>
      <c r="QAA1205" s="85"/>
      <c r="QAB1205" s="85"/>
      <c r="QAC1205" s="85"/>
      <c r="QAD1205" s="85"/>
      <c r="QAE1205" s="85"/>
      <c r="QAF1205" s="85"/>
      <c r="QAG1205" s="85"/>
      <c r="QAH1205" s="85"/>
      <c r="QAI1205" s="85"/>
      <c r="QAJ1205" s="85"/>
      <c r="QAK1205" s="85"/>
      <c r="QAL1205" s="85"/>
      <c r="QAM1205" s="85"/>
      <c r="QAN1205" s="85"/>
      <c r="QAO1205" s="85"/>
      <c r="QAP1205" s="85"/>
      <c r="QAQ1205" s="85"/>
      <c r="QAR1205" s="85"/>
      <c r="QAS1205" s="85"/>
      <c r="QAT1205" s="85"/>
      <c r="QAU1205" s="85"/>
      <c r="QAV1205" s="85"/>
      <c r="QAW1205" s="85"/>
      <c r="QAX1205" s="85"/>
      <c r="QAY1205" s="85"/>
      <c r="QAZ1205" s="85"/>
      <c r="QBA1205" s="85"/>
      <c r="QBB1205" s="85"/>
      <c r="QBC1205" s="85"/>
      <c r="QBD1205" s="85"/>
      <c r="QBE1205" s="85"/>
      <c r="QBF1205" s="86"/>
      <c r="QBG1205" s="84"/>
      <c r="QBH1205" s="85"/>
      <c r="QBI1205" s="85"/>
      <c r="QBJ1205" s="85"/>
      <c r="QBK1205" s="85"/>
      <c r="QBL1205" s="85"/>
      <c r="QBM1205" s="85"/>
      <c r="QBN1205" s="85"/>
      <c r="QBO1205" s="85"/>
      <c r="QBP1205" s="85"/>
      <c r="QBQ1205" s="85"/>
      <c r="QBR1205" s="85"/>
      <c r="QBS1205" s="85"/>
      <c r="QBT1205" s="85"/>
      <c r="QBU1205" s="85"/>
      <c r="QBV1205" s="85"/>
      <c r="QBW1205" s="85"/>
      <c r="QBX1205" s="85"/>
      <c r="QBY1205" s="85"/>
      <c r="QBZ1205" s="85"/>
      <c r="QCA1205" s="85"/>
      <c r="QCB1205" s="85"/>
      <c r="QCC1205" s="85"/>
      <c r="QCD1205" s="85"/>
      <c r="QCE1205" s="85"/>
      <c r="QCF1205" s="85"/>
      <c r="QCG1205" s="85"/>
      <c r="QCH1205" s="85"/>
      <c r="QCI1205" s="85"/>
      <c r="QCJ1205" s="85"/>
      <c r="QCK1205" s="85"/>
      <c r="QCL1205" s="85"/>
      <c r="QCM1205" s="86"/>
      <c r="QCN1205" s="84"/>
      <c r="QCO1205" s="85"/>
      <c r="QCP1205" s="85"/>
      <c r="QCQ1205" s="85"/>
      <c r="QCR1205" s="85"/>
      <c r="QCS1205" s="85"/>
      <c r="QCT1205" s="85"/>
      <c r="QCU1205" s="85"/>
      <c r="QCV1205" s="85"/>
      <c r="QCW1205" s="85"/>
      <c r="QCX1205" s="85"/>
      <c r="QCY1205" s="85"/>
      <c r="QCZ1205" s="85"/>
      <c r="QDA1205" s="85"/>
      <c r="QDB1205" s="85"/>
      <c r="QDC1205" s="85"/>
      <c r="QDD1205" s="85"/>
      <c r="QDE1205" s="85"/>
      <c r="QDF1205" s="85"/>
      <c r="QDG1205" s="85"/>
      <c r="QDH1205" s="85"/>
      <c r="QDI1205" s="85"/>
      <c r="QDJ1205" s="85"/>
      <c r="QDK1205" s="85"/>
      <c r="QDL1205" s="85"/>
      <c r="QDM1205" s="85"/>
      <c r="QDN1205" s="85"/>
      <c r="QDO1205" s="85"/>
      <c r="QDP1205" s="85"/>
      <c r="QDQ1205" s="85"/>
      <c r="QDR1205" s="85"/>
      <c r="QDS1205" s="85"/>
      <c r="QDT1205" s="86"/>
      <c r="QDU1205" s="84"/>
      <c r="QDV1205" s="85"/>
      <c r="QDW1205" s="85"/>
      <c r="QDX1205" s="85"/>
      <c r="QDY1205" s="85"/>
      <c r="QDZ1205" s="85"/>
      <c r="QEA1205" s="85"/>
      <c r="QEB1205" s="85"/>
      <c r="QEC1205" s="85"/>
      <c r="QED1205" s="85"/>
      <c r="QEE1205" s="85"/>
      <c r="QEF1205" s="85"/>
      <c r="QEG1205" s="85"/>
      <c r="QEH1205" s="85"/>
      <c r="QEI1205" s="85"/>
      <c r="QEJ1205" s="85"/>
      <c r="QEK1205" s="85"/>
      <c r="QEL1205" s="85"/>
      <c r="QEM1205" s="85"/>
      <c r="QEN1205" s="85"/>
      <c r="QEO1205" s="85"/>
      <c r="QEP1205" s="85"/>
      <c r="QEQ1205" s="85"/>
      <c r="QER1205" s="85"/>
      <c r="QES1205" s="85"/>
      <c r="QET1205" s="85"/>
      <c r="QEU1205" s="85"/>
      <c r="QEV1205" s="85"/>
      <c r="QEW1205" s="85"/>
      <c r="QEX1205" s="85"/>
      <c r="QEY1205" s="85"/>
      <c r="QEZ1205" s="85"/>
      <c r="QFA1205" s="86"/>
      <c r="QFB1205" s="84"/>
      <c r="QFC1205" s="85"/>
      <c r="QFD1205" s="85"/>
      <c r="QFE1205" s="85"/>
      <c r="QFF1205" s="85"/>
      <c r="QFG1205" s="85"/>
      <c r="QFH1205" s="85"/>
      <c r="QFI1205" s="85"/>
      <c r="QFJ1205" s="85"/>
      <c r="QFK1205" s="85"/>
      <c r="QFL1205" s="85"/>
      <c r="QFM1205" s="85"/>
      <c r="QFN1205" s="85"/>
      <c r="QFO1205" s="85"/>
      <c r="QFP1205" s="85"/>
      <c r="QFQ1205" s="85"/>
      <c r="QFR1205" s="85"/>
      <c r="QFS1205" s="85"/>
      <c r="QFT1205" s="85"/>
      <c r="QFU1205" s="85"/>
      <c r="QFV1205" s="85"/>
      <c r="QFW1205" s="85"/>
      <c r="QFX1205" s="85"/>
      <c r="QFY1205" s="85"/>
      <c r="QFZ1205" s="85"/>
      <c r="QGA1205" s="85"/>
      <c r="QGB1205" s="85"/>
      <c r="QGC1205" s="85"/>
      <c r="QGD1205" s="85"/>
      <c r="QGE1205" s="85"/>
      <c r="QGF1205" s="85"/>
      <c r="QGG1205" s="85"/>
      <c r="QGH1205" s="86"/>
      <c r="QGI1205" s="84"/>
      <c r="QGJ1205" s="85"/>
      <c r="QGK1205" s="85"/>
      <c r="QGL1205" s="85"/>
      <c r="QGM1205" s="85"/>
      <c r="QGN1205" s="85"/>
      <c r="QGO1205" s="85"/>
      <c r="QGP1205" s="85"/>
      <c r="QGQ1205" s="85"/>
      <c r="QGR1205" s="85"/>
      <c r="QGS1205" s="85"/>
      <c r="QGT1205" s="85"/>
      <c r="QGU1205" s="85"/>
      <c r="QGV1205" s="85"/>
      <c r="QGW1205" s="85"/>
      <c r="QGX1205" s="85"/>
      <c r="QGY1205" s="85"/>
      <c r="QGZ1205" s="85"/>
      <c r="QHA1205" s="85"/>
      <c r="QHB1205" s="85"/>
      <c r="QHC1205" s="85"/>
      <c r="QHD1205" s="85"/>
      <c r="QHE1205" s="85"/>
      <c r="QHF1205" s="85"/>
      <c r="QHG1205" s="85"/>
      <c r="QHH1205" s="85"/>
      <c r="QHI1205" s="85"/>
      <c r="QHJ1205" s="85"/>
      <c r="QHK1205" s="85"/>
      <c r="QHL1205" s="85"/>
      <c r="QHM1205" s="85"/>
      <c r="QHN1205" s="85"/>
      <c r="QHO1205" s="86"/>
      <c r="QHP1205" s="84"/>
      <c r="QHQ1205" s="85"/>
      <c r="QHR1205" s="85"/>
      <c r="QHS1205" s="85"/>
      <c r="QHT1205" s="85"/>
      <c r="QHU1205" s="85"/>
      <c r="QHV1205" s="85"/>
      <c r="QHW1205" s="85"/>
      <c r="QHX1205" s="85"/>
      <c r="QHY1205" s="85"/>
      <c r="QHZ1205" s="85"/>
      <c r="QIA1205" s="85"/>
      <c r="QIB1205" s="85"/>
      <c r="QIC1205" s="85"/>
      <c r="QID1205" s="85"/>
      <c r="QIE1205" s="85"/>
      <c r="QIF1205" s="85"/>
      <c r="QIG1205" s="85"/>
      <c r="QIH1205" s="85"/>
      <c r="QII1205" s="85"/>
      <c r="QIJ1205" s="85"/>
      <c r="QIK1205" s="85"/>
      <c r="QIL1205" s="85"/>
      <c r="QIM1205" s="85"/>
      <c r="QIN1205" s="85"/>
      <c r="QIO1205" s="85"/>
      <c r="QIP1205" s="85"/>
      <c r="QIQ1205" s="85"/>
      <c r="QIR1205" s="85"/>
      <c r="QIS1205" s="85"/>
      <c r="QIT1205" s="85"/>
      <c r="QIU1205" s="85"/>
      <c r="QIV1205" s="86"/>
      <c r="QIW1205" s="84"/>
      <c r="QIX1205" s="85"/>
      <c r="QIY1205" s="85"/>
      <c r="QIZ1205" s="85"/>
      <c r="QJA1205" s="85"/>
      <c r="QJB1205" s="85"/>
      <c r="QJC1205" s="85"/>
      <c r="QJD1205" s="85"/>
      <c r="QJE1205" s="85"/>
      <c r="QJF1205" s="85"/>
      <c r="QJG1205" s="85"/>
      <c r="QJH1205" s="85"/>
      <c r="QJI1205" s="85"/>
      <c r="QJJ1205" s="85"/>
      <c r="QJK1205" s="85"/>
      <c r="QJL1205" s="85"/>
      <c r="QJM1205" s="85"/>
      <c r="QJN1205" s="85"/>
      <c r="QJO1205" s="85"/>
      <c r="QJP1205" s="85"/>
      <c r="QJQ1205" s="85"/>
      <c r="QJR1205" s="85"/>
      <c r="QJS1205" s="85"/>
      <c r="QJT1205" s="85"/>
      <c r="QJU1205" s="85"/>
      <c r="QJV1205" s="85"/>
      <c r="QJW1205" s="85"/>
      <c r="QJX1205" s="85"/>
      <c r="QJY1205" s="85"/>
      <c r="QJZ1205" s="85"/>
      <c r="QKA1205" s="85"/>
      <c r="QKB1205" s="85"/>
      <c r="QKC1205" s="86"/>
      <c r="QKD1205" s="84"/>
      <c r="QKE1205" s="85"/>
      <c r="QKF1205" s="85"/>
      <c r="QKG1205" s="85"/>
      <c r="QKH1205" s="85"/>
      <c r="QKI1205" s="85"/>
      <c r="QKJ1205" s="85"/>
      <c r="QKK1205" s="85"/>
      <c r="QKL1205" s="85"/>
      <c r="QKM1205" s="85"/>
      <c r="QKN1205" s="85"/>
      <c r="QKO1205" s="85"/>
      <c r="QKP1205" s="85"/>
      <c r="QKQ1205" s="85"/>
      <c r="QKR1205" s="85"/>
      <c r="QKS1205" s="85"/>
      <c r="QKT1205" s="85"/>
      <c r="QKU1205" s="85"/>
      <c r="QKV1205" s="85"/>
      <c r="QKW1205" s="85"/>
      <c r="QKX1205" s="85"/>
      <c r="QKY1205" s="85"/>
      <c r="QKZ1205" s="85"/>
      <c r="QLA1205" s="85"/>
      <c r="QLB1205" s="85"/>
      <c r="QLC1205" s="85"/>
      <c r="QLD1205" s="85"/>
      <c r="QLE1205" s="85"/>
      <c r="QLF1205" s="85"/>
      <c r="QLG1205" s="85"/>
      <c r="QLH1205" s="85"/>
      <c r="QLI1205" s="85"/>
      <c r="QLJ1205" s="86"/>
      <c r="QLK1205" s="84"/>
      <c r="QLL1205" s="85"/>
      <c r="QLM1205" s="85"/>
      <c r="QLN1205" s="85"/>
      <c r="QLO1205" s="85"/>
      <c r="QLP1205" s="85"/>
      <c r="QLQ1205" s="85"/>
      <c r="QLR1205" s="85"/>
      <c r="QLS1205" s="85"/>
      <c r="QLT1205" s="85"/>
      <c r="QLU1205" s="85"/>
      <c r="QLV1205" s="85"/>
      <c r="QLW1205" s="85"/>
      <c r="QLX1205" s="85"/>
      <c r="QLY1205" s="85"/>
      <c r="QLZ1205" s="85"/>
      <c r="QMA1205" s="85"/>
      <c r="QMB1205" s="85"/>
      <c r="QMC1205" s="85"/>
      <c r="QMD1205" s="85"/>
      <c r="QME1205" s="85"/>
      <c r="QMF1205" s="85"/>
      <c r="QMG1205" s="85"/>
      <c r="QMH1205" s="85"/>
      <c r="QMI1205" s="85"/>
      <c r="QMJ1205" s="85"/>
      <c r="QMK1205" s="85"/>
      <c r="QML1205" s="85"/>
      <c r="QMM1205" s="85"/>
      <c r="QMN1205" s="85"/>
      <c r="QMO1205" s="85"/>
      <c r="QMP1205" s="85"/>
      <c r="QMQ1205" s="86"/>
      <c r="QMR1205" s="84"/>
      <c r="QMS1205" s="85"/>
      <c r="QMT1205" s="85"/>
      <c r="QMU1205" s="85"/>
      <c r="QMV1205" s="85"/>
      <c r="QMW1205" s="85"/>
      <c r="QMX1205" s="85"/>
      <c r="QMY1205" s="85"/>
      <c r="QMZ1205" s="85"/>
      <c r="QNA1205" s="85"/>
      <c r="QNB1205" s="85"/>
      <c r="QNC1205" s="85"/>
      <c r="QND1205" s="85"/>
      <c r="QNE1205" s="85"/>
      <c r="QNF1205" s="85"/>
      <c r="QNG1205" s="85"/>
      <c r="QNH1205" s="85"/>
      <c r="QNI1205" s="85"/>
      <c r="QNJ1205" s="85"/>
      <c r="QNK1205" s="85"/>
      <c r="QNL1205" s="85"/>
      <c r="QNM1205" s="85"/>
      <c r="QNN1205" s="85"/>
      <c r="QNO1205" s="85"/>
      <c r="QNP1205" s="85"/>
      <c r="QNQ1205" s="85"/>
      <c r="QNR1205" s="85"/>
      <c r="QNS1205" s="85"/>
      <c r="QNT1205" s="85"/>
      <c r="QNU1205" s="85"/>
      <c r="QNV1205" s="85"/>
      <c r="QNW1205" s="85"/>
      <c r="QNX1205" s="86"/>
      <c r="QNY1205" s="84"/>
      <c r="QNZ1205" s="85"/>
      <c r="QOA1205" s="85"/>
      <c r="QOB1205" s="85"/>
      <c r="QOC1205" s="85"/>
      <c r="QOD1205" s="85"/>
      <c r="QOE1205" s="85"/>
      <c r="QOF1205" s="85"/>
      <c r="QOG1205" s="85"/>
      <c r="QOH1205" s="85"/>
      <c r="QOI1205" s="85"/>
      <c r="QOJ1205" s="85"/>
      <c r="QOK1205" s="85"/>
      <c r="QOL1205" s="85"/>
      <c r="QOM1205" s="85"/>
      <c r="QON1205" s="85"/>
      <c r="QOO1205" s="85"/>
      <c r="QOP1205" s="85"/>
      <c r="QOQ1205" s="85"/>
      <c r="QOR1205" s="85"/>
      <c r="QOS1205" s="85"/>
      <c r="QOT1205" s="85"/>
      <c r="QOU1205" s="85"/>
      <c r="QOV1205" s="85"/>
      <c r="QOW1205" s="85"/>
      <c r="QOX1205" s="85"/>
      <c r="QOY1205" s="85"/>
      <c r="QOZ1205" s="85"/>
      <c r="QPA1205" s="85"/>
      <c r="QPB1205" s="85"/>
      <c r="QPC1205" s="85"/>
      <c r="QPD1205" s="85"/>
      <c r="QPE1205" s="86"/>
      <c r="QPF1205" s="84"/>
      <c r="QPG1205" s="85"/>
      <c r="QPH1205" s="85"/>
      <c r="QPI1205" s="85"/>
      <c r="QPJ1205" s="85"/>
      <c r="QPK1205" s="85"/>
      <c r="QPL1205" s="85"/>
      <c r="QPM1205" s="85"/>
      <c r="QPN1205" s="85"/>
      <c r="QPO1205" s="85"/>
      <c r="QPP1205" s="85"/>
      <c r="QPQ1205" s="85"/>
      <c r="QPR1205" s="85"/>
      <c r="QPS1205" s="85"/>
      <c r="QPT1205" s="85"/>
      <c r="QPU1205" s="85"/>
      <c r="QPV1205" s="85"/>
      <c r="QPW1205" s="85"/>
      <c r="QPX1205" s="85"/>
      <c r="QPY1205" s="85"/>
      <c r="QPZ1205" s="85"/>
      <c r="QQA1205" s="85"/>
      <c r="QQB1205" s="85"/>
      <c r="QQC1205" s="85"/>
      <c r="QQD1205" s="85"/>
      <c r="QQE1205" s="85"/>
      <c r="QQF1205" s="85"/>
      <c r="QQG1205" s="85"/>
      <c r="QQH1205" s="85"/>
      <c r="QQI1205" s="85"/>
      <c r="QQJ1205" s="85"/>
      <c r="QQK1205" s="85"/>
      <c r="QQL1205" s="86"/>
      <c r="QQM1205" s="84"/>
      <c r="QQN1205" s="85"/>
      <c r="QQO1205" s="85"/>
      <c r="QQP1205" s="85"/>
      <c r="QQQ1205" s="85"/>
      <c r="QQR1205" s="85"/>
      <c r="QQS1205" s="85"/>
      <c r="QQT1205" s="85"/>
      <c r="QQU1205" s="85"/>
      <c r="QQV1205" s="85"/>
      <c r="QQW1205" s="85"/>
      <c r="QQX1205" s="85"/>
      <c r="QQY1205" s="85"/>
      <c r="QQZ1205" s="85"/>
      <c r="QRA1205" s="85"/>
      <c r="QRB1205" s="85"/>
      <c r="QRC1205" s="85"/>
      <c r="QRD1205" s="85"/>
      <c r="QRE1205" s="85"/>
      <c r="QRF1205" s="85"/>
      <c r="QRG1205" s="85"/>
      <c r="QRH1205" s="85"/>
      <c r="QRI1205" s="85"/>
      <c r="QRJ1205" s="85"/>
      <c r="QRK1205" s="85"/>
      <c r="QRL1205" s="85"/>
      <c r="QRM1205" s="85"/>
      <c r="QRN1205" s="85"/>
      <c r="QRO1205" s="85"/>
      <c r="QRP1205" s="85"/>
      <c r="QRQ1205" s="85"/>
      <c r="QRR1205" s="85"/>
      <c r="QRS1205" s="86"/>
      <c r="QRT1205" s="84"/>
      <c r="QRU1205" s="85"/>
      <c r="QRV1205" s="85"/>
      <c r="QRW1205" s="85"/>
      <c r="QRX1205" s="85"/>
      <c r="QRY1205" s="85"/>
      <c r="QRZ1205" s="85"/>
      <c r="QSA1205" s="85"/>
      <c r="QSB1205" s="85"/>
      <c r="QSC1205" s="85"/>
      <c r="QSD1205" s="85"/>
      <c r="QSE1205" s="85"/>
      <c r="QSF1205" s="85"/>
      <c r="QSG1205" s="85"/>
      <c r="QSH1205" s="85"/>
      <c r="QSI1205" s="85"/>
      <c r="QSJ1205" s="85"/>
      <c r="QSK1205" s="85"/>
      <c r="QSL1205" s="85"/>
      <c r="QSM1205" s="85"/>
      <c r="QSN1205" s="85"/>
      <c r="QSO1205" s="85"/>
      <c r="QSP1205" s="85"/>
      <c r="QSQ1205" s="85"/>
      <c r="QSR1205" s="85"/>
      <c r="QSS1205" s="85"/>
      <c r="QST1205" s="85"/>
      <c r="QSU1205" s="85"/>
      <c r="QSV1205" s="85"/>
      <c r="QSW1205" s="85"/>
      <c r="QSX1205" s="85"/>
      <c r="QSY1205" s="85"/>
      <c r="QSZ1205" s="86"/>
      <c r="QTA1205" s="84"/>
      <c r="QTB1205" s="85"/>
      <c r="QTC1205" s="85"/>
      <c r="QTD1205" s="85"/>
      <c r="QTE1205" s="85"/>
      <c r="QTF1205" s="85"/>
      <c r="QTG1205" s="85"/>
      <c r="QTH1205" s="85"/>
      <c r="QTI1205" s="85"/>
      <c r="QTJ1205" s="85"/>
      <c r="QTK1205" s="85"/>
      <c r="QTL1205" s="85"/>
      <c r="QTM1205" s="85"/>
      <c r="QTN1205" s="85"/>
      <c r="QTO1205" s="85"/>
      <c r="QTP1205" s="85"/>
      <c r="QTQ1205" s="85"/>
      <c r="QTR1205" s="85"/>
      <c r="QTS1205" s="85"/>
      <c r="QTT1205" s="85"/>
      <c r="QTU1205" s="85"/>
      <c r="QTV1205" s="85"/>
      <c r="QTW1205" s="85"/>
      <c r="QTX1205" s="85"/>
      <c r="QTY1205" s="85"/>
      <c r="QTZ1205" s="85"/>
      <c r="QUA1205" s="85"/>
      <c r="QUB1205" s="85"/>
      <c r="QUC1205" s="85"/>
      <c r="QUD1205" s="85"/>
      <c r="QUE1205" s="85"/>
      <c r="QUF1205" s="85"/>
      <c r="QUG1205" s="86"/>
      <c r="QUH1205" s="84"/>
      <c r="QUI1205" s="85"/>
      <c r="QUJ1205" s="85"/>
      <c r="QUK1205" s="85"/>
      <c r="QUL1205" s="85"/>
      <c r="QUM1205" s="85"/>
      <c r="QUN1205" s="85"/>
      <c r="QUO1205" s="85"/>
      <c r="QUP1205" s="85"/>
      <c r="QUQ1205" s="85"/>
      <c r="QUR1205" s="85"/>
      <c r="QUS1205" s="85"/>
      <c r="QUT1205" s="85"/>
      <c r="QUU1205" s="85"/>
      <c r="QUV1205" s="85"/>
      <c r="QUW1205" s="85"/>
      <c r="QUX1205" s="85"/>
      <c r="QUY1205" s="85"/>
      <c r="QUZ1205" s="85"/>
      <c r="QVA1205" s="85"/>
      <c r="QVB1205" s="85"/>
      <c r="QVC1205" s="85"/>
      <c r="QVD1205" s="85"/>
      <c r="QVE1205" s="85"/>
      <c r="QVF1205" s="85"/>
      <c r="QVG1205" s="85"/>
      <c r="QVH1205" s="85"/>
      <c r="QVI1205" s="85"/>
      <c r="QVJ1205" s="85"/>
      <c r="QVK1205" s="85"/>
      <c r="QVL1205" s="85"/>
      <c r="QVM1205" s="85"/>
      <c r="QVN1205" s="86"/>
      <c r="QVO1205" s="84"/>
      <c r="QVP1205" s="85"/>
      <c r="QVQ1205" s="85"/>
      <c r="QVR1205" s="85"/>
      <c r="QVS1205" s="85"/>
      <c r="QVT1205" s="85"/>
      <c r="QVU1205" s="85"/>
      <c r="QVV1205" s="85"/>
      <c r="QVW1205" s="85"/>
      <c r="QVX1205" s="85"/>
      <c r="QVY1205" s="85"/>
      <c r="QVZ1205" s="85"/>
      <c r="QWA1205" s="85"/>
      <c r="QWB1205" s="85"/>
      <c r="QWC1205" s="85"/>
      <c r="QWD1205" s="85"/>
      <c r="QWE1205" s="85"/>
      <c r="QWF1205" s="85"/>
      <c r="QWG1205" s="85"/>
      <c r="QWH1205" s="85"/>
      <c r="QWI1205" s="85"/>
      <c r="QWJ1205" s="85"/>
      <c r="QWK1205" s="85"/>
      <c r="QWL1205" s="85"/>
      <c r="QWM1205" s="85"/>
      <c r="QWN1205" s="85"/>
      <c r="QWO1205" s="85"/>
      <c r="QWP1205" s="85"/>
      <c r="QWQ1205" s="85"/>
      <c r="QWR1205" s="85"/>
      <c r="QWS1205" s="85"/>
      <c r="QWT1205" s="85"/>
      <c r="QWU1205" s="86"/>
      <c r="QWV1205" s="84"/>
      <c r="QWW1205" s="85"/>
      <c r="QWX1205" s="85"/>
      <c r="QWY1205" s="85"/>
      <c r="QWZ1205" s="85"/>
      <c r="QXA1205" s="85"/>
      <c r="QXB1205" s="85"/>
      <c r="QXC1205" s="85"/>
      <c r="QXD1205" s="85"/>
      <c r="QXE1205" s="85"/>
      <c r="QXF1205" s="85"/>
      <c r="QXG1205" s="85"/>
      <c r="QXH1205" s="85"/>
      <c r="QXI1205" s="85"/>
      <c r="QXJ1205" s="85"/>
      <c r="QXK1205" s="85"/>
      <c r="QXL1205" s="85"/>
      <c r="QXM1205" s="85"/>
      <c r="QXN1205" s="85"/>
      <c r="QXO1205" s="85"/>
      <c r="QXP1205" s="85"/>
      <c r="QXQ1205" s="85"/>
      <c r="QXR1205" s="85"/>
      <c r="QXS1205" s="85"/>
      <c r="QXT1205" s="85"/>
      <c r="QXU1205" s="85"/>
      <c r="QXV1205" s="85"/>
      <c r="QXW1205" s="85"/>
      <c r="QXX1205" s="85"/>
      <c r="QXY1205" s="85"/>
      <c r="QXZ1205" s="85"/>
      <c r="QYA1205" s="85"/>
      <c r="QYB1205" s="86"/>
      <c r="QYC1205" s="84"/>
      <c r="QYD1205" s="85"/>
      <c r="QYE1205" s="85"/>
      <c r="QYF1205" s="85"/>
      <c r="QYG1205" s="85"/>
      <c r="QYH1205" s="85"/>
      <c r="QYI1205" s="85"/>
      <c r="QYJ1205" s="85"/>
      <c r="QYK1205" s="85"/>
      <c r="QYL1205" s="85"/>
      <c r="QYM1205" s="85"/>
      <c r="QYN1205" s="85"/>
      <c r="QYO1205" s="85"/>
      <c r="QYP1205" s="85"/>
      <c r="QYQ1205" s="85"/>
      <c r="QYR1205" s="85"/>
      <c r="QYS1205" s="85"/>
      <c r="QYT1205" s="85"/>
      <c r="QYU1205" s="85"/>
      <c r="QYV1205" s="85"/>
      <c r="QYW1205" s="85"/>
      <c r="QYX1205" s="85"/>
      <c r="QYY1205" s="85"/>
      <c r="QYZ1205" s="85"/>
      <c r="QZA1205" s="85"/>
      <c r="QZB1205" s="85"/>
      <c r="QZC1205" s="85"/>
      <c r="QZD1205" s="85"/>
      <c r="QZE1205" s="85"/>
      <c r="QZF1205" s="85"/>
      <c r="QZG1205" s="85"/>
      <c r="QZH1205" s="85"/>
      <c r="QZI1205" s="86"/>
      <c r="QZJ1205" s="84"/>
      <c r="QZK1205" s="85"/>
      <c r="QZL1205" s="85"/>
      <c r="QZM1205" s="85"/>
      <c r="QZN1205" s="85"/>
      <c r="QZO1205" s="85"/>
      <c r="QZP1205" s="85"/>
      <c r="QZQ1205" s="85"/>
      <c r="QZR1205" s="85"/>
      <c r="QZS1205" s="85"/>
      <c r="QZT1205" s="85"/>
      <c r="QZU1205" s="85"/>
      <c r="QZV1205" s="85"/>
      <c r="QZW1205" s="85"/>
      <c r="QZX1205" s="85"/>
      <c r="QZY1205" s="85"/>
      <c r="QZZ1205" s="85"/>
      <c r="RAA1205" s="85"/>
      <c r="RAB1205" s="85"/>
      <c r="RAC1205" s="85"/>
      <c r="RAD1205" s="85"/>
      <c r="RAE1205" s="85"/>
      <c r="RAF1205" s="85"/>
      <c r="RAG1205" s="85"/>
      <c r="RAH1205" s="85"/>
      <c r="RAI1205" s="85"/>
      <c r="RAJ1205" s="85"/>
      <c r="RAK1205" s="85"/>
      <c r="RAL1205" s="85"/>
      <c r="RAM1205" s="85"/>
      <c r="RAN1205" s="85"/>
      <c r="RAO1205" s="85"/>
      <c r="RAP1205" s="86"/>
      <c r="RAQ1205" s="84"/>
      <c r="RAR1205" s="85"/>
      <c r="RAS1205" s="85"/>
      <c r="RAT1205" s="85"/>
      <c r="RAU1205" s="85"/>
      <c r="RAV1205" s="85"/>
      <c r="RAW1205" s="85"/>
      <c r="RAX1205" s="85"/>
      <c r="RAY1205" s="85"/>
      <c r="RAZ1205" s="85"/>
      <c r="RBA1205" s="85"/>
      <c r="RBB1205" s="85"/>
      <c r="RBC1205" s="85"/>
      <c r="RBD1205" s="85"/>
      <c r="RBE1205" s="85"/>
      <c r="RBF1205" s="85"/>
      <c r="RBG1205" s="85"/>
      <c r="RBH1205" s="85"/>
      <c r="RBI1205" s="85"/>
      <c r="RBJ1205" s="85"/>
      <c r="RBK1205" s="85"/>
      <c r="RBL1205" s="85"/>
      <c r="RBM1205" s="85"/>
      <c r="RBN1205" s="85"/>
      <c r="RBO1205" s="85"/>
      <c r="RBP1205" s="85"/>
      <c r="RBQ1205" s="85"/>
      <c r="RBR1205" s="85"/>
      <c r="RBS1205" s="85"/>
      <c r="RBT1205" s="85"/>
      <c r="RBU1205" s="85"/>
      <c r="RBV1205" s="85"/>
      <c r="RBW1205" s="86"/>
      <c r="RBX1205" s="84"/>
      <c r="RBY1205" s="85"/>
      <c r="RBZ1205" s="85"/>
      <c r="RCA1205" s="85"/>
      <c r="RCB1205" s="85"/>
      <c r="RCC1205" s="85"/>
      <c r="RCD1205" s="85"/>
      <c r="RCE1205" s="85"/>
      <c r="RCF1205" s="85"/>
      <c r="RCG1205" s="85"/>
      <c r="RCH1205" s="85"/>
      <c r="RCI1205" s="85"/>
      <c r="RCJ1205" s="85"/>
      <c r="RCK1205" s="85"/>
      <c r="RCL1205" s="85"/>
      <c r="RCM1205" s="85"/>
      <c r="RCN1205" s="85"/>
      <c r="RCO1205" s="85"/>
      <c r="RCP1205" s="85"/>
      <c r="RCQ1205" s="85"/>
      <c r="RCR1205" s="85"/>
      <c r="RCS1205" s="85"/>
      <c r="RCT1205" s="85"/>
      <c r="RCU1205" s="85"/>
      <c r="RCV1205" s="85"/>
      <c r="RCW1205" s="85"/>
      <c r="RCX1205" s="85"/>
      <c r="RCY1205" s="85"/>
      <c r="RCZ1205" s="85"/>
      <c r="RDA1205" s="85"/>
      <c r="RDB1205" s="85"/>
      <c r="RDC1205" s="85"/>
      <c r="RDD1205" s="86"/>
      <c r="RDE1205" s="84"/>
      <c r="RDF1205" s="85"/>
      <c r="RDG1205" s="85"/>
      <c r="RDH1205" s="85"/>
      <c r="RDI1205" s="85"/>
      <c r="RDJ1205" s="85"/>
      <c r="RDK1205" s="85"/>
      <c r="RDL1205" s="85"/>
      <c r="RDM1205" s="85"/>
      <c r="RDN1205" s="85"/>
      <c r="RDO1205" s="85"/>
      <c r="RDP1205" s="85"/>
      <c r="RDQ1205" s="85"/>
      <c r="RDR1205" s="85"/>
      <c r="RDS1205" s="85"/>
      <c r="RDT1205" s="85"/>
      <c r="RDU1205" s="85"/>
      <c r="RDV1205" s="85"/>
      <c r="RDW1205" s="85"/>
      <c r="RDX1205" s="85"/>
      <c r="RDY1205" s="85"/>
      <c r="RDZ1205" s="85"/>
      <c r="REA1205" s="85"/>
      <c r="REB1205" s="85"/>
      <c r="REC1205" s="85"/>
      <c r="RED1205" s="85"/>
      <c r="REE1205" s="85"/>
      <c r="REF1205" s="85"/>
      <c r="REG1205" s="85"/>
      <c r="REH1205" s="85"/>
      <c r="REI1205" s="85"/>
      <c r="REJ1205" s="85"/>
      <c r="REK1205" s="86"/>
      <c r="REL1205" s="84"/>
      <c r="REM1205" s="85"/>
      <c r="REN1205" s="85"/>
      <c r="REO1205" s="85"/>
      <c r="REP1205" s="85"/>
      <c r="REQ1205" s="85"/>
      <c r="RER1205" s="85"/>
      <c r="RES1205" s="85"/>
      <c r="RET1205" s="85"/>
      <c r="REU1205" s="85"/>
      <c r="REV1205" s="85"/>
      <c r="REW1205" s="85"/>
      <c r="REX1205" s="85"/>
      <c r="REY1205" s="85"/>
      <c r="REZ1205" s="85"/>
      <c r="RFA1205" s="85"/>
      <c r="RFB1205" s="85"/>
      <c r="RFC1205" s="85"/>
      <c r="RFD1205" s="85"/>
      <c r="RFE1205" s="85"/>
      <c r="RFF1205" s="85"/>
      <c r="RFG1205" s="85"/>
      <c r="RFH1205" s="85"/>
      <c r="RFI1205" s="85"/>
      <c r="RFJ1205" s="85"/>
      <c r="RFK1205" s="85"/>
      <c r="RFL1205" s="85"/>
      <c r="RFM1205" s="85"/>
      <c r="RFN1205" s="85"/>
      <c r="RFO1205" s="85"/>
      <c r="RFP1205" s="85"/>
      <c r="RFQ1205" s="85"/>
      <c r="RFR1205" s="86"/>
      <c r="RFS1205" s="84"/>
      <c r="RFT1205" s="85"/>
      <c r="RFU1205" s="85"/>
      <c r="RFV1205" s="85"/>
      <c r="RFW1205" s="85"/>
      <c r="RFX1205" s="85"/>
      <c r="RFY1205" s="85"/>
      <c r="RFZ1205" s="85"/>
      <c r="RGA1205" s="85"/>
      <c r="RGB1205" s="85"/>
      <c r="RGC1205" s="85"/>
      <c r="RGD1205" s="85"/>
      <c r="RGE1205" s="85"/>
      <c r="RGF1205" s="85"/>
      <c r="RGG1205" s="85"/>
      <c r="RGH1205" s="85"/>
      <c r="RGI1205" s="85"/>
      <c r="RGJ1205" s="85"/>
      <c r="RGK1205" s="85"/>
      <c r="RGL1205" s="85"/>
      <c r="RGM1205" s="85"/>
      <c r="RGN1205" s="85"/>
      <c r="RGO1205" s="85"/>
      <c r="RGP1205" s="85"/>
      <c r="RGQ1205" s="85"/>
      <c r="RGR1205" s="85"/>
      <c r="RGS1205" s="85"/>
      <c r="RGT1205" s="85"/>
      <c r="RGU1205" s="85"/>
      <c r="RGV1205" s="85"/>
      <c r="RGW1205" s="85"/>
      <c r="RGX1205" s="85"/>
      <c r="RGY1205" s="86"/>
      <c r="RGZ1205" s="84"/>
      <c r="RHA1205" s="85"/>
      <c r="RHB1205" s="85"/>
      <c r="RHC1205" s="85"/>
      <c r="RHD1205" s="85"/>
      <c r="RHE1205" s="85"/>
      <c r="RHF1205" s="85"/>
      <c r="RHG1205" s="85"/>
      <c r="RHH1205" s="85"/>
      <c r="RHI1205" s="85"/>
      <c r="RHJ1205" s="85"/>
      <c r="RHK1205" s="85"/>
      <c r="RHL1205" s="85"/>
      <c r="RHM1205" s="85"/>
      <c r="RHN1205" s="85"/>
      <c r="RHO1205" s="85"/>
      <c r="RHP1205" s="85"/>
      <c r="RHQ1205" s="85"/>
      <c r="RHR1205" s="85"/>
      <c r="RHS1205" s="85"/>
      <c r="RHT1205" s="85"/>
      <c r="RHU1205" s="85"/>
      <c r="RHV1205" s="85"/>
      <c r="RHW1205" s="85"/>
      <c r="RHX1205" s="85"/>
      <c r="RHY1205" s="85"/>
      <c r="RHZ1205" s="85"/>
      <c r="RIA1205" s="85"/>
      <c r="RIB1205" s="85"/>
      <c r="RIC1205" s="85"/>
      <c r="RID1205" s="85"/>
      <c r="RIE1205" s="85"/>
      <c r="RIF1205" s="86"/>
      <c r="RIG1205" s="84"/>
      <c r="RIH1205" s="85"/>
      <c r="RII1205" s="85"/>
      <c r="RIJ1205" s="85"/>
      <c r="RIK1205" s="85"/>
      <c r="RIL1205" s="85"/>
      <c r="RIM1205" s="85"/>
      <c r="RIN1205" s="85"/>
      <c r="RIO1205" s="85"/>
      <c r="RIP1205" s="85"/>
      <c r="RIQ1205" s="85"/>
      <c r="RIR1205" s="85"/>
      <c r="RIS1205" s="85"/>
      <c r="RIT1205" s="85"/>
      <c r="RIU1205" s="85"/>
      <c r="RIV1205" s="85"/>
      <c r="RIW1205" s="85"/>
      <c r="RIX1205" s="85"/>
      <c r="RIY1205" s="85"/>
      <c r="RIZ1205" s="85"/>
      <c r="RJA1205" s="85"/>
      <c r="RJB1205" s="85"/>
      <c r="RJC1205" s="85"/>
      <c r="RJD1205" s="85"/>
      <c r="RJE1205" s="85"/>
      <c r="RJF1205" s="85"/>
      <c r="RJG1205" s="85"/>
      <c r="RJH1205" s="85"/>
      <c r="RJI1205" s="85"/>
      <c r="RJJ1205" s="85"/>
      <c r="RJK1205" s="85"/>
      <c r="RJL1205" s="85"/>
      <c r="RJM1205" s="86"/>
      <c r="RJN1205" s="84"/>
      <c r="RJO1205" s="85"/>
      <c r="RJP1205" s="85"/>
      <c r="RJQ1205" s="85"/>
      <c r="RJR1205" s="85"/>
      <c r="RJS1205" s="85"/>
      <c r="RJT1205" s="85"/>
      <c r="RJU1205" s="85"/>
      <c r="RJV1205" s="85"/>
      <c r="RJW1205" s="85"/>
      <c r="RJX1205" s="85"/>
      <c r="RJY1205" s="85"/>
      <c r="RJZ1205" s="85"/>
      <c r="RKA1205" s="85"/>
      <c r="RKB1205" s="85"/>
      <c r="RKC1205" s="85"/>
      <c r="RKD1205" s="85"/>
      <c r="RKE1205" s="85"/>
      <c r="RKF1205" s="85"/>
      <c r="RKG1205" s="85"/>
      <c r="RKH1205" s="85"/>
      <c r="RKI1205" s="85"/>
      <c r="RKJ1205" s="85"/>
      <c r="RKK1205" s="85"/>
      <c r="RKL1205" s="85"/>
      <c r="RKM1205" s="85"/>
      <c r="RKN1205" s="85"/>
      <c r="RKO1205" s="85"/>
      <c r="RKP1205" s="85"/>
      <c r="RKQ1205" s="85"/>
      <c r="RKR1205" s="85"/>
      <c r="RKS1205" s="85"/>
      <c r="RKT1205" s="86"/>
      <c r="RKU1205" s="84"/>
      <c r="RKV1205" s="85"/>
      <c r="RKW1205" s="85"/>
      <c r="RKX1205" s="85"/>
      <c r="RKY1205" s="85"/>
      <c r="RKZ1205" s="85"/>
      <c r="RLA1205" s="85"/>
      <c r="RLB1205" s="85"/>
      <c r="RLC1205" s="85"/>
      <c r="RLD1205" s="85"/>
      <c r="RLE1205" s="85"/>
      <c r="RLF1205" s="85"/>
      <c r="RLG1205" s="85"/>
      <c r="RLH1205" s="85"/>
      <c r="RLI1205" s="85"/>
      <c r="RLJ1205" s="85"/>
      <c r="RLK1205" s="85"/>
      <c r="RLL1205" s="85"/>
      <c r="RLM1205" s="85"/>
      <c r="RLN1205" s="85"/>
      <c r="RLO1205" s="85"/>
      <c r="RLP1205" s="85"/>
      <c r="RLQ1205" s="85"/>
      <c r="RLR1205" s="85"/>
      <c r="RLS1205" s="85"/>
      <c r="RLT1205" s="85"/>
      <c r="RLU1205" s="85"/>
      <c r="RLV1205" s="85"/>
      <c r="RLW1205" s="85"/>
      <c r="RLX1205" s="85"/>
      <c r="RLY1205" s="85"/>
      <c r="RLZ1205" s="85"/>
      <c r="RMA1205" s="86"/>
      <c r="RMB1205" s="84"/>
      <c r="RMC1205" s="85"/>
      <c r="RMD1205" s="85"/>
      <c r="RME1205" s="85"/>
      <c r="RMF1205" s="85"/>
      <c r="RMG1205" s="85"/>
      <c r="RMH1205" s="85"/>
      <c r="RMI1205" s="85"/>
      <c r="RMJ1205" s="85"/>
      <c r="RMK1205" s="85"/>
      <c r="RML1205" s="85"/>
      <c r="RMM1205" s="85"/>
      <c r="RMN1205" s="85"/>
      <c r="RMO1205" s="85"/>
      <c r="RMP1205" s="85"/>
      <c r="RMQ1205" s="85"/>
      <c r="RMR1205" s="85"/>
      <c r="RMS1205" s="85"/>
      <c r="RMT1205" s="85"/>
      <c r="RMU1205" s="85"/>
      <c r="RMV1205" s="85"/>
      <c r="RMW1205" s="85"/>
      <c r="RMX1205" s="85"/>
      <c r="RMY1205" s="85"/>
      <c r="RMZ1205" s="85"/>
      <c r="RNA1205" s="85"/>
      <c r="RNB1205" s="85"/>
      <c r="RNC1205" s="85"/>
      <c r="RND1205" s="85"/>
      <c r="RNE1205" s="85"/>
      <c r="RNF1205" s="85"/>
      <c r="RNG1205" s="85"/>
      <c r="RNH1205" s="86"/>
      <c r="RNI1205" s="84"/>
      <c r="RNJ1205" s="85"/>
      <c r="RNK1205" s="85"/>
      <c r="RNL1205" s="85"/>
      <c r="RNM1205" s="85"/>
      <c r="RNN1205" s="85"/>
      <c r="RNO1205" s="85"/>
      <c r="RNP1205" s="85"/>
      <c r="RNQ1205" s="85"/>
      <c r="RNR1205" s="85"/>
      <c r="RNS1205" s="85"/>
      <c r="RNT1205" s="85"/>
      <c r="RNU1205" s="85"/>
      <c r="RNV1205" s="85"/>
      <c r="RNW1205" s="85"/>
      <c r="RNX1205" s="85"/>
      <c r="RNY1205" s="85"/>
      <c r="RNZ1205" s="85"/>
      <c r="ROA1205" s="85"/>
      <c r="ROB1205" s="85"/>
      <c r="ROC1205" s="85"/>
      <c r="ROD1205" s="85"/>
      <c r="ROE1205" s="85"/>
      <c r="ROF1205" s="85"/>
      <c r="ROG1205" s="85"/>
      <c r="ROH1205" s="85"/>
      <c r="ROI1205" s="85"/>
      <c r="ROJ1205" s="85"/>
      <c r="ROK1205" s="85"/>
      <c r="ROL1205" s="85"/>
      <c r="ROM1205" s="85"/>
      <c r="RON1205" s="85"/>
      <c r="ROO1205" s="86"/>
      <c r="ROP1205" s="84"/>
      <c r="ROQ1205" s="85"/>
      <c r="ROR1205" s="85"/>
      <c r="ROS1205" s="85"/>
      <c r="ROT1205" s="85"/>
      <c r="ROU1205" s="85"/>
      <c r="ROV1205" s="85"/>
      <c r="ROW1205" s="85"/>
      <c r="ROX1205" s="85"/>
      <c r="ROY1205" s="85"/>
      <c r="ROZ1205" s="85"/>
      <c r="RPA1205" s="85"/>
      <c r="RPB1205" s="85"/>
      <c r="RPC1205" s="85"/>
      <c r="RPD1205" s="85"/>
      <c r="RPE1205" s="85"/>
      <c r="RPF1205" s="85"/>
      <c r="RPG1205" s="85"/>
      <c r="RPH1205" s="85"/>
      <c r="RPI1205" s="85"/>
      <c r="RPJ1205" s="85"/>
      <c r="RPK1205" s="85"/>
      <c r="RPL1205" s="85"/>
      <c r="RPM1205" s="85"/>
      <c r="RPN1205" s="85"/>
      <c r="RPO1205" s="85"/>
      <c r="RPP1205" s="85"/>
      <c r="RPQ1205" s="85"/>
      <c r="RPR1205" s="85"/>
      <c r="RPS1205" s="85"/>
      <c r="RPT1205" s="85"/>
      <c r="RPU1205" s="85"/>
      <c r="RPV1205" s="86"/>
      <c r="RPW1205" s="84"/>
      <c r="RPX1205" s="85"/>
      <c r="RPY1205" s="85"/>
      <c r="RPZ1205" s="85"/>
      <c r="RQA1205" s="85"/>
      <c r="RQB1205" s="85"/>
      <c r="RQC1205" s="85"/>
      <c r="RQD1205" s="85"/>
      <c r="RQE1205" s="85"/>
      <c r="RQF1205" s="85"/>
      <c r="RQG1205" s="85"/>
      <c r="RQH1205" s="85"/>
      <c r="RQI1205" s="85"/>
      <c r="RQJ1205" s="85"/>
      <c r="RQK1205" s="85"/>
      <c r="RQL1205" s="85"/>
      <c r="RQM1205" s="85"/>
      <c r="RQN1205" s="85"/>
      <c r="RQO1205" s="85"/>
      <c r="RQP1205" s="85"/>
      <c r="RQQ1205" s="85"/>
      <c r="RQR1205" s="85"/>
      <c r="RQS1205" s="85"/>
      <c r="RQT1205" s="85"/>
      <c r="RQU1205" s="85"/>
      <c r="RQV1205" s="85"/>
      <c r="RQW1205" s="85"/>
      <c r="RQX1205" s="85"/>
      <c r="RQY1205" s="85"/>
      <c r="RQZ1205" s="85"/>
      <c r="RRA1205" s="85"/>
      <c r="RRB1205" s="85"/>
      <c r="RRC1205" s="86"/>
      <c r="RRD1205" s="84"/>
      <c r="RRE1205" s="85"/>
      <c r="RRF1205" s="85"/>
      <c r="RRG1205" s="85"/>
      <c r="RRH1205" s="85"/>
      <c r="RRI1205" s="85"/>
      <c r="RRJ1205" s="85"/>
      <c r="RRK1205" s="85"/>
      <c r="RRL1205" s="85"/>
      <c r="RRM1205" s="85"/>
      <c r="RRN1205" s="85"/>
      <c r="RRO1205" s="85"/>
      <c r="RRP1205" s="85"/>
      <c r="RRQ1205" s="85"/>
      <c r="RRR1205" s="85"/>
      <c r="RRS1205" s="85"/>
      <c r="RRT1205" s="85"/>
      <c r="RRU1205" s="85"/>
      <c r="RRV1205" s="85"/>
      <c r="RRW1205" s="85"/>
      <c r="RRX1205" s="85"/>
      <c r="RRY1205" s="85"/>
      <c r="RRZ1205" s="85"/>
      <c r="RSA1205" s="85"/>
      <c r="RSB1205" s="85"/>
      <c r="RSC1205" s="85"/>
      <c r="RSD1205" s="85"/>
      <c r="RSE1205" s="85"/>
      <c r="RSF1205" s="85"/>
      <c r="RSG1205" s="85"/>
      <c r="RSH1205" s="85"/>
      <c r="RSI1205" s="85"/>
      <c r="RSJ1205" s="86"/>
      <c r="RSK1205" s="84"/>
      <c r="RSL1205" s="85"/>
      <c r="RSM1205" s="85"/>
      <c r="RSN1205" s="85"/>
      <c r="RSO1205" s="85"/>
      <c r="RSP1205" s="85"/>
      <c r="RSQ1205" s="85"/>
      <c r="RSR1205" s="85"/>
      <c r="RSS1205" s="85"/>
      <c r="RST1205" s="85"/>
      <c r="RSU1205" s="85"/>
      <c r="RSV1205" s="85"/>
      <c r="RSW1205" s="85"/>
      <c r="RSX1205" s="85"/>
      <c r="RSY1205" s="85"/>
      <c r="RSZ1205" s="85"/>
      <c r="RTA1205" s="85"/>
      <c r="RTB1205" s="85"/>
      <c r="RTC1205" s="85"/>
      <c r="RTD1205" s="85"/>
      <c r="RTE1205" s="85"/>
      <c r="RTF1205" s="85"/>
      <c r="RTG1205" s="85"/>
      <c r="RTH1205" s="85"/>
      <c r="RTI1205" s="85"/>
      <c r="RTJ1205" s="85"/>
      <c r="RTK1205" s="85"/>
      <c r="RTL1205" s="85"/>
      <c r="RTM1205" s="85"/>
      <c r="RTN1205" s="85"/>
      <c r="RTO1205" s="85"/>
      <c r="RTP1205" s="85"/>
      <c r="RTQ1205" s="86"/>
      <c r="RTR1205" s="84"/>
      <c r="RTS1205" s="85"/>
      <c r="RTT1205" s="85"/>
      <c r="RTU1205" s="85"/>
      <c r="RTV1205" s="85"/>
      <c r="RTW1205" s="85"/>
      <c r="RTX1205" s="85"/>
      <c r="RTY1205" s="85"/>
      <c r="RTZ1205" s="85"/>
      <c r="RUA1205" s="85"/>
      <c r="RUB1205" s="85"/>
      <c r="RUC1205" s="85"/>
      <c r="RUD1205" s="85"/>
      <c r="RUE1205" s="85"/>
      <c r="RUF1205" s="85"/>
      <c r="RUG1205" s="85"/>
      <c r="RUH1205" s="85"/>
      <c r="RUI1205" s="85"/>
      <c r="RUJ1205" s="85"/>
      <c r="RUK1205" s="85"/>
      <c r="RUL1205" s="85"/>
      <c r="RUM1205" s="85"/>
      <c r="RUN1205" s="85"/>
      <c r="RUO1205" s="85"/>
      <c r="RUP1205" s="85"/>
      <c r="RUQ1205" s="85"/>
      <c r="RUR1205" s="85"/>
      <c r="RUS1205" s="85"/>
      <c r="RUT1205" s="85"/>
      <c r="RUU1205" s="85"/>
      <c r="RUV1205" s="85"/>
      <c r="RUW1205" s="85"/>
      <c r="RUX1205" s="86"/>
      <c r="RUY1205" s="84"/>
      <c r="RUZ1205" s="85"/>
      <c r="RVA1205" s="85"/>
      <c r="RVB1205" s="85"/>
      <c r="RVC1205" s="85"/>
      <c r="RVD1205" s="85"/>
      <c r="RVE1205" s="85"/>
      <c r="RVF1205" s="85"/>
      <c r="RVG1205" s="85"/>
      <c r="RVH1205" s="85"/>
      <c r="RVI1205" s="85"/>
      <c r="RVJ1205" s="85"/>
      <c r="RVK1205" s="85"/>
      <c r="RVL1205" s="85"/>
      <c r="RVM1205" s="85"/>
      <c r="RVN1205" s="85"/>
      <c r="RVO1205" s="85"/>
      <c r="RVP1205" s="85"/>
      <c r="RVQ1205" s="85"/>
      <c r="RVR1205" s="85"/>
      <c r="RVS1205" s="85"/>
      <c r="RVT1205" s="85"/>
      <c r="RVU1205" s="85"/>
      <c r="RVV1205" s="85"/>
      <c r="RVW1205" s="85"/>
      <c r="RVX1205" s="85"/>
      <c r="RVY1205" s="85"/>
      <c r="RVZ1205" s="85"/>
      <c r="RWA1205" s="85"/>
      <c r="RWB1205" s="85"/>
      <c r="RWC1205" s="85"/>
      <c r="RWD1205" s="85"/>
      <c r="RWE1205" s="86"/>
      <c r="RWF1205" s="84"/>
      <c r="RWG1205" s="85"/>
      <c r="RWH1205" s="85"/>
      <c r="RWI1205" s="85"/>
      <c r="RWJ1205" s="85"/>
      <c r="RWK1205" s="85"/>
      <c r="RWL1205" s="85"/>
      <c r="RWM1205" s="85"/>
      <c r="RWN1205" s="85"/>
      <c r="RWO1205" s="85"/>
      <c r="RWP1205" s="85"/>
      <c r="RWQ1205" s="85"/>
      <c r="RWR1205" s="85"/>
      <c r="RWS1205" s="85"/>
      <c r="RWT1205" s="85"/>
      <c r="RWU1205" s="85"/>
      <c r="RWV1205" s="85"/>
      <c r="RWW1205" s="85"/>
      <c r="RWX1205" s="85"/>
      <c r="RWY1205" s="85"/>
      <c r="RWZ1205" s="85"/>
      <c r="RXA1205" s="85"/>
      <c r="RXB1205" s="85"/>
      <c r="RXC1205" s="85"/>
      <c r="RXD1205" s="85"/>
      <c r="RXE1205" s="85"/>
      <c r="RXF1205" s="85"/>
      <c r="RXG1205" s="85"/>
      <c r="RXH1205" s="85"/>
      <c r="RXI1205" s="85"/>
      <c r="RXJ1205" s="85"/>
      <c r="RXK1205" s="85"/>
      <c r="RXL1205" s="86"/>
      <c r="RXM1205" s="84"/>
      <c r="RXN1205" s="85"/>
      <c r="RXO1205" s="85"/>
      <c r="RXP1205" s="85"/>
      <c r="RXQ1205" s="85"/>
      <c r="RXR1205" s="85"/>
      <c r="RXS1205" s="85"/>
      <c r="RXT1205" s="85"/>
      <c r="RXU1205" s="85"/>
      <c r="RXV1205" s="85"/>
      <c r="RXW1205" s="85"/>
      <c r="RXX1205" s="85"/>
      <c r="RXY1205" s="85"/>
      <c r="RXZ1205" s="85"/>
      <c r="RYA1205" s="85"/>
      <c r="RYB1205" s="85"/>
      <c r="RYC1205" s="85"/>
      <c r="RYD1205" s="85"/>
      <c r="RYE1205" s="85"/>
      <c r="RYF1205" s="85"/>
      <c r="RYG1205" s="85"/>
      <c r="RYH1205" s="85"/>
      <c r="RYI1205" s="85"/>
      <c r="RYJ1205" s="85"/>
      <c r="RYK1205" s="85"/>
      <c r="RYL1205" s="85"/>
      <c r="RYM1205" s="85"/>
      <c r="RYN1205" s="85"/>
      <c r="RYO1205" s="85"/>
      <c r="RYP1205" s="85"/>
      <c r="RYQ1205" s="85"/>
      <c r="RYR1205" s="85"/>
      <c r="RYS1205" s="86"/>
      <c r="RYT1205" s="84"/>
      <c r="RYU1205" s="85"/>
      <c r="RYV1205" s="85"/>
      <c r="RYW1205" s="85"/>
      <c r="RYX1205" s="85"/>
      <c r="RYY1205" s="85"/>
      <c r="RYZ1205" s="85"/>
      <c r="RZA1205" s="85"/>
      <c r="RZB1205" s="85"/>
      <c r="RZC1205" s="85"/>
      <c r="RZD1205" s="85"/>
      <c r="RZE1205" s="85"/>
      <c r="RZF1205" s="85"/>
      <c r="RZG1205" s="85"/>
      <c r="RZH1205" s="85"/>
      <c r="RZI1205" s="85"/>
      <c r="RZJ1205" s="85"/>
      <c r="RZK1205" s="85"/>
      <c r="RZL1205" s="85"/>
      <c r="RZM1205" s="85"/>
      <c r="RZN1205" s="85"/>
      <c r="RZO1205" s="85"/>
      <c r="RZP1205" s="85"/>
      <c r="RZQ1205" s="85"/>
      <c r="RZR1205" s="85"/>
      <c r="RZS1205" s="85"/>
      <c r="RZT1205" s="85"/>
      <c r="RZU1205" s="85"/>
      <c r="RZV1205" s="85"/>
      <c r="RZW1205" s="85"/>
      <c r="RZX1205" s="85"/>
      <c r="RZY1205" s="85"/>
      <c r="RZZ1205" s="86"/>
      <c r="SAA1205" s="84"/>
      <c r="SAB1205" s="85"/>
      <c r="SAC1205" s="85"/>
      <c r="SAD1205" s="85"/>
      <c r="SAE1205" s="85"/>
      <c r="SAF1205" s="85"/>
      <c r="SAG1205" s="85"/>
      <c r="SAH1205" s="85"/>
      <c r="SAI1205" s="85"/>
      <c r="SAJ1205" s="85"/>
      <c r="SAK1205" s="85"/>
      <c r="SAL1205" s="85"/>
      <c r="SAM1205" s="85"/>
      <c r="SAN1205" s="85"/>
      <c r="SAO1205" s="85"/>
      <c r="SAP1205" s="85"/>
      <c r="SAQ1205" s="85"/>
      <c r="SAR1205" s="85"/>
      <c r="SAS1205" s="85"/>
      <c r="SAT1205" s="85"/>
      <c r="SAU1205" s="85"/>
      <c r="SAV1205" s="85"/>
      <c r="SAW1205" s="85"/>
      <c r="SAX1205" s="85"/>
      <c r="SAY1205" s="85"/>
      <c r="SAZ1205" s="85"/>
      <c r="SBA1205" s="85"/>
      <c r="SBB1205" s="85"/>
      <c r="SBC1205" s="85"/>
      <c r="SBD1205" s="85"/>
      <c r="SBE1205" s="85"/>
      <c r="SBF1205" s="85"/>
      <c r="SBG1205" s="86"/>
      <c r="SBH1205" s="84"/>
      <c r="SBI1205" s="85"/>
      <c r="SBJ1205" s="85"/>
      <c r="SBK1205" s="85"/>
      <c r="SBL1205" s="85"/>
      <c r="SBM1205" s="85"/>
      <c r="SBN1205" s="85"/>
      <c r="SBO1205" s="85"/>
      <c r="SBP1205" s="85"/>
      <c r="SBQ1205" s="85"/>
      <c r="SBR1205" s="85"/>
      <c r="SBS1205" s="85"/>
      <c r="SBT1205" s="85"/>
      <c r="SBU1205" s="85"/>
      <c r="SBV1205" s="85"/>
      <c r="SBW1205" s="85"/>
      <c r="SBX1205" s="85"/>
      <c r="SBY1205" s="85"/>
      <c r="SBZ1205" s="85"/>
      <c r="SCA1205" s="85"/>
      <c r="SCB1205" s="85"/>
      <c r="SCC1205" s="85"/>
      <c r="SCD1205" s="85"/>
      <c r="SCE1205" s="85"/>
      <c r="SCF1205" s="85"/>
      <c r="SCG1205" s="85"/>
      <c r="SCH1205" s="85"/>
      <c r="SCI1205" s="85"/>
      <c r="SCJ1205" s="85"/>
      <c r="SCK1205" s="85"/>
      <c r="SCL1205" s="85"/>
      <c r="SCM1205" s="85"/>
      <c r="SCN1205" s="86"/>
      <c r="SCO1205" s="84"/>
      <c r="SCP1205" s="85"/>
      <c r="SCQ1205" s="85"/>
      <c r="SCR1205" s="85"/>
      <c r="SCS1205" s="85"/>
      <c r="SCT1205" s="85"/>
      <c r="SCU1205" s="85"/>
      <c r="SCV1205" s="85"/>
      <c r="SCW1205" s="85"/>
      <c r="SCX1205" s="85"/>
      <c r="SCY1205" s="85"/>
      <c r="SCZ1205" s="85"/>
      <c r="SDA1205" s="85"/>
      <c r="SDB1205" s="85"/>
      <c r="SDC1205" s="85"/>
      <c r="SDD1205" s="85"/>
      <c r="SDE1205" s="85"/>
      <c r="SDF1205" s="85"/>
      <c r="SDG1205" s="85"/>
      <c r="SDH1205" s="85"/>
      <c r="SDI1205" s="85"/>
      <c r="SDJ1205" s="85"/>
      <c r="SDK1205" s="85"/>
      <c r="SDL1205" s="85"/>
      <c r="SDM1205" s="85"/>
      <c r="SDN1205" s="85"/>
      <c r="SDO1205" s="85"/>
      <c r="SDP1205" s="85"/>
      <c r="SDQ1205" s="85"/>
      <c r="SDR1205" s="85"/>
      <c r="SDS1205" s="85"/>
      <c r="SDT1205" s="85"/>
      <c r="SDU1205" s="86"/>
      <c r="SDV1205" s="84"/>
      <c r="SDW1205" s="85"/>
      <c r="SDX1205" s="85"/>
      <c r="SDY1205" s="85"/>
      <c r="SDZ1205" s="85"/>
      <c r="SEA1205" s="85"/>
      <c r="SEB1205" s="85"/>
      <c r="SEC1205" s="85"/>
      <c r="SED1205" s="85"/>
      <c r="SEE1205" s="85"/>
      <c r="SEF1205" s="85"/>
      <c r="SEG1205" s="85"/>
      <c r="SEH1205" s="85"/>
      <c r="SEI1205" s="85"/>
      <c r="SEJ1205" s="85"/>
      <c r="SEK1205" s="85"/>
      <c r="SEL1205" s="85"/>
      <c r="SEM1205" s="85"/>
      <c r="SEN1205" s="85"/>
      <c r="SEO1205" s="85"/>
      <c r="SEP1205" s="85"/>
      <c r="SEQ1205" s="85"/>
      <c r="SER1205" s="85"/>
      <c r="SES1205" s="85"/>
      <c r="SET1205" s="85"/>
      <c r="SEU1205" s="85"/>
      <c r="SEV1205" s="85"/>
      <c r="SEW1205" s="85"/>
      <c r="SEX1205" s="85"/>
      <c r="SEY1205" s="85"/>
      <c r="SEZ1205" s="85"/>
      <c r="SFA1205" s="85"/>
      <c r="SFB1205" s="86"/>
      <c r="SFC1205" s="84"/>
      <c r="SFD1205" s="85"/>
      <c r="SFE1205" s="85"/>
      <c r="SFF1205" s="85"/>
      <c r="SFG1205" s="85"/>
      <c r="SFH1205" s="85"/>
      <c r="SFI1205" s="85"/>
      <c r="SFJ1205" s="85"/>
      <c r="SFK1205" s="85"/>
      <c r="SFL1205" s="85"/>
      <c r="SFM1205" s="85"/>
      <c r="SFN1205" s="85"/>
      <c r="SFO1205" s="85"/>
      <c r="SFP1205" s="85"/>
      <c r="SFQ1205" s="85"/>
      <c r="SFR1205" s="85"/>
      <c r="SFS1205" s="85"/>
      <c r="SFT1205" s="85"/>
      <c r="SFU1205" s="85"/>
      <c r="SFV1205" s="85"/>
      <c r="SFW1205" s="85"/>
      <c r="SFX1205" s="85"/>
      <c r="SFY1205" s="85"/>
      <c r="SFZ1205" s="85"/>
      <c r="SGA1205" s="85"/>
      <c r="SGB1205" s="85"/>
      <c r="SGC1205" s="85"/>
      <c r="SGD1205" s="85"/>
      <c r="SGE1205" s="85"/>
      <c r="SGF1205" s="85"/>
      <c r="SGG1205" s="85"/>
      <c r="SGH1205" s="85"/>
      <c r="SGI1205" s="86"/>
      <c r="SGJ1205" s="84"/>
      <c r="SGK1205" s="85"/>
      <c r="SGL1205" s="85"/>
      <c r="SGM1205" s="85"/>
      <c r="SGN1205" s="85"/>
      <c r="SGO1205" s="85"/>
      <c r="SGP1205" s="85"/>
      <c r="SGQ1205" s="85"/>
      <c r="SGR1205" s="85"/>
      <c r="SGS1205" s="85"/>
      <c r="SGT1205" s="85"/>
      <c r="SGU1205" s="85"/>
      <c r="SGV1205" s="85"/>
      <c r="SGW1205" s="85"/>
      <c r="SGX1205" s="85"/>
      <c r="SGY1205" s="85"/>
      <c r="SGZ1205" s="85"/>
      <c r="SHA1205" s="85"/>
      <c r="SHB1205" s="85"/>
      <c r="SHC1205" s="85"/>
      <c r="SHD1205" s="85"/>
      <c r="SHE1205" s="85"/>
      <c r="SHF1205" s="85"/>
      <c r="SHG1205" s="85"/>
      <c r="SHH1205" s="85"/>
      <c r="SHI1205" s="85"/>
      <c r="SHJ1205" s="85"/>
      <c r="SHK1205" s="85"/>
      <c r="SHL1205" s="85"/>
      <c r="SHM1205" s="85"/>
      <c r="SHN1205" s="85"/>
      <c r="SHO1205" s="85"/>
      <c r="SHP1205" s="86"/>
      <c r="SHQ1205" s="84"/>
      <c r="SHR1205" s="85"/>
      <c r="SHS1205" s="85"/>
      <c r="SHT1205" s="85"/>
      <c r="SHU1205" s="85"/>
      <c r="SHV1205" s="85"/>
      <c r="SHW1205" s="85"/>
      <c r="SHX1205" s="85"/>
      <c r="SHY1205" s="85"/>
      <c r="SHZ1205" s="85"/>
      <c r="SIA1205" s="85"/>
      <c r="SIB1205" s="85"/>
      <c r="SIC1205" s="85"/>
      <c r="SID1205" s="85"/>
      <c r="SIE1205" s="85"/>
      <c r="SIF1205" s="85"/>
      <c r="SIG1205" s="85"/>
      <c r="SIH1205" s="85"/>
      <c r="SII1205" s="85"/>
      <c r="SIJ1205" s="85"/>
      <c r="SIK1205" s="85"/>
      <c r="SIL1205" s="85"/>
      <c r="SIM1205" s="85"/>
      <c r="SIN1205" s="85"/>
      <c r="SIO1205" s="85"/>
      <c r="SIP1205" s="85"/>
      <c r="SIQ1205" s="85"/>
      <c r="SIR1205" s="85"/>
      <c r="SIS1205" s="85"/>
      <c r="SIT1205" s="85"/>
      <c r="SIU1205" s="85"/>
      <c r="SIV1205" s="85"/>
      <c r="SIW1205" s="86"/>
      <c r="SIX1205" s="84"/>
      <c r="SIY1205" s="85"/>
      <c r="SIZ1205" s="85"/>
      <c r="SJA1205" s="85"/>
      <c r="SJB1205" s="85"/>
      <c r="SJC1205" s="85"/>
      <c r="SJD1205" s="85"/>
      <c r="SJE1205" s="85"/>
      <c r="SJF1205" s="85"/>
      <c r="SJG1205" s="85"/>
      <c r="SJH1205" s="85"/>
      <c r="SJI1205" s="85"/>
      <c r="SJJ1205" s="85"/>
      <c r="SJK1205" s="85"/>
      <c r="SJL1205" s="85"/>
      <c r="SJM1205" s="85"/>
      <c r="SJN1205" s="85"/>
      <c r="SJO1205" s="85"/>
      <c r="SJP1205" s="85"/>
      <c r="SJQ1205" s="85"/>
      <c r="SJR1205" s="85"/>
      <c r="SJS1205" s="85"/>
      <c r="SJT1205" s="85"/>
      <c r="SJU1205" s="85"/>
      <c r="SJV1205" s="85"/>
      <c r="SJW1205" s="85"/>
      <c r="SJX1205" s="85"/>
      <c r="SJY1205" s="85"/>
      <c r="SJZ1205" s="85"/>
      <c r="SKA1205" s="85"/>
      <c r="SKB1205" s="85"/>
      <c r="SKC1205" s="85"/>
      <c r="SKD1205" s="86"/>
      <c r="SKE1205" s="84"/>
      <c r="SKF1205" s="85"/>
      <c r="SKG1205" s="85"/>
      <c r="SKH1205" s="85"/>
      <c r="SKI1205" s="85"/>
      <c r="SKJ1205" s="85"/>
      <c r="SKK1205" s="85"/>
      <c r="SKL1205" s="85"/>
      <c r="SKM1205" s="85"/>
      <c r="SKN1205" s="85"/>
      <c r="SKO1205" s="85"/>
      <c r="SKP1205" s="85"/>
      <c r="SKQ1205" s="85"/>
      <c r="SKR1205" s="85"/>
      <c r="SKS1205" s="85"/>
      <c r="SKT1205" s="85"/>
      <c r="SKU1205" s="85"/>
      <c r="SKV1205" s="85"/>
      <c r="SKW1205" s="85"/>
      <c r="SKX1205" s="85"/>
      <c r="SKY1205" s="85"/>
      <c r="SKZ1205" s="85"/>
      <c r="SLA1205" s="85"/>
      <c r="SLB1205" s="85"/>
      <c r="SLC1205" s="85"/>
      <c r="SLD1205" s="85"/>
      <c r="SLE1205" s="85"/>
      <c r="SLF1205" s="85"/>
      <c r="SLG1205" s="85"/>
      <c r="SLH1205" s="85"/>
      <c r="SLI1205" s="85"/>
      <c r="SLJ1205" s="85"/>
      <c r="SLK1205" s="86"/>
      <c r="SLL1205" s="84"/>
      <c r="SLM1205" s="85"/>
      <c r="SLN1205" s="85"/>
      <c r="SLO1205" s="85"/>
      <c r="SLP1205" s="85"/>
      <c r="SLQ1205" s="85"/>
      <c r="SLR1205" s="85"/>
      <c r="SLS1205" s="85"/>
      <c r="SLT1205" s="85"/>
      <c r="SLU1205" s="85"/>
      <c r="SLV1205" s="85"/>
      <c r="SLW1205" s="85"/>
      <c r="SLX1205" s="85"/>
      <c r="SLY1205" s="85"/>
      <c r="SLZ1205" s="85"/>
      <c r="SMA1205" s="85"/>
      <c r="SMB1205" s="85"/>
      <c r="SMC1205" s="85"/>
      <c r="SMD1205" s="85"/>
      <c r="SME1205" s="85"/>
      <c r="SMF1205" s="85"/>
      <c r="SMG1205" s="85"/>
      <c r="SMH1205" s="85"/>
      <c r="SMI1205" s="85"/>
      <c r="SMJ1205" s="85"/>
      <c r="SMK1205" s="85"/>
      <c r="SML1205" s="85"/>
      <c r="SMM1205" s="85"/>
      <c r="SMN1205" s="85"/>
      <c r="SMO1205" s="85"/>
      <c r="SMP1205" s="85"/>
      <c r="SMQ1205" s="85"/>
      <c r="SMR1205" s="86"/>
      <c r="SMS1205" s="84"/>
      <c r="SMT1205" s="85"/>
      <c r="SMU1205" s="85"/>
      <c r="SMV1205" s="85"/>
      <c r="SMW1205" s="85"/>
      <c r="SMX1205" s="85"/>
      <c r="SMY1205" s="85"/>
      <c r="SMZ1205" s="85"/>
      <c r="SNA1205" s="85"/>
      <c r="SNB1205" s="85"/>
      <c r="SNC1205" s="85"/>
      <c r="SND1205" s="85"/>
      <c r="SNE1205" s="85"/>
      <c r="SNF1205" s="85"/>
      <c r="SNG1205" s="85"/>
      <c r="SNH1205" s="85"/>
      <c r="SNI1205" s="85"/>
      <c r="SNJ1205" s="85"/>
      <c r="SNK1205" s="85"/>
      <c r="SNL1205" s="85"/>
      <c r="SNM1205" s="85"/>
      <c r="SNN1205" s="85"/>
      <c r="SNO1205" s="85"/>
      <c r="SNP1205" s="85"/>
      <c r="SNQ1205" s="85"/>
      <c r="SNR1205" s="85"/>
      <c r="SNS1205" s="85"/>
      <c r="SNT1205" s="85"/>
      <c r="SNU1205" s="85"/>
      <c r="SNV1205" s="85"/>
      <c r="SNW1205" s="85"/>
      <c r="SNX1205" s="85"/>
      <c r="SNY1205" s="86"/>
      <c r="SNZ1205" s="84"/>
      <c r="SOA1205" s="85"/>
      <c r="SOB1205" s="85"/>
      <c r="SOC1205" s="85"/>
      <c r="SOD1205" s="85"/>
      <c r="SOE1205" s="85"/>
      <c r="SOF1205" s="85"/>
      <c r="SOG1205" s="85"/>
      <c r="SOH1205" s="85"/>
      <c r="SOI1205" s="85"/>
      <c r="SOJ1205" s="85"/>
      <c r="SOK1205" s="85"/>
      <c r="SOL1205" s="85"/>
      <c r="SOM1205" s="85"/>
      <c r="SON1205" s="85"/>
      <c r="SOO1205" s="85"/>
      <c r="SOP1205" s="85"/>
      <c r="SOQ1205" s="85"/>
      <c r="SOR1205" s="85"/>
      <c r="SOS1205" s="85"/>
      <c r="SOT1205" s="85"/>
      <c r="SOU1205" s="85"/>
      <c r="SOV1205" s="85"/>
      <c r="SOW1205" s="85"/>
      <c r="SOX1205" s="85"/>
      <c r="SOY1205" s="85"/>
      <c r="SOZ1205" s="85"/>
      <c r="SPA1205" s="85"/>
      <c r="SPB1205" s="85"/>
      <c r="SPC1205" s="85"/>
      <c r="SPD1205" s="85"/>
      <c r="SPE1205" s="85"/>
      <c r="SPF1205" s="86"/>
      <c r="SPG1205" s="84"/>
      <c r="SPH1205" s="85"/>
      <c r="SPI1205" s="85"/>
      <c r="SPJ1205" s="85"/>
      <c r="SPK1205" s="85"/>
      <c r="SPL1205" s="85"/>
      <c r="SPM1205" s="85"/>
      <c r="SPN1205" s="85"/>
      <c r="SPO1205" s="85"/>
      <c r="SPP1205" s="85"/>
      <c r="SPQ1205" s="85"/>
      <c r="SPR1205" s="85"/>
      <c r="SPS1205" s="85"/>
      <c r="SPT1205" s="85"/>
      <c r="SPU1205" s="85"/>
      <c r="SPV1205" s="85"/>
      <c r="SPW1205" s="85"/>
      <c r="SPX1205" s="85"/>
      <c r="SPY1205" s="85"/>
      <c r="SPZ1205" s="85"/>
      <c r="SQA1205" s="85"/>
      <c r="SQB1205" s="85"/>
      <c r="SQC1205" s="85"/>
      <c r="SQD1205" s="85"/>
      <c r="SQE1205" s="85"/>
      <c r="SQF1205" s="85"/>
      <c r="SQG1205" s="85"/>
      <c r="SQH1205" s="85"/>
      <c r="SQI1205" s="85"/>
      <c r="SQJ1205" s="85"/>
      <c r="SQK1205" s="85"/>
      <c r="SQL1205" s="85"/>
      <c r="SQM1205" s="86"/>
      <c r="SQN1205" s="84"/>
      <c r="SQO1205" s="85"/>
      <c r="SQP1205" s="85"/>
      <c r="SQQ1205" s="85"/>
      <c r="SQR1205" s="85"/>
      <c r="SQS1205" s="85"/>
      <c r="SQT1205" s="85"/>
      <c r="SQU1205" s="85"/>
      <c r="SQV1205" s="85"/>
      <c r="SQW1205" s="85"/>
      <c r="SQX1205" s="85"/>
      <c r="SQY1205" s="85"/>
      <c r="SQZ1205" s="85"/>
      <c r="SRA1205" s="85"/>
      <c r="SRB1205" s="85"/>
      <c r="SRC1205" s="85"/>
      <c r="SRD1205" s="85"/>
      <c r="SRE1205" s="85"/>
      <c r="SRF1205" s="85"/>
      <c r="SRG1205" s="85"/>
      <c r="SRH1205" s="85"/>
      <c r="SRI1205" s="85"/>
      <c r="SRJ1205" s="85"/>
      <c r="SRK1205" s="85"/>
      <c r="SRL1205" s="85"/>
      <c r="SRM1205" s="85"/>
      <c r="SRN1205" s="85"/>
      <c r="SRO1205" s="85"/>
      <c r="SRP1205" s="85"/>
      <c r="SRQ1205" s="85"/>
      <c r="SRR1205" s="85"/>
      <c r="SRS1205" s="85"/>
      <c r="SRT1205" s="86"/>
      <c r="SRU1205" s="84"/>
      <c r="SRV1205" s="85"/>
      <c r="SRW1205" s="85"/>
      <c r="SRX1205" s="85"/>
      <c r="SRY1205" s="85"/>
      <c r="SRZ1205" s="85"/>
      <c r="SSA1205" s="85"/>
      <c r="SSB1205" s="85"/>
      <c r="SSC1205" s="85"/>
      <c r="SSD1205" s="85"/>
      <c r="SSE1205" s="85"/>
      <c r="SSF1205" s="85"/>
      <c r="SSG1205" s="85"/>
      <c r="SSH1205" s="85"/>
      <c r="SSI1205" s="85"/>
      <c r="SSJ1205" s="85"/>
      <c r="SSK1205" s="85"/>
      <c r="SSL1205" s="85"/>
      <c r="SSM1205" s="85"/>
      <c r="SSN1205" s="85"/>
      <c r="SSO1205" s="85"/>
      <c r="SSP1205" s="85"/>
      <c r="SSQ1205" s="85"/>
      <c r="SSR1205" s="85"/>
      <c r="SSS1205" s="85"/>
      <c r="SST1205" s="85"/>
      <c r="SSU1205" s="85"/>
      <c r="SSV1205" s="85"/>
      <c r="SSW1205" s="85"/>
      <c r="SSX1205" s="85"/>
      <c r="SSY1205" s="85"/>
      <c r="SSZ1205" s="85"/>
      <c r="STA1205" s="86"/>
      <c r="STB1205" s="84"/>
      <c r="STC1205" s="85"/>
      <c r="STD1205" s="85"/>
      <c r="STE1205" s="85"/>
      <c r="STF1205" s="85"/>
      <c r="STG1205" s="85"/>
      <c r="STH1205" s="85"/>
      <c r="STI1205" s="85"/>
      <c r="STJ1205" s="85"/>
      <c r="STK1205" s="85"/>
      <c r="STL1205" s="85"/>
      <c r="STM1205" s="85"/>
      <c r="STN1205" s="85"/>
      <c r="STO1205" s="85"/>
      <c r="STP1205" s="85"/>
      <c r="STQ1205" s="85"/>
      <c r="STR1205" s="85"/>
      <c r="STS1205" s="85"/>
      <c r="STT1205" s="85"/>
      <c r="STU1205" s="85"/>
      <c r="STV1205" s="85"/>
      <c r="STW1205" s="85"/>
      <c r="STX1205" s="85"/>
      <c r="STY1205" s="85"/>
      <c r="STZ1205" s="85"/>
      <c r="SUA1205" s="85"/>
      <c r="SUB1205" s="85"/>
      <c r="SUC1205" s="85"/>
      <c r="SUD1205" s="85"/>
      <c r="SUE1205" s="85"/>
      <c r="SUF1205" s="85"/>
      <c r="SUG1205" s="85"/>
      <c r="SUH1205" s="86"/>
      <c r="SUI1205" s="84"/>
      <c r="SUJ1205" s="85"/>
      <c r="SUK1205" s="85"/>
      <c r="SUL1205" s="85"/>
      <c r="SUM1205" s="85"/>
      <c r="SUN1205" s="85"/>
      <c r="SUO1205" s="85"/>
      <c r="SUP1205" s="85"/>
      <c r="SUQ1205" s="85"/>
      <c r="SUR1205" s="85"/>
      <c r="SUS1205" s="85"/>
      <c r="SUT1205" s="85"/>
      <c r="SUU1205" s="85"/>
      <c r="SUV1205" s="85"/>
      <c r="SUW1205" s="85"/>
      <c r="SUX1205" s="85"/>
      <c r="SUY1205" s="85"/>
      <c r="SUZ1205" s="85"/>
      <c r="SVA1205" s="85"/>
      <c r="SVB1205" s="85"/>
      <c r="SVC1205" s="85"/>
      <c r="SVD1205" s="85"/>
      <c r="SVE1205" s="85"/>
      <c r="SVF1205" s="85"/>
      <c r="SVG1205" s="85"/>
      <c r="SVH1205" s="85"/>
      <c r="SVI1205" s="85"/>
      <c r="SVJ1205" s="85"/>
      <c r="SVK1205" s="85"/>
      <c r="SVL1205" s="85"/>
      <c r="SVM1205" s="85"/>
      <c r="SVN1205" s="85"/>
      <c r="SVO1205" s="86"/>
      <c r="SVP1205" s="84"/>
      <c r="SVQ1205" s="85"/>
      <c r="SVR1205" s="85"/>
      <c r="SVS1205" s="85"/>
      <c r="SVT1205" s="85"/>
      <c r="SVU1205" s="85"/>
      <c r="SVV1205" s="85"/>
      <c r="SVW1205" s="85"/>
      <c r="SVX1205" s="85"/>
      <c r="SVY1205" s="85"/>
      <c r="SVZ1205" s="85"/>
      <c r="SWA1205" s="85"/>
      <c r="SWB1205" s="85"/>
      <c r="SWC1205" s="85"/>
      <c r="SWD1205" s="85"/>
      <c r="SWE1205" s="85"/>
      <c r="SWF1205" s="85"/>
      <c r="SWG1205" s="85"/>
      <c r="SWH1205" s="85"/>
      <c r="SWI1205" s="85"/>
      <c r="SWJ1205" s="85"/>
      <c r="SWK1205" s="85"/>
      <c r="SWL1205" s="85"/>
      <c r="SWM1205" s="85"/>
      <c r="SWN1205" s="85"/>
      <c r="SWO1205" s="85"/>
      <c r="SWP1205" s="85"/>
      <c r="SWQ1205" s="85"/>
      <c r="SWR1205" s="85"/>
      <c r="SWS1205" s="85"/>
      <c r="SWT1205" s="85"/>
      <c r="SWU1205" s="85"/>
      <c r="SWV1205" s="86"/>
      <c r="SWW1205" s="84"/>
      <c r="SWX1205" s="85"/>
      <c r="SWY1205" s="85"/>
      <c r="SWZ1205" s="85"/>
      <c r="SXA1205" s="85"/>
      <c r="SXB1205" s="85"/>
      <c r="SXC1205" s="85"/>
      <c r="SXD1205" s="85"/>
      <c r="SXE1205" s="85"/>
      <c r="SXF1205" s="85"/>
      <c r="SXG1205" s="85"/>
      <c r="SXH1205" s="85"/>
      <c r="SXI1205" s="85"/>
      <c r="SXJ1205" s="85"/>
      <c r="SXK1205" s="85"/>
      <c r="SXL1205" s="85"/>
      <c r="SXM1205" s="85"/>
      <c r="SXN1205" s="85"/>
      <c r="SXO1205" s="85"/>
      <c r="SXP1205" s="85"/>
      <c r="SXQ1205" s="85"/>
      <c r="SXR1205" s="85"/>
      <c r="SXS1205" s="85"/>
      <c r="SXT1205" s="85"/>
      <c r="SXU1205" s="85"/>
      <c r="SXV1205" s="85"/>
      <c r="SXW1205" s="85"/>
      <c r="SXX1205" s="85"/>
      <c r="SXY1205" s="85"/>
      <c r="SXZ1205" s="85"/>
      <c r="SYA1205" s="85"/>
      <c r="SYB1205" s="85"/>
      <c r="SYC1205" s="86"/>
      <c r="SYD1205" s="84"/>
      <c r="SYE1205" s="85"/>
      <c r="SYF1205" s="85"/>
      <c r="SYG1205" s="85"/>
      <c r="SYH1205" s="85"/>
      <c r="SYI1205" s="85"/>
      <c r="SYJ1205" s="85"/>
      <c r="SYK1205" s="85"/>
      <c r="SYL1205" s="85"/>
      <c r="SYM1205" s="85"/>
      <c r="SYN1205" s="85"/>
      <c r="SYO1205" s="85"/>
      <c r="SYP1205" s="85"/>
      <c r="SYQ1205" s="85"/>
      <c r="SYR1205" s="85"/>
      <c r="SYS1205" s="85"/>
      <c r="SYT1205" s="85"/>
      <c r="SYU1205" s="85"/>
      <c r="SYV1205" s="85"/>
      <c r="SYW1205" s="85"/>
      <c r="SYX1205" s="85"/>
      <c r="SYY1205" s="85"/>
      <c r="SYZ1205" s="85"/>
      <c r="SZA1205" s="85"/>
      <c r="SZB1205" s="85"/>
      <c r="SZC1205" s="85"/>
      <c r="SZD1205" s="85"/>
      <c r="SZE1205" s="85"/>
      <c r="SZF1205" s="85"/>
      <c r="SZG1205" s="85"/>
      <c r="SZH1205" s="85"/>
      <c r="SZI1205" s="85"/>
      <c r="SZJ1205" s="86"/>
      <c r="SZK1205" s="84"/>
      <c r="SZL1205" s="85"/>
      <c r="SZM1205" s="85"/>
      <c r="SZN1205" s="85"/>
      <c r="SZO1205" s="85"/>
      <c r="SZP1205" s="85"/>
      <c r="SZQ1205" s="85"/>
      <c r="SZR1205" s="85"/>
      <c r="SZS1205" s="85"/>
      <c r="SZT1205" s="85"/>
      <c r="SZU1205" s="85"/>
      <c r="SZV1205" s="85"/>
      <c r="SZW1205" s="85"/>
      <c r="SZX1205" s="85"/>
      <c r="SZY1205" s="85"/>
      <c r="SZZ1205" s="85"/>
      <c r="TAA1205" s="85"/>
      <c r="TAB1205" s="85"/>
      <c r="TAC1205" s="85"/>
      <c r="TAD1205" s="85"/>
      <c r="TAE1205" s="85"/>
      <c r="TAF1205" s="85"/>
      <c r="TAG1205" s="85"/>
      <c r="TAH1205" s="85"/>
      <c r="TAI1205" s="85"/>
      <c r="TAJ1205" s="85"/>
      <c r="TAK1205" s="85"/>
      <c r="TAL1205" s="85"/>
      <c r="TAM1205" s="85"/>
      <c r="TAN1205" s="85"/>
      <c r="TAO1205" s="85"/>
      <c r="TAP1205" s="85"/>
      <c r="TAQ1205" s="86"/>
      <c r="TAR1205" s="84"/>
      <c r="TAS1205" s="85"/>
      <c r="TAT1205" s="85"/>
      <c r="TAU1205" s="85"/>
      <c r="TAV1205" s="85"/>
      <c r="TAW1205" s="85"/>
      <c r="TAX1205" s="85"/>
      <c r="TAY1205" s="85"/>
      <c r="TAZ1205" s="85"/>
      <c r="TBA1205" s="85"/>
      <c r="TBB1205" s="85"/>
      <c r="TBC1205" s="85"/>
      <c r="TBD1205" s="85"/>
      <c r="TBE1205" s="85"/>
      <c r="TBF1205" s="85"/>
      <c r="TBG1205" s="85"/>
      <c r="TBH1205" s="85"/>
      <c r="TBI1205" s="85"/>
      <c r="TBJ1205" s="85"/>
      <c r="TBK1205" s="85"/>
      <c r="TBL1205" s="85"/>
      <c r="TBM1205" s="85"/>
      <c r="TBN1205" s="85"/>
      <c r="TBO1205" s="85"/>
      <c r="TBP1205" s="85"/>
      <c r="TBQ1205" s="85"/>
      <c r="TBR1205" s="85"/>
      <c r="TBS1205" s="85"/>
      <c r="TBT1205" s="85"/>
      <c r="TBU1205" s="85"/>
      <c r="TBV1205" s="85"/>
      <c r="TBW1205" s="85"/>
      <c r="TBX1205" s="86"/>
      <c r="TBY1205" s="84"/>
      <c r="TBZ1205" s="85"/>
      <c r="TCA1205" s="85"/>
      <c r="TCB1205" s="85"/>
      <c r="TCC1205" s="85"/>
      <c r="TCD1205" s="85"/>
      <c r="TCE1205" s="85"/>
      <c r="TCF1205" s="85"/>
      <c r="TCG1205" s="85"/>
      <c r="TCH1205" s="85"/>
      <c r="TCI1205" s="85"/>
      <c r="TCJ1205" s="85"/>
      <c r="TCK1205" s="85"/>
      <c r="TCL1205" s="85"/>
      <c r="TCM1205" s="85"/>
      <c r="TCN1205" s="85"/>
      <c r="TCO1205" s="85"/>
      <c r="TCP1205" s="85"/>
      <c r="TCQ1205" s="85"/>
      <c r="TCR1205" s="85"/>
      <c r="TCS1205" s="85"/>
      <c r="TCT1205" s="85"/>
      <c r="TCU1205" s="85"/>
      <c r="TCV1205" s="85"/>
      <c r="TCW1205" s="85"/>
      <c r="TCX1205" s="85"/>
      <c r="TCY1205" s="85"/>
      <c r="TCZ1205" s="85"/>
      <c r="TDA1205" s="85"/>
      <c r="TDB1205" s="85"/>
      <c r="TDC1205" s="85"/>
      <c r="TDD1205" s="85"/>
      <c r="TDE1205" s="86"/>
      <c r="TDF1205" s="84"/>
      <c r="TDG1205" s="85"/>
      <c r="TDH1205" s="85"/>
      <c r="TDI1205" s="85"/>
      <c r="TDJ1205" s="85"/>
      <c r="TDK1205" s="85"/>
      <c r="TDL1205" s="85"/>
      <c r="TDM1205" s="85"/>
      <c r="TDN1205" s="85"/>
      <c r="TDO1205" s="85"/>
      <c r="TDP1205" s="85"/>
      <c r="TDQ1205" s="85"/>
      <c r="TDR1205" s="85"/>
      <c r="TDS1205" s="85"/>
      <c r="TDT1205" s="85"/>
      <c r="TDU1205" s="85"/>
      <c r="TDV1205" s="85"/>
      <c r="TDW1205" s="85"/>
      <c r="TDX1205" s="85"/>
      <c r="TDY1205" s="85"/>
      <c r="TDZ1205" s="85"/>
      <c r="TEA1205" s="85"/>
      <c r="TEB1205" s="85"/>
      <c r="TEC1205" s="85"/>
      <c r="TED1205" s="85"/>
      <c r="TEE1205" s="85"/>
      <c r="TEF1205" s="85"/>
      <c r="TEG1205" s="85"/>
      <c r="TEH1205" s="85"/>
      <c r="TEI1205" s="85"/>
      <c r="TEJ1205" s="85"/>
      <c r="TEK1205" s="85"/>
      <c r="TEL1205" s="86"/>
      <c r="TEM1205" s="84"/>
      <c r="TEN1205" s="85"/>
      <c r="TEO1205" s="85"/>
      <c r="TEP1205" s="85"/>
      <c r="TEQ1205" s="85"/>
      <c r="TER1205" s="85"/>
      <c r="TES1205" s="85"/>
      <c r="TET1205" s="85"/>
      <c r="TEU1205" s="85"/>
      <c r="TEV1205" s="85"/>
      <c r="TEW1205" s="85"/>
      <c r="TEX1205" s="85"/>
      <c r="TEY1205" s="85"/>
      <c r="TEZ1205" s="85"/>
      <c r="TFA1205" s="85"/>
      <c r="TFB1205" s="85"/>
      <c r="TFC1205" s="85"/>
      <c r="TFD1205" s="85"/>
      <c r="TFE1205" s="85"/>
      <c r="TFF1205" s="85"/>
      <c r="TFG1205" s="85"/>
      <c r="TFH1205" s="85"/>
      <c r="TFI1205" s="85"/>
      <c r="TFJ1205" s="85"/>
      <c r="TFK1205" s="85"/>
      <c r="TFL1205" s="85"/>
      <c r="TFM1205" s="85"/>
      <c r="TFN1205" s="85"/>
      <c r="TFO1205" s="85"/>
      <c r="TFP1205" s="85"/>
      <c r="TFQ1205" s="85"/>
      <c r="TFR1205" s="85"/>
      <c r="TFS1205" s="86"/>
      <c r="TFT1205" s="84"/>
      <c r="TFU1205" s="85"/>
      <c r="TFV1205" s="85"/>
      <c r="TFW1205" s="85"/>
      <c r="TFX1205" s="85"/>
      <c r="TFY1205" s="85"/>
      <c r="TFZ1205" s="85"/>
      <c r="TGA1205" s="85"/>
      <c r="TGB1205" s="85"/>
      <c r="TGC1205" s="85"/>
      <c r="TGD1205" s="85"/>
      <c r="TGE1205" s="85"/>
      <c r="TGF1205" s="85"/>
      <c r="TGG1205" s="85"/>
      <c r="TGH1205" s="85"/>
      <c r="TGI1205" s="85"/>
      <c r="TGJ1205" s="85"/>
      <c r="TGK1205" s="85"/>
      <c r="TGL1205" s="85"/>
      <c r="TGM1205" s="85"/>
      <c r="TGN1205" s="85"/>
      <c r="TGO1205" s="85"/>
      <c r="TGP1205" s="85"/>
      <c r="TGQ1205" s="85"/>
      <c r="TGR1205" s="85"/>
      <c r="TGS1205" s="85"/>
      <c r="TGT1205" s="85"/>
      <c r="TGU1205" s="85"/>
      <c r="TGV1205" s="85"/>
      <c r="TGW1205" s="85"/>
      <c r="TGX1205" s="85"/>
      <c r="TGY1205" s="85"/>
      <c r="TGZ1205" s="86"/>
      <c r="THA1205" s="84"/>
      <c r="THB1205" s="85"/>
      <c r="THC1205" s="85"/>
      <c r="THD1205" s="85"/>
      <c r="THE1205" s="85"/>
      <c r="THF1205" s="85"/>
      <c r="THG1205" s="85"/>
      <c r="THH1205" s="85"/>
      <c r="THI1205" s="85"/>
      <c r="THJ1205" s="85"/>
      <c r="THK1205" s="85"/>
      <c r="THL1205" s="85"/>
      <c r="THM1205" s="85"/>
      <c r="THN1205" s="85"/>
      <c r="THO1205" s="85"/>
      <c r="THP1205" s="85"/>
      <c r="THQ1205" s="85"/>
      <c r="THR1205" s="85"/>
      <c r="THS1205" s="85"/>
      <c r="THT1205" s="85"/>
      <c r="THU1205" s="85"/>
      <c r="THV1205" s="85"/>
      <c r="THW1205" s="85"/>
      <c r="THX1205" s="85"/>
      <c r="THY1205" s="85"/>
      <c r="THZ1205" s="85"/>
      <c r="TIA1205" s="85"/>
      <c r="TIB1205" s="85"/>
      <c r="TIC1205" s="85"/>
      <c r="TID1205" s="85"/>
      <c r="TIE1205" s="85"/>
      <c r="TIF1205" s="85"/>
      <c r="TIG1205" s="86"/>
      <c r="TIH1205" s="84"/>
      <c r="TII1205" s="85"/>
      <c r="TIJ1205" s="85"/>
      <c r="TIK1205" s="85"/>
      <c r="TIL1205" s="85"/>
      <c r="TIM1205" s="85"/>
      <c r="TIN1205" s="85"/>
      <c r="TIO1205" s="85"/>
      <c r="TIP1205" s="85"/>
      <c r="TIQ1205" s="85"/>
      <c r="TIR1205" s="85"/>
      <c r="TIS1205" s="85"/>
      <c r="TIT1205" s="85"/>
      <c r="TIU1205" s="85"/>
      <c r="TIV1205" s="85"/>
      <c r="TIW1205" s="85"/>
      <c r="TIX1205" s="85"/>
      <c r="TIY1205" s="85"/>
      <c r="TIZ1205" s="85"/>
      <c r="TJA1205" s="85"/>
      <c r="TJB1205" s="85"/>
      <c r="TJC1205" s="85"/>
      <c r="TJD1205" s="85"/>
      <c r="TJE1205" s="85"/>
      <c r="TJF1205" s="85"/>
      <c r="TJG1205" s="85"/>
      <c r="TJH1205" s="85"/>
      <c r="TJI1205" s="85"/>
      <c r="TJJ1205" s="85"/>
      <c r="TJK1205" s="85"/>
      <c r="TJL1205" s="85"/>
      <c r="TJM1205" s="85"/>
      <c r="TJN1205" s="86"/>
      <c r="TJO1205" s="84"/>
      <c r="TJP1205" s="85"/>
      <c r="TJQ1205" s="85"/>
      <c r="TJR1205" s="85"/>
      <c r="TJS1205" s="85"/>
      <c r="TJT1205" s="85"/>
      <c r="TJU1205" s="85"/>
      <c r="TJV1205" s="85"/>
      <c r="TJW1205" s="85"/>
      <c r="TJX1205" s="85"/>
      <c r="TJY1205" s="85"/>
      <c r="TJZ1205" s="85"/>
      <c r="TKA1205" s="85"/>
      <c r="TKB1205" s="85"/>
      <c r="TKC1205" s="85"/>
      <c r="TKD1205" s="85"/>
      <c r="TKE1205" s="85"/>
      <c r="TKF1205" s="85"/>
      <c r="TKG1205" s="85"/>
      <c r="TKH1205" s="85"/>
      <c r="TKI1205" s="85"/>
      <c r="TKJ1205" s="85"/>
      <c r="TKK1205" s="85"/>
      <c r="TKL1205" s="85"/>
      <c r="TKM1205" s="85"/>
      <c r="TKN1205" s="85"/>
      <c r="TKO1205" s="85"/>
      <c r="TKP1205" s="85"/>
      <c r="TKQ1205" s="85"/>
      <c r="TKR1205" s="85"/>
      <c r="TKS1205" s="85"/>
      <c r="TKT1205" s="85"/>
      <c r="TKU1205" s="86"/>
      <c r="TKV1205" s="84"/>
      <c r="TKW1205" s="85"/>
      <c r="TKX1205" s="85"/>
      <c r="TKY1205" s="85"/>
      <c r="TKZ1205" s="85"/>
      <c r="TLA1205" s="85"/>
      <c r="TLB1205" s="85"/>
      <c r="TLC1205" s="85"/>
      <c r="TLD1205" s="85"/>
      <c r="TLE1205" s="85"/>
      <c r="TLF1205" s="85"/>
      <c r="TLG1205" s="85"/>
      <c r="TLH1205" s="85"/>
      <c r="TLI1205" s="85"/>
      <c r="TLJ1205" s="85"/>
      <c r="TLK1205" s="85"/>
      <c r="TLL1205" s="85"/>
      <c r="TLM1205" s="85"/>
      <c r="TLN1205" s="85"/>
      <c r="TLO1205" s="85"/>
      <c r="TLP1205" s="85"/>
      <c r="TLQ1205" s="85"/>
      <c r="TLR1205" s="85"/>
      <c r="TLS1205" s="85"/>
      <c r="TLT1205" s="85"/>
      <c r="TLU1205" s="85"/>
      <c r="TLV1205" s="85"/>
      <c r="TLW1205" s="85"/>
      <c r="TLX1205" s="85"/>
      <c r="TLY1205" s="85"/>
      <c r="TLZ1205" s="85"/>
      <c r="TMA1205" s="85"/>
      <c r="TMB1205" s="86"/>
      <c r="TMC1205" s="84"/>
      <c r="TMD1205" s="85"/>
      <c r="TME1205" s="85"/>
      <c r="TMF1205" s="85"/>
      <c r="TMG1205" s="85"/>
      <c r="TMH1205" s="85"/>
      <c r="TMI1205" s="85"/>
      <c r="TMJ1205" s="85"/>
      <c r="TMK1205" s="85"/>
      <c r="TML1205" s="85"/>
      <c r="TMM1205" s="85"/>
      <c r="TMN1205" s="85"/>
      <c r="TMO1205" s="85"/>
      <c r="TMP1205" s="85"/>
      <c r="TMQ1205" s="85"/>
      <c r="TMR1205" s="85"/>
      <c r="TMS1205" s="85"/>
      <c r="TMT1205" s="85"/>
      <c r="TMU1205" s="85"/>
      <c r="TMV1205" s="85"/>
      <c r="TMW1205" s="85"/>
      <c r="TMX1205" s="85"/>
      <c r="TMY1205" s="85"/>
      <c r="TMZ1205" s="85"/>
      <c r="TNA1205" s="85"/>
      <c r="TNB1205" s="85"/>
      <c r="TNC1205" s="85"/>
      <c r="TND1205" s="85"/>
      <c r="TNE1205" s="85"/>
      <c r="TNF1205" s="85"/>
      <c r="TNG1205" s="85"/>
      <c r="TNH1205" s="85"/>
      <c r="TNI1205" s="86"/>
      <c r="TNJ1205" s="84"/>
      <c r="TNK1205" s="85"/>
      <c r="TNL1205" s="85"/>
      <c r="TNM1205" s="85"/>
      <c r="TNN1205" s="85"/>
      <c r="TNO1205" s="85"/>
      <c r="TNP1205" s="85"/>
      <c r="TNQ1205" s="85"/>
      <c r="TNR1205" s="85"/>
      <c r="TNS1205" s="85"/>
      <c r="TNT1205" s="85"/>
      <c r="TNU1205" s="85"/>
      <c r="TNV1205" s="85"/>
      <c r="TNW1205" s="85"/>
      <c r="TNX1205" s="85"/>
      <c r="TNY1205" s="85"/>
      <c r="TNZ1205" s="85"/>
      <c r="TOA1205" s="85"/>
      <c r="TOB1205" s="85"/>
      <c r="TOC1205" s="85"/>
      <c r="TOD1205" s="85"/>
      <c r="TOE1205" s="85"/>
      <c r="TOF1205" s="85"/>
      <c r="TOG1205" s="85"/>
      <c r="TOH1205" s="85"/>
      <c r="TOI1205" s="85"/>
      <c r="TOJ1205" s="85"/>
      <c r="TOK1205" s="85"/>
      <c r="TOL1205" s="85"/>
      <c r="TOM1205" s="85"/>
      <c r="TON1205" s="85"/>
      <c r="TOO1205" s="85"/>
      <c r="TOP1205" s="86"/>
      <c r="TOQ1205" s="84"/>
      <c r="TOR1205" s="85"/>
      <c r="TOS1205" s="85"/>
      <c r="TOT1205" s="85"/>
      <c r="TOU1205" s="85"/>
      <c r="TOV1205" s="85"/>
      <c r="TOW1205" s="85"/>
      <c r="TOX1205" s="85"/>
      <c r="TOY1205" s="85"/>
      <c r="TOZ1205" s="85"/>
      <c r="TPA1205" s="85"/>
      <c r="TPB1205" s="85"/>
      <c r="TPC1205" s="85"/>
      <c r="TPD1205" s="85"/>
      <c r="TPE1205" s="85"/>
      <c r="TPF1205" s="85"/>
      <c r="TPG1205" s="85"/>
      <c r="TPH1205" s="85"/>
      <c r="TPI1205" s="85"/>
      <c r="TPJ1205" s="85"/>
      <c r="TPK1205" s="85"/>
      <c r="TPL1205" s="85"/>
      <c r="TPM1205" s="85"/>
      <c r="TPN1205" s="85"/>
      <c r="TPO1205" s="85"/>
      <c r="TPP1205" s="85"/>
      <c r="TPQ1205" s="85"/>
      <c r="TPR1205" s="85"/>
      <c r="TPS1205" s="85"/>
      <c r="TPT1205" s="85"/>
      <c r="TPU1205" s="85"/>
      <c r="TPV1205" s="85"/>
      <c r="TPW1205" s="86"/>
      <c r="TPX1205" s="84"/>
      <c r="TPY1205" s="85"/>
      <c r="TPZ1205" s="85"/>
      <c r="TQA1205" s="85"/>
      <c r="TQB1205" s="85"/>
      <c r="TQC1205" s="85"/>
      <c r="TQD1205" s="85"/>
      <c r="TQE1205" s="85"/>
      <c r="TQF1205" s="85"/>
      <c r="TQG1205" s="85"/>
      <c r="TQH1205" s="85"/>
      <c r="TQI1205" s="85"/>
      <c r="TQJ1205" s="85"/>
      <c r="TQK1205" s="85"/>
      <c r="TQL1205" s="85"/>
      <c r="TQM1205" s="85"/>
      <c r="TQN1205" s="85"/>
      <c r="TQO1205" s="85"/>
      <c r="TQP1205" s="85"/>
      <c r="TQQ1205" s="85"/>
      <c r="TQR1205" s="85"/>
      <c r="TQS1205" s="85"/>
      <c r="TQT1205" s="85"/>
      <c r="TQU1205" s="85"/>
      <c r="TQV1205" s="85"/>
      <c r="TQW1205" s="85"/>
      <c r="TQX1205" s="85"/>
      <c r="TQY1205" s="85"/>
      <c r="TQZ1205" s="85"/>
      <c r="TRA1205" s="85"/>
      <c r="TRB1205" s="85"/>
      <c r="TRC1205" s="85"/>
      <c r="TRD1205" s="86"/>
      <c r="TRE1205" s="84"/>
      <c r="TRF1205" s="85"/>
      <c r="TRG1205" s="85"/>
      <c r="TRH1205" s="85"/>
      <c r="TRI1205" s="85"/>
      <c r="TRJ1205" s="85"/>
      <c r="TRK1205" s="85"/>
      <c r="TRL1205" s="85"/>
      <c r="TRM1205" s="85"/>
      <c r="TRN1205" s="85"/>
      <c r="TRO1205" s="85"/>
      <c r="TRP1205" s="85"/>
      <c r="TRQ1205" s="85"/>
      <c r="TRR1205" s="85"/>
      <c r="TRS1205" s="85"/>
      <c r="TRT1205" s="85"/>
      <c r="TRU1205" s="85"/>
      <c r="TRV1205" s="85"/>
      <c r="TRW1205" s="85"/>
      <c r="TRX1205" s="85"/>
      <c r="TRY1205" s="85"/>
      <c r="TRZ1205" s="85"/>
      <c r="TSA1205" s="85"/>
      <c r="TSB1205" s="85"/>
      <c r="TSC1205" s="85"/>
      <c r="TSD1205" s="85"/>
      <c r="TSE1205" s="85"/>
      <c r="TSF1205" s="85"/>
      <c r="TSG1205" s="85"/>
      <c r="TSH1205" s="85"/>
      <c r="TSI1205" s="85"/>
      <c r="TSJ1205" s="85"/>
      <c r="TSK1205" s="86"/>
      <c r="TSL1205" s="84"/>
      <c r="TSM1205" s="85"/>
      <c r="TSN1205" s="85"/>
      <c r="TSO1205" s="85"/>
      <c r="TSP1205" s="85"/>
      <c r="TSQ1205" s="85"/>
      <c r="TSR1205" s="85"/>
      <c r="TSS1205" s="85"/>
      <c r="TST1205" s="85"/>
      <c r="TSU1205" s="85"/>
      <c r="TSV1205" s="85"/>
      <c r="TSW1205" s="85"/>
      <c r="TSX1205" s="85"/>
      <c r="TSY1205" s="85"/>
      <c r="TSZ1205" s="85"/>
      <c r="TTA1205" s="85"/>
      <c r="TTB1205" s="85"/>
      <c r="TTC1205" s="85"/>
      <c r="TTD1205" s="85"/>
      <c r="TTE1205" s="85"/>
      <c r="TTF1205" s="85"/>
      <c r="TTG1205" s="85"/>
      <c r="TTH1205" s="85"/>
      <c r="TTI1205" s="85"/>
      <c r="TTJ1205" s="85"/>
      <c r="TTK1205" s="85"/>
      <c r="TTL1205" s="85"/>
      <c r="TTM1205" s="85"/>
      <c r="TTN1205" s="85"/>
      <c r="TTO1205" s="85"/>
      <c r="TTP1205" s="85"/>
      <c r="TTQ1205" s="85"/>
      <c r="TTR1205" s="86"/>
      <c r="TTS1205" s="84"/>
      <c r="TTT1205" s="85"/>
      <c r="TTU1205" s="85"/>
      <c r="TTV1205" s="85"/>
      <c r="TTW1205" s="85"/>
      <c r="TTX1205" s="85"/>
      <c r="TTY1205" s="85"/>
      <c r="TTZ1205" s="85"/>
      <c r="TUA1205" s="85"/>
      <c r="TUB1205" s="85"/>
      <c r="TUC1205" s="85"/>
      <c r="TUD1205" s="85"/>
      <c r="TUE1205" s="85"/>
      <c r="TUF1205" s="85"/>
      <c r="TUG1205" s="85"/>
      <c r="TUH1205" s="85"/>
      <c r="TUI1205" s="85"/>
      <c r="TUJ1205" s="85"/>
      <c r="TUK1205" s="85"/>
      <c r="TUL1205" s="85"/>
      <c r="TUM1205" s="85"/>
      <c r="TUN1205" s="85"/>
      <c r="TUO1205" s="85"/>
      <c r="TUP1205" s="85"/>
      <c r="TUQ1205" s="85"/>
      <c r="TUR1205" s="85"/>
      <c r="TUS1205" s="85"/>
      <c r="TUT1205" s="85"/>
      <c r="TUU1205" s="85"/>
      <c r="TUV1205" s="85"/>
      <c r="TUW1205" s="85"/>
      <c r="TUX1205" s="85"/>
      <c r="TUY1205" s="86"/>
      <c r="TUZ1205" s="84"/>
      <c r="TVA1205" s="85"/>
      <c r="TVB1205" s="85"/>
      <c r="TVC1205" s="85"/>
      <c r="TVD1205" s="85"/>
      <c r="TVE1205" s="85"/>
      <c r="TVF1205" s="85"/>
      <c r="TVG1205" s="85"/>
      <c r="TVH1205" s="85"/>
      <c r="TVI1205" s="85"/>
      <c r="TVJ1205" s="85"/>
      <c r="TVK1205" s="85"/>
      <c r="TVL1205" s="85"/>
      <c r="TVM1205" s="85"/>
      <c r="TVN1205" s="85"/>
      <c r="TVO1205" s="85"/>
      <c r="TVP1205" s="85"/>
      <c r="TVQ1205" s="85"/>
      <c r="TVR1205" s="85"/>
      <c r="TVS1205" s="85"/>
      <c r="TVT1205" s="85"/>
      <c r="TVU1205" s="85"/>
      <c r="TVV1205" s="85"/>
      <c r="TVW1205" s="85"/>
      <c r="TVX1205" s="85"/>
      <c r="TVY1205" s="85"/>
      <c r="TVZ1205" s="85"/>
      <c r="TWA1205" s="85"/>
      <c r="TWB1205" s="85"/>
      <c r="TWC1205" s="85"/>
      <c r="TWD1205" s="85"/>
      <c r="TWE1205" s="85"/>
      <c r="TWF1205" s="86"/>
      <c r="TWG1205" s="84"/>
      <c r="TWH1205" s="85"/>
      <c r="TWI1205" s="85"/>
      <c r="TWJ1205" s="85"/>
      <c r="TWK1205" s="85"/>
      <c r="TWL1205" s="85"/>
      <c r="TWM1205" s="85"/>
      <c r="TWN1205" s="85"/>
      <c r="TWO1205" s="85"/>
      <c r="TWP1205" s="85"/>
      <c r="TWQ1205" s="85"/>
      <c r="TWR1205" s="85"/>
      <c r="TWS1205" s="85"/>
      <c r="TWT1205" s="85"/>
      <c r="TWU1205" s="85"/>
      <c r="TWV1205" s="85"/>
      <c r="TWW1205" s="85"/>
      <c r="TWX1205" s="85"/>
      <c r="TWY1205" s="85"/>
      <c r="TWZ1205" s="85"/>
      <c r="TXA1205" s="85"/>
      <c r="TXB1205" s="85"/>
      <c r="TXC1205" s="85"/>
      <c r="TXD1205" s="85"/>
      <c r="TXE1205" s="85"/>
      <c r="TXF1205" s="85"/>
      <c r="TXG1205" s="85"/>
      <c r="TXH1205" s="85"/>
      <c r="TXI1205" s="85"/>
      <c r="TXJ1205" s="85"/>
      <c r="TXK1205" s="85"/>
      <c r="TXL1205" s="85"/>
      <c r="TXM1205" s="86"/>
      <c r="TXN1205" s="84"/>
      <c r="TXO1205" s="85"/>
      <c r="TXP1205" s="85"/>
      <c r="TXQ1205" s="85"/>
      <c r="TXR1205" s="85"/>
      <c r="TXS1205" s="85"/>
      <c r="TXT1205" s="85"/>
      <c r="TXU1205" s="85"/>
      <c r="TXV1205" s="85"/>
      <c r="TXW1205" s="85"/>
      <c r="TXX1205" s="85"/>
      <c r="TXY1205" s="85"/>
      <c r="TXZ1205" s="85"/>
      <c r="TYA1205" s="85"/>
      <c r="TYB1205" s="85"/>
      <c r="TYC1205" s="85"/>
      <c r="TYD1205" s="85"/>
      <c r="TYE1205" s="85"/>
      <c r="TYF1205" s="85"/>
      <c r="TYG1205" s="85"/>
      <c r="TYH1205" s="85"/>
      <c r="TYI1205" s="85"/>
      <c r="TYJ1205" s="85"/>
      <c r="TYK1205" s="85"/>
      <c r="TYL1205" s="85"/>
      <c r="TYM1205" s="85"/>
      <c r="TYN1205" s="85"/>
      <c r="TYO1205" s="85"/>
      <c r="TYP1205" s="85"/>
      <c r="TYQ1205" s="85"/>
      <c r="TYR1205" s="85"/>
      <c r="TYS1205" s="85"/>
      <c r="TYT1205" s="86"/>
      <c r="TYU1205" s="84"/>
      <c r="TYV1205" s="85"/>
      <c r="TYW1205" s="85"/>
      <c r="TYX1205" s="85"/>
      <c r="TYY1205" s="85"/>
      <c r="TYZ1205" s="85"/>
      <c r="TZA1205" s="85"/>
      <c r="TZB1205" s="85"/>
      <c r="TZC1205" s="85"/>
      <c r="TZD1205" s="85"/>
      <c r="TZE1205" s="85"/>
      <c r="TZF1205" s="85"/>
      <c r="TZG1205" s="85"/>
      <c r="TZH1205" s="85"/>
      <c r="TZI1205" s="85"/>
      <c r="TZJ1205" s="85"/>
      <c r="TZK1205" s="85"/>
      <c r="TZL1205" s="85"/>
      <c r="TZM1205" s="85"/>
      <c r="TZN1205" s="85"/>
      <c r="TZO1205" s="85"/>
      <c r="TZP1205" s="85"/>
      <c r="TZQ1205" s="85"/>
      <c r="TZR1205" s="85"/>
      <c r="TZS1205" s="85"/>
      <c r="TZT1205" s="85"/>
      <c r="TZU1205" s="85"/>
      <c r="TZV1205" s="85"/>
      <c r="TZW1205" s="85"/>
      <c r="TZX1205" s="85"/>
      <c r="TZY1205" s="85"/>
      <c r="TZZ1205" s="85"/>
      <c r="UAA1205" s="86"/>
      <c r="UAB1205" s="84"/>
      <c r="UAC1205" s="85"/>
      <c r="UAD1205" s="85"/>
      <c r="UAE1205" s="85"/>
      <c r="UAF1205" s="85"/>
      <c r="UAG1205" s="85"/>
      <c r="UAH1205" s="85"/>
      <c r="UAI1205" s="85"/>
      <c r="UAJ1205" s="85"/>
      <c r="UAK1205" s="85"/>
      <c r="UAL1205" s="85"/>
      <c r="UAM1205" s="85"/>
      <c r="UAN1205" s="85"/>
      <c r="UAO1205" s="85"/>
      <c r="UAP1205" s="85"/>
      <c r="UAQ1205" s="85"/>
      <c r="UAR1205" s="85"/>
      <c r="UAS1205" s="85"/>
      <c r="UAT1205" s="85"/>
      <c r="UAU1205" s="85"/>
      <c r="UAV1205" s="85"/>
      <c r="UAW1205" s="85"/>
      <c r="UAX1205" s="85"/>
      <c r="UAY1205" s="85"/>
      <c r="UAZ1205" s="85"/>
      <c r="UBA1205" s="85"/>
      <c r="UBB1205" s="85"/>
      <c r="UBC1205" s="85"/>
      <c r="UBD1205" s="85"/>
      <c r="UBE1205" s="85"/>
      <c r="UBF1205" s="85"/>
      <c r="UBG1205" s="85"/>
      <c r="UBH1205" s="86"/>
      <c r="UBI1205" s="84"/>
      <c r="UBJ1205" s="85"/>
      <c r="UBK1205" s="85"/>
      <c r="UBL1205" s="85"/>
      <c r="UBM1205" s="85"/>
      <c r="UBN1205" s="85"/>
      <c r="UBO1205" s="85"/>
      <c r="UBP1205" s="85"/>
      <c r="UBQ1205" s="85"/>
      <c r="UBR1205" s="85"/>
      <c r="UBS1205" s="85"/>
      <c r="UBT1205" s="85"/>
      <c r="UBU1205" s="85"/>
      <c r="UBV1205" s="85"/>
      <c r="UBW1205" s="85"/>
      <c r="UBX1205" s="85"/>
      <c r="UBY1205" s="85"/>
      <c r="UBZ1205" s="85"/>
      <c r="UCA1205" s="85"/>
      <c r="UCB1205" s="85"/>
      <c r="UCC1205" s="85"/>
      <c r="UCD1205" s="85"/>
      <c r="UCE1205" s="85"/>
      <c r="UCF1205" s="85"/>
      <c r="UCG1205" s="85"/>
      <c r="UCH1205" s="85"/>
      <c r="UCI1205" s="85"/>
      <c r="UCJ1205" s="85"/>
      <c r="UCK1205" s="85"/>
      <c r="UCL1205" s="85"/>
      <c r="UCM1205" s="85"/>
      <c r="UCN1205" s="85"/>
      <c r="UCO1205" s="86"/>
      <c r="UCP1205" s="84"/>
      <c r="UCQ1205" s="85"/>
      <c r="UCR1205" s="85"/>
      <c r="UCS1205" s="85"/>
      <c r="UCT1205" s="85"/>
      <c r="UCU1205" s="85"/>
      <c r="UCV1205" s="85"/>
      <c r="UCW1205" s="85"/>
      <c r="UCX1205" s="85"/>
      <c r="UCY1205" s="85"/>
      <c r="UCZ1205" s="85"/>
      <c r="UDA1205" s="85"/>
      <c r="UDB1205" s="85"/>
      <c r="UDC1205" s="85"/>
      <c r="UDD1205" s="85"/>
      <c r="UDE1205" s="85"/>
      <c r="UDF1205" s="85"/>
      <c r="UDG1205" s="85"/>
      <c r="UDH1205" s="85"/>
      <c r="UDI1205" s="85"/>
      <c r="UDJ1205" s="85"/>
      <c r="UDK1205" s="85"/>
      <c r="UDL1205" s="85"/>
      <c r="UDM1205" s="85"/>
      <c r="UDN1205" s="85"/>
      <c r="UDO1205" s="85"/>
      <c r="UDP1205" s="85"/>
      <c r="UDQ1205" s="85"/>
      <c r="UDR1205" s="85"/>
      <c r="UDS1205" s="85"/>
      <c r="UDT1205" s="85"/>
      <c r="UDU1205" s="85"/>
      <c r="UDV1205" s="86"/>
      <c r="UDW1205" s="84"/>
      <c r="UDX1205" s="85"/>
      <c r="UDY1205" s="85"/>
      <c r="UDZ1205" s="85"/>
      <c r="UEA1205" s="85"/>
      <c r="UEB1205" s="85"/>
      <c r="UEC1205" s="85"/>
      <c r="UED1205" s="85"/>
      <c r="UEE1205" s="85"/>
      <c r="UEF1205" s="85"/>
      <c r="UEG1205" s="85"/>
      <c r="UEH1205" s="85"/>
      <c r="UEI1205" s="85"/>
      <c r="UEJ1205" s="85"/>
      <c r="UEK1205" s="85"/>
      <c r="UEL1205" s="85"/>
      <c r="UEM1205" s="85"/>
      <c r="UEN1205" s="85"/>
      <c r="UEO1205" s="85"/>
      <c r="UEP1205" s="85"/>
      <c r="UEQ1205" s="85"/>
      <c r="UER1205" s="85"/>
      <c r="UES1205" s="85"/>
      <c r="UET1205" s="85"/>
      <c r="UEU1205" s="85"/>
      <c r="UEV1205" s="85"/>
      <c r="UEW1205" s="85"/>
      <c r="UEX1205" s="85"/>
      <c r="UEY1205" s="85"/>
      <c r="UEZ1205" s="85"/>
      <c r="UFA1205" s="85"/>
      <c r="UFB1205" s="85"/>
      <c r="UFC1205" s="86"/>
      <c r="UFD1205" s="84"/>
      <c r="UFE1205" s="85"/>
      <c r="UFF1205" s="85"/>
      <c r="UFG1205" s="85"/>
      <c r="UFH1205" s="85"/>
      <c r="UFI1205" s="85"/>
      <c r="UFJ1205" s="85"/>
      <c r="UFK1205" s="85"/>
      <c r="UFL1205" s="85"/>
      <c r="UFM1205" s="85"/>
      <c r="UFN1205" s="85"/>
      <c r="UFO1205" s="85"/>
      <c r="UFP1205" s="85"/>
      <c r="UFQ1205" s="85"/>
      <c r="UFR1205" s="85"/>
      <c r="UFS1205" s="85"/>
      <c r="UFT1205" s="85"/>
      <c r="UFU1205" s="85"/>
      <c r="UFV1205" s="85"/>
      <c r="UFW1205" s="85"/>
      <c r="UFX1205" s="85"/>
      <c r="UFY1205" s="85"/>
      <c r="UFZ1205" s="85"/>
      <c r="UGA1205" s="85"/>
      <c r="UGB1205" s="85"/>
      <c r="UGC1205" s="85"/>
      <c r="UGD1205" s="85"/>
      <c r="UGE1205" s="85"/>
      <c r="UGF1205" s="85"/>
      <c r="UGG1205" s="85"/>
      <c r="UGH1205" s="85"/>
      <c r="UGI1205" s="85"/>
      <c r="UGJ1205" s="86"/>
      <c r="UGK1205" s="84"/>
      <c r="UGL1205" s="85"/>
      <c r="UGM1205" s="85"/>
      <c r="UGN1205" s="85"/>
      <c r="UGO1205" s="85"/>
      <c r="UGP1205" s="85"/>
      <c r="UGQ1205" s="85"/>
      <c r="UGR1205" s="85"/>
      <c r="UGS1205" s="85"/>
      <c r="UGT1205" s="85"/>
      <c r="UGU1205" s="85"/>
      <c r="UGV1205" s="85"/>
      <c r="UGW1205" s="85"/>
      <c r="UGX1205" s="85"/>
      <c r="UGY1205" s="85"/>
      <c r="UGZ1205" s="85"/>
      <c r="UHA1205" s="85"/>
      <c r="UHB1205" s="85"/>
      <c r="UHC1205" s="85"/>
      <c r="UHD1205" s="85"/>
      <c r="UHE1205" s="85"/>
      <c r="UHF1205" s="85"/>
      <c r="UHG1205" s="85"/>
      <c r="UHH1205" s="85"/>
      <c r="UHI1205" s="85"/>
      <c r="UHJ1205" s="85"/>
      <c r="UHK1205" s="85"/>
      <c r="UHL1205" s="85"/>
      <c r="UHM1205" s="85"/>
      <c r="UHN1205" s="85"/>
      <c r="UHO1205" s="85"/>
      <c r="UHP1205" s="85"/>
      <c r="UHQ1205" s="86"/>
      <c r="UHR1205" s="84"/>
      <c r="UHS1205" s="85"/>
      <c r="UHT1205" s="85"/>
      <c r="UHU1205" s="85"/>
      <c r="UHV1205" s="85"/>
      <c r="UHW1205" s="85"/>
      <c r="UHX1205" s="85"/>
      <c r="UHY1205" s="85"/>
      <c r="UHZ1205" s="85"/>
      <c r="UIA1205" s="85"/>
      <c r="UIB1205" s="85"/>
      <c r="UIC1205" s="85"/>
      <c r="UID1205" s="85"/>
      <c r="UIE1205" s="85"/>
      <c r="UIF1205" s="85"/>
      <c r="UIG1205" s="85"/>
      <c r="UIH1205" s="85"/>
      <c r="UII1205" s="85"/>
      <c r="UIJ1205" s="85"/>
      <c r="UIK1205" s="85"/>
      <c r="UIL1205" s="85"/>
      <c r="UIM1205" s="85"/>
      <c r="UIN1205" s="85"/>
      <c r="UIO1205" s="85"/>
      <c r="UIP1205" s="85"/>
      <c r="UIQ1205" s="85"/>
      <c r="UIR1205" s="85"/>
      <c r="UIS1205" s="85"/>
      <c r="UIT1205" s="85"/>
      <c r="UIU1205" s="85"/>
      <c r="UIV1205" s="85"/>
      <c r="UIW1205" s="85"/>
      <c r="UIX1205" s="86"/>
      <c r="UIY1205" s="84"/>
      <c r="UIZ1205" s="85"/>
      <c r="UJA1205" s="85"/>
      <c r="UJB1205" s="85"/>
      <c r="UJC1205" s="85"/>
      <c r="UJD1205" s="85"/>
      <c r="UJE1205" s="85"/>
      <c r="UJF1205" s="85"/>
      <c r="UJG1205" s="85"/>
      <c r="UJH1205" s="85"/>
      <c r="UJI1205" s="85"/>
      <c r="UJJ1205" s="85"/>
      <c r="UJK1205" s="85"/>
      <c r="UJL1205" s="85"/>
      <c r="UJM1205" s="85"/>
      <c r="UJN1205" s="85"/>
      <c r="UJO1205" s="85"/>
      <c r="UJP1205" s="85"/>
      <c r="UJQ1205" s="85"/>
      <c r="UJR1205" s="85"/>
      <c r="UJS1205" s="85"/>
      <c r="UJT1205" s="85"/>
      <c r="UJU1205" s="85"/>
      <c r="UJV1205" s="85"/>
      <c r="UJW1205" s="85"/>
      <c r="UJX1205" s="85"/>
      <c r="UJY1205" s="85"/>
      <c r="UJZ1205" s="85"/>
      <c r="UKA1205" s="85"/>
      <c r="UKB1205" s="85"/>
      <c r="UKC1205" s="85"/>
      <c r="UKD1205" s="85"/>
      <c r="UKE1205" s="86"/>
      <c r="UKF1205" s="84"/>
      <c r="UKG1205" s="85"/>
      <c r="UKH1205" s="85"/>
      <c r="UKI1205" s="85"/>
      <c r="UKJ1205" s="85"/>
      <c r="UKK1205" s="85"/>
      <c r="UKL1205" s="85"/>
      <c r="UKM1205" s="85"/>
      <c r="UKN1205" s="85"/>
      <c r="UKO1205" s="85"/>
      <c r="UKP1205" s="85"/>
      <c r="UKQ1205" s="85"/>
      <c r="UKR1205" s="85"/>
      <c r="UKS1205" s="85"/>
      <c r="UKT1205" s="85"/>
      <c r="UKU1205" s="85"/>
      <c r="UKV1205" s="85"/>
      <c r="UKW1205" s="85"/>
      <c r="UKX1205" s="85"/>
      <c r="UKY1205" s="85"/>
      <c r="UKZ1205" s="85"/>
      <c r="ULA1205" s="85"/>
      <c r="ULB1205" s="85"/>
      <c r="ULC1205" s="85"/>
      <c r="ULD1205" s="85"/>
      <c r="ULE1205" s="85"/>
      <c r="ULF1205" s="85"/>
      <c r="ULG1205" s="85"/>
      <c r="ULH1205" s="85"/>
      <c r="ULI1205" s="85"/>
      <c r="ULJ1205" s="85"/>
      <c r="ULK1205" s="85"/>
      <c r="ULL1205" s="86"/>
      <c r="ULM1205" s="84"/>
      <c r="ULN1205" s="85"/>
      <c r="ULO1205" s="85"/>
      <c r="ULP1205" s="85"/>
      <c r="ULQ1205" s="85"/>
      <c r="ULR1205" s="85"/>
      <c r="ULS1205" s="85"/>
      <c r="ULT1205" s="85"/>
      <c r="ULU1205" s="85"/>
      <c r="ULV1205" s="85"/>
      <c r="ULW1205" s="85"/>
      <c r="ULX1205" s="85"/>
      <c r="ULY1205" s="85"/>
      <c r="ULZ1205" s="85"/>
      <c r="UMA1205" s="85"/>
      <c r="UMB1205" s="85"/>
      <c r="UMC1205" s="85"/>
      <c r="UMD1205" s="85"/>
      <c r="UME1205" s="85"/>
      <c r="UMF1205" s="85"/>
      <c r="UMG1205" s="85"/>
      <c r="UMH1205" s="85"/>
      <c r="UMI1205" s="85"/>
      <c r="UMJ1205" s="85"/>
      <c r="UMK1205" s="85"/>
      <c r="UML1205" s="85"/>
      <c r="UMM1205" s="85"/>
      <c r="UMN1205" s="85"/>
      <c r="UMO1205" s="85"/>
      <c r="UMP1205" s="85"/>
      <c r="UMQ1205" s="85"/>
      <c r="UMR1205" s="85"/>
      <c r="UMS1205" s="86"/>
      <c r="UMT1205" s="84"/>
      <c r="UMU1205" s="85"/>
      <c r="UMV1205" s="85"/>
      <c r="UMW1205" s="85"/>
      <c r="UMX1205" s="85"/>
      <c r="UMY1205" s="85"/>
      <c r="UMZ1205" s="85"/>
      <c r="UNA1205" s="85"/>
      <c r="UNB1205" s="85"/>
      <c r="UNC1205" s="85"/>
      <c r="UND1205" s="85"/>
      <c r="UNE1205" s="85"/>
      <c r="UNF1205" s="85"/>
      <c r="UNG1205" s="85"/>
      <c r="UNH1205" s="85"/>
      <c r="UNI1205" s="85"/>
      <c r="UNJ1205" s="85"/>
      <c r="UNK1205" s="85"/>
      <c r="UNL1205" s="85"/>
      <c r="UNM1205" s="85"/>
      <c r="UNN1205" s="85"/>
      <c r="UNO1205" s="85"/>
      <c r="UNP1205" s="85"/>
      <c r="UNQ1205" s="85"/>
      <c r="UNR1205" s="85"/>
      <c r="UNS1205" s="85"/>
      <c r="UNT1205" s="85"/>
      <c r="UNU1205" s="85"/>
      <c r="UNV1205" s="85"/>
      <c r="UNW1205" s="85"/>
      <c r="UNX1205" s="85"/>
      <c r="UNY1205" s="85"/>
      <c r="UNZ1205" s="86"/>
      <c r="UOA1205" s="84"/>
      <c r="UOB1205" s="85"/>
      <c r="UOC1205" s="85"/>
      <c r="UOD1205" s="85"/>
      <c r="UOE1205" s="85"/>
      <c r="UOF1205" s="85"/>
      <c r="UOG1205" s="85"/>
      <c r="UOH1205" s="85"/>
      <c r="UOI1205" s="85"/>
      <c r="UOJ1205" s="85"/>
      <c r="UOK1205" s="85"/>
      <c r="UOL1205" s="85"/>
      <c r="UOM1205" s="85"/>
      <c r="UON1205" s="85"/>
      <c r="UOO1205" s="85"/>
      <c r="UOP1205" s="85"/>
      <c r="UOQ1205" s="85"/>
      <c r="UOR1205" s="85"/>
      <c r="UOS1205" s="85"/>
      <c r="UOT1205" s="85"/>
      <c r="UOU1205" s="85"/>
      <c r="UOV1205" s="85"/>
      <c r="UOW1205" s="85"/>
      <c r="UOX1205" s="85"/>
      <c r="UOY1205" s="85"/>
      <c r="UOZ1205" s="85"/>
      <c r="UPA1205" s="85"/>
      <c r="UPB1205" s="85"/>
      <c r="UPC1205" s="85"/>
      <c r="UPD1205" s="85"/>
      <c r="UPE1205" s="85"/>
      <c r="UPF1205" s="85"/>
      <c r="UPG1205" s="86"/>
      <c r="UPH1205" s="84"/>
      <c r="UPI1205" s="85"/>
      <c r="UPJ1205" s="85"/>
      <c r="UPK1205" s="85"/>
      <c r="UPL1205" s="85"/>
      <c r="UPM1205" s="85"/>
      <c r="UPN1205" s="85"/>
      <c r="UPO1205" s="85"/>
      <c r="UPP1205" s="85"/>
      <c r="UPQ1205" s="85"/>
      <c r="UPR1205" s="85"/>
      <c r="UPS1205" s="85"/>
      <c r="UPT1205" s="85"/>
      <c r="UPU1205" s="85"/>
      <c r="UPV1205" s="85"/>
      <c r="UPW1205" s="85"/>
      <c r="UPX1205" s="85"/>
      <c r="UPY1205" s="85"/>
      <c r="UPZ1205" s="85"/>
      <c r="UQA1205" s="85"/>
      <c r="UQB1205" s="85"/>
      <c r="UQC1205" s="85"/>
      <c r="UQD1205" s="85"/>
      <c r="UQE1205" s="85"/>
      <c r="UQF1205" s="85"/>
      <c r="UQG1205" s="85"/>
      <c r="UQH1205" s="85"/>
      <c r="UQI1205" s="85"/>
      <c r="UQJ1205" s="85"/>
      <c r="UQK1205" s="85"/>
      <c r="UQL1205" s="85"/>
      <c r="UQM1205" s="85"/>
      <c r="UQN1205" s="86"/>
      <c r="UQO1205" s="84"/>
      <c r="UQP1205" s="85"/>
      <c r="UQQ1205" s="85"/>
      <c r="UQR1205" s="85"/>
      <c r="UQS1205" s="85"/>
      <c r="UQT1205" s="85"/>
      <c r="UQU1205" s="85"/>
      <c r="UQV1205" s="85"/>
      <c r="UQW1205" s="85"/>
      <c r="UQX1205" s="85"/>
      <c r="UQY1205" s="85"/>
      <c r="UQZ1205" s="85"/>
      <c r="URA1205" s="85"/>
      <c r="URB1205" s="85"/>
      <c r="URC1205" s="85"/>
      <c r="URD1205" s="85"/>
      <c r="URE1205" s="85"/>
      <c r="URF1205" s="85"/>
      <c r="URG1205" s="85"/>
      <c r="URH1205" s="85"/>
      <c r="URI1205" s="85"/>
      <c r="URJ1205" s="85"/>
      <c r="URK1205" s="85"/>
      <c r="URL1205" s="85"/>
      <c r="URM1205" s="85"/>
      <c r="URN1205" s="85"/>
      <c r="URO1205" s="85"/>
      <c r="URP1205" s="85"/>
      <c r="URQ1205" s="85"/>
      <c r="URR1205" s="85"/>
      <c r="URS1205" s="85"/>
      <c r="URT1205" s="85"/>
      <c r="URU1205" s="86"/>
      <c r="URV1205" s="84"/>
      <c r="URW1205" s="85"/>
      <c r="URX1205" s="85"/>
      <c r="URY1205" s="85"/>
      <c r="URZ1205" s="85"/>
      <c r="USA1205" s="85"/>
      <c r="USB1205" s="85"/>
      <c r="USC1205" s="85"/>
      <c r="USD1205" s="85"/>
      <c r="USE1205" s="85"/>
      <c r="USF1205" s="85"/>
      <c r="USG1205" s="85"/>
      <c r="USH1205" s="85"/>
      <c r="USI1205" s="85"/>
      <c r="USJ1205" s="85"/>
      <c r="USK1205" s="85"/>
      <c r="USL1205" s="85"/>
      <c r="USM1205" s="85"/>
      <c r="USN1205" s="85"/>
      <c r="USO1205" s="85"/>
      <c r="USP1205" s="85"/>
      <c r="USQ1205" s="85"/>
      <c r="USR1205" s="85"/>
      <c r="USS1205" s="85"/>
      <c r="UST1205" s="85"/>
      <c r="USU1205" s="85"/>
      <c r="USV1205" s="85"/>
      <c r="USW1205" s="85"/>
      <c r="USX1205" s="85"/>
      <c r="USY1205" s="85"/>
      <c r="USZ1205" s="85"/>
      <c r="UTA1205" s="85"/>
      <c r="UTB1205" s="86"/>
      <c r="UTC1205" s="84"/>
      <c r="UTD1205" s="85"/>
      <c r="UTE1205" s="85"/>
      <c r="UTF1205" s="85"/>
      <c r="UTG1205" s="85"/>
      <c r="UTH1205" s="85"/>
      <c r="UTI1205" s="85"/>
      <c r="UTJ1205" s="85"/>
      <c r="UTK1205" s="85"/>
      <c r="UTL1205" s="85"/>
      <c r="UTM1205" s="85"/>
      <c r="UTN1205" s="85"/>
      <c r="UTO1205" s="85"/>
      <c r="UTP1205" s="85"/>
      <c r="UTQ1205" s="85"/>
      <c r="UTR1205" s="85"/>
      <c r="UTS1205" s="85"/>
      <c r="UTT1205" s="85"/>
      <c r="UTU1205" s="85"/>
      <c r="UTV1205" s="85"/>
      <c r="UTW1205" s="85"/>
      <c r="UTX1205" s="85"/>
      <c r="UTY1205" s="85"/>
      <c r="UTZ1205" s="85"/>
      <c r="UUA1205" s="85"/>
      <c r="UUB1205" s="85"/>
      <c r="UUC1205" s="85"/>
      <c r="UUD1205" s="85"/>
      <c r="UUE1205" s="85"/>
      <c r="UUF1205" s="85"/>
      <c r="UUG1205" s="85"/>
      <c r="UUH1205" s="85"/>
      <c r="UUI1205" s="86"/>
      <c r="UUJ1205" s="84"/>
      <c r="UUK1205" s="85"/>
      <c r="UUL1205" s="85"/>
      <c r="UUM1205" s="85"/>
      <c r="UUN1205" s="85"/>
      <c r="UUO1205" s="85"/>
      <c r="UUP1205" s="85"/>
      <c r="UUQ1205" s="85"/>
      <c r="UUR1205" s="85"/>
      <c r="UUS1205" s="85"/>
      <c r="UUT1205" s="85"/>
      <c r="UUU1205" s="85"/>
      <c r="UUV1205" s="85"/>
      <c r="UUW1205" s="85"/>
      <c r="UUX1205" s="85"/>
      <c r="UUY1205" s="85"/>
      <c r="UUZ1205" s="85"/>
      <c r="UVA1205" s="85"/>
      <c r="UVB1205" s="85"/>
      <c r="UVC1205" s="85"/>
      <c r="UVD1205" s="85"/>
      <c r="UVE1205" s="85"/>
      <c r="UVF1205" s="85"/>
      <c r="UVG1205" s="85"/>
      <c r="UVH1205" s="85"/>
      <c r="UVI1205" s="85"/>
      <c r="UVJ1205" s="85"/>
      <c r="UVK1205" s="85"/>
      <c r="UVL1205" s="85"/>
      <c r="UVM1205" s="85"/>
      <c r="UVN1205" s="85"/>
      <c r="UVO1205" s="85"/>
      <c r="UVP1205" s="86"/>
      <c r="UVQ1205" s="84"/>
      <c r="UVR1205" s="85"/>
      <c r="UVS1205" s="85"/>
      <c r="UVT1205" s="85"/>
      <c r="UVU1205" s="85"/>
      <c r="UVV1205" s="85"/>
      <c r="UVW1205" s="85"/>
      <c r="UVX1205" s="85"/>
      <c r="UVY1205" s="85"/>
      <c r="UVZ1205" s="85"/>
      <c r="UWA1205" s="85"/>
      <c r="UWB1205" s="85"/>
      <c r="UWC1205" s="85"/>
      <c r="UWD1205" s="85"/>
      <c r="UWE1205" s="85"/>
      <c r="UWF1205" s="85"/>
      <c r="UWG1205" s="85"/>
      <c r="UWH1205" s="85"/>
      <c r="UWI1205" s="85"/>
      <c r="UWJ1205" s="85"/>
      <c r="UWK1205" s="85"/>
      <c r="UWL1205" s="85"/>
      <c r="UWM1205" s="85"/>
      <c r="UWN1205" s="85"/>
      <c r="UWO1205" s="85"/>
      <c r="UWP1205" s="85"/>
      <c r="UWQ1205" s="85"/>
      <c r="UWR1205" s="85"/>
      <c r="UWS1205" s="85"/>
      <c r="UWT1205" s="85"/>
      <c r="UWU1205" s="85"/>
      <c r="UWV1205" s="85"/>
      <c r="UWW1205" s="86"/>
      <c r="UWX1205" s="84"/>
      <c r="UWY1205" s="85"/>
      <c r="UWZ1205" s="85"/>
      <c r="UXA1205" s="85"/>
      <c r="UXB1205" s="85"/>
      <c r="UXC1205" s="85"/>
      <c r="UXD1205" s="85"/>
      <c r="UXE1205" s="85"/>
      <c r="UXF1205" s="85"/>
      <c r="UXG1205" s="85"/>
      <c r="UXH1205" s="85"/>
      <c r="UXI1205" s="85"/>
      <c r="UXJ1205" s="85"/>
      <c r="UXK1205" s="85"/>
      <c r="UXL1205" s="85"/>
      <c r="UXM1205" s="85"/>
      <c r="UXN1205" s="85"/>
      <c r="UXO1205" s="85"/>
      <c r="UXP1205" s="85"/>
      <c r="UXQ1205" s="85"/>
      <c r="UXR1205" s="85"/>
      <c r="UXS1205" s="85"/>
      <c r="UXT1205" s="85"/>
      <c r="UXU1205" s="85"/>
      <c r="UXV1205" s="85"/>
      <c r="UXW1205" s="85"/>
      <c r="UXX1205" s="85"/>
      <c r="UXY1205" s="85"/>
      <c r="UXZ1205" s="85"/>
      <c r="UYA1205" s="85"/>
      <c r="UYB1205" s="85"/>
      <c r="UYC1205" s="85"/>
      <c r="UYD1205" s="86"/>
      <c r="UYE1205" s="84"/>
      <c r="UYF1205" s="85"/>
      <c r="UYG1205" s="85"/>
      <c r="UYH1205" s="85"/>
      <c r="UYI1205" s="85"/>
      <c r="UYJ1205" s="85"/>
      <c r="UYK1205" s="85"/>
      <c r="UYL1205" s="85"/>
      <c r="UYM1205" s="85"/>
      <c r="UYN1205" s="85"/>
      <c r="UYO1205" s="85"/>
      <c r="UYP1205" s="85"/>
      <c r="UYQ1205" s="85"/>
      <c r="UYR1205" s="85"/>
      <c r="UYS1205" s="85"/>
      <c r="UYT1205" s="85"/>
      <c r="UYU1205" s="85"/>
      <c r="UYV1205" s="85"/>
      <c r="UYW1205" s="85"/>
      <c r="UYX1205" s="85"/>
      <c r="UYY1205" s="85"/>
      <c r="UYZ1205" s="85"/>
      <c r="UZA1205" s="85"/>
      <c r="UZB1205" s="85"/>
      <c r="UZC1205" s="85"/>
      <c r="UZD1205" s="85"/>
      <c r="UZE1205" s="85"/>
      <c r="UZF1205" s="85"/>
      <c r="UZG1205" s="85"/>
      <c r="UZH1205" s="85"/>
      <c r="UZI1205" s="85"/>
      <c r="UZJ1205" s="85"/>
      <c r="UZK1205" s="86"/>
      <c r="UZL1205" s="84"/>
      <c r="UZM1205" s="85"/>
      <c r="UZN1205" s="85"/>
      <c r="UZO1205" s="85"/>
      <c r="UZP1205" s="85"/>
      <c r="UZQ1205" s="85"/>
      <c r="UZR1205" s="85"/>
      <c r="UZS1205" s="85"/>
      <c r="UZT1205" s="85"/>
      <c r="UZU1205" s="85"/>
      <c r="UZV1205" s="85"/>
      <c r="UZW1205" s="85"/>
      <c r="UZX1205" s="85"/>
      <c r="UZY1205" s="85"/>
      <c r="UZZ1205" s="85"/>
      <c r="VAA1205" s="85"/>
      <c r="VAB1205" s="85"/>
      <c r="VAC1205" s="85"/>
      <c r="VAD1205" s="85"/>
      <c r="VAE1205" s="85"/>
      <c r="VAF1205" s="85"/>
      <c r="VAG1205" s="85"/>
      <c r="VAH1205" s="85"/>
      <c r="VAI1205" s="85"/>
      <c r="VAJ1205" s="85"/>
      <c r="VAK1205" s="85"/>
      <c r="VAL1205" s="85"/>
      <c r="VAM1205" s="85"/>
      <c r="VAN1205" s="85"/>
      <c r="VAO1205" s="85"/>
      <c r="VAP1205" s="85"/>
      <c r="VAQ1205" s="85"/>
      <c r="VAR1205" s="86"/>
      <c r="VAS1205" s="84"/>
      <c r="VAT1205" s="85"/>
      <c r="VAU1205" s="85"/>
      <c r="VAV1205" s="85"/>
      <c r="VAW1205" s="85"/>
      <c r="VAX1205" s="85"/>
      <c r="VAY1205" s="85"/>
      <c r="VAZ1205" s="85"/>
      <c r="VBA1205" s="85"/>
      <c r="VBB1205" s="85"/>
      <c r="VBC1205" s="85"/>
      <c r="VBD1205" s="85"/>
      <c r="VBE1205" s="85"/>
      <c r="VBF1205" s="85"/>
      <c r="VBG1205" s="85"/>
      <c r="VBH1205" s="85"/>
      <c r="VBI1205" s="85"/>
      <c r="VBJ1205" s="85"/>
      <c r="VBK1205" s="85"/>
      <c r="VBL1205" s="85"/>
      <c r="VBM1205" s="85"/>
      <c r="VBN1205" s="85"/>
      <c r="VBO1205" s="85"/>
      <c r="VBP1205" s="85"/>
      <c r="VBQ1205" s="85"/>
      <c r="VBR1205" s="85"/>
      <c r="VBS1205" s="85"/>
      <c r="VBT1205" s="85"/>
      <c r="VBU1205" s="85"/>
      <c r="VBV1205" s="85"/>
      <c r="VBW1205" s="85"/>
      <c r="VBX1205" s="85"/>
      <c r="VBY1205" s="86"/>
      <c r="VBZ1205" s="84"/>
      <c r="VCA1205" s="85"/>
      <c r="VCB1205" s="85"/>
      <c r="VCC1205" s="85"/>
      <c r="VCD1205" s="85"/>
      <c r="VCE1205" s="85"/>
      <c r="VCF1205" s="85"/>
      <c r="VCG1205" s="85"/>
      <c r="VCH1205" s="85"/>
      <c r="VCI1205" s="85"/>
      <c r="VCJ1205" s="85"/>
      <c r="VCK1205" s="85"/>
      <c r="VCL1205" s="85"/>
      <c r="VCM1205" s="85"/>
      <c r="VCN1205" s="85"/>
      <c r="VCO1205" s="85"/>
      <c r="VCP1205" s="85"/>
      <c r="VCQ1205" s="85"/>
      <c r="VCR1205" s="85"/>
      <c r="VCS1205" s="85"/>
      <c r="VCT1205" s="85"/>
      <c r="VCU1205" s="85"/>
      <c r="VCV1205" s="85"/>
      <c r="VCW1205" s="85"/>
      <c r="VCX1205" s="85"/>
      <c r="VCY1205" s="85"/>
      <c r="VCZ1205" s="85"/>
      <c r="VDA1205" s="85"/>
      <c r="VDB1205" s="85"/>
      <c r="VDC1205" s="85"/>
      <c r="VDD1205" s="85"/>
      <c r="VDE1205" s="85"/>
      <c r="VDF1205" s="86"/>
      <c r="VDG1205" s="84"/>
      <c r="VDH1205" s="85"/>
      <c r="VDI1205" s="85"/>
      <c r="VDJ1205" s="85"/>
      <c r="VDK1205" s="85"/>
      <c r="VDL1205" s="85"/>
      <c r="VDM1205" s="85"/>
      <c r="VDN1205" s="85"/>
      <c r="VDO1205" s="85"/>
      <c r="VDP1205" s="85"/>
      <c r="VDQ1205" s="85"/>
      <c r="VDR1205" s="85"/>
      <c r="VDS1205" s="85"/>
      <c r="VDT1205" s="85"/>
      <c r="VDU1205" s="85"/>
      <c r="VDV1205" s="85"/>
      <c r="VDW1205" s="85"/>
      <c r="VDX1205" s="85"/>
      <c r="VDY1205" s="85"/>
      <c r="VDZ1205" s="85"/>
      <c r="VEA1205" s="85"/>
      <c r="VEB1205" s="85"/>
      <c r="VEC1205" s="85"/>
      <c r="VED1205" s="85"/>
      <c r="VEE1205" s="85"/>
      <c r="VEF1205" s="85"/>
      <c r="VEG1205" s="85"/>
      <c r="VEH1205" s="85"/>
      <c r="VEI1205" s="85"/>
      <c r="VEJ1205" s="85"/>
      <c r="VEK1205" s="85"/>
      <c r="VEL1205" s="85"/>
      <c r="VEM1205" s="86"/>
      <c r="VEN1205" s="84"/>
      <c r="VEO1205" s="85"/>
      <c r="VEP1205" s="85"/>
      <c r="VEQ1205" s="85"/>
      <c r="VER1205" s="85"/>
      <c r="VES1205" s="85"/>
      <c r="VET1205" s="85"/>
      <c r="VEU1205" s="85"/>
      <c r="VEV1205" s="85"/>
      <c r="VEW1205" s="85"/>
      <c r="VEX1205" s="85"/>
      <c r="VEY1205" s="85"/>
      <c r="VEZ1205" s="85"/>
      <c r="VFA1205" s="85"/>
      <c r="VFB1205" s="85"/>
      <c r="VFC1205" s="85"/>
      <c r="VFD1205" s="85"/>
      <c r="VFE1205" s="85"/>
      <c r="VFF1205" s="85"/>
      <c r="VFG1205" s="85"/>
      <c r="VFH1205" s="85"/>
      <c r="VFI1205" s="85"/>
      <c r="VFJ1205" s="85"/>
      <c r="VFK1205" s="85"/>
      <c r="VFL1205" s="85"/>
      <c r="VFM1205" s="85"/>
      <c r="VFN1205" s="85"/>
      <c r="VFO1205" s="85"/>
      <c r="VFP1205" s="85"/>
      <c r="VFQ1205" s="85"/>
      <c r="VFR1205" s="85"/>
      <c r="VFS1205" s="85"/>
      <c r="VFT1205" s="86"/>
      <c r="VFU1205" s="84"/>
      <c r="VFV1205" s="85"/>
      <c r="VFW1205" s="85"/>
      <c r="VFX1205" s="85"/>
      <c r="VFY1205" s="85"/>
      <c r="VFZ1205" s="85"/>
      <c r="VGA1205" s="85"/>
      <c r="VGB1205" s="85"/>
      <c r="VGC1205" s="85"/>
      <c r="VGD1205" s="85"/>
      <c r="VGE1205" s="85"/>
      <c r="VGF1205" s="85"/>
      <c r="VGG1205" s="85"/>
      <c r="VGH1205" s="85"/>
      <c r="VGI1205" s="85"/>
      <c r="VGJ1205" s="85"/>
      <c r="VGK1205" s="85"/>
      <c r="VGL1205" s="85"/>
      <c r="VGM1205" s="85"/>
      <c r="VGN1205" s="85"/>
      <c r="VGO1205" s="85"/>
      <c r="VGP1205" s="85"/>
      <c r="VGQ1205" s="85"/>
      <c r="VGR1205" s="85"/>
      <c r="VGS1205" s="85"/>
      <c r="VGT1205" s="85"/>
      <c r="VGU1205" s="85"/>
      <c r="VGV1205" s="85"/>
      <c r="VGW1205" s="85"/>
      <c r="VGX1205" s="85"/>
      <c r="VGY1205" s="85"/>
      <c r="VGZ1205" s="85"/>
      <c r="VHA1205" s="86"/>
      <c r="VHB1205" s="84"/>
      <c r="VHC1205" s="85"/>
      <c r="VHD1205" s="85"/>
      <c r="VHE1205" s="85"/>
      <c r="VHF1205" s="85"/>
      <c r="VHG1205" s="85"/>
      <c r="VHH1205" s="85"/>
      <c r="VHI1205" s="85"/>
      <c r="VHJ1205" s="85"/>
      <c r="VHK1205" s="85"/>
      <c r="VHL1205" s="85"/>
      <c r="VHM1205" s="85"/>
      <c r="VHN1205" s="85"/>
      <c r="VHO1205" s="85"/>
      <c r="VHP1205" s="85"/>
      <c r="VHQ1205" s="85"/>
      <c r="VHR1205" s="85"/>
      <c r="VHS1205" s="85"/>
      <c r="VHT1205" s="85"/>
      <c r="VHU1205" s="85"/>
      <c r="VHV1205" s="85"/>
      <c r="VHW1205" s="85"/>
      <c r="VHX1205" s="85"/>
      <c r="VHY1205" s="85"/>
      <c r="VHZ1205" s="85"/>
      <c r="VIA1205" s="85"/>
      <c r="VIB1205" s="85"/>
      <c r="VIC1205" s="85"/>
      <c r="VID1205" s="85"/>
      <c r="VIE1205" s="85"/>
      <c r="VIF1205" s="85"/>
      <c r="VIG1205" s="85"/>
      <c r="VIH1205" s="86"/>
      <c r="VII1205" s="84"/>
      <c r="VIJ1205" s="85"/>
      <c r="VIK1205" s="85"/>
      <c r="VIL1205" s="85"/>
      <c r="VIM1205" s="85"/>
      <c r="VIN1205" s="85"/>
      <c r="VIO1205" s="85"/>
      <c r="VIP1205" s="85"/>
      <c r="VIQ1205" s="85"/>
      <c r="VIR1205" s="85"/>
      <c r="VIS1205" s="85"/>
      <c r="VIT1205" s="85"/>
      <c r="VIU1205" s="85"/>
      <c r="VIV1205" s="85"/>
      <c r="VIW1205" s="85"/>
      <c r="VIX1205" s="85"/>
      <c r="VIY1205" s="85"/>
      <c r="VIZ1205" s="85"/>
      <c r="VJA1205" s="85"/>
      <c r="VJB1205" s="85"/>
      <c r="VJC1205" s="85"/>
      <c r="VJD1205" s="85"/>
      <c r="VJE1205" s="85"/>
      <c r="VJF1205" s="85"/>
      <c r="VJG1205" s="85"/>
      <c r="VJH1205" s="85"/>
      <c r="VJI1205" s="85"/>
      <c r="VJJ1205" s="85"/>
      <c r="VJK1205" s="85"/>
      <c r="VJL1205" s="85"/>
      <c r="VJM1205" s="85"/>
      <c r="VJN1205" s="85"/>
      <c r="VJO1205" s="86"/>
      <c r="VJP1205" s="84"/>
      <c r="VJQ1205" s="85"/>
      <c r="VJR1205" s="85"/>
      <c r="VJS1205" s="85"/>
      <c r="VJT1205" s="85"/>
      <c r="VJU1205" s="85"/>
      <c r="VJV1205" s="85"/>
      <c r="VJW1205" s="85"/>
      <c r="VJX1205" s="85"/>
      <c r="VJY1205" s="85"/>
      <c r="VJZ1205" s="85"/>
      <c r="VKA1205" s="85"/>
      <c r="VKB1205" s="85"/>
      <c r="VKC1205" s="85"/>
      <c r="VKD1205" s="85"/>
      <c r="VKE1205" s="85"/>
      <c r="VKF1205" s="85"/>
      <c r="VKG1205" s="85"/>
      <c r="VKH1205" s="85"/>
      <c r="VKI1205" s="85"/>
      <c r="VKJ1205" s="85"/>
      <c r="VKK1205" s="85"/>
      <c r="VKL1205" s="85"/>
      <c r="VKM1205" s="85"/>
      <c r="VKN1205" s="85"/>
      <c r="VKO1205" s="85"/>
      <c r="VKP1205" s="85"/>
      <c r="VKQ1205" s="85"/>
      <c r="VKR1205" s="85"/>
      <c r="VKS1205" s="85"/>
      <c r="VKT1205" s="85"/>
      <c r="VKU1205" s="85"/>
      <c r="VKV1205" s="86"/>
      <c r="VKW1205" s="84"/>
      <c r="VKX1205" s="85"/>
      <c r="VKY1205" s="85"/>
      <c r="VKZ1205" s="85"/>
      <c r="VLA1205" s="85"/>
      <c r="VLB1205" s="85"/>
      <c r="VLC1205" s="85"/>
      <c r="VLD1205" s="85"/>
      <c r="VLE1205" s="85"/>
      <c r="VLF1205" s="85"/>
      <c r="VLG1205" s="85"/>
      <c r="VLH1205" s="85"/>
      <c r="VLI1205" s="85"/>
      <c r="VLJ1205" s="85"/>
      <c r="VLK1205" s="85"/>
      <c r="VLL1205" s="85"/>
      <c r="VLM1205" s="85"/>
      <c r="VLN1205" s="85"/>
      <c r="VLO1205" s="85"/>
      <c r="VLP1205" s="85"/>
      <c r="VLQ1205" s="85"/>
      <c r="VLR1205" s="85"/>
      <c r="VLS1205" s="85"/>
      <c r="VLT1205" s="85"/>
      <c r="VLU1205" s="85"/>
      <c r="VLV1205" s="85"/>
      <c r="VLW1205" s="85"/>
      <c r="VLX1205" s="85"/>
      <c r="VLY1205" s="85"/>
      <c r="VLZ1205" s="85"/>
      <c r="VMA1205" s="85"/>
      <c r="VMB1205" s="85"/>
      <c r="VMC1205" s="86"/>
      <c r="VMD1205" s="84"/>
      <c r="VME1205" s="85"/>
      <c r="VMF1205" s="85"/>
      <c r="VMG1205" s="85"/>
      <c r="VMH1205" s="85"/>
      <c r="VMI1205" s="85"/>
      <c r="VMJ1205" s="85"/>
      <c r="VMK1205" s="85"/>
      <c r="VML1205" s="85"/>
      <c r="VMM1205" s="85"/>
      <c r="VMN1205" s="85"/>
      <c r="VMO1205" s="85"/>
      <c r="VMP1205" s="85"/>
      <c r="VMQ1205" s="85"/>
      <c r="VMR1205" s="85"/>
      <c r="VMS1205" s="85"/>
      <c r="VMT1205" s="85"/>
      <c r="VMU1205" s="85"/>
      <c r="VMV1205" s="85"/>
      <c r="VMW1205" s="85"/>
      <c r="VMX1205" s="85"/>
      <c r="VMY1205" s="85"/>
      <c r="VMZ1205" s="85"/>
      <c r="VNA1205" s="85"/>
      <c r="VNB1205" s="85"/>
      <c r="VNC1205" s="85"/>
      <c r="VND1205" s="85"/>
      <c r="VNE1205" s="85"/>
      <c r="VNF1205" s="85"/>
      <c r="VNG1205" s="85"/>
      <c r="VNH1205" s="85"/>
      <c r="VNI1205" s="85"/>
      <c r="VNJ1205" s="86"/>
      <c r="VNK1205" s="84"/>
      <c r="VNL1205" s="85"/>
      <c r="VNM1205" s="85"/>
      <c r="VNN1205" s="85"/>
      <c r="VNO1205" s="85"/>
      <c r="VNP1205" s="85"/>
      <c r="VNQ1205" s="85"/>
      <c r="VNR1205" s="85"/>
      <c r="VNS1205" s="85"/>
      <c r="VNT1205" s="85"/>
      <c r="VNU1205" s="85"/>
      <c r="VNV1205" s="85"/>
      <c r="VNW1205" s="85"/>
      <c r="VNX1205" s="85"/>
      <c r="VNY1205" s="85"/>
      <c r="VNZ1205" s="85"/>
      <c r="VOA1205" s="85"/>
      <c r="VOB1205" s="85"/>
      <c r="VOC1205" s="85"/>
      <c r="VOD1205" s="85"/>
      <c r="VOE1205" s="85"/>
      <c r="VOF1205" s="85"/>
      <c r="VOG1205" s="85"/>
      <c r="VOH1205" s="85"/>
      <c r="VOI1205" s="85"/>
      <c r="VOJ1205" s="85"/>
      <c r="VOK1205" s="85"/>
      <c r="VOL1205" s="85"/>
      <c r="VOM1205" s="85"/>
      <c r="VON1205" s="85"/>
      <c r="VOO1205" s="85"/>
      <c r="VOP1205" s="85"/>
      <c r="VOQ1205" s="86"/>
      <c r="VOR1205" s="84"/>
      <c r="VOS1205" s="85"/>
      <c r="VOT1205" s="85"/>
      <c r="VOU1205" s="85"/>
      <c r="VOV1205" s="85"/>
      <c r="VOW1205" s="85"/>
      <c r="VOX1205" s="85"/>
      <c r="VOY1205" s="85"/>
      <c r="VOZ1205" s="85"/>
      <c r="VPA1205" s="85"/>
      <c r="VPB1205" s="85"/>
      <c r="VPC1205" s="85"/>
      <c r="VPD1205" s="85"/>
      <c r="VPE1205" s="85"/>
      <c r="VPF1205" s="85"/>
      <c r="VPG1205" s="85"/>
      <c r="VPH1205" s="85"/>
      <c r="VPI1205" s="85"/>
      <c r="VPJ1205" s="85"/>
      <c r="VPK1205" s="85"/>
      <c r="VPL1205" s="85"/>
      <c r="VPM1205" s="85"/>
      <c r="VPN1205" s="85"/>
      <c r="VPO1205" s="85"/>
      <c r="VPP1205" s="85"/>
      <c r="VPQ1205" s="85"/>
      <c r="VPR1205" s="85"/>
      <c r="VPS1205" s="85"/>
      <c r="VPT1205" s="85"/>
      <c r="VPU1205" s="85"/>
      <c r="VPV1205" s="85"/>
      <c r="VPW1205" s="85"/>
      <c r="VPX1205" s="86"/>
      <c r="VPY1205" s="84"/>
      <c r="VPZ1205" s="85"/>
      <c r="VQA1205" s="85"/>
      <c r="VQB1205" s="85"/>
      <c r="VQC1205" s="85"/>
      <c r="VQD1205" s="85"/>
      <c r="VQE1205" s="85"/>
      <c r="VQF1205" s="85"/>
      <c r="VQG1205" s="85"/>
      <c r="VQH1205" s="85"/>
      <c r="VQI1205" s="85"/>
      <c r="VQJ1205" s="85"/>
      <c r="VQK1205" s="85"/>
      <c r="VQL1205" s="85"/>
      <c r="VQM1205" s="85"/>
      <c r="VQN1205" s="85"/>
      <c r="VQO1205" s="85"/>
      <c r="VQP1205" s="85"/>
      <c r="VQQ1205" s="85"/>
      <c r="VQR1205" s="85"/>
      <c r="VQS1205" s="85"/>
      <c r="VQT1205" s="85"/>
      <c r="VQU1205" s="85"/>
      <c r="VQV1205" s="85"/>
      <c r="VQW1205" s="85"/>
      <c r="VQX1205" s="85"/>
      <c r="VQY1205" s="85"/>
      <c r="VQZ1205" s="85"/>
      <c r="VRA1205" s="85"/>
      <c r="VRB1205" s="85"/>
      <c r="VRC1205" s="85"/>
      <c r="VRD1205" s="85"/>
      <c r="VRE1205" s="86"/>
      <c r="VRF1205" s="84"/>
      <c r="VRG1205" s="85"/>
      <c r="VRH1205" s="85"/>
      <c r="VRI1205" s="85"/>
      <c r="VRJ1205" s="85"/>
      <c r="VRK1205" s="85"/>
      <c r="VRL1205" s="85"/>
      <c r="VRM1205" s="85"/>
      <c r="VRN1205" s="85"/>
      <c r="VRO1205" s="85"/>
      <c r="VRP1205" s="85"/>
      <c r="VRQ1205" s="85"/>
      <c r="VRR1205" s="85"/>
      <c r="VRS1205" s="85"/>
      <c r="VRT1205" s="85"/>
      <c r="VRU1205" s="85"/>
      <c r="VRV1205" s="85"/>
      <c r="VRW1205" s="85"/>
      <c r="VRX1205" s="85"/>
      <c r="VRY1205" s="85"/>
      <c r="VRZ1205" s="85"/>
      <c r="VSA1205" s="85"/>
      <c r="VSB1205" s="85"/>
      <c r="VSC1205" s="85"/>
      <c r="VSD1205" s="85"/>
      <c r="VSE1205" s="85"/>
      <c r="VSF1205" s="85"/>
      <c r="VSG1205" s="85"/>
      <c r="VSH1205" s="85"/>
      <c r="VSI1205" s="85"/>
      <c r="VSJ1205" s="85"/>
      <c r="VSK1205" s="85"/>
      <c r="VSL1205" s="86"/>
      <c r="VSM1205" s="84"/>
      <c r="VSN1205" s="85"/>
      <c r="VSO1205" s="85"/>
      <c r="VSP1205" s="85"/>
      <c r="VSQ1205" s="85"/>
      <c r="VSR1205" s="85"/>
      <c r="VSS1205" s="85"/>
      <c r="VST1205" s="85"/>
      <c r="VSU1205" s="85"/>
      <c r="VSV1205" s="85"/>
      <c r="VSW1205" s="85"/>
      <c r="VSX1205" s="85"/>
      <c r="VSY1205" s="85"/>
      <c r="VSZ1205" s="85"/>
      <c r="VTA1205" s="85"/>
      <c r="VTB1205" s="85"/>
      <c r="VTC1205" s="85"/>
      <c r="VTD1205" s="85"/>
      <c r="VTE1205" s="85"/>
      <c r="VTF1205" s="85"/>
      <c r="VTG1205" s="85"/>
      <c r="VTH1205" s="85"/>
      <c r="VTI1205" s="85"/>
      <c r="VTJ1205" s="85"/>
      <c r="VTK1205" s="85"/>
      <c r="VTL1205" s="85"/>
      <c r="VTM1205" s="85"/>
      <c r="VTN1205" s="85"/>
      <c r="VTO1205" s="85"/>
      <c r="VTP1205" s="85"/>
      <c r="VTQ1205" s="85"/>
      <c r="VTR1205" s="85"/>
      <c r="VTS1205" s="86"/>
      <c r="VTT1205" s="84"/>
      <c r="VTU1205" s="85"/>
      <c r="VTV1205" s="85"/>
      <c r="VTW1205" s="85"/>
      <c r="VTX1205" s="85"/>
      <c r="VTY1205" s="85"/>
      <c r="VTZ1205" s="85"/>
      <c r="VUA1205" s="85"/>
      <c r="VUB1205" s="85"/>
      <c r="VUC1205" s="85"/>
      <c r="VUD1205" s="85"/>
      <c r="VUE1205" s="85"/>
      <c r="VUF1205" s="85"/>
      <c r="VUG1205" s="85"/>
      <c r="VUH1205" s="85"/>
      <c r="VUI1205" s="85"/>
      <c r="VUJ1205" s="85"/>
      <c r="VUK1205" s="85"/>
      <c r="VUL1205" s="85"/>
      <c r="VUM1205" s="85"/>
      <c r="VUN1205" s="85"/>
      <c r="VUO1205" s="85"/>
      <c r="VUP1205" s="85"/>
      <c r="VUQ1205" s="85"/>
      <c r="VUR1205" s="85"/>
      <c r="VUS1205" s="85"/>
      <c r="VUT1205" s="85"/>
      <c r="VUU1205" s="85"/>
      <c r="VUV1205" s="85"/>
      <c r="VUW1205" s="85"/>
      <c r="VUX1205" s="85"/>
      <c r="VUY1205" s="85"/>
      <c r="VUZ1205" s="86"/>
      <c r="VVA1205" s="84"/>
      <c r="VVB1205" s="85"/>
      <c r="VVC1205" s="85"/>
      <c r="VVD1205" s="85"/>
      <c r="VVE1205" s="85"/>
      <c r="VVF1205" s="85"/>
      <c r="VVG1205" s="85"/>
      <c r="VVH1205" s="85"/>
      <c r="VVI1205" s="85"/>
      <c r="VVJ1205" s="85"/>
      <c r="VVK1205" s="85"/>
      <c r="VVL1205" s="85"/>
      <c r="VVM1205" s="85"/>
      <c r="VVN1205" s="85"/>
      <c r="VVO1205" s="85"/>
      <c r="VVP1205" s="85"/>
      <c r="VVQ1205" s="85"/>
      <c r="VVR1205" s="85"/>
      <c r="VVS1205" s="85"/>
      <c r="VVT1205" s="85"/>
      <c r="VVU1205" s="85"/>
      <c r="VVV1205" s="85"/>
      <c r="VVW1205" s="85"/>
      <c r="VVX1205" s="85"/>
      <c r="VVY1205" s="85"/>
      <c r="VVZ1205" s="85"/>
      <c r="VWA1205" s="85"/>
      <c r="VWB1205" s="85"/>
      <c r="VWC1205" s="85"/>
      <c r="VWD1205" s="85"/>
      <c r="VWE1205" s="85"/>
      <c r="VWF1205" s="85"/>
      <c r="VWG1205" s="86"/>
      <c r="VWH1205" s="84"/>
      <c r="VWI1205" s="85"/>
      <c r="VWJ1205" s="85"/>
      <c r="VWK1205" s="85"/>
      <c r="VWL1205" s="85"/>
      <c r="VWM1205" s="85"/>
      <c r="VWN1205" s="85"/>
      <c r="VWO1205" s="85"/>
      <c r="VWP1205" s="85"/>
      <c r="VWQ1205" s="85"/>
      <c r="VWR1205" s="85"/>
      <c r="VWS1205" s="85"/>
      <c r="VWT1205" s="85"/>
      <c r="VWU1205" s="85"/>
      <c r="VWV1205" s="85"/>
      <c r="VWW1205" s="85"/>
      <c r="VWX1205" s="85"/>
      <c r="VWY1205" s="85"/>
      <c r="VWZ1205" s="85"/>
      <c r="VXA1205" s="85"/>
      <c r="VXB1205" s="85"/>
      <c r="VXC1205" s="85"/>
      <c r="VXD1205" s="85"/>
      <c r="VXE1205" s="85"/>
      <c r="VXF1205" s="85"/>
      <c r="VXG1205" s="85"/>
      <c r="VXH1205" s="85"/>
      <c r="VXI1205" s="85"/>
      <c r="VXJ1205" s="85"/>
      <c r="VXK1205" s="85"/>
      <c r="VXL1205" s="85"/>
      <c r="VXM1205" s="85"/>
      <c r="VXN1205" s="86"/>
      <c r="VXO1205" s="84"/>
      <c r="VXP1205" s="85"/>
      <c r="VXQ1205" s="85"/>
      <c r="VXR1205" s="85"/>
      <c r="VXS1205" s="85"/>
      <c r="VXT1205" s="85"/>
      <c r="VXU1205" s="85"/>
      <c r="VXV1205" s="85"/>
      <c r="VXW1205" s="85"/>
      <c r="VXX1205" s="85"/>
      <c r="VXY1205" s="85"/>
      <c r="VXZ1205" s="85"/>
      <c r="VYA1205" s="85"/>
      <c r="VYB1205" s="85"/>
      <c r="VYC1205" s="85"/>
      <c r="VYD1205" s="85"/>
      <c r="VYE1205" s="85"/>
      <c r="VYF1205" s="85"/>
      <c r="VYG1205" s="85"/>
      <c r="VYH1205" s="85"/>
      <c r="VYI1205" s="85"/>
      <c r="VYJ1205" s="85"/>
      <c r="VYK1205" s="85"/>
      <c r="VYL1205" s="85"/>
      <c r="VYM1205" s="85"/>
      <c r="VYN1205" s="85"/>
      <c r="VYO1205" s="85"/>
      <c r="VYP1205" s="85"/>
      <c r="VYQ1205" s="85"/>
      <c r="VYR1205" s="85"/>
      <c r="VYS1205" s="85"/>
      <c r="VYT1205" s="85"/>
      <c r="VYU1205" s="86"/>
      <c r="VYV1205" s="84"/>
      <c r="VYW1205" s="85"/>
      <c r="VYX1205" s="85"/>
      <c r="VYY1205" s="85"/>
      <c r="VYZ1205" s="85"/>
      <c r="VZA1205" s="85"/>
      <c r="VZB1205" s="85"/>
      <c r="VZC1205" s="85"/>
      <c r="VZD1205" s="85"/>
      <c r="VZE1205" s="85"/>
      <c r="VZF1205" s="85"/>
      <c r="VZG1205" s="85"/>
      <c r="VZH1205" s="85"/>
      <c r="VZI1205" s="85"/>
      <c r="VZJ1205" s="85"/>
      <c r="VZK1205" s="85"/>
      <c r="VZL1205" s="85"/>
      <c r="VZM1205" s="85"/>
      <c r="VZN1205" s="85"/>
      <c r="VZO1205" s="85"/>
      <c r="VZP1205" s="85"/>
      <c r="VZQ1205" s="85"/>
      <c r="VZR1205" s="85"/>
      <c r="VZS1205" s="85"/>
      <c r="VZT1205" s="85"/>
      <c r="VZU1205" s="85"/>
      <c r="VZV1205" s="85"/>
      <c r="VZW1205" s="85"/>
      <c r="VZX1205" s="85"/>
      <c r="VZY1205" s="85"/>
      <c r="VZZ1205" s="85"/>
      <c r="WAA1205" s="85"/>
      <c r="WAB1205" s="86"/>
      <c r="WAC1205" s="84"/>
      <c r="WAD1205" s="85"/>
      <c r="WAE1205" s="85"/>
      <c r="WAF1205" s="85"/>
      <c r="WAG1205" s="85"/>
      <c r="WAH1205" s="85"/>
      <c r="WAI1205" s="85"/>
      <c r="WAJ1205" s="85"/>
      <c r="WAK1205" s="85"/>
      <c r="WAL1205" s="85"/>
      <c r="WAM1205" s="85"/>
      <c r="WAN1205" s="85"/>
      <c r="WAO1205" s="85"/>
      <c r="WAP1205" s="85"/>
      <c r="WAQ1205" s="85"/>
      <c r="WAR1205" s="85"/>
      <c r="WAS1205" s="85"/>
      <c r="WAT1205" s="85"/>
      <c r="WAU1205" s="85"/>
      <c r="WAV1205" s="85"/>
      <c r="WAW1205" s="85"/>
      <c r="WAX1205" s="85"/>
      <c r="WAY1205" s="85"/>
      <c r="WAZ1205" s="85"/>
      <c r="WBA1205" s="85"/>
      <c r="WBB1205" s="85"/>
      <c r="WBC1205" s="85"/>
      <c r="WBD1205" s="85"/>
      <c r="WBE1205" s="85"/>
      <c r="WBF1205" s="85"/>
      <c r="WBG1205" s="85"/>
      <c r="WBH1205" s="85"/>
      <c r="WBI1205" s="86"/>
      <c r="WBJ1205" s="84"/>
      <c r="WBK1205" s="85"/>
      <c r="WBL1205" s="85"/>
      <c r="WBM1205" s="85"/>
      <c r="WBN1205" s="85"/>
      <c r="WBO1205" s="85"/>
      <c r="WBP1205" s="85"/>
      <c r="WBQ1205" s="85"/>
      <c r="WBR1205" s="85"/>
      <c r="WBS1205" s="85"/>
      <c r="WBT1205" s="85"/>
      <c r="WBU1205" s="85"/>
      <c r="WBV1205" s="85"/>
      <c r="WBW1205" s="85"/>
      <c r="WBX1205" s="85"/>
      <c r="WBY1205" s="85"/>
      <c r="WBZ1205" s="85"/>
      <c r="WCA1205" s="85"/>
      <c r="WCB1205" s="85"/>
      <c r="WCC1205" s="85"/>
      <c r="WCD1205" s="85"/>
      <c r="WCE1205" s="85"/>
      <c r="WCF1205" s="85"/>
      <c r="WCG1205" s="85"/>
      <c r="WCH1205" s="85"/>
      <c r="WCI1205" s="85"/>
      <c r="WCJ1205" s="85"/>
      <c r="WCK1205" s="85"/>
      <c r="WCL1205" s="85"/>
      <c r="WCM1205" s="85"/>
      <c r="WCN1205" s="85"/>
      <c r="WCO1205" s="85"/>
      <c r="WCP1205" s="86"/>
      <c r="WCQ1205" s="84"/>
      <c r="WCR1205" s="85"/>
      <c r="WCS1205" s="85"/>
      <c r="WCT1205" s="85"/>
      <c r="WCU1205" s="85"/>
      <c r="WCV1205" s="85"/>
      <c r="WCW1205" s="85"/>
      <c r="WCX1205" s="85"/>
      <c r="WCY1205" s="85"/>
      <c r="WCZ1205" s="85"/>
      <c r="WDA1205" s="85"/>
      <c r="WDB1205" s="85"/>
      <c r="WDC1205" s="85"/>
      <c r="WDD1205" s="85"/>
      <c r="WDE1205" s="85"/>
      <c r="WDF1205" s="85"/>
      <c r="WDG1205" s="85"/>
      <c r="WDH1205" s="85"/>
      <c r="WDI1205" s="85"/>
      <c r="WDJ1205" s="85"/>
      <c r="WDK1205" s="85"/>
      <c r="WDL1205" s="85"/>
      <c r="WDM1205" s="85"/>
      <c r="WDN1205" s="85"/>
      <c r="WDO1205" s="85"/>
      <c r="WDP1205" s="85"/>
      <c r="WDQ1205" s="85"/>
      <c r="WDR1205" s="85"/>
      <c r="WDS1205" s="85"/>
      <c r="WDT1205" s="85"/>
      <c r="WDU1205" s="85"/>
      <c r="WDV1205" s="85"/>
      <c r="WDW1205" s="86"/>
      <c r="WDX1205" s="84"/>
      <c r="WDY1205" s="85"/>
      <c r="WDZ1205" s="85"/>
      <c r="WEA1205" s="85"/>
      <c r="WEB1205" s="85"/>
      <c r="WEC1205" s="85"/>
      <c r="WED1205" s="85"/>
      <c r="WEE1205" s="85"/>
      <c r="WEF1205" s="85"/>
      <c r="WEG1205" s="85"/>
      <c r="WEH1205" s="85"/>
      <c r="WEI1205" s="85"/>
      <c r="WEJ1205" s="85"/>
      <c r="WEK1205" s="85"/>
      <c r="WEL1205" s="85"/>
      <c r="WEM1205" s="85"/>
      <c r="WEN1205" s="85"/>
      <c r="WEO1205" s="85"/>
      <c r="WEP1205" s="85"/>
      <c r="WEQ1205" s="85"/>
      <c r="WER1205" s="85"/>
      <c r="WES1205" s="85"/>
      <c r="WET1205" s="85"/>
      <c r="WEU1205" s="85"/>
      <c r="WEV1205" s="85"/>
      <c r="WEW1205" s="85"/>
      <c r="WEX1205" s="85"/>
      <c r="WEY1205" s="85"/>
      <c r="WEZ1205" s="85"/>
      <c r="WFA1205" s="85"/>
      <c r="WFB1205" s="85"/>
      <c r="WFC1205" s="85"/>
      <c r="WFD1205" s="86"/>
      <c r="WFE1205" s="84"/>
      <c r="WFF1205" s="85"/>
      <c r="WFG1205" s="85"/>
      <c r="WFH1205" s="85"/>
      <c r="WFI1205" s="85"/>
      <c r="WFJ1205" s="85"/>
      <c r="WFK1205" s="85"/>
      <c r="WFL1205" s="85"/>
      <c r="WFM1205" s="85"/>
      <c r="WFN1205" s="85"/>
      <c r="WFO1205" s="85"/>
      <c r="WFP1205" s="85"/>
      <c r="WFQ1205" s="85"/>
      <c r="WFR1205" s="85"/>
      <c r="WFS1205" s="85"/>
      <c r="WFT1205" s="85"/>
      <c r="WFU1205" s="85"/>
      <c r="WFV1205" s="85"/>
      <c r="WFW1205" s="85"/>
      <c r="WFX1205" s="85"/>
      <c r="WFY1205" s="85"/>
      <c r="WFZ1205" s="85"/>
      <c r="WGA1205" s="85"/>
      <c r="WGB1205" s="85"/>
      <c r="WGC1205" s="85"/>
      <c r="WGD1205" s="85"/>
      <c r="WGE1205" s="85"/>
      <c r="WGF1205" s="85"/>
      <c r="WGG1205" s="85"/>
      <c r="WGH1205" s="85"/>
      <c r="WGI1205" s="85"/>
      <c r="WGJ1205" s="85"/>
      <c r="WGK1205" s="86"/>
      <c r="WGL1205" s="84"/>
      <c r="WGM1205" s="85"/>
      <c r="WGN1205" s="85"/>
      <c r="WGO1205" s="85"/>
      <c r="WGP1205" s="85"/>
      <c r="WGQ1205" s="85"/>
      <c r="WGR1205" s="85"/>
      <c r="WGS1205" s="85"/>
      <c r="WGT1205" s="85"/>
      <c r="WGU1205" s="85"/>
      <c r="WGV1205" s="85"/>
      <c r="WGW1205" s="85"/>
      <c r="WGX1205" s="85"/>
      <c r="WGY1205" s="85"/>
      <c r="WGZ1205" s="85"/>
      <c r="WHA1205" s="85"/>
      <c r="WHB1205" s="85"/>
      <c r="WHC1205" s="85"/>
      <c r="WHD1205" s="85"/>
      <c r="WHE1205" s="85"/>
      <c r="WHF1205" s="85"/>
      <c r="WHG1205" s="85"/>
      <c r="WHH1205" s="85"/>
      <c r="WHI1205" s="85"/>
      <c r="WHJ1205" s="85"/>
      <c r="WHK1205" s="85"/>
      <c r="WHL1205" s="85"/>
      <c r="WHM1205" s="85"/>
      <c r="WHN1205" s="85"/>
      <c r="WHO1205" s="85"/>
      <c r="WHP1205" s="85"/>
      <c r="WHQ1205" s="85"/>
      <c r="WHR1205" s="86"/>
      <c r="WHS1205" s="84"/>
      <c r="WHT1205" s="85"/>
      <c r="WHU1205" s="85"/>
      <c r="WHV1205" s="85"/>
      <c r="WHW1205" s="85"/>
      <c r="WHX1205" s="85"/>
      <c r="WHY1205" s="85"/>
      <c r="WHZ1205" s="85"/>
      <c r="WIA1205" s="85"/>
      <c r="WIB1205" s="85"/>
      <c r="WIC1205" s="85"/>
      <c r="WID1205" s="85"/>
      <c r="WIE1205" s="85"/>
      <c r="WIF1205" s="85"/>
      <c r="WIG1205" s="85"/>
      <c r="WIH1205" s="85"/>
      <c r="WII1205" s="85"/>
      <c r="WIJ1205" s="85"/>
      <c r="WIK1205" s="85"/>
      <c r="WIL1205" s="85"/>
      <c r="WIM1205" s="85"/>
      <c r="WIN1205" s="85"/>
      <c r="WIO1205" s="85"/>
      <c r="WIP1205" s="85"/>
      <c r="WIQ1205" s="85"/>
      <c r="WIR1205" s="85"/>
      <c r="WIS1205" s="85"/>
      <c r="WIT1205" s="85"/>
      <c r="WIU1205" s="85"/>
      <c r="WIV1205" s="85"/>
      <c r="WIW1205" s="85"/>
      <c r="WIX1205" s="85"/>
      <c r="WIY1205" s="86"/>
      <c r="WIZ1205" s="84"/>
      <c r="WJA1205" s="85"/>
      <c r="WJB1205" s="85"/>
      <c r="WJC1205" s="85"/>
      <c r="WJD1205" s="85"/>
      <c r="WJE1205" s="85"/>
      <c r="WJF1205" s="85"/>
      <c r="WJG1205" s="85"/>
      <c r="WJH1205" s="85"/>
      <c r="WJI1205" s="85"/>
      <c r="WJJ1205" s="85"/>
      <c r="WJK1205" s="85"/>
      <c r="WJL1205" s="85"/>
      <c r="WJM1205" s="85"/>
      <c r="WJN1205" s="85"/>
      <c r="WJO1205" s="85"/>
      <c r="WJP1205" s="85"/>
      <c r="WJQ1205" s="85"/>
      <c r="WJR1205" s="85"/>
      <c r="WJS1205" s="85"/>
      <c r="WJT1205" s="85"/>
      <c r="WJU1205" s="85"/>
      <c r="WJV1205" s="85"/>
      <c r="WJW1205" s="85"/>
      <c r="WJX1205" s="85"/>
      <c r="WJY1205" s="85"/>
      <c r="WJZ1205" s="85"/>
      <c r="WKA1205" s="85"/>
      <c r="WKB1205" s="85"/>
      <c r="WKC1205" s="85"/>
      <c r="WKD1205" s="85"/>
      <c r="WKE1205" s="85"/>
      <c r="WKF1205" s="86"/>
      <c r="WKG1205" s="84"/>
      <c r="WKH1205" s="85"/>
      <c r="WKI1205" s="85"/>
      <c r="WKJ1205" s="85"/>
      <c r="WKK1205" s="85"/>
      <c r="WKL1205" s="85"/>
      <c r="WKM1205" s="85"/>
      <c r="WKN1205" s="85"/>
      <c r="WKO1205" s="85"/>
      <c r="WKP1205" s="85"/>
      <c r="WKQ1205" s="85"/>
      <c r="WKR1205" s="85"/>
      <c r="WKS1205" s="85"/>
      <c r="WKT1205" s="85"/>
      <c r="WKU1205" s="85"/>
      <c r="WKV1205" s="85"/>
      <c r="WKW1205" s="85"/>
      <c r="WKX1205" s="85"/>
      <c r="WKY1205" s="85"/>
      <c r="WKZ1205" s="85"/>
      <c r="WLA1205" s="85"/>
      <c r="WLB1205" s="85"/>
      <c r="WLC1205" s="85"/>
      <c r="WLD1205" s="85"/>
      <c r="WLE1205" s="85"/>
      <c r="WLF1205" s="85"/>
      <c r="WLG1205" s="85"/>
      <c r="WLH1205" s="85"/>
      <c r="WLI1205" s="85"/>
      <c r="WLJ1205" s="85"/>
      <c r="WLK1205" s="85"/>
      <c r="WLL1205" s="85"/>
      <c r="WLM1205" s="86"/>
      <c r="WLN1205" s="84"/>
      <c r="WLO1205" s="85"/>
      <c r="WLP1205" s="85"/>
      <c r="WLQ1205" s="85"/>
      <c r="WLR1205" s="85"/>
      <c r="WLS1205" s="85"/>
      <c r="WLT1205" s="85"/>
      <c r="WLU1205" s="85"/>
      <c r="WLV1205" s="85"/>
      <c r="WLW1205" s="85"/>
      <c r="WLX1205" s="85"/>
      <c r="WLY1205" s="85"/>
      <c r="WLZ1205" s="85"/>
      <c r="WMA1205" s="85"/>
      <c r="WMB1205" s="85"/>
      <c r="WMC1205" s="85"/>
      <c r="WMD1205" s="85"/>
      <c r="WME1205" s="85"/>
      <c r="WMF1205" s="85"/>
      <c r="WMG1205" s="85"/>
      <c r="WMH1205" s="85"/>
      <c r="WMI1205" s="85"/>
      <c r="WMJ1205" s="85"/>
      <c r="WMK1205" s="85"/>
      <c r="WML1205" s="85"/>
      <c r="WMM1205" s="85"/>
      <c r="WMN1205" s="85"/>
      <c r="WMO1205" s="85"/>
      <c r="WMP1205" s="85"/>
      <c r="WMQ1205" s="85"/>
      <c r="WMR1205" s="85"/>
      <c r="WMS1205" s="85"/>
      <c r="WMT1205" s="86"/>
      <c r="WMU1205" s="84"/>
      <c r="WMV1205" s="85"/>
      <c r="WMW1205" s="85"/>
      <c r="WMX1205" s="85"/>
      <c r="WMY1205" s="85"/>
      <c r="WMZ1205" s="85"/>
      <c r="WNA1205" s="85"/>
      <c r="WNB1205" s="85"/>
      <c r="WNC1205" s="85"/>
      <c r="WND1205" s="85"/>
      <c r="WNE1205" s="85"/>
      <c r="WNF1205" s="85"/>
      <c r="WNG1205" s="85"/>
      <c r="WNH1205" s="85"/>
      <c r="WNI1205" s="85"/>
      <c r="WNJ1205" s="85"/>
      <c r="WNK1205" s="85"/>
      <c r="WNL1205" s="85"/>
      <c r="WNM1205" s="85"/>
      <c r="WNN1205" s="85"/>
      <c r="WNO1205" s="85"/>
      <c r="WNP1205" s="85"/>
      <c r="WNQ1205" s="85"/>
      <c r="WNR1205" s="85"/>
      <c r="WNS1205" s="85"/>
      <c r="WNT1205" s="85"/>
      <c r="WNU1205" s="85"/>
      <c r="WNV1205" s="85"/>
      <c r="WNW1205" s="85"/>
      <c r="WNX1205" s="85"/>
      <c r="WNY1205" s="85"/>
      <c r="WNZ1205" s="85"/>
      <c r="WOA1205" s="86"/>
      <c r="WOB1205" s="84"/>
      <c r="WOC1205" s="85"/>
      <c r="WOD1205" s="85"/>
      <c r="WOE1205" s="85"/>
      <c r="WOF1205" s="85"/>
      <c r="WOG1205" s="85"/>
      <c r="WOH1205" s="85"/>
      <c r="WOI1205" s="85"/>
      <c r="WOJ1205" s="85"/>
      <c r="WOK1205" s="85"/>
      <c r="WOL1205" s="85"/>
      <c r="WOM1205" s="85"/>
      <c r="WON1205" s="85"/>
      <c r="WOO1205" s="85"/>
      <c r="WOP1205" s="85"/>
      <c r="WOQ1205" s="85"/>
      <c r="WOR1205" s="85"/>
      <c r="WOS1205" s="85"/>
      <c r="WOT1205" s="85"/>
      <c r="WOU1205" s="85"/>
      <c r="WOV1205" s="85"/>
      <c r="WOW1205" s="85"/>
      <c r="WOX1205" s="85"/>
      <c r="WOY1205" s="85"/>
      <c r="WOZ1205" s="85"/>
      <c r="WPA1205" s="85"/>
      <c r="WPB1205" s="85"/>
      <c r="WPC1205" s="85"/>
      <c r="WPD1205" s="85"/>
      <c r="WPE1205" s="85"/>
      <c r="WPF1205" s="85"/>
      <c r="WPG1205" s="85"/>
      <c r="WPH1205" s="86"/>
      <c r="WPI1205" s="84"/>
      <c r="WPJ1205" s="85"/>
      <c r="WPK1205" s="85"/>
      <c r="WPL1205" s="85"/>
      <c r="WPM1205" s="85"/>
      <c r="WPN1205" s="85"/>
      <c r="WPO1205" s="85"/>
      <c r="WPP1205" s="85"/>
      <c r="WPQ1205" s="85"/>
      <c r="WPR1205" s="85"/>
      <c r="WPS1205" s="85"/>
      <c r="WPT1205" s="85"/>
      <c r="WPU1205" s="85"/>
      <c r="WPV1205" s="85"/>
      <c r="WPW1205" s="85"/>
      <c r="WPX1205" s="85"/>
      <c r="WPY1205" s="85"/>
      <c r="WPZ1205" s="85"/>
      <c r="WQA1205" s="85"/>
      <c r="WQB1205" s="85"/>
      <c r="WQC1205" s="85"/>
      <c r="WQD1205" s="85"/>
      <c r="WQE1205" s="85"/>
      <c r="WQF1205" s="85"/>
      <c r="WQG1205" s="85"/>
      <c r="WQH1205" s="85"/>
      <c r="WQI1205" s="85"/>
      <c r="WQJ1205" s="85"/>
      <c r="WQK1205" s="85"/>
      <c r="WQL1205" s="85"/>
      <c r="WQM1205" s="85"/>
      <c r="WQN1205" s="85"/>
      <c r="WQO1205" s="86"/>
      <c r="WQP1205" s="84"/>
      <c r="WQQ1205" s="85"/>
      <c r="WQR1205" s="85"/>
      <c r="WQS1205" s="85"/>
      <c r="WQT1205" s="85"/>
      <c r="WQU1205" s="85"/>
      <c r="WQV1205" s="85"/>
      <c r="WQW1205" s="85"/>
      <c r="WQX1205" s="85"/>
      <c r="WQY1205" s="85"/>
      <c r="WQZ1205" s="85"/>
      <c r="WRA1205" s="85"/>
      <c r="WRB1205" s="85"/>
      <c r="WRC1205" s="85"/>
      <c r="WRD1205" s="85"/>
      <c r="WRE1205" s="85"/>
      <c r="WRF1205" s="85"/>
      <c r="WRG1205" s="85"/>
      <c r="WRH1205" s="85"/>
      <c r="WRI1205" s="85"/>
      <c r="WRJ1205" s="85"/>
      <c r="WRK1205" s="85"/>
      <c r="WRL1205" s="85"/>
      <c r="WRM1205" s="85"/>
      <c r="WRN1205" s="85"/>
      <c r="WRO1205" s="85"/>
      <c r="WRP1205" s="85"/>
      <c r="WRQ1205" s="85"/>
      <c r="WRR1205" s="85"/>
      <c r="WRS1205" s="85"/>
      <c r="WRT1205" s="85"/>
      <c r="WRU1205" s="85"/>
      <c r="WRV1205" s="86"/>
      <c r="WRW1205" s="84"/>
      <c r="WRX1205" s="85"/>
      <c r="WRY1205" s="85"/>
      <c r="WRZ1205" s="85"/>
      <c r="WSA1205" s="85"/>
      <c r="WSB1205" s="85"/>
      <c r="WSC1205" s="85"/>
      <c r="WSD1205" s="85"/>
      <c r="WSE1205" s="85"/>
      <c r="WSF1205" s="85"/>
      <c r="WSG1205" s="85"/>
      <c r="WSH1205" s="85"/>
      <c r="WSI1205" s="85"/>
      <c r="WSJ1205" s="85"/>
      <c r="WSK1205" s="85"/>
      <c r="WSL1205" s="85"/>
      <c r="WSM1205" s="85"/>
      <c r="WSN1205" s="85"/>
      <c r="WSO1205" s="85"/>
      <c r="WSP1205" s="85"/>
      <c r="WSQ1205" s="85"/>
      <c r="WSR1205" s="85"/>
      <c r="WSS1205" s="85"/>
      <c r="WST1205" s="85"/>
      <c r="WSU1205" s="85"/>
      <c r="WSV1205" s="85"/>
      <c r="WSW1205" s="85"/>
      <c r="WSX1205" s="85"/>
      <c r="WSY1205" s="85"/>
      <c r="WSZ1205" s="85"/>
      <c r="WTA1205" s="85"/>
      <c r="WTB1205" s="85"/>
      <c r="WTC1205" s="86"/>
      <c r="WTD1205" s="84"/>
      <c r="WTE1205" s="85"/>
      <c r="WTF1205" s="85"/>
      <c r="WTG1205" s="85"/>
      <c r="WTH1205" s="85"/>
      <c r="WTI1205" s="85"/>
      <c r="WTJ1205" s="85"/>
      <c r="WTK1205" s="85"/>
      <c r="WTL1205" s="85"/>
      <c r="WTM1205" s="85"/>
      <c r="WTN1205" s="85"/>
      <c r="WTO1205" s="85"/>
      <c r="WTP1205" s="85"/>
      <c r="WTQ1205" s="85"/>
      <c r="WTR1205" s="85"/>
      <c r="WTS1205" s="85"/>
      <c r="WTT1205" s="85"/>
      <c r="WTU1205" s="85"/>
      <c r="WTV1205" s="85"/>
      <c r="WTW1205" s="85"/>
      <c r="WTX1205" s="85"/>
      <c r="WTY1205" s="85"/>
      <c r="WTZ1205" s="85"/>
      <c r="WUA1205" s="85"/>
      <c r="WUB1205" s="85"/>
      <c r="WUC1205" s="85"/>
      <c r="WUD1205" s="85"/>
      <c r="WUE1205" s="85"/>
      <c r="WUF1205" s="85"/>
      <c r="WUG1205" s="85"/>
      <c r="WUH1205" s="85"/>
      <c r="WUI1205" s="85"/>
      <c r="WUJ1205" s="86"/>
      <c r="WUK1205" s="84"/>
      <c r="WUL1205" s="85"/>
      <c r="WUM1205" s="85"/>
      <c r="WUN1205" s="85"/>
      <c r="WUO1205" s="85"/>
      <c r="WUP1205" s="85"/>
      <c r="WUQ1205" s="85"/>
      <c r="WUR1205" s="85"/>
      <c r="WUS1205" s="85"/>
      <c r="WUT1205" s="85"/>
      <c r="WUU1205" s="85"/>
      <c r="WUV1205" s="85"/>
      <c r="WUW1205" s="85"/>
      <c r="WUX1205" s="85"/>
      <c r="WUY1205" s="85"/>
      <c r="WUZ1205" s="85"/>
      <c r="WVA1205" s="85"/>
      <c r="WVB1205" s="85"/>
      <c r="WVC1205" s="85"/>
      <c r="WVD1205" s="85"/>
      <c r="WVE1205" s="85"/>
      <c r="WVF1205" s="85"/>
      <c r="WVG1205" s="85"/>
      <c r="WVH1205" s="85"/>
      <c r="WVI1205" s="85"/>
      <c r="WVJ1205" s="85"/>
      <c r="WVK1205" s="85"/>
      <c r="WVL1205" s="85"/>
      <c r="WVM1205" s="85"/>
      <c r="WVN1205" s="85"/>
      <c r="WVO1205" s="85"/>
      <c r="WVP1205" s="85"/>
      <c r="WVQ1205" s="86"/>
      <c r="WVR1205" s="84"/>
      <c r="WVS1205" s="85"/>
      <c r="WVT1205" s="85"/>
      <c r="WVU1205" s="85"/>
      <c r="WVV1205" s="85"/>
      <c r="WVW1205" s="85"/>
      <c r="WVX1205" s="85"/>
      <c r="WVY1205" s="85"/>
      <c r="WVZ1205" s="85"/>
      <c r="WWA1205" s="85"/>
      <c r="WWB1205" s="85"/>
      <c r="WWC1205" s="85"/>
      <c r="WWD1205" s="85"/>
      <c r="WWE1205" s="85"/>
      <c r="WWF1205" s="85"/>
      <c r="WWG1205" s="85"/>
      <c r="WWH1205" s="85"/>
      <c r="WWI1205" s="85"/>
      <c r="WWJ1205" s="85"/>
      <c r="WWK1205" s="85"/>
      <c r="WWL1205" s="85"/>
      <c r="WWM1205" s="85"/>
      <c r="WWN1205" s="85"/>
      <c r="WWO1205" s="85"/>
      <c r="WWP1205" s="85"/>
      <c r="WWQ1205" s="85"/>
      <c r="WWR1205" s="85"/>
      <c r="WWS1205" s="85"/>
      <c r="WWT1205" s="85"/>
      <c r="WWU1205" s="85"/>
      <c r="WWV1205" s="85"/>
      <c r="WWW1205" s="85"/>
      <c r="WWX1205" s="86"/>
      <c r="WWY1205" s="84"/>
      <c r="WWZ1205" s="85"/>
      <c r="WXA1205" s="85"/>
      <c r="WXB1205" s="85"/>
      <c r="WXC1205" s="85"/>
      <c r="WXD1205" s="85"/>
      <c r="WXE1205" s="85"/>
      <c r="WXF1205" s="85"/>
      <c r="WXG1205" s="85"/>
      <c r="WXH1205" s="85"/>
      <c r="WXI1205" s="85"/>
      <c r="WXJ1205" s="85"/>
      <c r="WXK1205" s="85"/>
      <c r="WXL1205" s="85"/>
      <c r="WXM1205" s="85"/>
      <c r="WXN1205" s="85"/>
      <c r="WXO1205" s="85"/>
      <c r="WXP1205" s="85"/>
      <c r="WXQ1205" s="85"/>
      <c r="WXR1205" s="85"/>
      <c r="WXS1205" s="85"/>
      <c r="WXT1205" s="85"/>
      <c r="WXU1205" s="85"/>
      <c r="WXV1205" s="85"/>
      <c r="WXW1205" s="85"/>
      <c r="WXX1205" s="85"/>
      <c r="WXY1205" s="85"/>
      <c r="WXZ1205" s="85"/>
      <c r="WYA1205" s="85"/>
      <c r="WYB1205" s="85"/>
      <c r="WYC1205" s="85"/>
      <c r="WYD1205" s="85"/>
      <c r="WYE1205" s="86"/>
      <c r="WYF1205" s="84"/>
      <c r="WYG1205" s="85"/>
      <c r="WYH1205" s="85"/>
      <c r="WYI1205" s="85"/>
      <c r="WYJ1205" s="85"/>
      <c r="WYK1205" s="85"/>
      <c r="WYL1205" s="85"/>
      <c r="WYM1205" s="85"/>
      <c r="WYN1205" s="85"/>
      <c r="WYO1205" s="85"/>
      <c r="WYP1205" s="85"/>
      <c r="WYQ1205" s="85"/>
      <c r="WYR1205" s="85"/>
      <c r="WYS1205" s="85"/>
      <c r="WYT1205" s="85"/>
      <c r="WYU1205" s="85"/>
      <c r="WYV1205" s="85"/>
      <c r="WYW1205" s="85"/>
      <c r="WYX1205" s="85"/>
      <c r="WYY1205" s="85"/>
      <c r="WYZ1205" s="85"/>
      <c r="WZA1205" s="85"/>
      <c r="WZB1205" s="85"/>
      <c r="WZC1205" s="85"/>
      <c r="WZD1205" s="85"/>
      <c r="WZE1205" s="85"/>
      <c r="WZF1205" s="85"/>
      <c r="WZG1205" s="85"/>
      <c r="WZH1205" s="85"/>
      <c r="WZI1205" s="85"/>
      <c r="WZJ1205" s="85"/>
      <c r="WZK1205" s="85"/>
      <c r="WZL1205" s="86"/>
      <c r="WZM1205" s="84"/>
      <c r="WZN1205" s="85"/>
      <c r="WZO1205" s="85"/>
      <c r="WZP1205" s="85"/>
      <c r="WZQ1205" s="85"/>
      <c r="WZR1205" s="85"/>
      <c r="WZS1205" s="85"/>
      <c r="WZT1205" s="85"/>
      <c r="WZU1205" s="85"/>
      <c r="WZV1205" s="85"/>
      <c r="WZW1205" s="85"/>
      <c r="WZX1205" s="85"/>
      <c r="WZY1205" s="85"/>
      <c r="WZZ1205" s="85"/>
      <c r="XAA1205" s="85"/>
      <c r="XAB1205" s="85"/>
      <c r="XAC1205" s="85"/>
      <c r="XAD1205" s="85"/>
      <c r="XAE1205" s="85"/>
      <c r="XAF1205" s="85"/>
      <c r="XAG1205" s="85"/>
      <c r="XAH1205" s="85"/>
      <c r="XAI1205" s="85"/>
      <c r="XAJ1205" s="85"/>
      <c r="XAK1205" s="85"/>
      <c r="XAL1205" s="85"/>
      <c r="XAM1205" s="85"/>
      <c r="XAN1205" s="85"/>
      <c r="XAO1205" s="85"/>
      <c r="XAP1205" s="85"/>
      <c r="XAQ1205" s="85"/>
      <c r="XAR1205" s="85"/>
      <c r="XAS1205" s="86"/>
      <c r="XAT1205" s="84"/>
      <c r="XAU1205" s="85"/>
      <c r="XAV1205" s="85"/>
      <c r="XAW1205" s="85"/>
      <c r="XAX1205" s="85"/>
      <c r="XAY1205" s="85"/>
      <c r="XAZ1205" s="85"/>
      <c r="XBA1205" s="85"/>
      <c r="XBB1205" s="85"/>
      <c r="XBC1205" s="85"/>
      <c r="XBD1205" s="85"/>
      <c r="XBE1205" s="85"/>
      <c r="XBF1205" s="85"/>
      <c r="XBG1205" s="85"/>
      <c r="XBH1205" s="85"/>
      <c r="XBI1205" s="85"/>
      <c r="XBJ1205" s="85"/>
      <c r="XBK1205" s="85"/>
      <c r="XBL1205" s="85"/>
      <c r="XBM1205" s="85"/>
      <c r="XBN1205" s="85"/>
      <c r="XBO1205" s="85"/>
      <c r="XBP1205" s="85"/>
      <c r="XBQ1205" s="85"/>
      <c r="XBR1205" s="85"/>
      <c r="XBS1205" s="85"/>
      <c r="XBT1205" s="85"/>
      <c r="XBU1205" s="85"/>
      <c r="XBV1205" s="85"/>
      <c r="XBW1205" s="85"/>
      <c r="XBX1205" s="85"/>
      <c r="XBY1205" s="85"/>
      <c r="XBZ1205" s="86"/>
      <c r="XCA1205" s="84"/>
      <c r="XCB1205" s="85"/>
      <c r="XCC1205" s="85"/>
      <c r="XCD1205" s="85"/>
      <c r="XCE1205" s="85"/>
      <c r="XCF1205" s="85"/>
      <c r="XCG1205" s="85"/>
      <c r="XCH1205" s="85"/>
      <c r="XCI1205" s="85"/>
      <c r="XCJ1205" s="85"/>
      <c r="XCK1205" s="85"/>
      <c r="XCL1205" s="85"/>
      <c r="XCM1205" s="85"/>
      <c r="XCN1205" s="85"/>
      <c r="XCO1205" s="85"/>
      <c r="XCP1205" s="85"/>
      <c r="XCQ1205" s="85"/>
      <c r="XCR1205" s="85"/>
      <c r="XCS1205" s="85"/>
      <c r="XCT1205" s="85"/>
      <c r="XCU1205" s="85"/>
      <c r="XCV1205" s="85"/>
      <c r="XCW1205" s="85"/>
      <c r="XCX1205" s="85"/>
      <c r="XCY1205" s="85"/>
      <c r="XCZ1205" s="85"/>
      <c r="XDA1205" s="85"/>
      <c r="XDB1205" s="85"/>
      <c r="XDC1205" s="85"/>
      <c r="XDD1205" s="85"/>
      <c r="XDE1205" s="85"/>
      <c r="XDF1205" s="85"/>
      <c r="XDG1205" s="86"/>
      <c r="XDH1205" s="84"/>
      <c r="XDI1205" s="85"/>
      <c r="XDJ1205" s="85"/>
      <c r="XDK1205" s="85"/>
      <c r="XDL1205" s="85"/>
      <c r="XDM1205" s="85"/>
      <c r="XDN1205" s="85"/>
      <c r="XDO1205" s="85"/>
      <c r="XDP1205" s="85"/>
      <c r="XDQ1205" s="85"/>
      <c r="XDR1205" s="85"/>
      <c r="XDS1205" s="85"/>
      <c r="XDT1205" s="85"/>
      <c r="XDU1205" s="85"/>
      <c r="XDV1205" s="85"/>
      <c r="XDW1205" s="85"/>
      <c r="XDX1205" s="85"/>
      <c r="XDY1205" s="85"/>
      <c r="XDZ1205" s="85"/>
      <c r="XEA1205" s="85"/>
      <c r="XEB1205" s="85"/>
      <c r="XEC1205" s="85"/>
      <c r="XED1205" s="85"/>
      <c r="XEE1205" s="85"/>
      <c r="XEF1205" s="85"/>
      <c r="XEG1205" s="85"/>
      <c r="XEH1205" s="85"/>
      <c r="XEI1205" s="85"/>
      <c r="XEJ1205" s="85"/>
      <c r="XEK1205" s="85"/>
      <c r="XEL1205" s="85"/>
      <c r="XEM1205" s="85"/>
      <c r="XEN1205" s="86"/>
      <c r="XEO1205" s="84"/>
      <c r="XEP1205" s="85"/>
      <c r="XEQ1205" s="85"/>
      <c r="XER1205" s="85"/>
      <c r="XES1205" s="85"/>
      <c r="XET1205" s="85"/>
      <c r="XEU1205" s="85"/>
      <c r="XEV1205" s="85"/>
      <c r="XEW1205" s="85"/>
      <c r="XEX1205" s="85"/>
      <c r="XEY1205" s="85"/>
      <c r="XEZ1205" s="85"/>
      <c r="XFA1205" s="85"/>
      <c r="XFB1205" s="85"/>
      <c r="XFC1205" s="85"/>
      <c r="XFD1205" s="85"/>
    </row>
    <row r="1206" spans="1:16384" x14ac:dyDescent="0.3">
      <c r="A1206" s="25" t="s">
        <v>1555</v>
      </c>
      <c r="B1206" s="25" t="s">
        <v>1556</v>
      </c>
      <c r="C1206" s="25" t="s">
        <v>1557</v>
      </c>
      <c r="D1206" s="25">
        <v>30</v>
      </c>
      <c r="E1206" s="25" t="s">
        <v>1655</v>
      </c>
      <c r="F1206" s="38" t="s">
        <v>1656</v>
      </c>
      <c r="G1206" s="38">
        <v>0</v>
      </c>
      <c r="H1206" s="38">
        <v>303</v>
      </c>
      <c r="I1206" s="38">
        <v>5</v>
      </c>
      <c r="J1206" s="38">
        <v>1</v>
      </c>
      <c r="K1206" s="38">
        <v>1</v>
      </c>
      <c r="L1206" s="38">
        <v>1</v>
      </c>
      <c r="M1206" s="38">
        <v>1</v>
      </c>
      <c r="N1206" s="38">
        <v>4</v>
      </c>
      <c r="O1206" s="38">
        <v>0</v>
      </c>
      <c r="P1206" s="38">
        <v>0</v>
      </c>
      <c r="Q1206" s="38">
        <v>1</v>
      </c>
      <c r="R1206" s="38">
        <v>0</v>
      </c>
      <c r="S1206" s="38">
        <v>1</v>
      </c>
      <c r="T1206" s="38">
        <v>0</v>
      </c>
      <c r="U1206" s="38">
        <v>426</v>
      </c>
      <c r="V1206" s="38">
        <v>3</v>
      </c>
      <c r="W1206" s="38">
        <v>2</v>
      </c>
      <c r="X1206" s="38">
        <v>0</v>
      </c>
      <c r="Y1206" s="38">
        <v>0</v>
      </c>
      <c r="Z1206" s="38">
        <v>0</v>
      </c>
      <c r="AA1206" s="38">
        <v>0</v>
      </c>
      <c r="AB1206" s="38">
        <v>0</v>
      </c>
      <c r="AC1206" s="38">
        <v>0</v>
      </c>
      <c r="AD1206" s="38">
        <v>2</v>
      </c>
      <c r="AE1206" s="25">
        <v>0</v>
      </c>
      <c r="AF1206" s="16">
        <f>SUM(G1206:AD1206)</f>
        <v>751</v>
      </c>
      <c r="AG1206" s="16">
        <f>SUM(G1206:AC1206)</f>
        <v>749</v>
      </c>
    </row>
    <row r="1207" spans="1:16384" x14ac:dyDescent="0.3">
      <c r="A1207" s="25" t="s">
        <v>1555</v>
      </c>
      <c r="B1207" s="25" t="s">
        <v>1556</v>
      </c>
      <c r="C1207" s="25" t="s">
        <v>1557</v>
      </c>
      <c r="D1207" s="25">
        <v>30</v>
      </c>
      <c r="E1207" s="25" t="s">
        <v>1657</v>
      </c>
      <c r="F1207" s="38" t="s">
        <v>1658</v>
      </c>
      <c r="G1207" s="38">
        <v>5</v>
      </c>
      <c r="H1207" s="38">
        <v>291</v>
      </c>
      <c r="I1207" s="38">
        <v>4</v>
      </c>
      <c r="J1207" s="38">
        <v>0</v>
      </c>
      <c r="K1207" s="38">
        <v>0</v>
      </c>
      <c r="L1207" s="38">
        <v>2</v>
      </c>
      <c r="M1207" s="38">
        <v>3</v>
      </c>
      <c r="N1207" s="38">
        <v>7</v>
      </c>
      <c r="O1207" s="38">
        <v>0</v>
      </c>
      <c r="P1207" s="38">
        <v>0</v>
      </c>
      <c r="Q1207" s="38">
        <v>0</v>
      </c>
      <c r="R1207" s="38">
        <v>0</v>
      </c>
      <c r="S1207" s="38">
        <v>0</v>
      </c>
      <c r="T1207" s="38">
        <v>0</v>
      </c>
      <c r="U1207" s="38">
        <v>359</v>
      </c>
      <c r="V1207" s="38">
        <v>2</v>
      </c>
      <c r="W1207" s="38">
        <v>0</v>
      </c>
      <c r="X1207" s="38">
        <v>0</v>
      </c>
      <c r="Y1207" s="38">
        <v>0</v>
      </c>
      <c r="Z1207" s="38">
        <v>1</v>
      </c>
      <c r="AA1207" s="38">
        <v>0</v>
      </c>
      <c r="AB1207" s="38">
        <v>0</v>
      </c>
      <c r="AC1207" s="38">
        <v>0</v>
      </c>
      <c r="AD1207" s="38">
        <v>17</v>
      </c>
      <c r="AE1207" s="25">
        <v>0</v>
      </c>
      <c r="AF1207" s="16">
        <f t="shared" ref="AF1207:AF1208" si="565">SUM(G1207:AD1207)</f>
        <v>691</v>
      </c>
      <c r="AG1207" s="16">
        <f t="shared" ref="AG1207:AG1208" si="566">SUM(G1207:AC1207)</f>
        <v>674</v>
      </c>
    </row>
    <row r="1208" spans="1:16384" x14ac:dyDescent="0.3">
      <c r="A1208" s="25" t="s">
        <v>1555</v>
      </c>
      <c r="B1208" s="25" t="s">
        <v>1556</v>
      </c>
      <c r="C1208" s="25" t="s">
        <v>1557</v>
      </c>
      <c r="D1208" s="25">
        <v>30</v>
      </c>
      <c r="E1208" s="25" t="s">
        <v>1659</v>
      </c>
      <c r="F1208" s="38" t="s">
        <v>1660</v>
      </c>
      <c r="G1208" s="38">
        <v>1</v>
      </c>
      <c r="H1208" s="38">
        <v>110</v>
      </c>
      <c r="I1208" s="38">
        <v>0</v>
      </c>
      <c r="J1208" s="38">
        <v>0</v>
      </c>
      <c r="K1208" s="38">
        <v>0</v>
      </c>
      <c r="L1208" s="38">
        <v>0</v>
      </c>
      <c r="M1208" s="38">
        <v>1</v>
      </c>
      <c r="N1208" s="38">
        <v>0</v>
      </c>
      <c r="O1208" s="38">
        <v>0</v>
      </c>
      <c r="P1208" s="38">
        <v>0</v>
      </c>
      <c r="Q1208" s="38">
        <v>0</v>
      </c>
      <c r="R1208" s="38">
        <v>1</v>
      </c>
      <c r="S1208" s="38">
        <v>1</v>
      </c>
      <c r="T1208" s="38">
        <v>0</v>
      </c>
      <c r="U1208" s="38">
        <v>92</v>
      </c>
      <c r="V1208" s="38">
        <v>1</v>
      </c>
      <c r="W1208" s="38">
        <v>0</v>
      </c>
      <c r="X1208" s="38">
        <v>0</v>
      </c>
      <c r="Y1208" s="38">
        <v>0</v>
      </c>
      <c r="Z1208" s="38">
        <v>0</v>
      </c>
      <c r="AA1208" s="38">
        <v>0</v>
      </c>
      <c r="AB1208" s="38">
        <v>1</v>
      </c>
      <c r="AC1208" s="38">
        <v>0</v>
      </c>
      <c r="AD1208" s="38">
        <v>2</v>
      </c>
      <c r="AE1208" s="25">
        <v>0</v>
      </c>
      <c r="AF1208" s="16">
        <f t="shared" si="565"/>
        <v>210</v>
      </c>
      <c r="AG1208" s="16">
        <f t="shared" si="566"/>
        <v>208</v>
      </c>
    </row>
    <row r="1209" spans="1:16384" s="16" customFormat="1" x14ac:dyDescent="0.3">
      <c r="E1209" s="16" t="s">
        <v>803</v>
      </c>
      <c r="F1209" s="19" t="s">
        <v>1069</v>
      </c>
      <c r="G1209" s="19">
        <f>SUM(G1206:G1208)</f>
        <v>6</v>
      </c>
      <c r="H1209" s="19">
        <f t="shared" ref="H1209:AG1209" si="567">SUM(H1206:H1208)</f>
        <v>704</v>
      </c>
      <c r="I1209" s="19">
        <f t="shared" si="567"/>
        <v>9</v>
      </c>
      <c r="J1209" s="19">
        <f t="shared" si="567"/>
        <v>1</v>
      </c>
      <c r="K1209" s="19">
        <f t="shared" si="567"/>
        <v>1</v>
      </c>
      <c r="L1209" s="19">
        <f t="shared" si="567"/>
        <v>3</v>
      </c>
      <c r="M1209" s="19">
        <f t="shared" si="567"/>
        <v>5</v>
      </c>
      <c r="N1209" s="19">
        <f t="shared" si="567"/>
        <v>11</v>
      </c>
      <c r="O1209" s="19">
        <f t="shared" si="567"/>
        <v>0</v>
      </c>
      <c r="P1209" s="19">
        <f t="shared" si="567"/>
        <v>0</v>
      </c>
      <c r="Q1209" s="19">
        <f t="shared" si="567"/>
        <v>1</v>
      </c>
      <c r="R1209" s="19">
        <f t="shared" si="567"/>
        <v>1</v>
      </c>
      <c r="S1209" s="19">
        <f t="shared" si="567"/>
        <v>2</v>
      </c>
      <c r="T1209" s="19">
        <f t="shared" si="567"/>
        <v>0</v>
      </c>
      <c r="U1209" s="19">
        <f t="shared" si="567"/>
        <v>877</v>
      </c>
      <c r="V1209" s="19">
        <f t="shared" si="567"/>
        <v>6</v>
      </c>
      <c r="W1209" s="19">
        <f t="shared" si="567"/>
        <v>2</v>
      </c>
      <c r="X1209" s="19">
        <f t="shared" si="567"/>
        <v>0</v>
      </c>
      <c r="Y1209" s="19">
        <f t="shared" si="567"/>
        <v>0</v>
      </c>
      <c r="Z1209" s="19">
        <f t="shared" si="567"/>
        <v>1</v>
      </c>
      <c r="AA1209" s="19">
        <f t="shared" si="567"/>
        <v>0</v>
      </c>
      <c r="AB1209" s="19">
        <f t="shared" si="567"/>
        <v>1</v>
      </c>
      <c r="AC1209" s="19">
        <f t="shared" si="567"/>
        <v>0</v>
      </c>
      <c r="AD1209" s="19">
        <f t="shared" si="567"/>
        <v>21</v>
      </c>
      <c r="AE1209" s="19">
        <f t="shared" si="567"/>
        <v>0</v>
      </c>
      <c r="AF1209" s="19">
        <f t="shared" si="567"/>
        <v>1652</v>
      </c>
      <c r="AG1209" s="19">
        <f t="shared" si="567"/>
        <v>1631</v>
      </c>
    </row>
    <row r="1210" spans="1:16384" s="16" customFormat="1" x14ac:dyDescent="0.3">
      <c r="A1210" s="84"/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  <c r="AA1210" s="85"/>
      <c r="AB1210" s="85"/>
      <c r="AC1210" s="85"/>
      <c r="AD1210" s="85"/>
      <c r="AE1210" s="85"/>
      <c r="AF1210" s="85"/>
      <c r="AG1210" s="86"/>
      <c r="AH1210" s="84"/>
      <c r="AI1210" s="85"/>
      <c r="AJ1210" s="85"/>
      <c r="AK1210" s="85"/>
      <c r="AL1210" s="85"/>
      <c r="AM1210" s="85"/>
      <c r="AN1210" s="85"/>
      <c r="AO1210" s="85"/>
      <c r="AP1210" s="85"/>
      <c r="AQ1210" s="85"/>
      <c r="AR1210" s="85"/>
      <c r="AS1210" s="85"/>
      <c r="AT1210" s="85"/>
      <c r="AU1210" s="85"/>
      <c r="AV1210" s="85"/>
      <c r="AW1210" s="85"/>
      <c r="AX1210" s="85"/>
      <c r="AY1210" s="85"/>
      <c r="AZ1210" s="85"/>
      <c r="BA1210" s="85"/>
      <c r="BB1210" s="85"/>
      <c r="BC1210" s="85"/>
      <c r="BD1210" s="85"/>
      <c r="BE1210" s="85"/>
      <c r="BF1210" s="85"/>
      <c r="BG1210" s="85"/>
      <c r="BH1210" s="85"/>
      <c r="BI1210" s="85"/>
      <c r="BJ1210" s="85"/>
      <c r="BK1210" s="85"/>
      <c r="BL1210" s="85"/>
      <c r="BM1210" s="85"/>
      <c r="BN1210" s="86"/>
      <c r="BO1210" s="84"/>
      <c r="BP1210" s="85"/>
      <c r="BQ1210" s="85"/>
      <c r="BR1210" s="85"/>
      <c r="BS1210" s="85"/>
      <c r="BT1210" s="85"/>
      <c r="BU1210" s="85"/>
      <c r="BV1210" s="85"/>
      <c r="BW1210" s="85"/>
      <c r="BX1210" s="85"/>
      <c r="BY1210" s="85"/>
      <c r="BZ1210" s="85"/>
      <c r="CA1210" s="85"/>
      <c r="CB1210" s="85"/>
      <c r="CC1210" s="85"/>
      <c r="CD1210" s="85"/>
      <c r="CE1210" s="85"/>
      <c r="CF1210" s="85"/>
      <c r="CG1210" s="85"/>
      <c r="CH1210" s="85"/>
      <c r="CI1210" s="85"/>
      <c r="CJ1210" s="85"/>
      <c r="CK1210" s="85"/>
      <c r="CL1210" s="85"/>
      <c r="CM1210" s="85"/>
      <c r="CN1210" s="85"/>
      <c r="CO1210" s="85"/>
      <c r="CP1210" s="85"/>
      <c r="CQ1210" s="85"/>
      <c r="CR1210" s="85"/>
      <c r="CS1210" s="85"/>
      <c r="CT1210" s="85"/>
      <c r="CU1210" s="86"/>
      <c r="CV1210" s="84"/>
      <c r="CW1210" s="85"/>
      <c r="CX1210" s="85"/>
      <c r="CY1210" s="85"/>
      <c r="CZ1210" s="85"/>
      <c r="DA1210" s="85"/>
      <c r="DB1210" s="85"/>
      <c r="DC1210" s="85"/>
      <c r="DD1210" s="85"/>
      <c r="DE1210" s="85"/>
      <c r="DF1210" s="85"/>
      <c r="DG1210" s="85"/>
      <c r="DH1210" s="85"/>
      <c r="DI1210" s="85"/>
      <c r="DJ1210" s="85"/>
      <c r="DK1210" s="85"/>
      <c r="DL1210" s="85"/>
      <c r="DM1210" s="85"/>
      <c r="DN1210" s="85"/>
      <c r="DO1210" s="85"/>
      <c r="DP1210" s="85"/>
      <c r="DQ1210" s="85"/>
      <c r="DR1210" s="85"/>
      <c r="DS1210" s="85"/>
      <c r="DT1210" s="85"/>
      <c r="DU1210" s="85"/>
      <c r="DV1210" s="85"/>
      <c r="DW1210" s="85"/>
      <c r="DX1210" s="85"/>
      <c r="DY1210" s="85"/>
      <c r="DZ1210" s="85"/>
      <c r="EA1210" s="85"/>
      <c r="EB1210" s="86"/>
      <c r="EC1210" s="84"/>
      <c r="ED1210" s="85"/>
      <c r="EE1210" s="85"/>
      <c r="EF1210" s="85"/>
      <c r="EG1210" s="85"/>
      <c r="EH1210" s="85"/>
      <c r="EI1210" s="85"/>
      <c r="EJ1210" s="85"/>
      <c r="EK1210" s="85"/>
      <c r="EL1210" s="85"/>
      <c r="EM1210" s="85"/>
      <c r="EN1210" s="85"/>
      <c r="EO1210" s="85"/>
      <c r="EP1210" s="85"/>
      <c r="EQ1210" s="85"/>
      <c r="ER1210" s="85"/>
      <c r="ES1210" s="85"/>
      <c r="ET1210" s="85"/>
      <c r="EU1210" s="85"/>
      <c r="EV1210" s="85"/>
      <c r="EW1210" s="85"/>
      <c r="EX1210" s="85"/>
      <c r="EY1210" s="85"/>
      <c r="EZ1210" s="85"/>
      <c r="FA1210" s="85"/>
      <c r="FB1210" s="85"/>
      <c r="FC1210" s="85"/>
      <c r="FD1210" s="85"/>
      <c r="FE1210" s="85"/>
      <c r="FF1210" s="85"/>
      <c r="FG1210" s="85"/>
      <c r="FH1210" s="85"/>
      <c r="FI1210" s="86"/>
      <c r="FJ1210" s="84"/>
      <c r="FK1210" s="85"/>
      <c r="FL1210" s="85"/>
      <c r="FM1210" s="85"/>
      <c r="FN1210" s="85"/>
      <c r="FO1210" s="85"/>
      <c r="FP1210" s="85"/>
      <c r="FQ1210" s="85"/>
      <c r="FR1210" s="85"/>
      <c r="FS1210" s="85"/>
      <c r="FT1210" s="85"/>
      <c r="FU1210" s="85"/>
      <c r="FV1210" s="85"/>
      <c r="FW1210" s="85"/>
      <c r="FX1210" s="85"/>
      <c r="FY1210" s="85"/>
      <c r="FZ1210" s="85"/>
      <c r="GA1210" s="85"/>
      <c r="GB1210" s="85"/>
      <c r="GC1210" s="85"/>
      <c r="GD1210" s="85"/>
      <c r="GE1210" s="85"/>
      <c r="GF1210" s="85"/>
      <c r="GG1210" s="85"/>
      <c r="GH1210" s="85"/>
      <c r="GI1210" s="85"/>
      <c r="GJ1210" s="85"/>
      <c r="GK1210" s="85"/>
      <c r="GL1210" s="85"/>
      <c r="GM1210" s="85"/>
      <c r="GN1210" s="85"/>
      <c r="GO1210" s="85"/>
      <c r="GP1210" s="86"/>
      <c r="GQ1210" s="84"/>
      <c r="GR1210" s="85"/>
      <c r="GS1210" s="85"/>
      <c r="GT1210" s="85"/>
      <c r="GU1210" s="85"/>
      <c r="GV1210" s="85"/>
      <c r="GW1210" s="85"/>
      <c r="GX1210" s="85"/>
      <c r="GY1210" s="85"/>
      <c r="GZ1210" s="85"/>
      <c r="HA1210" s="85"/>
      <c r="HB1210" s="85"/>
      <c r="HC1210" s="85"/>
      <c r="HD1210" s="85"/>
      <c r="HE1210" s="85"/>
      <c r="HF1210" s="85"/>
      <c r="HG1210" s="85"/>
      <c r="HH1210" s="85"/>
      <c r="HI1210" s="85"/>
      <c r="HJ1210" s="85"/>
      <c r="HK1210" s="85"/>
      <c r="HL1210" s="85"/>
      <c r="HM1210" s="85"/>
      <c r="HN1210" s="85"/>
      <c r="HO1210" s="85"/>
      <c r="HP1210" s="85"/>
      <c r="HQ1210" s="85"/>
      <c r="HR1210" s="85"/>
      <c r="HS1210" s="85"/>
      <c r="HT1210" s="85"/>
      <c r="HU1210" s="85"/>
      <c r="HV1210" s="85"/>
      <c r="HW1210" s="86"/>
      <c r="HX1210" s="84"/>
      <c r="HY1210" s="85"/>
      <c r="HZ1210" s="85"/>
      <c r="IA1210" s="85"/>
      <c r="IB1210" s="85"/>
      <c r="IC1210" s="85"/>
      <c r="ID1210" s="85"/>
      <c r="IE1210" s="85"/>
      <c r="IF1210" s="85"/>
      <c r="IG1210" s="85"/>
      <c r="IH1210" s="85"/>
      <c r="II1210" s="85"/>
      <c r="IJ1210" s="85"/>
      <c r="IK1210" s="85"/>
      <c r="IL1210" s="85"/>
      <c r="IM1210" s="85"/>
      <c r="IN1210" s="85"/>
      <c r="IO1210" s="85"/>
      <c r="IP1210" s="85"/>
      <c r="IQ1210" s="85"/>
      <c r="IR1210" s="85"/>
      <c r="IS1210" s="85"/>
      <c r="IT1210" s="85"/>
      <c r="IU1210" s="85"/>
      <c r="IV1210" s="85"/>
      <c r="IW1210" s="85"/>
      <c r="IX1210" s="85"/>
      <c r="IY1210" s="85"/>
      <c r="IZ1210" s="85"/>
      <c r="JA1210" s="85"/>
      <c r="JB1210" s="85"/>
      <c r="JC1210" s="85"/>
      <c r="JD1210" s="86"/>
      <c r="JE1210" s="84"/>
      <c r="JF1210" s="85"/>
      <c r="JG1210" s="85"/>
      <c r="JH1210" s="85"/>
      <c r="JI1210" s="85"/>
      <c r="JJ1210" s="85"/>
      <c r="JK1210" s="85"/>
      <c r="JL1210" s="85"/>
      <c r="JM1210" s="85"/>
      <c r="JN1210" s="85"/>
      <c r="JO1210" s="85"/>
      <c r="JP1210" s="85"/>
      <c r="JQ1210" s="85"/>
      <c r="JR1210" s="85"/>
      <c r="JS1210" s="85"/>
      <c r="JT1210" s="85"/>
      <c r="JU1210" s="85"/>
      <c r="JV1210" s="85"/>
      <c r="JW1210" s="85"/>
      <c r="JX1210" s="85"/>
      <c r="JY1210" s="85"/>
      <c r="JZ1210" s="85"/>
      <c r="KA1210" s="85"/>
      <c r="KB1210" s="85"/>
      <c r="KC1210" s="85"/>
      <c r="KD1210" s="85"/>
      <c r="KE1210" s="85"/>
      <c r="KF1210" s="85"/>
      <c r="KG1210" s="85"/>
      <c r="KH1210" s="85"/>
      <c r="KI1210" s="85"/>
      <c r="KJ1210" s="85"/>
      <c r="KK1210" s="86"/>
      <c r="KL1210" s="84"/>
      <c r="KM1210" s="85"/>
      <c r="KN1210" s="85"/>
      <c r="KO1210" s="85"/>
      <c r="KP1210" s="85"/>
      <c r="KQ1210" s="85"/>
      <c r="KR1210" s="85"/>
      <c r="KS1210" s="85"/>
      <c r="KT1210" s="85"/>
      <c r="KU1210" s="85"/>
      <c r="KV1210" s="85"/>
      <c r="KW1210" s="85"/>
      <c r="KX1210" s="85"/>
      <c r="KY1210" s="85"/>
      <c r="KZ1210" s="85"/>
      <c r="LA1210" s="85"/>
      <c r="LB1210" s="85"/>
      <c r="LC1210" s="85"/>
      <c r="LD1210" s="85"/>
      <c r="LE1210" s="85"/>
      <c r="LF1210" s="85"/>
      <c r="LG1210" s="85"/>
      <c r="LH1210" s="85"/>
      <c r="LI1210" s="85"/>
      <c r="LJ1210" s="85"/>
      <c r="LK1210" s="85"/>
      <c r="LL1210" s="85"/>
      <c r="LM1210" s="85"/>
      <c r="LN1210" s="85"/>
      <c r="LO1210" s="85"/>
      <c r="LP1210" s="85"/>
      <c r="LQ1210" s="85"/>
      <c r="LR1210" s="86"/>
      <c r="LS1210" s="84"/>
      <c r="LT1210" s="85"/>
      <c r="LU1210" s="85"/>
      <c r="LV1210" s="85"/>
      <c r="LW1210" s="85"/>
      <c r="LX1210" s="85"/>
      <c r="LY1210" s="85"/>
      <c r="LZ1210" s="85"/>
      <c r="MA1210" s="85"/>
      <c r="MB1210" s="85"/>
      <c r="MC1210" s="85"/>
      <c r="MD1210" s="85"/>
      <c r="ME1210" s="85"/>
      <c r="MF1210" s="85"/>
      <c r="MG1210" s="85"/>
      <c r="MH1210" s="85"/>
      <c r="MI1210" s="85"/>
      <c r="MJ1210" s="85"/>
      <c r="MK1210" s="85"/>
      <c r="ML1210" s="85"/>
      <c r="MM1210" s="85"/>
      <c r="MN1210" s="85"/>
      <c r="MO1210" s="85"/>
      <c r="MP1210" s="85"/>
      <c r="MQ1210" s="85"/>
      <c r="MR1210" s="85"/>
      <c r="MS1210" s="85"/>
      <c r="MT1210" s="85"/>
      <c r="MU1210" s="85"/>
      <c r="MV1210" s="85"/>
      <c r="MW1210" s="85"/>
      <c r="MX1210" s="85"/>
      <c r="MY1210" s="86"/>
      <c r="MZ1210" s="84"/>
      <c r="NA1210" s="85"/>
      <c r="NB1210" s="85"/>
      <c r="NC1210" s="85"/>
      <c r="ND1210" s="85"/>
      <c r="NE1210" s="85"/>
      <c r="NF1210" s="85"/>
      <c r="NG1210" s="85"/>
      <c r="NH1210" s="85"/>
      <c r="NI1210" s="85"/>
      <c r="NJ1210" s="85"/>
      <c r="NK1210" s="85"/>
      <c r="NL1210" s="85"/>
      <c r="NM1210" s="85"/>
      <c r="NN1210" s="85"/>
      <c r="NO1210" s="85"/>
      <c r="NP1210" s="85"/>
      <c r="NQ1210" s="85"/>
      <c r="NR1210" s="85"/>
      <c r="NS1210" s="85"/>
      <c r="NT1210" s="85"/>
      <c r="NU1210" s="85"/>
      <c r="NV1210" s="85"/>
      <c r="NW1210" s="85"/>
      <c r="NX1210" s="85"/>
      <c r="NY1210" s="85"/>
      <c r="NZ1210" s="85"/>
      <c r="OA1210" s="85"/>
      <c r="OB1210" s="85"/>
      <c r="OC1210" s="85"/>
      <c r="OD1210" s="85"/>
      <c r="OE1210" s="85"/>
      <c r="OF1210" s="86"/>
      <c r="OG1210" s="84"/>
      <c r="OH1210" s="85"/>
      <c r="OI1210" s="85"/>
      <c r="OJ1210" s="85"/>
      <c r="OK1210" s="85"/>
      <c r="OL1210" s="85"/>
      <c r="OM1210" s="85"/>
      <c r="ON1210" s="85"/>
      <c r="OO1210" s="85"/>
      <c r="OP1210" s="85"/>
      <c r="OQ1210" s="85"/>
      <c r="OR1210" s="85"/>
      <c r="OS1210" s="85"/>
      <c r="OT1210" s="85"/>
      <c r="OU1210" s="85"/>
      <c r="OV1210" s="85"/>
      <c r="OW1210" s="85"/>
      <c r="OX1210" s="85"/>
      <c r="OY1210" s="85"/>
      <c r="OZ1210" s="85"/>
      <c r="PA1210" s="85"/>
      <c r="PB1210" s="85"/>
      <c r="PC1210" s="85"/>
      <c r="PD1210" s="85"/>
      <c r="PE1210" s="85"/>
      <c r="PF1210" s="85"/>
      <c r="PG1210" s="85"/>
      <c r="PH1210" s="85"/>
      <c r="PI1210" s="85"/>
      <c r="PJ1210" s="85"/>
      <c r="PK1210" s="85"/>
      <c r="PL1210" s="85"/>
      <c r="PM1210" s="86"/>
      <c r="PN1210" s="84"/>
      <c r="PO1210" s="85"/>
      <c r="PP1210" s="85"/>
      <c r="PQ1210" s="85"/>
      <c r="PR1210" s="85"/>
      <c r="PS1210" s="85"/>
      <c r="PT1210" s="85"/>
      <c r="PU1210" s="85"/>
      <c r="PV1210" s="85"/>
      <c r="PW1210" s="85"/>
      <c r="PX1210" s="85"/>
      <c r="PY1210" s="85"/>
      <c r="PZ1210" s="85"/>
      <c r="QA1210" s="85"/>
      <c r="QB1210" s="85"/>
      <c r="QC1210" s="85"/>
      <c r="QD1210" s="85"/>
      <c r="QE1210" s="85"/>
      <c r="QF1210" s="85"/>
      <c r="QG1210" s="85"/>
      <c r="QH1210" s="85"/>
      <c r="QI1210" s="85"/>
      <c r="QJ1210" s="85"/>
      <c r="QK1210" s="85"/>
      <c r="QL1210" s="85"/>
      <c r="QM1210" s="85"/>
      <c r="QN1210" s="85"/>
      <c r="QO1210" s="85"/>
      <c r="QP1210" s="85"/>
      <c r="QQ1210" s="85"/>
      <c r="QR1210" s="85"/>
      <c r="QS1210" s="85"/>
      <c r="QT1210" s="86"/>
      <c r="QU1210" s="84"/>
      <c r="QV1210" s="85"/>
      <c r="QW1210" s="85"/>
      <c r="QX1210" s="85"/>
      <c r="QY1210" s="85"/>
      <c r="QZ1210" s="85"/>
      <c r="RA1210" s="85"/>
      <c r="RB1210" s="85"/>
      <c r="RC1210" s="85"/>
      <c r="RD1210" s="85"/>
      <c r="RE1210" s="85"/>
      <c r="RF1210" s="85"/>
      <c r="RG1210" s="85"/>
      <c r="RH1210" s="85"/>
      <c r="RI1210" s="85"/>
      <c r="RJ1210" s="85"/>
      <c r="RK1210" s="85"/>
      <c r="RL1210" s="85"/>
      <c r="RM1210" s="85"/>
      <c r="RN1210" s="85"/>
      <c r="RO1210" s="85"/>
      <c r="RP1210" s="85"/>
      <c r="RQ1210" s="85"/>
      <c r="RR1210" s="85"/>
      <c r="RS1210" s="85"/>
      <c r="RT1210" s="85"/>
      <c r="RU1210" s="85"/>
      <c r="RV1210" s="85"/>
      <c r="RW1210" s="85"/>
      <c r="RX1210" s="85"/>
      <c r="RY1210" s="85"/>
      <c r="RZ1210" s="85"/>
      <c r="SA1210" s="86"/>
      <c r="SB1210" s="84"/>
      <c r="SC1210" s="85"/>
      <c r="SD1210" s="85"/>
      <c r="SE1210" s="85"/>
      <c r="SF1210" s="85"/>
      <c r="SG1210" s="85"/>
      <c r="SH1210" s="85"/>
      <c r="SI1210" s="85"/>
      <c r="SJ1210" s="85"/>
      <c r="SK1210" s="85"/>
      <c r="SL1210" s="85"/>
      <c r="SM1210" s="85"/>
      <c r="SN1210" s="85"/>
      <c r="SO1210" s="85"/>
      <c r="SP1210" s="85"/>
      <c r="SQ1210" s="85"/>
      <c r="SR1210" s="85"/>
      <c r="SS1210" s="85"/>
      <c r="ST1210" s="85"/>
      <c r="SU1210" s="85"/>
      <c r="SV1210" s="85"/>
      <c r="SW1210" s="85"/>
      <c r="SX1210" s="85"/>
      <c r="SY1210" s="85"/>
      <c r="SZ1210" s="85"/>
      <c r="TA1210" s="85"/>
      <c r="TB1210" s="85"/>
      <c r="TC1210" s="85"/>
      <c r="TD1210" s="85"/>
      <c r="TE1210" s="85"/>
      <c r="TF1210" s="85"/>
      <c r="TG1210" s="85"/>
      <c r="TH1210" s="86"/>
      <c r="TI1210" s="84"/>
      <c r="TJ1210" s="85"/>
      <c r="TK1210" s="85"/>
      <c r="TL1210" s="85"/>
      <c r="TM1210" s="85"/>
      <c r="TN1210" s="85"/>
      <c r="TO1210" s="85"/>
      <c r="TP1210" s="85"/>
      <c r="TQ1210" s="85"/>
      <c r="TR1210" s="85"/>
      <c r="TS1210" s="85"/>
      <c r="TT1210" s="85"/>
      <c r="TU1210" s="85"/>
      <c r="TV1210" s="85"/>
      <c r="TW1210" s="85"/>
      <c r="TX1210" s="85"/>
      <c r="TY1210" s="85"/>
      <c r="TZ1210" s="85"/>
      <c r="UA1210" s="85"/>
      <c r="UB1210" s="85"/>
      <c r="UC1210" s="85"/>
      <c r="UD1210" s="85"/>
      <c r="UE1210" s="85"/>
      <c r="UF1210" s="85"/>
      <c r="UG1210" s="85"/>
      <c r="UH1210" s="85"/>
      <c r="UI1210" s="85"/>
      <c r="UJ1210" s="85"/>
      <c r="UK1210" s="85"/>
      <c r="UL1210" s="85"/>
      <c r="UM1210" s="85"/>
      <c r="UN1210" s="85"/>
      <c r="UO1210" s="86"/>
      <c r="UP1210" s="84"/>
      <c r="UQ1210" s="85"/>
      <c r="UR1210" s="85"/>
      <c r="US1210" s="85"/>
      <c r="UT1210" s="85"/>
      <c r="UU1210" s="85"/>
      <c r="UV1210" s="85"/>
      <c r="UW1210" s="85"/>
      <c r="UX1210" s="85"/>
      <c r="UY1210" s="85"/>
      <c r="UZ1210" s="85"/>
      <c r="VA1210" s="85"/>
      <c r="VB1210" s="85"/>
      <c r="VC1210" s="85"/>
      <c r="VD1210" s="85"/>
      <c r="VE1210" s="85"/>
      <c r="VF1210" s="85"/>
      <c r="VG1210" s="85"/>
      <c r="VH1210" s="85"/>
      <c r="VI1210" s="85"/>
      <c r="VJ1210" s="85"/>
      <c r="VK1210" s="85"/>
      <c r="VL1210" s="85"/>
      <c r="VM1210" s="85"/>
      <c r="VN1210" s="85"/>
      <c r="VO1210" s="85"/>
      <c r="VP1210" s="85"/>
      <c r="VQ1210" s="85"/>
      <c r="VR1210" s="85"/>
      <c r="VS1210" s="85"/>
      <c r="VT1210" s="85"/>
      <c r="VU1210" s="85"/>
      <c r="VV1210" s="86"/>
      <c r="VW1210" s="84"/>
      <c r="VX1210" s="85"/>
      <c r="VY1210" s="85"/>
      <c r="VZ1210" s="85"/>
      <c r="WA1210" s="85"/>
      <c r="WB1210" s="85"/>
      <c r="WC1210" s="85"/>
      <c r="WD1210" s="85"/>
      <c r="WE1210" s="85"/>
      <c r="WF1210" s="85"/>
      <c r="WG1210" s="85"/>
      <c r="WH1210" s="85"/>
      <c r="WI1210" s="85"/>
      <c r="WJ1210" s="85"/>
      <c r="WK1210" s="85"/>
      <c r="WL1210" s="85"/>
      <c r="WM1210" s="85"/>
      <c r="WN1210" s="85"/>
      <c r="WO1210" s="85"/>
      <c r="WP1210" s="85"/>
      <c r="WQ1210" s="85"/>
      <c r="WR1210" s="85"/>
      <c r="WS1210" s="85"/>
      <c r="WT1210" s="85"/>
      <c r="WU1210" s="85"/>
      <c r="WV1210" s="85"/>
      <c r="WW1210" s="85"/>
      <c r="WX1210" s="85"/>
      <c r="WY1210" s="85"/>
      <c r="WZ1210" s="85"/>
      <c r="XA1210" s="85"/>
      <c r="XB1210" s="85"/>
      <c r="XC1210" s="86"/>
      <c r="XD1210" s="84"/>
      <c r="XE1210" s="85"/>
      <c r="XF1210" s="85"/>
      <c r="XG1210" s="85"/>
      <c r="XH1210" s="85"/>
      <c r="XI1210" s="85"/>
      <c r="XJ1210" s="85"/>
      <c r="XK1210" s="85"/>
      <c r="XL1210" s="85"/>
      <c r="XM1210" s="85"/>
      <c r="XN1210" s="85"/>
      <c r="XO1210" s="85"/>
      <c r="XP1210" s="85"/>
      <c r="XQ1210" s="85"/>
      <c r="XR1210" s="85"/>
      <c r="XS1210" s="85"/>
      <c r="XT1210" s="85"/>
      <c r="XU1210" s="85"/>
      <c r="XV1210" s="85"/>
      <c r="XW1210" s="85"/>
      <c r="XX1210" s="85"/>
      <c r="XY1210" s="85"/>
      <c r="XZ1210" s="85"/>
      <c r="YA1210" s="85"/>
      <c r="YB1210" s="85"/>
      <c r="YC1210" s="85"/>
      <c r="YD1210" s="85"/>
      <c r="YE1210" s="85"/>
      <c r="YF1210" s="85"/>
      <c r="YG1210" s="85"/>
      <c r="YH1210" s="85"/>
      <c r="YI1210" s="85"/>
      <c r="YJ1210" s="86"/>
      <c r="YK1210" s="84"/>
      <c r="YL1210" s="85"/>
      <c r="YM1210" s="85"/>
      <c r="YN1210" s="85"/>
      <c r="YO1210" s="85"/>
      <c r="YP1210" s="85"/>
      <c r="YQ1210" s="85"/>
      <c r="YR1210" s="85"/>
      <c r="YS1210" s="85"/>
      <c r="YT1210" s="85"/>
      <c r="YU1210" s="85"/>
      <c r="YV1210" s="85"/>
      <c r="YW1210" s="85"/>
      <c r="YX1210" s="85"/>
      <c r="YY1210" s="85"/>
      <c r="YZ1210" s="85"/>
      <c r="ZA1210" s="85"/>
      <c r="ZB1210" s="85"/>
      <c r="ZC1210" s="85"/>
      <c r="ZD1210" s="85"/>
      <c r="ZE1210" s="85"/>
      <c r="ZF1210" s="85"/>
      <c r="ZG1210" s="85"/>
      <c r="ZH1210" s="85"/>
      <c r="ZI1210" s="85"/>
      <c r="ZJ1210" s="85"/>
      <c r="ZK1210" s="85"/>
      <c r="ZL1210" s="85"/>
      <c r="ZM1210" s="85"/>
      <c r="ZN1210" s="85"/>
      <c r="ZO1210" s="85"/>
      <c r="ZP1210" s="85"/>
      <c r="ZQ1210" s="86"/>
      <c r="ZR1210" s="84"/>
      <c r="ZS1210" s="85"/>
      <c r="ZT1210" s="85"/>
      <c r="ZU1210" s="85"/>
      <c r="ZV1210" s="85"/>
      <c r="ZW1210" s="85"/>
      <c r="ZX1210" s="85"/>
      <c r="ZY1210" s="85"/>
      <c r="ZZ1210" s="85"/>
      <c r="AAA1210" s="85"/>
      <c r="AAB1210" s="85"/>
      <c r="AAC1210" s="85"/>
      <c r="AAD1210" s="85"/>
      <c r="AAE1210" s="85"/>
      <c r="AAF1210" s="85"/>
      <c r="AAG1210" s="85"/>
      <c r="AAH1210" s="85"/>
      <c r="AAI1210" s="85"/>
      <c r="AAJ1210" s="85"/>
      <c r="AAK1210" s="85"/>
      <c r="AAL1210" s="85"/>
      <c r="AAM1210" s="85"/>
      <c r="AAN1210" s="85"/>
      <c r="AAO1210" s="85"/>
      <c r="AAP1210" s="85"/>
      <c r="AAQ1210" s="85"/>
      <c r="AAR1210" s="85"/>
      <c r="AAS1210" s="85"/>
      <c r="AAT1210" s="85"/>
      <c r="AAU1210" s="85"/>
      <c r="AAV1210" s="85"/>
      <c r="AAW1210" s="85"/>
      <c r="AAX1210" s="86"/>
      <c r="AAY1210" s="84"/>
      <c r="AAZ1210" s="85"/>
      <c r="ABA1210" s="85"/>
      <c r="ABB1210" s="85"/>
      <c r="ABC1210" s="85"/>
      <c r="ABD1210" s="85"/>
      <c r="ABE1210" s="85"/>
      <c r="ABF1210" s="85"/>
      <c r="ABG1210" s="85"/>
      <c r="ABH1210" s="85"/>
      <c r="ABI1210" s="85"/>
      <c r="ABJ1210" s="85"/>
      <c r="ABK1210" s="85"/>
      <c r="ABL1210" s="85"/>
      <c r="ABM1210" s="85"/>
      <c r="ABN1210" s="85"/>
      <c r="ABO1210" s="85"/>
      <c r="ABP1210" s="85"/>
      <c r="ABQ1210" s="85"/>
      <c r="ABR1210" s="85"/>
      <c r="ABS1210" s="85"/>
      <c r="ABT1210" s="85"/>
      <c r="ABU1210" s="85"/>
      <c r="ABV1210" s="85"/>
      <c r="ABW1210" s="85"/>
      <c r="ABX1210" s="85"/>
      <c r="ABY1210" s="85"/>
      <c r="ABZ1210" s="85"/>
      <c r="ACA1210" s="85"/>
      <c r="ACB1210" s="85"/>
      <c r="ACC1210" s="85"/>
      <c r="ACD1210" s="85"/>
      <c r="ACE1210" s="86"/>
      <c r="ACF1210" s="84"/>
      <c r="ACG1210" s="85"/>
      <c r="ACH1210" s="85"/>
      <c r="ACI1210" s="85"/>
      <c r="ACJ1210" s="85"/>
      <c r="ACK1210" s="85"/>
      <c r="ACL1210" s="85"/>
      <c r="ACM1210" s="85"/>
      <c r="ACN1210" s="85"/>
      <c r="ACO1210" s="85"/>
      <c r="ACP1210" s="85"/>
      <c r="ACQ1210" s="85"/>
      <c r="ACR1210" s="85"/>
      <c r="ACS1210" s="85"/>
      <c r="ACT1210" s="85"/>
      <c r="ACU1210" s="85"/>
      <c r="ACV1210" s="85"/>
      <c r="ACW1210" s="85"/>
      <c r="ACX1210" s="85"/>
      <c r="ACY1210" s="85"/>
      <c r="ACZ1210" s="85"/>
      <c r="ADA1210" s="85"/>
      <c r="ADB1210" s="85"/>
      <c r="ADC1210" s="85"/>
      <c r="ADD1210" s="85"/>
      <c r="ADE1210" s="85"/>
      <c r="ADF1210" s="85"/>
      <c r="ADG1210" s="85"/>
      <c r="ADH1210" s="85"/>
      <c r="ADI1210" s="85"/>
      <c r="ADJ1210" s="85"/>
      <c r="ADK1210" s="85"/>
      <c r="ADL1210" s="86"/>
      <c r="ADM1210" s="84"/>
      <c r="ADN1210" s="85"/>
      <c r="ADO1210" s="85"/>
      <c r="ADP1210" s="85"/>
      <c r="ADQ1210" s="85"/>
      <c r="ADR1210" s="85"/>
      <c r="ADS1210" s="85"/>
      <c r="ADT1210" s="85"/>
      <c r="ADU1210" s="85"/>
      <c r="ADV1210" s="85"/>
      <c r="ADW1210" s="85"/>
      <c r="ADX1210" s="85"/>
      <c r="ADY1210" s="85"/>
      <c r="ADZ1210" s="85"/>
      <c r="AEA1210" s="85"/>
      <c r="AEB1210" s="85"/>
      <c r="AEC1210" s="85"/>
      <c r="AED1210" s="85"/>
      <c r="AEE1210" s="85"/>
      <c r="AEF1210" s="85"/>
      <c r="AEG1210" s="85"/>
      <c r="AEH1210" s="85"/>
      <c r="AEI1210" s="85"/>
      <c r="AEJ1210" s="85"/>
      <c r="AEK1210" s="85"/>
      <c r="AEL1210" s="85"/>
      <c r="AEM1210" s="85"/>
      <c r="AEN1210" s="85"/>
      <c r="AEO1210" s="85"/>
      <c r="AEP1210" s="85"/>
      <c r="AEQ1210" s="85"/>
      <c r="AER1210" s="85"/>
      <c r="AES1210" s="86"/>
      <c r="AET1210" s="84"/>
      <c r="AEU1210" s="85"/>
      <c r="AEV1210" s="85"/>
      <c r="AEW1210" s="85"/>
      <c r="AEX1210" s="85"/>
      <c r="AEY1210" s="85"/>
      <c r="AEZ1210" s="85"/>
      <c r="AFA1210" s="85"/>
      <c r="AFB1210" s="85"/>
      <c r="AFC1210" s="85"/>
      <c r="AFD1210" s="85"/>
      <c r="AFE1210" s="85"/>
      <c r="AFF1210" s="85"/>
      <c r="AFG1210" s="85"/>
      <c r="AFH1210" s="85"/>
      <c r="AFI1210" s="85"/>
      <c r="AFJ1210" s="85"/>
      <c r="AFK1210" s="85"/>
      <c r="AFL1210" s="85"/>
      <c r="AFM1210" s="85"/>
      <c r="AFN1210" s="85"/>
      <c r="AFO1210" s="85"/>
      <c r="AFP1210" s="85"/>
      <c r="AFQ1210" s="85"/>
      <c r="AFR1210" s="85"/>
      <c r="AFS1210" s="85"/>
      <c r="AFT1210" s="85"/>
      <c r="AFU1210" s="85"/>
      <c r="AFV1210" s="85"/>
      <c r="AFW1210" s="85"/>
      <c r="AFX1210" s="85"/>
      <c r="AFY1210" s="85"/>
      <c r="AFZ1210" s="86"/>
      <c r="AGA1210" s="84"/>
      <c r="AGB1210" s="85"/>
      <c r="AGC1210" s="85"/>
      <c r="AGD1210" s="85"/>
      <c r="AGE1210" s="85"/>
      <c r="AGF1210" s="85"/>
      <c r="AGG1210" s="85"/>
      <c r="AGH1210" s="85"/>
      <c r="AGI1210" s="85"/>
      <c r="AGJ1210" s="85"/>
      <c r="AGK1210" s="85"/>
      <c r="AGL1210" s="85"/>
      <c r="AGM1210" s="85"/>
      <c r="AGN1210" s="85"/>
      <c r="AGO1210" s="85"/>
      <c r="AGP1210" s="85"/>
      <c r="AGQ1210" s="85"/>
      <c r="AGR1210" s="85"/>
      <c r="AGS1210" s="85"/>
      <c r="AGT1210" s="85"/>
      <c r="AGU1210" s="85"/>
      <c r="AGV1210" s="85"/>
      <c r="AGW1210" s="85"/>
      <c r="AGX1210" s="85"/>
      <c r="AGY1210" s="85"/>
      <c r="AGZ1210" s="85"/>
      <c r="AHA1210" s="85"/>
      <c r="AHB1210" s="85"/>
      <c r="AHC1210" s="85"/>
      <c r="AHD1210" s="85"/>
      <c r="AHE1210" s="85"/>
      <c r="AHF1210" s="85"/>
      <c r="AHG1210" s="86"/>
      <c r="AHH1210" s="84"/>
      <c r="AHI1210" s="85"/>
      <c r="AHJ1210" s="85"/>
      <c r="AHK1210" s="85"/>
      <c r="AHL1210" s="85"/>
      <c r="AHM1210" s="85"/>
      <c r="AHN1210" s="85"/>
      <c r="AHO1210" s="85"/>
      <c r="AHP1210" s="85"/>
      <c r="AHQ1210" s="85"/>
      <c r="AHR1210" s="85"/>
      <c r="AHS1210" s="85"/>
      <c r="AHT1210" s="85"/>
      <c r="AHU1210" s="85"/>
      <c r="AHV1210" s="85"/>
      <c r="AHW1210" s="85"/>
      <c r="AHX1210" s="85"/>
      <c r="AHY1210" s="85"/>
      <c r="AHZ1210" s="85"/>
      <c r="AIA1210" s="85"/>
      <c r="AIB1210" s="85"/>
      <c r="AIC1210" s="85"/>
      <c r="AID1210" s="85"/>
      <c r="AIE1210" s="85"/>
      <c r="AIF1210" s="85"/>
      <c r="AIG1210" s="85"/>
      <c r="AIH1210" s="85"/>
      <c r="AII1210" s="85"/>
      <c r="AIJ1210" s="85"/>
      <c r="AIK1210" s="85"/>
      <c r="AIL1210" s="85"/>
      <c r="AIM1210" s="85"/>
      <c r="AIN1210" s="86"/>
      <c r="AIO1210" s="84"/>
      <c r="AIP1210" s="85"/>
      <c r="AIQ1210" s="85"/>
      <c r="AIR1210" s="85"/>
      <c r="AIS1210" s="85"/>
      <c r="AIT1210" s="85"/>
      <c r="AIU1210" s="85"/>
      <c r="AIV1210" s="85"/>
      <c r="AIW1210" s="85"/>
      <c r="AIX1210" s="85"/>
      <c r="AIY1210" s="85"/>
      <c r="AIZ1210" s="85"/>
      <c r="AJA1210" s="85"/>
      <c r="AJB1210" s="85"/>
      <c r="AJC1210" s="85"/>
      <c r="AJD1210" s="85"/>
      <c r="AJE1210" s="85"/>
      <c r="AJF1210" s="85"/>
      <c r="AJG1210" s="85"/>
      <c r="AJH1210" s="85"/>
      <c r="AJI1210" s="85"/>
      <c r="AJJ1210" s="85"/>
      <c r="AJK1210" s="85"/>
      <c r="AJL1210" s="85"/>
      <c r="AJM1210" s="85"/>
      <c r="AJN1210" s="85"/>
      <c r="AJO1210" s="85"/>
      <c r="AJP1210" s="85"/>
      <c r="AJQ1210" s="85"/>
      <c r="AJR1210" s="85"/>
      <c r="AJS1210" s="85"/>
      <c r="AJT1210" s="85"/>
      <c r="AJU1210" s="86"/>
      <c r="AJV1210" s="84"/>
      <c r="AJW1210" s="85"/>
      <c r="AJX1210" s="85"/>
      <c r="AJY1210" s="85"/>
      <c r="AJZ1210" s="85"/>
      <c r="AKA1210" s="85"/>
      <c r="AKB1210" s="85"/>
      <c r="AKC1210" s="85"/>
      <c r="AKD1210" s="85"/>
      <c r="AKE1210" s="85"/>
      <c r="AKF1210" s="85"/>
      <c r="AKG1210" s="85"/>
      <c r="AKH1210" s="85"/>
      <c r="AKI1210" s="85"/>
      <c r="AKJ1210" s="85"/>
      <c r="AKK1210" s="85"/>
      <c r="AKL1210" s="85"/>
      <c r="AKM1210" s="85"/>
      <c r="AKN1210" s="85"/>
      <c r="AKO1210" s="85"/>
      <c r="AKP1210" s="85"/>
      <c r="AKQ1210" s="85"/>
      <c r="AKR1210" s="85"/>
      <c r="AKS1210" s="85"/>
      <c r="AKT1210" s="85"/>
      <c r="AKU1210" s="85"/>
      <c r="AKV1210" s="85"/>
      <c r="AKW1210" s="85"/>
      <c r="AKX1210" s="85"/>
      <c r="AKY1210" s="85"/>
      <c r="AKZ1210" s="85"/>
      <c r="ALA1210" s="85"/>
      <c r="ALB1210" s="86"/>
      <c r="ALC1210" s="84"/>
      <c r="ALD1210" s="85"/>
      <c r="ALE1210" s="85"/>
      <c r="ALF1210" s="85"/>
      <c r="ALG1210" s="85"/>
      <c r="ALH1210" s="85"/>
      <c r="ALI1210" s="85"/>
      <c r="ALJ1210" s="85"/>
      <c r="ALK1210" s="85"/>
      <c r="ALL1210" s="85"/>
      <c r="ALM1210" s="85"/>
      <c r="ALN1210" s="85"/>
      <c r="ALO1210" s="85"/>
      <c r="ALP1210" s="85"/>
      <c r="ALQ1210" s="85"/>
      <c r="ALR1210" s="85"/>
      <c r="ALS1210" s="85"/>
      <c r="ALT1210" s="85"/>
      <c r="ALU1210" s="85"/>
      <c r="ALV1210" s="85"/>
      <c r="ALW1210" s="85"/>
      <c r="ALX1210" s="85"/>
      <c r="ALY1210" s="85"/>
      <c r="ALZ1210" s="85"/>
      <c r="AMA1210" s="85"/>
      <c r="AMB1210" s="85"/>
      <c r="AMC1210" s="85"/>
      <c r="AMD1210" s="85"/>
      <c r="AME1210" s="85"/>
      <c r="AMF1210" s="85"/>
      <c r="AMG1210" s="85"/>
      <c r="AMH1210" s="85"/>
      <c r="AMI1210" s="86"/>
      <c r="AMJ1210" s="84"/>
      <c r="AMK1210" s="85"/>
      <c r="AML1210" s="85"/>
      <c r="AMM1210" s="85"/>
      <c r="AMN1210" s="85"/>
      <c r="AMO1210" s="85"/>
      <c r="AMP1210" s="85"/>
      <c r="AMQ1210" s="85"/>
      <c r="AMR1210" s="85"/>
      <c r="AMS1210" s="85"/>
      <c r="AMT1210" s="85"/>
      <c r="AMU1210" s="85"/>
      <c r="AMV1210" s="85"/>
      <c r="AMW1210" s="85"/>
      <c r="AMX1210" s="85"/>
      <c r="AMY1210" s="85"/>
      <c r="AMZ1210" s="85"/>
      <c r="ANA1210" s="85"/>
      <c r="ANB1210" s="85"/>
      <c r="ANC1210" s="85"/>
      <c r="AND1210" s="85"/>
      <c r="ANE1210" s="85"/>
      <c r="ANF1210" s="85"/>
      <c r="ANG1210" s="85"/>
      <c r="ANH1210" s="85"/>
      <c r="ANI1210" s="85"/>
      <c r="ANJ1210" s="85"/>
      <c r="ANK1210" s="85"/>
      <c r="ANL1210" s="85"/>
      <c r="ANM1210" s="85"/>
      <c r="ANN1210" s="85"/>
      <c r="ANO1210" s="85"/>
      <c r="ANP1210" s="86"/>
      <c r="ANQ1210" s="84"/>
      <c r="ANR1210" s="85"/>
      <c r="ANS1210" s="85"/>
      <c r="ANT1210" s="85"/>
      <c r="ANU1210" s="85"/>
      <c r="ANV1210" s="85"/>
      <c r="ANW1210" s="85"/>
      <c r="ANX1210" s="85"/>
      <c r="ANY1210" s="85"/>
      <c r="ANZ1210" s="85"/>
      <c r="AOA1210" s="85"/>
      <c r="AOB1210" s="85"/>
      <c r="AOC1210" s="85"/>
      <c r="AOD1210" s="85"/>
      <c r="AOE1210" s="85"/>
      <c r="AOF1210" s="85"/>
      <c r="AOG1210" s="85"/>
      <c r="AOH1210" s="85"/>
      <c r="AOI1210" s="85"/>
      <c r="AOJ1210" s="85"/>
      <c r="AOK1210" s="85"/>
      <c r="AOL1210" s="85"/>
      <c r="AOM1210" s="85"/>
      <c r="AON1210" s="85"/>
      <c r="AOO1210" s="85"/>
      <c r="AOP1210" s="85"/>
      <c r="AOQ1210" s="85"/>
      <c r="AOR1210" s="85"/>
      <c r="AOS1210" s="85"/>
      <c r="AOT1210" s="85"/>
      <c r="AOU1210" s="85"/>
      <c r="AOV1210" s="85"/>
      <c r="AOW1210" s="86"/>
      <c r="AOX1210" s="84"/>
      <c r="AOY1210" s="85"/>
      <c r="AOZ1210" s="85"/>
      <c r="APA1210" s="85"/>
      <c r="APB1210" s="85"/>
      <c r="APC1210" s="85"/>
      <c r="APD1210" s="85"/>
      <c r="APE1210" s="85"/>
      <c r="APF1210" s="85"/>
      <c r="APG1210" s="85"/>
      <c r="APH1210" s="85"/>
      <c r="API1210" s="85"/>
      <c r="APJ1210" s="85"/>
      <c r="APK1210" s="85"/>
      <c r="APL1210" s="85"/>
      <c r="APM1210" s="85"/>
      <c r="APN1210" s="85"/>
      <c r="APO1210" s="85"/>
      <c r="APP1210" s="85"/>
      <c r="APQ1210" s="85"/>
      <c r="APR1210" s="85"/>
      <c r="APS1210" s="85"/>
      <c r="APT1210" s="85"/>
      <c r="APU1210" s="85"/>
      <c r="APV1210" s="85"/>
      <c r="APW1210" s="85"/>
      <c r="APX1210" s="85"/>
      <c r="APY1210" s="85"/>
      <c r="APZ1210" s="85"/>
      <c r="AQA1210" s="85"/>
      <c r="AQB1210" s="85"/>
      <c r="AQC1210" s="85"/>
      <c r="AQD1210" s="86"/>
      <c r="AQE1210" s="84"/>
      <c r="AQF1210" s="85"/>
      <c r="AQG1210" s="85"/>
      <c r="AQH1210" s="85"/>
      <c r="AQI1210" s="85"/>
      <c r="AQJ1210" s="85"/>
      <c r="AQK1210" s="85"/>
      <c r="AQL1210" s="85"/>
      <c r="AQM1210" s="85"/>
      <c r="AQN1210" s="85"/>
      <c r="AQO1210" s="85"/>
      <c r="AQP1210" s="85"/>
      <c r="AQQ1210" s="85"/>
      <c r="AQR1210" s="85"/>
      <c r="AQS1210" s="85"/>
      <c r="AQT1210" s="85"/>
      <c r="AQU1210" s="85"/>
      <c r="AQV1210" s="85"/>
      <c r="AQW1210" s="85"/>
      <c r="AQX1210" s="85"/>
      <c r="AQY1210" s="85"/>
      <c r="AQZ1210" s="85"/>
      <c r="ARA1210" s="85"/>
      <c r="ARB1210" s="85"/>
      <c r="ARC1210" s="85"/>
      <c r="ARD1210" s="85"/>
      <c r="ARE1210" s="85"/>
      <c r="ARF1210" s="85"/>
      <c r="ARG1210" s="85"/>
      <c r="ARH1210" s="85"/>
      <c r="ARI1210" s="85"/>
      <c r="ARJ1210" s="85"/>
      <c r="ARK1210" s="86"/>
      <c r="ARL1210" s="84"/>
      <c r="ARM1210" s="85"/>
      <c r="ARN1210" s="85"/>
      <c r="ARO1210" s="85"/>
      <c r="ARP1210" s="85"/>
      <c r="ARQ1210" s="85"/>
      <c r="ARR1210" s="85"/>
      <c r="ARS1210" s="85"/>
      <c r="ART1210" s="85"/>
      <c r="ARU1210" s="85"/>
      <c r="ARV1210" s="85"/>
      <c r="ARW1210" s="85"/>
      <c r="ARX1210" s="85"/>
      <c r="ARY1210" s="85"/>
      <c r="ARZ1210" s="85"/>
      <c r="ASA1210" s="85"/>
      <c r="ASB1210" s="85"/>
      <c r="ASC1210" s="85"/>
      <c r="ASD1210" s="85"/>
      <c r="ASE1210" s="85"/>
      <c r="ASF1210" s="85"/>
      <c r="ASG1210" s="85"/>
      <c r="ASH1210" s="85"/>
      <c r="ASI1210" s="85"/>
      <c r="ASJ1210" s="85"/>
      <c r="ASK1210" s="85"/>
      <c r="ASL1210" s="85"/>
      <c r="ASM1210" s="85"/>
      <c r="ASN1210" s="85"/>
      <c r="ASO1210" s="85"/>
      <c r="ASP1210" s="85"/>
      <c r="ASQ1210" s="85"/>
      <c r="ASR1210" s="86"/>
      <c r="ASS1210" s="84"/>
      <c r="AST1210" s="85"/>
      <c r="ASU1210" s="85"/>
      <c r="ASV1210" s="85"/>
      <c r="ASW1210" s="85"/>
      <c r="ASX1210" s="85"/>
      <c r="ASY1210" s="85"/>
      <c r="ASZ1210" s="85"/>
      <c r="ATA1210" s="85"/>
      <c r="ATB1210" s="85"/>
      <c r="ATC1210" s="85"/>
      <c r="ATD1210" s="85"/>
      <c r="ATE1210" s="85"/>
      <c r="ATF1210" s="85"/>
      <c r="ATG1210" s="85"/>
      <c r="ATH1210" s="85"/>
      <c r="ATI1210" s="85"/>
      <c r="ATJ1210" s="85"/>
      <c r="ATK1210" s="85"/>
      <c r="ATL1210" s="85"/>
      <c r="ATM1210" s="85"/>
      <c r="ATN1210" s="85"/>
      <c r="ATO1210" s="85"/>
      <c r="ATP1210" s="85"/>
      <c r="ATQ1210" s="85"/>
      <c r="ATR1210" s="85"/>
      <c r="ATS1210" s="85"/>
      <c r="ATT1210" s="85"/>
      <c r="ATU1210" s="85"/>
      <c r="ATV1210" s="85"/>
      <c r="ATW1210" s="85"/>
      <c r="ATX1210" s="85"/>
      <c r="ATY1210" s="86"/>
      <c r="ATZ1210" s="84"/>
      <c r="AUA1210" s="85"/>
      <c r="AUB1210" s="85"/>
      <c r="AUC1210" s="85"/>
      <c r="AUD1210" s="85"/>
      <c r="AUE1210" s="85"/>
      <c r="AUF1210" s="85"/>
      <c r="AUG1210" s="85"/>
      <c r="AUH1210" s="85"/>
      <c r="AUI1210" s="85"/>
      <c r="AUJ1210" s="85"/>
      <c r="AUK1210" s="85"/>
      <c r="AUL1210" s="85"/>
      <c r="AUM1210" s="85"/>
      <c r="AUN1210" s="85"/>
      <c r="AUO1210" s="85"/>
      <c r="AUP1210" s="85"/>
      <c r="AUQ1210" s="85"/>
      <c r="AUR1210" s="85"/>
      <c r="AUS1210" s="85"/>
      <c r="AUT1210" s="85"/>
      <c r="AUU1210" s="85"/>
      <c r="AUV1210" s="85"/>
      <c r="AUW1210" s="85"/>
      <c r="AUX1210" s="85"/>
      <c r="AUY1210" s="85"/>
      <c r="AUZ1210" s="85"/>
      <c r="AVA1210" s="85"/>
      <c r="AVB1210" s="85"/>
      <c r="AVC1210" s="85"/>
      <c r="AVD1210" s="85"/>
      <c r="AVE1210" s="85"/>
      <c r="AVF1210" s="86"/>
      <c r="AVG1210" s="84"/>
      <c r="AVH1210" s="85"/>
      <c r="AVI1210" s="85"/>
      <c r="AVJ1210" s="85"/>
      <c r="AVK1210" s="85"/>
      <c r="AVL1210" s="85"/>
      <c r="AVM1210" s="85"/>
      <c r="AVN1210" s="85"/>
      <c r="AVO1210" s="85"/>
      <c r="AVP1210" s="85"/>
      <c r="AVQ1210" s="85"/>
      <c r="AVR1210" s="85"/>
      <c r="AVS1210" s="85"/>
      <c r="AVT1210" s="85"/>
      <c r="AVU1210" s="85"/>
      <c r="AVV1210" s="85"/>
      <c r="AVW1210" s="85"/>
      <c r="AVX1210" s="85"/>
      <c r="AVY1210" s="85"/>
      <c r="AVZ1210" s="85"/>
      <c r="AWA1210" s="85"/>
      <c r="AWB1210" s="85"/>
      <c r="AWC1210" s="85"/>
      <c r="AWD1210" s="85"/>
      <c r="AWE1210" s="85"/>
      <c r="AWF1210" s="85"/>
      <c r="AWG1210" s="85"/>
      <c r="AWH1210" s="85"/>
      <c r="AWI1210" s="85"/>
      <c r="AWJ1210" s="85"/>
      <c r="AWK1210" s="85"/>
      <c r="AWL1210" s="85"/>
      <c r="AWM1210" s="86"/>
      <c r="AWN1210" s="84"/>
      <c r="AWO1210" s="85"/>
      <c r="AWP1210" s="85"/>
      <c r="AWQ1210" s="85"/>
      <c r="AWR1210" s="85"/>
      <c r="AWS1210" s="85"/>
      <c r="AWT1210" s="85"/>
      <c r="AWU1210" s="85"/>
      <c r="AWV1210" s="85"/>
      <c r="AWW1210" s="85"/>
      <c r="AWX1210" s="85"/>
      <c r="AWY1210" s="85"/>
      <c r="AWZ1210" s="85"/>
      <c r="AXA1210" s="85"/>
      <c r="AXB1210" s="85"/>
      <c r="AXC1210" s="85"/>
      <c r="AXD1210" s="85"/>
      <c r="AXE1210" s="85"/>
      <c r="AXF1210" s="85"/>
      <c r="AXG1210" s="85"/>
      <c r="AXH1210" s="85"/>
      <c r="AXI1210" s="85"/>
      <c r="AXJ1210" s="85"/>
      <c r="AXK1210" s="85"/>
      <c r="AXL1210" s="85"/>
      <c r="AXM1210" s="85"/>
      <c r="AXN1210" s="85"/>
      <c r="AXO1210" s="85"/>
      <c r="AXP1210" s="85"/>
      <c r="AXQ1210" s="85"/>
      <c r="AXR1210" s="85"/>
      <c r="AXS1210" s="85"/>
      <c r="AXT1210" s="86"/>
      <c r="AXU1210" s="84"/>
      <c r="AXV1210" s="85"/>
      <c r="AXW1210" s="85"/>
      <c r="AXX1210" s="85"/>
      <c r="AXY1210" s="85"/>
      <c r="AXZ1210" s="85"/>
      <c r="AYA1210" s="85"/>
      <c r="AYB1210" s="85"/>
      <c r="AYC1210" s="85"/>
      <c r="AYD1210" s="85"/>
      <c r="AYE1210" s="85"/>
      <c r="AYF1210" s="85"/>
      <c r="AYG1210" s="85"/>
      <c r="AYH1210" s="85"/>
      <c r="AYI1210" s="85"/>
      <c r="AYJ1210" s="85"/>
      <c r="AYK1210" s="85"/>
      <c r="AYL1210" s="85"/>
      <c r="AYM1210" s="85"/>
      <c r="AYN1210" s="85"/>
      <c r="AYO1210" s="85"/>
      <c r="AYP1210" s="85"/>
      <c r="AYQ1210" s="85"/>
      <c r="AYR1210" s="85"/>
      <c r="AYS1210" s="85"/>
      <c r="AYT1210" s="85"/>
      <c r="AYU1210" s="85"/>
      <c r="AYV1210" s="85"/>
      <c r="AYW1210" s="85"/>
      <c r="AYX1210" s="85"/>
      <c r="AYY1210" s="85"/>
      <c r="AYZ1210" s="85"/>
      <c r="AZA1210" s="86"/>
      <c r="AZB1210" s="84"/>
      <c r="AZC1210" s="85"/>
      <c r="AZD1210" s="85"/>
      <c r="AZE1210" s="85"/>
      <c r="AZF1210" s="85"/>
      <c r="AZG1210" s="85"/>
      <c r="AZH1210" s="85"/>
      <c r="AZI1210" s="85"/>
      <c r="AZJ1210" s="85"/>
      <c r="AZK1210" s="85"/>
      <c r="AZL1210" s="85"/>
      <c r="AZM1210" s="85"/>
      <c r="AZN1210" s="85"/>
      <c r="AZO1210" s="85"/>
      <c r="AZP1210" s="85"/>
      <c r="AZQ1210" s="85"/>
      <c r="AZR1210" s="85"/>
      <c r="AZS1210" s="85"/>
      <c r="AZT1210" s="85"/>
      <c r="AZU1210" s="85"/>
      <c r="AZV1210" s="85"/>
      <c r="AZW1210" s="85"/>
      <c r="AZX1210" s="85"/>
      <c r="AZY1210" s="85"/>
      <c r="AZZ1210" s="85"/>
      <c r="BAA1210" s="85"/>
      <c r="BAB1210" s="85"/>
      <c r="BAC1210" s="85"/>
      <c r="BAD1210" s="85"/>
      <c r="BAE1210" s="85"/>
      <c r="BAF1210" s="85"/>
      <c r="BAG1210" s="85"/>
      <c r="BAH1210" s="86"/>
      <c r="BAI1210" s="84"/>
      <c r="BAJ1210" s="85"/>
      <c r="BAK1210" s="85"/>
      <c r="BAL1210" s="85"/>
      <c r="BAM1210" s="85"/>
      <c r="BAN1210" s="85"/>
      <c r="BAO1210" s="85"/>
      <c r="BAP1210" s="85"/>
      <c r="BAQ1210" s="85"/>
      <c r="BAR1210" s="85"/>
      <c r="BAS1210" s="85"/>
      <c r="BAT1210" s="85"/>
      <c r="BAU1210" s="85"/>
      <c r="BAV1210" s="85"/>
      <c r="BAW1210" s="85"/>
      <c r="BAX1210" s="85"/>
      <c r="BAY1210" s="85"/>
      <c r="BAZ1210" s="85"/>
      <c r="BBA1210" s="85"/>
      <c r="BBB1210" s="85"/>
      <c r="BBC1210" s="85"/>
      <c r="BBD1210" s="85"/>
      <c r="BBE1210" s="85"/>
      <c r="BBF1210" s="85"/>
      <c r="BBG1210" s="85"/>
      <c r="BBH1210" s="85"/>
      <c r="BBI1210" s="85"/>
      <c r="BBJ1210" s="85"/>
      <c r="BBK1210" s="85"/>
      <c r="BBL1210" s="85"/>
      <c r="BBM1210" s="85"/>
      <c r="BBN1210" s="85"/>
      <c r="BBO1210" s="86"/>
      <c r="BBP1210" s="84"/>
      <c r="BBQ1210" s="85"/>
      <c r="BBR1210" s="85"/>
      <c r="BBS1210" s="85"/>
      <c r="BBT1210" s="85"/>
      <c r="BBU1210" s="85"/>
      <c r="BBV1210" s="85"/>
      <c r="BBW1210" s="85"/>
      <c r="BBX1210" s="85"/>
      <c r="BBY1210" s="85"/>
      <c r="BBZ1210" s="85"/>
      <c r="BCA1210" s="85"/>
      <c r="BCB1210" s="85"/>
      <c r="BCC1210" s="85"/>
      <c r="BCD1210" s="85"/>
      <c r="BCE1210" s="85"/>
      <c r="BCF1210" s="85"/>
      <c r="BCG1210" s="85"/>
      <c r="BCH1210" s="85"/>
      <c r="BCI1210" s="85"/>
      <c r="BCJ1210" s="85"/>
      <c r="BCK1210" s="85"/>
      <c r="BCL1210" s="85"/>
      <c r="BCM1210" s="85"/>
      <c r="BCN1210" s="85"/>
      <c r="BCO1210" s="85"/>
      <c r="BCP1210" s="85"/>
      <c r="BCQ1210" s="85"/>
      <c r="BCR1210" s="85"/>
      <c r="BCS1210" s="85"/>
      <c r="BCT1210" s="85"/>
      <c r="BCU1210" s="85"/>
      <c r="BCV1210" s="86"/>
      <c r="BCW1210" s="84"/>
      <c r="BCX1210" s="85"/>
      <c r="BCY1210" s="85"/>
      <c r="BCZ1210" s="85"/>
      <c r="BDA1210" s="85"/>
      <c r="BDB1210" s="85"/>
      <c r="BDC1210" s="85"/>
      <c r="BDD1210" s="85"/>
      <c r="BDE1210" s="85"/>
      <c r="BDF1210" s="85"/>
      <c r="BDG1210" s="85"/>
      <c r="BDH1210" s="85"/>
      <c r="BDI1210" s="85"/>
      <c r="BDJ1210" s="85"/>
      <c r="BDK1210" s="85"/>
      <c r="BDL1210" s="85"/>
      <c r="BDM1210" s="85"/>
      <c r="BDN1210" s="85"/>
      <c r="BDO1210" s="85"/>
      <c r="BDP1210" s="85"/>
      <c r="BDQ1210" s="85"/>
      <c r="BDR1210" s="85"/>
      <c r="BDS1210" s="85"/>
      <c r="BDT1210" s="85"/>
      <c r="BDU1210" s="85"/>
      <c r="BDV1210" s="85"/>
      <c r="BDW1210" s="85"/>
      <c r="BDX1210" s="85"/>
      <c r="BDY1210" s="85"/>
      <c r="BDZ1210" s="85"/>
      <c r="BEA1210" s="85"/>
      <c r="BEB1210" s="85"/>
      <c r="BEC1210" s="86"/>
      <c r="BED1210" s="84"/>
      <c r="BEE1210" s="85"/>
      <c r="BEF1210" s="85"/>
      <c r="BEG1210" s="85"/>
      <c r="BEH1210" s="85"/>
      <c r="BEI1210" s="85"/>
      <c r="BEJ1210" s="85"/>
      <c r="BEK1210" s="85"/>
      <c r="BEL1210" s="85"/>
      <c r="BEM1210" s="85"/>
      <c r="BEN1210" s="85"/>
      <c r="BEO1210" s="85"/>
      <c r="BEP1210" s="85"/>
      <c r="BEQ1210" s="85"/>
      <c r="BER1210" s="85"/>
      <c r="BES1210" s="85"/>
      <c r="BET1210" s="85"/>
      <c r="BEU1210" s="85"/>
      <c r="BEV1210" s="85"/>
      <c r="BEW1210" s="85"/>
      <c r="BEX1210" s="85"/>
      <c r="BEY1210" s="85"/>
      <c r="BEZ1210" s="85"/>
      <c r="BFA1210" s="85"/>
      <c r="BFB1210" s="85"/>
      <c r="BFC1210" s="85"/>
      <c r="BFD1210" s="85"/>
      <c r="BFE1210" s="85"/>
      <c r="BFF1210" s="85"/>
      <c r="BFG1210" s="85"/>
      <c r="BFH1210" s="85"/>
      <c r="BFI1210" s="85"/>
      <c r="BFJ1210" s="86"/>
      <c r="BFK1210" s="84"/>
      <c r="BFL1210" s="85"/>
      <c r="BFM1210" s="85"/>
      <c r="BFN1210" s="85"/>
      <c r="BFO1210" s="85"/>
      <c r="BFP1210" s="85"/>
      <c r="BFQ1210" s="85"/>
      <c r="BFR1210" s="85"/>
      <c r="BFS1210" s="85"/>
      <c r="BFT1210" s="85"/>
      <c r="BFU1210" s="85"/>
      <c r="BFV1210" s="85"/>
      <c r="BFW1210" s="85"/>
      <c r="BFX1210" s="85"/>
      <c r="BFY1210" s="85"/>
      <c r="BFZ1210" s="85"/>
      <c r="BGA1210" s="85"/>
      <c r="BGB1210" s="85"/>
      <c r="BGC1210" s="85"/>
      <c r="BGD1210" s="85"/>
      <c r="BGE1210" s="85"/>
      <c r="BGF1210" s="85"/>
      <c r="BGG1210" s="85"/>
      <c r="BGH1210" s="85"/>
      <c r="BGI1210" s="85"/>
      <c r="BGJ1210" s="85"/>
      <c r="BGK1210" s="85"/>
      <c r="BGL1210" s="85"/>
      <c r="BGM1210" s="85"/>
      <c r="BGN1210" s="85"/>
      <c r="BGO1210" s="85"/>
      <c r="BGP1210" s="85"/>
      <c r="BGQ1210" s="86"/>
      <c r="BGR1210" s="84"/>
      <c r="BGS1210" s="85"/>
      <c r="BGT1210" s="85"/>
      <c r="BGU1210" s="85"/>
      <c r="BGV1210" s="85"/>
      <c r="BGW1210" s="85"/>
      <c r="BGX1210" s="85"/>
      <c r="BGY1210" s="85"/>
      <c r="BGZ1210" s="85"/>
      <c r="BHA1210" s="85"/>
      <c r="BHB1210" s="85"/>
      <c r="BHC1210" s="85"/>
      <c r="BHD1210" s="85"/>
      <c r="BHE1210" s="85"/>
      <c r="BHF1210" s="85"/>
      <c r="BHG1210" s="85"/>
      <c r="BHH1210" s="85"/>
      <c r="BHI1210" s="85"/>
      <c r="BHJ1210" s="85"/>
      <c r="BHK1210" s="85"/>
      <c r="BHL1210" s="85"/>
      <c r="BHM1210" s="85"/>
      <c r="BHN1210" s="85"/>
      <c r="BHO1210" s="85"/>
      <c r="BHP1210" s="85"/>
      <c r="BHQ1210" s="85"/>
      <c r="BHR1210" s="85"/>
      <c r="BHS1210" s="85"/>
      <c r="BHT1210" s="85"/>
      <c r="BHU1210" s="85"/>
      <c r="BHV1210" s="85"/>
      <c r="BHW1210" s="85"/>
      <c r="BHX1210" s="86"/>
      <c r="BHY1210" s="84"/>
      <c r="BHZ1210" s="85"/>
      <c r="BIA1210" s="85"/>
      <c r="BIB1210" s="85"/>
      <c r="BIC1210" s="85"/>
      <c r="BID1210" s="85"/>
      <c r="BIE1210" s="85"/>
      <c r="BIF1210" s="85"/>
      <c r="BIG1210" s="85"/>
      <c r="BIH1210" s="85"/>
      <c r="BII1210" s="85"/>
      <c r="BIJ1210" s="85"/>
      <c r="BIK1210" s="85"/>
      <c r="BIL1210" s="85"/>
      <c r="BIM1210" s="85"/>
      <c r="BIN1210" s="85"/>
      <c r="BIO1210" s="85"/>
      <c r="BIP1210" s="85"/>
      <c r="BIQ1210" s="85"/>
      <c r="BIR1210" s="85"/>
      <c r="BIS1210" s="85"/>
      <c r="BIT1210" s="85"/>
      <c r="BIU1210" s="85"/>
      <c r="BIV1210" s="85"/>
      <c r="BIW1210" s="85"/>
      <c r="BIX1210" s="85"/>
      <c r="BIY1210" s="85"/>
      <c r="BIZ1210" s="85"/>
      <c r="BJA1210" s="85"/>
      <c r="BJB1210" s="85"/>
      <c r="BJC1210" s="85"/>
      <c r="BJD1210" s="85"/>
      <c r="BJE1210" s="86"/>
      <c r="BJF1210" s="84"/>
      <c r="BJG1210" s="85"/>
      <c r="BJH1210" s="85"/>
      <c r="BJI1210" s="85"/>
      <c r="BJJ1210" s="85"/>
      <c r="BJK1210" s="85"/>
      <c r="BJL1210" s="85"/>
      <c r="BJM1210" s="85"/>
      <c r="BJN1210" s="85"/>
      <c r="BJO1210" s="85"/>
      <c r="BJP1210" s="85"/>
      <c r="BJQ1210" s="85"/>
      <c r="BJR1210" s="85"/>
      <c r="BJS1210" s="85"/>
      <c r="BJT1210" s="85"/>
      <c r="BJU1210" s="85"/>
      <c r="BJV1210" s="85"/>
      <c r="BJW1210" s="85"/>
      <c r="BJX1210" s="85"/>
      <c r="BJY1210" s="85"/>
      <c r="BJZ1210" s="85"/>
      <c r="BKA1210" s="85"/>
      <c r="BKB1210" s="85"/>
      <c r="BKC1210" s="85"/>
      <c r="BKD1210" s="85"/>
      <c r="BKE1210" s="85"/>
      <c r="BKF1210" s="85"/>
      <c r="BKG1210" s="85"/>
      <c r="BKH1210" s="85"/>
      <c r="BKI1210" s="85"/>
      <c r="BKJ1210" s="85"/>
      <c r="BKK1210" s="85"/>
      <c r="BKL1210" s="86"/>
      <c r="BKM1210" s="84"/>
      <c r="BKN1210" s="85"/>
      <c r="BKO1210" s="85"/>
      <c r="BKP1210" s="85"/>
      <c r="BKQ1210" s="85"/>
      <c r="BKR1210" s="85"/>
      <c r="BKS1210" s="85"/>
      <c r="BKT1210" s="85"/>
      <c r="BKU1210" s="85"/>
      <c r="BKV1210" s="85"/>
      <c r="BKW1210" s="85"/>
      <c r="BKX1210" s="85"/>
      <c r="BKY1210" s="85"/>
      <c r="BKZ1210" s="85"/>
      <c r="BLA1210" s="85"/>
      <c r="BLB1210" s="85"/>
      <c r="BLC1210" s="85"/>
      <c r="BLD1210" s="85"/>
      <c r="BLE1210" s="85"/>
      <c r="BLF1210" s="85"/>
      <c r="BLG1210" s="85"/>
      <c r="BLH1210" s="85"/>
      <c r="BLI1210" s="85"/>
      <c r="BLJ1210" s="85"/>
      <c r="BLK1210" s="85"/>
      <c r="BLL1210" s="85"/>
      <c r="BLM1210" s="85"/>
      <c r="BLN1210" s="85"/>
      <c r="BLO1210" s="85"/>
      <c r="BLP1210" s="85"/>
      <c r="BLQ1210" s="85"/>
      <c r="BLR1210" s="85"/>
      <c r="BLS1210" s="86"/>
      <c r="BLT1210" s="84"/>
      <c r="BLU1210" s="85"/>
      <c r="BLV1210" s="85"/>
      <c r="BLW1210" s="85"/>
      <c r="BLX1210" s="85"/>
      <c r="BLY1210" s="85"/>
      <c r="BLZ1210" s="85"/>
      <c r="BMA1210" s="85"/>
      <c r="BMB1210" s="85"/>
      <c r="BMC1210" s="85"/>
      <c r="BMD1210" s="85"/>
      <c r="BME1210" s="85"/>
      <c r="BMF1210" s="85"/>
      <c r="BMG1210" s="85"/>
      <c r="BMH1210" s="85"/>
      <c r="BMI1210" s="85"/>
      <c r="BMJ1210" s="85"/>
      <c r="BMK1210" s="85"/>
      <c r="BML1210" s="85"/>
      <c r="BMM1210" s="85"/>
      <c r="BMN1210" s="85"/>
      <c r="BMO1210" s="85"/>
      <c r="BMP1210" s="85"/>
      <c r="BMQ1210" s="85"/>
      <c r="BMR1210" s="85"/>
      <c r="BMS1210" s="85"/>
      <c r="BMT1210" s="85"/>
      <c r="BMU1210" s="85"/>
      <c r="BMV1210" s="85"/>
      <c r="BMW1210" s="85"/>
      <c r="BMX1210" s="85"/>
      <c r="BMY1210" s="85"/>
      <c r="BMZ1210" s="86"/>
      <c r="BNA1210" s="84"/>
      <c r="BNB1210" s="85"/>
      <c r="BNC1210" s="85"/>
      <c r="BND1210" s="85"/>
      <c r="BNE1210" s="85"/>
      <c r="BNF1210" s="85"/>
      <c r="BNG1210" s="85"/>
      <c r="BNH1210" s="85"/>
      <c r="BNI1210" s="85"/>
      <c r="BNJ1210" s="85"/>
      <c r="BNK1210" s="85"/>
      <c r="BNL1210" s="85"/>
      <c r="BNM1210" s="85"/>
      <c r="BNN1210" s="85"/>
      <c r="BNO1210" s="85"/>
      <c r="BNP1210" s="85"/>
      <c r="BNQ1210" s="85"/>
      <c r="BNR1210" s="85"/>
      <c r="BNS1210" s="85"/>
      <c r="BNT1210" s="85"/>
      <c r="BNU1210" s="85"/>
      <c r="BNV1210" s="85"/>
      <c r="BNW1210" s="85"/>
      <c r="BNX1210" s="85"/>
      <c r="BNY1210" s="85"/>
      <c r="BNZ1210" s="85"/>
      <c r="BOA1210" s="85"/>
      <c r="BOB1210" s="85"/>
      <c r="BOC1210" s="85"/>
      <c r="BOD1210" s="85"/>
      <c r="BOE1210" s="85"/>
      <c r="BOF1210" s="85"/>
      <c r="BOG1210" s="86"/>
      <c r="BOH1210" s="84"/>
      <c r="BOI1210" s="85"/>
      <c r="BOJ1210" s="85"/>
      <c r="BOK1210" s="85"/>
      <c r="BOL1210" s="85"/>
      <c r="BOM1210" s="85"/>
      <c r="BON1210" s="85"/>
      <c r="BOO1210" s="85"/>
      <c r="BOP1210" s="85"/>
      <c r="BOQ1210" s="85"/>
      <c r="BOR1210" s="85"/>
      <c r="BOS1210" s="85"/>
      <c r="BOT1210" s="85"/>
      <c r="BOU1210" s="85"/>
      <c r="BOV1210" s="85"/>
      <c r="BOW1210" s="85"/>
      <c r="BOX1210" s="85"/>
      <c r="BOY1210" s="85"/>
      <c r="BOZ1210" s="85"/>
      <c r="BPA1210" s="85"/>
      <c r="BPB1210" s="85"/>
      <c r="BPC1210" s="85"/>
      <c r="BPD1210" s="85"/>
      <c r="BPE1210" s="85"/>
      <c r="BPF1210" s="85"/>
      <c r="BPG1210" s="85"/>
      <c r="BPH1210" s="85"/>
      <c r="BPI1210" s="85"/>
      <c r="BPJ1210" s="85"/>
      <c r="BPK1210" s="85"/>
      <c r="BPL1210" s="85"/>
      <c r="BPM1210" s="85"/>
      <c r="BPN1210" s="86"/>
      <c r="BPO1210" s="84"/>
      <c r="BPP1210" s="85"/>
      <c r="BPQ1210" s="85"/>
      <c r="BPR1210" s="85"/>
      <c r="BPS1210" s="85"/>
      <c r="BPT1210" s="85"/>
      <c r="BPU1210" s="85"/>
      <c r="BPV1210" s="85"/>
      <c r="BPW1210" s="85"/>
      <c r="BPX1210" s="85"/>
      <c r="BPY1210" s="85"/>
      <c r="BPZ1210" s="85"/>
      <c r="BQA1210" s="85"/>
      <c r="BQB1210" s="85"/>
      <c r="BQC1210" s="85"/>
      <c r="BQD1210" s="85"/>
      <c r="BQE1210" s="85"/>
      <c r="BQF1210" s="85"/>
      <c r="BQG1210" s="85"/>
      <c r="BQH1210" s="85"/>
      <c r="BQI1210" s="85"/>
      <c r="BQJ1210" s="85"/>
      <c r="BQK1210" s="85"/>
      <c r="BQL1210" s="85"/>
      <c r="BQM1210" s="85"/>
      <c r="BQN1210" s="85"/>
      <c r="BQO1210" s="85"/>
      <c r="BQP1210" s="85"/>
      <c r="BQQ1210" s="85"/>
      <c r="BQR1210" s="85"/>
      <c r="BQS1210" s="85"/>
      <c r="BQT1210" s="85"/>
      <c r="BQU1210" s="86"/>
      <c r="BQV1210" s="84"/>
      <c r="BQW1210" s="85"/>
      <c r="BQX1210" s="85"/>
      <c r="BQY1210" s="85"/>
      <c r="BQZ1210" s="85"/>
      <c r="BRA1210" s="85"/>
      <c r="BRB1210" s="85"/>
      <c r="BRC1210" s="85"/>
      <c r="BRD1210" s="85"/>
      <c r="BRE1210" s="85"/>
      <c r="BRF1210" s="85"/>
      <c r="BRG1210" s="85"/>
      <c r="BRH1210" s="85"/>
      <c r="BRI1210" s="85"/>
      <c r="BRJ1210" s="85"/>
      <c r="BRK1210" s="85"/>
      <c r="BRL1210" s="85"/>
      <c r="BRM1210" s="85"/>
      <c r="BRN1210" s="85"/>
      <c r="BRO1210" s="85"/>
      <c r="BRP1210" s="85"/>
      <c r="BRQ1210" s="85"/>
      <c r="BRR1210" s="85"/>
      <c r="BRS1210" s="85"/>
      <c r="BRT1210" s="85"/>
      <c r="BRU1210" s="85"/>
      <c r="BRV1210" s="85"/>
      <c r="BRW1210" s="85"/>
      <c r="BRX1210" s="85"/>
      <c r="BRY1210" s="85"/>
      <c r="BRZ1210" s="85"/>
      <c r="BSA1210" s="85"/>
      <c r="BSB1210" s="86"/>
      <c r="BSC1210" s="84"/>
      <c r="BSD1210" s="85"/>
      <c r="BSE1210" s="85"/>
      <c r="BSF1210" s="85"/>
      <c r="BSG1210" s="85"/>
      <c r="BSH1210" s="85"/>
      <c r="BSI1210" s="85"/>
      <c r="BSJ1210" s="85"/>
      <c r="BSK1210" s="85"/>
      <c r="BSL1210" s="85"/>
      <c r="BSM1210" s="85"/>
      <c r="BSN1210" s="85"/>
      <c r="BSO1210" s="85"/>
      <c r="BSP1210" s="85"/>
      <c r="BSQ1210" s="85"/>
      <c r="BSR1210" s="85"/>
      <c r="BSS1210" s="85"/>
      <c r="BST1210" s="85"/>
      <c r="BSU1210" s="85"/>
      <c r="BSV1210" s="85"/>
      <c r="BSW1210" s="85"/>
      <c r="BSX1210" s="85"/>
      <c r="BSY1210" s="85"/>
      <c r="BSZ1210" s="85"/>
      <c r="BTA1210" s="85"/>
      <c r="BTB1210" s="85"/>
      <c r="BTC1210" s="85"/>
      <c r="BTD1210" s="85"/>
      <c r="BTE1210" s="85"/>
      <c r="BTF1210" s="85"/>
      <c r="BTG1210" s="85"/>
      <c r="BTH1210" s="85"/>
      <c r="BTI1210" s="86"/>
      <c r="BTJ1210" s="84"/>
      <c r="BTK1210" s="85"/>
      <c r="BTL1210" s="85"/>
      <c r="BTM1210" s="85"/>
      <c r="BTN1210" s="85"/>
      <c r="BTO1210" s="85"/>
      <c r="BTP1210" s="85"/>
      <c r="BTQ1210" s="85"/>
      <c r="BTR1210" s="85"/>
      <c r="BTS1210" s="85"/>
      <c r="BTT1210" s="85"/>
      <c r="BTU1210" s="85"/>
      <c r="BTV1210" s="85"/>
      <c r="BTW1210" s="85"/>
      <c r="BTX1210" s="85"/>
      <c r="BTY1210" s="85"/>
      <c r="BTZ1210" s="85"/>
      <c r="BUA1210" s="85"/>
      <c r="BUB1210" s="85"/>
      <c r="BUC1210" s="85"/>
      <c r="BUD1210" s="85"/>
      <c r="BUE1210" s="85"/>
      <c r="BUF1210" s="85"/>
      <c r="BUG1210" s="85"/>
      <c r="BUH1210" s="85"/>
      <c r="BUI1210" s="85"/>
      <c r="BUJ1210" s="85"/>
      <c r="BUK1210" s="85"/>
      <c r="BUL1210" s="85"/>
      <c r="BUM1210" s="85"/>
      <c r="BUN1210" s="85"/>
      <c r="BUO1210" s="85"/>
      <c r="BUP1210" s="86"/>
      <c r="BUQ1210" s="84"/>
      <c r="BUR1210" s="85"/>
      <c r="BUS1210" s="85"/>
      <c r="BUT1210" s="85"/>
      <c r="BUU1210" s="85"/>
      <c r="BUV1210" s="85"/>
      <c r="BUW1210" s="85"/>
      <c r="BUX1210" s="85"/>
      <c r="BUY1210" s="85"/>
      <c r="BUZ1210" s="85"/>
      <c r="BVA1210" s="85"/>
      <c r="BVB1210" s="85"/>
      <c r="BVC1210" s="85"/>
      <c r="BVD1210" s="85"/>
      <c r="BVE1210" s="85"/>
      <c r="BVF1210" s="85"/>
      <c r="BVG1210" s="85"/>
      <c r="BVH1210" s="85"/>
      <c r="BVI1210" s="85"/>
      <c r="BVJ1210" s="85"/>
      <c r="BVK1210" s="85"/>
      <c r="BVL1210" s="85"/>
      <c r="BVM1210" s="85"/>
      <c r="BVN1210" s="85"/>
      <c r="BVO1210" s="85"/>
      <c r="BVP1210" s="85"/>
      <c r="BVQ1210" s="85"/>
      <c r="BVR1210" s="85"/>
      <c r="BVS1210" s="85"/>
      <c r="BVT1210" s="85"/>
      <c r="BVU1210" s="85"/>
      <c r="BVV1210" s="85"/>
      <c r="BVW1210" s="86"/>
      <c r="BVX1210" s="84"/>
      <c r="BVY1210" s="85"/>
      <c r="BVZ1210" s="85"/>
      <c r="BWA1210" s="85"/>
      <c r="BWB1210" s="85"/>
      <c r="BWC1210" s="85"/>
      <c r="BWD1210" s="85"/>
      <c r="BWE1210" s="85"/>
      <c r="BWF1210" s="85"/>
      <c r="BWG1210" s="85"/>
      <c r="BWH1210" s="85"/>
      <c r="BWI1210" s="85"/>
      <c r="BWJ1210" s="85"/>
      <c r="BWK1210" s="85"/>
      <c r="BWL1210" s="85"/>
      <c r="BWM1210" s="85"/>
      <c r="BWN1210" s="85"/>
      <c r="BWO1210" s="85"/>
      <c r="BWP1210" s="85"/>
      <c r="BWQ1210" s="85"/>
      <c r="BWR1210" s="85"/>
      <c r="BWS1210" s="85"/>
      <c r="BWT1210" s="85"/>
      <c r="BWU1210" s="85"/>
      <c r="BWV1210" s="85"/>
      <c r="BWW1210" s="85"/>
      <c r="BWX1210" s="85"/>
      <c r="BWY1210" s="85"/>
      <c r="BWZ1210" s="85"/>
      <c r="BXA1210" s="85"/>
      <c r="BXB1210" s="85"/>
      <c r="BXC1210" s="85"/>
      <c r="BXD1210" s="86"/>
      <c r="BXE1210" s="84"/>
      <c r="BXF1210" s="85"/>
      <c r="BXG1210" s="85"/>
      <c r="BXH1210" s="85"/>
      <c r="BXI1210" s="85"/>
      <c r="BXJ1210" s="85"/>
      <c r="BXK1210" s="85"/>
      <c r="BXL1210" s="85"/>
      <c r="BXM1210" s="85"/>
      <c r="BXN1210" s="85"/>
      <c r="BXO1210" s="85"/>
      <c r="BXP1210" s="85"/>
      <c r="BXQ1210" s="85"/>
      <c r="BXR1210" s="85"/>
      <c r="BXS1210" s="85"/>
      <c r="BXT1210" s="85"/>
      <c r="BXU1210" s="85"/>
      <c r="BXV1210" s="85"/>
      <c r="BXW1210" s="85"/>
      <c r="BXX1210" s="85"/>
      <c r="BXY1210" s="85"/>
      <c r="BXZ1210" s="85"/>
      <c r="BYA1210" s="85"/>
      <c r="BYB1210" s="85"/>
      <c r="BYC1210" s="85"/>
      <c r="BYD1210" s="85"/>
      <c r="BYE1210" s="85"/>
      <c r="BYF1210" s="85"/>
      <c r="BYG1210" s="85"/>
      <c r="BYH1210" s="85"/>
      <c r="BYI1210" s="85"/>
      <c r="BYJ1210" s="85"/>
      <c r="BYK1210" s="86"/>
      <c r="BYL1210" s="84"/>
      <c r="BYM1210" s="85"/>
      <c r="BYN1210" s="85"/>
      <c r="BYO1210" s="85"/>
      <c r="BYP1210" s="85"/>
      <c r="BYQ1210" s="85"/>
      <c r="BYR1210" s="85"/>
      <c r="BYS1210" s="85"/>
      <c r="BYT1210" s="85"/>
      <c r="BYU1210" s="85"/>
      <c r="BYV1210" s="85"/>
      <c r="BYW1210" s="85"/>
      <c r="BYX1210" s="85"/>
      <c r="BYY1210" s="85"/>
      <c r="BYZ1210" s="85"/>
      <c r="BZA1210" s="85"/>
      <c r="BZB1210" s="85"/>
      <c r="BZC1210" s="85"/>
      <c r="BZD1210" s="85"/>
      <c r="BZE1210" s="85"/>
      <c r="BZF1210" s="85"/>
      <c r="BZG1210" s="85"/>
      <c r="BZH1210" s="85"/>
      <c r="BZI1210" s="85"/>
      <c r="BZJ1210" s="85"/>
      <c r="BZK1210" s="85"/>
      <c r="BZL1210" s="85"/>
      <c r="BZM1210" s="85"/>
      <c r="BZN1210" s="85"/>
      <c r="BZO1210" s="85"/>
      <c r="BZP1210" s="85"/>
      <c r="BZQ1210" s="85"/>
      <c r="BZR1210" s="86"/>
      <c r="BZS1210" s="84"/>
      <c r="BZT1210" s="85"/>
      <c r="BZU1210" s="85"/>
      <c r="BZV1210" s="85"/>
      <c r="BZW1210" s="85"/>
      <c r="BZX1210" s="85"/>
      <c r="BZY1210" s="85"/>
      <c r="BZZ1210" s="85"/>
      <c r="CAA1210" s="85"/>
      <c r="CAB1210" s="85"/>
      <c r="CAC1210" s="85"/>
      <c r="CAD1210" s="85"/>
      <c r="CAE1210" s="85"/>
      <c r="CAF1210" s="85"/>
      <c r="CAG1210" s="85"/>
      <c r="CAH1210" s="85"/>
      <c r="CAI1210" s="85"/>
      <c r="CAJ1210" s="85"/>
      <c r="CAK1210" s="85"/>
      <c r="CAL1210" s="85"/>
      <c r="CAM1210" s="85"/>
      <c r="CAN1210" s="85"/>
      <c r="CAO1210" s="85"/>
      <c r="CAP1210" s="85"/>
      <c r="CAQ1210" s="85"/>
      <c r="CAR1210" s="85"/>
      <c r="CAS1210" s="85"/>
      <c r="CAT1210" s="85"/>
      <c r="CAU1210" s="85"/>
      <c r="CAV1210" s="85"/>
      <c r="CAW1210" s="85"/>
      <c r="CAX1210" s="85"/>
      <c r="CAY1210" s="86"/>
      <c r="CAZ1210" s="84"/>
      <c r="CBA1210" s="85"/>
      <c r="CBB1210" s="85"/>
      <c r="CBC1210" s="85"/>
      <c r="CBD1210" s="85"/>
      <c r="CBE1210" s="85"/>
      <c r="CBF1210" s="85"/>
      <c r="CBG1210" s="85"/>
      <c r="CBH1210" s="85"/>
      <c r="CBI1210" s="85"/>
      <c r="CBJ1210" s="85"/>
      <c r="CBK1210" s="85"/>
      <c r="CBL1210" s="85"/>
      <c r="CBM1210" s="85"/>
      <c r="CBN1210" s="85"/>
      <c r="CBO1210" s="85"/>
      <c r="CBP1210" s="85"/>
      <c r="CBQ1210" s="85"/>
      <c r="CBR1210" s="85"/>
      <c r="CBS1210" s="85"/>
      <c r="CBT1210" s="85"/>
      <c r="CBU1210" s="85"/>
      <c r="CBV1210" s="85"/>
      <c r="CBW1210" s="85"/>
      <c r="CBX1210" s="85"/>
      <c r="CBY1210" s="85"/>
      <c r="CBZ1210" s="85"/>
      <c r="CCA1210" s="85"/>
      <c r="CCB1210" s="85"/>
      <c r="CCC1210" s="85"/>
      <c r="CCD1210" s="85"/>
      <c r="CCE1210" s="85"/>
      <c r="CCF1210" s="86"/>
      <c r="CCG1210" s="84"/>
      <c r="CCH1210" s="85"/>
      <c r="CCI1210" s="85"/>
      <c r="CCJ1210" s="85"/>
      <c r="CCK1210" s="85"/>
      <c r="CCL1210" s="85"/>
      <c r="CCM1210" s="85"/>
      <c r="CCN1210" s="85"/>
      <c r="CCO1210" s="85"/>
      <c r="CCP1210" s="85"/>
      <c r="CCQ1210" s="85"/>
      <c r="CCR1210" s="85"/>
      <c r="CCS1210" s="85"/>
      <c r="CCT1210" s="85"/>
      <c r="CCU1210" s="85"/>
      <c r="CCV1210" s="85"/>
      <c r="CCW1210" s="85"/>
      <c r="CCX1210" s="85"/>
      <c r="CCY1210" s="85"/>
      <c r="CCZ1210" s="85"/>
      <c r="CDA1210" s="85"/>
      <c r="CDB1210" s="85"/>
      <c r="CDC1210" s="85"/>
      <c r="CDD1210" s="85"/>
      <c r="CDE1210" s="85"/>
      <c r="CDF1210" s="85"/>
      <c r="CDG1210" s="85"/>
      <c r="CDH1210" s="85"/>
      <c r="CDI1210" s="85"/>
      <c r="CDJ1210" s="85"/>
      <c r="CDK1210" s="85"/>
      <c r="CDL1210" s="85"/>
      <c r="CDM1210" s="86"/>
      <c r="CDN1210" s="84"/>
      <c r="CDO1210" s="85"/>
      <c r="CDP1210" s="85"/>
      <c r="CDQ1210" s="85"/>
      <c r="CDR1210" s="85"/>
      <c r="CDS1210" s="85"/>
      <c r="CDT1210" s="85"/>
      <c r="CDU1210" s="85"/>
      <c r="CDV1210" s="85"/>
      <c r="CDW1210" s="85"/>
      <c r="CDX1210" s="85"/>
      <c r="CDY1210" s="85"/>
      <c r="CDZ1210" s="85"/>
      <c r="CEA1210" s="85"/>
      <c r="CEB1210" s="85"/>
      <c r="CEC1210" s="85"/>
      <c r="CED1210" s="85"/>
      <c r="CEE1210" s="85"/>
      <c r="CEF1210" s="85"/>
      <c r="CEG1210" s="85"/>
      <c r="CEH1210" s="85"/>
      <c r="CEI1210" s="85"/>
      <c r="CEJ1210" s="85"/>
      <c r="CEK1210" s="85"/>
      <c r="CEL1210" s="85"/>
      <c r="CEM1210" s="85"/>
      <c r="CEN1210" s="85"/>
      <c r="CEO1210" s="85"/>
      <c r="CEP1210" s="85"/>
      <c r="CEQ1210" s="85"/>
      <c r="CER1210" s="85"/>
      <c r="CES1210" s="85"/>
      <c r="CET1210" s="86"/>
      <c r="CEU1210" s="84"/>
      <c r="CEV1210" s="85"/>
      <c r="CEW1210" s="85"/>
      <c r="CEX1210" s="85"/>
      <c r="CEY1210" s="85"/>
      <c r="CEZ1210" s="85"/>
      <c r="CFA1210" s="85"/>
      <c r="CFB1210" s="85"/>
      <c r="CFC1210" s="85"/>
      <c r="CFD1210" s="85"/>
      <c r="CFE1210" s="85"/>
      <c r="CFF1210" s="85"/>
      <c r="CFG1210" s="85"/>
      <c r="CFH1210" s="85"/>
      <c r="CFI1210" s="85"/>
      <c r="CFJ1210" s="85"/>
      <c r="CFK1210" s="85"/>
      <c r="CFL1210" s="85"/>
      <c r="CFM1210" s="85"/>
      <c r="CFN1210" s="85"/>
      <c r="CFO1210" s="85"/>
      <c r="CFP1210" s="85"/>
      <c r="CFQ1210" s="85"/>
      <c r="CFR1210" s="85"/>
      <c r="CFS1210" s="85"/>
      <c r="CFT1210" s="85"/>
      <c r="CFU1210" s="85"/>
      <c r="CFV1210" s="85"/>
      <c r="CFW1210" s="85"/>
      <c r="CFX1210" s="85"/>
      <c r="CFY1210" s="85"/>
      <c r="CFZ1210" s="85"/>
      <c r="CGA1210" s="86"/>
      <c r="CGB1210" s="84"/>
      <c r="CGC1210" s="85"/>
      <c r="CGD1210" s="85"/>
      <c r="CGE1210" s="85"/>
      <c r="CGF1210" s="85"/>
      <c r="CGG1210" s="85"/>
      <c r="CGH1210" s="85"/>
      <c r="CGI1210" s="85"/>
      <c r="CGJ1210" s="85"/>
      <c r="CGK1210" s="85"/>
      <c r="CGL1210" s="85"/>
      <c r="CGM1210" s="85"/>
      <c r="CGN1210" s="85"/>
      <c r="CGO1210" s="85"/>
      <c r="CGP1210" s="85"/>
      <c r="CGQ1210" s="85"/>
      <c r="CGR1210" s="85"/>
      <c r="CGS1210" s="85"/>
      <c r="CGT1210" s="85"/>
      <c r="CGU1210" s="85"/>
      <c r="CGV1210" s="85"/>
      <c r="CGW1210" s="85"/>
      <c r="CGX1210" s="85"/>
      <c r="CGY1210" s="85"/>
      <c r="CGZ1210" s="85"/>
      <c r="CHA1210" s="85"/>
      <c r="CHB1210" s="85"/>
      <c r="CHC1210" s="85"/>
      <c r="CHD1210" s="85"/>
      <c r="CHE1210" s="85"/>
      <c r="CHF1210" s="85"/>
      <c r="CHG1210" s="85"/>
      <c r="CHH1210" s="86"/>
      <c r="CHI1210" s="84"/>
      <c r="CHJ1210" s="85"/>
      <c r="CHK1210" s="85"/>
      <c r="CHL1210" s="85"/>
      <c r="CHM1210" s="85"/>
      <c r="CHN1210" s="85"/>
      <c r="CHO1210" s="85"/>
      <c r="CHP1210" s="85"/>
      <c r="CHQ1210" s="85"/>
      <c r="CHR1210" s="85"/>
      <c r="CHS1210" s="85"/>
      <c r="CHT1210" s="85"/>
      <c r="CHU1210" s="85"/>
      <c r="CHV1210" s="85"/>
      <c r="CHW1210" s="85"/>
      <c r="CHX1210" s="85"/>
      <c r="CHY1210" s="85"/>
      <c r="CHZ1210" s="85"/>
      <c r="CIA1210" s="85"/>
      <c r="CIB1210" s="85"/>
      <c r="CIC1210" s="85"/>
      <c r="CID1210" s="85"/>
      <c r="CIE1210" s="85"/>
      <c r="CIF1210" s="85"/>
      <c r="CIG1210" s="85"/>
      <c r="CIH1210" s="85"/>
      <c r="CII1210" s="85"/>
      <c r="CIJ1210" s="85"/>
      <c r="CIK1210" s="85"/>
      <c r="CIL1210" s="85"/>
      <c r="CIM1210" s="85"/>
      <c r="CIN1210" s="85"/>
      <c r="CIO1210" s="86"/>
      <c r="CIP1210" s="84"/>
      <c r="CIQ1210" s="85"/>
      <c r="CIR1210" s="85"/>
      <c r="CIS1210" s="85"/>
      <c r="CIT1210" s="85"/>
      <c r="CIU1210" s="85"/>
      <c r="CIV1210" s="85"/>
      <c r="CIW1210" s="85"/>
      <c r="CIX1210" s="85"/>
      <c r="CIY1210" s="85"/>
      <c r="CIZ1210" s="85"/>
      <c r="CJA1210" s="85"/>
      <c r="CJB1210" s="85"/>
      <c r="CJC1210" s="85"/>
      <c r="CJD1210" s="85"/>
      <c r="CJE1210" s="85"/>
      <c r="CJF1210" s="85"/>
      <c r="CJG1210" s="85"/>
      <c r="CJH1210" s="85"/>
      <c r="CJI1210" s="85"/>
      <c r="CJJ1210" s="85"/>
      <c r="CJK1210" s="85"/>
      <c r="CJL1210" s="85"/>
      <c r="CJM1210" s="85"/>
      <c r="CJN1210" s="85"/>
      <c r="CJO1210" s="85"/>
      <c r="CJP1210" s="85"/>
      <c r="CJQ1210" s="85"/>
      <c r="CJR1210" s="85"/>
      <c r="CJS1210" s="85"/>
      <c r="CJT1210" s="85"/>
      <c r="CJU1210" s="85"/>
      <c r="CJV1210" s="86"/>
      <c r="CJW1210" s="84"/>
      <c r="CJX1210" s="85"/>
      <c r="CJY1210" s="85"/>
      <c r="CJZ1210" s="85"/>
      <c r="CKA1210" s="85"/>
      <c r="CKB1210" s="85"/>
      <c r="CKC1210" s="85"/>
      <c r="CKD1210" s="85"/>
      <c r="CKE1210" s="85"/>
      <c r="CKF1210" s="85"/>
      <c r="CKG1210" s="85"/>
      <c r="CKH1210" s="85"/>
      <c r="CKI1210" s="85"/>
      <c r="CKJ1210" s="85"/>
      <c r="CKK1210" s="85"/>
      <c r="CKL1210" s="85"/>
      <c r="CKM1210" s="85"/>
      <c r="CKN1210" s="85"/>
      <c r="CKO1210" s="85"/>
      <c r="CKP1210" s="85"/>
      <c r="CKQ1210" s="85"/>
      <c r="CKR1210" s="85"/>
      <c r="CKS1210" s="85"/>
      <c r="CKT1210" s="85"/>
      <c r="CKU1210" s="85"/>
      <c r="CKV1210" s="85"/>
      <c r="CKW1210" s="85"/>
      <c r="CKX1210" s="85"/>
      <c r="CKY1210" s="85"/>
      <c r="CKZ1210" s="85"/>
      <c r="CLA1210" s="85"/>
      <c r="CLB1210" s="85"/>
      <c r="CLC1210" s="86"/>
      <c r="CLD1210" s="84"/>
      <c r="CLE1210" s="85"/>
      <c r="CLF1210" s="85"/>
      <c r="CLG1210" s="85"/>
      <c r="CLH1210" s="85"/>
      <c r="CLI1210" s="85"/>
      <c r="CLJ1210" s="85"/>
      <c r="CLK1210" s="85"/>
      <c r="CLL1210" s="85"/>
      <c r="CLM1210" s="85"/>
      <c r="CLN1210" s="85"/>
      <c r="CLO1210" s="85"/>
      <c r="CLP1210" s="85"/>
      <c r="CLQ1210" s="85"/>
      <c r="CLR1210" s="85"/>
      <c r="CLS1210" s="85"/>
      <c r="CLT1210" s="85"/>
      <c r="CLU1210" s="85"/>
      <c r="CLV1210" s="85"/>
      <c r="CLW1210" s="85"/>
      <c r="CLX1210" s="85"/>
      <c r="CLY1210" s="85"/>
      <c r="CLZ1210" s="85"/>
      <c r="CMA1210" s="85"/>
      <c r="CMB1210" s="85"/>
      <c r="CMC1210" s="85"/>
      <c r="CMD1210" s="85"/>
      <c r="CME1210" s="85"/>
      <c r="CMF1210" s="85"/>
      <c r="CMG1210" s="85"/>
      <c r="CMH1210" s="85"/>
      <c r="CMI1210" s="85"/>
      <c r="CMJ1210" s="86"/>
      <c r="CMK1210" s="84"/>
      <c r="CML1210" s="85"/>
      <c r="CMM1210" s="85"/>
      <c r="CMN1210" s="85"/>
      <c r="CMO1210" s="85"/>
      <c r="CMP1210" s="85"/>
      <c r="CMQ1210" s="85"/>
      <c r="CMR1210" s="85"/>
      <c r="CMS1210" s="85"/>
      <c r="CMT1210" s="85"/>
      <c r="CMU1210" s="85"/>
      <c r="CMV1210" s="85"/>
      <c r="CMW1210" s="85"/>
      <c r="CMX1210" s="85"/>
      <c r="CMY1210" s="85"/>
      <c r="CMZ1210" s="85"/>
      <c r="CNA1210" s="85"/>
      <c r="CNB1210" s="85"/>
      <c r="CNC1210" s="85"/>
      <c r="CND1210" s="85"/>
      <c r="CNE1210" s="85"/>
      <c r="CNF1210" s="85"/>
      <c r="CNG1210" s="85"/>
      <c r="CNH1210" s="85"/>
      <c r="CNI1210" s="85"/>
      <c r="CNJ1210" s="85"/>
      <c r="CNK1210" s="85"/>
      <c r="CNL1210" s="85"/>
      <c r="CNM1210" s="85"/>
      <c r="CNN1210" s="85"/>
      <c r="CNO1210" s="85"/>
      <c r="CNP1210" s="85"/>
      <c r="CNQ1210" s="86"/>
      <c r="CNR1210" s="84"/>
      <c r="CNS1210" s="85"/>
      <c r="CNT1210" s="85"/>
      <c r="CNU1210" s="85"/>
      <c r="CNV1210" s="85"/>
      <c r="CNW1210" s="85"/>
      <c r="CNX1210" s="85"/>
      <c r="CNY1210" s="85"/>
      <c r="CNZ1210" s="85"/>
      <c r="COA1210" s="85"/>
      <c r="COB1210" s="85"/>
      <c r="COC1210" s="85"/>
      <c r="COD1210" s="85"/>
      <c r="COE1210" s="85"/>
      <c r="COF1210" s="85"/>
      <c r="COG1210" s="85"/>
      <c r="COH1210" s="85"/>
      <c r="COI1210" s="85"/>
      <c r="COJ1210" s="85"/>
      <c r="COK1210" s="85"/>
      <c r="COL1210" s="85"/>
      <c r="COM1210" s="85"/>
      <c r="CON1210" s="85"/>
      <c r="COO1210" s="85"/>
      <c r="COP1210" s="85"/>
      <c r="COQ1210" s="85"/>
      <c r="COR1210" s="85"/>
      <c r="COS1210" s="85"/>
      <c r="COT1210" s="85"/>
      <c r="COU1210" s="85"/>
      <c r="COV1210" s="85"/>
      <c r="COW1210" s="85"/>
      <c r="COX1210" s="86"/>
      <c r="COY1210" s="84"/>
      <c r="COZ1210" s="85"/>
      <c r="CPA1210" s="85"/>
      <c r="CPB1210" s="85"/>
      <c r="CPC1210" s="85"/>
      <c r="CPD1210" s="85"/>
      <c r="CPE1210" s="85"/>
      <c r="CPF1210" s="85"/>
      <c r="CPG1210" s="85"/>
      <c r="CPH1210" s="85"/>
      <c r="CPI1210" s="85"/>
      <c r="CPJ1210" s="85"/>
      <c r="CPK1210" s="85"/>
      <c r="CPL1210" s="85"/>
      <c r="CPM1210" s="85"/>
      <c r="CPN1210" s="85"/>
      <c r="CPO1210" s="85"/>
      <c r="CPP1210" s="85"/>
      <c r="CPQ1210" s="85"/>
      <c r="CPR1210" s="85"/>
      <c r="CPS1210" s="85"/>
      <c r="CPT1210" s="85"/>
      <c r="CPU1210" s="85"/>
      <c r="CPV1210" s="85"/>
      <c r="CPW1210" s="85"/>
      <c r="CPX1210" s="85"/>
      <c r="CPY1210" s="85"/>
      <c r="CPZ1210" s="85"/>
      <c r="CQA1210" s="85"/>
      <c r="CQB1210" s="85"/>
      <c r="CQC1210" s="85"/>
      <c r="CQD1210" s="85"/>
      <c r="CQE1210" s="86"/>
      <c r="CQF1210" s="84"/>
      <c r="CQG1210" s="85"/>
      <c r="CQH1210" s="85"/>
      <c r="CQI1210" s="85"/>
      <c r="CQJ1210" s="85"/>
      <c r="CQK1210" s="85"/>
      <c r="CQL1210" s="85"/>
      <c r="CQM1210" s="85"/>
      <c r="CQN1210" s="85"/>
      <c r="CQO1210" s="85"/>
      <c r="CQP1210" s="85"/>
      <c r="CQQ1210" s="85"/>
      <c r="CQR1210" s="85"/>
      <c r="CQS1210" s="85"/>
      <c r="CQT1210" s="85"/>
      <c r="CQU1210" s="85"/>
      <c r="CQV1210" s="85"/>
      <c r="CQW1210" s="85"/>
      <c r="CQX1210" s="85"/>
      <c r="CQY1210" s="85"/>
      <c r="CQZ1210" s="85"/>
      <c r="CRA1210" s="85"/>
      <c r="CRB1210" s="85"/>
      <c r="CRC1210" s="85"/>
      <c r="CRD1210" s="85"/>
      <c r="CRE1210" s="85"/>
      <c r="CRF1210" s="85"/>
      <c r="CRG1210" s="85"/>
      <c r="CRH1210" s="85"/>
      <c r="CRI1210" s="85"/>
      <c r="CRJ1210" s="85"/>
      <c r="CRK1210" s="85"/>
      <c r="CRL1210" s="86"/>
      <c r="CRM1210" s="84"/>
      <c r="CRN1210" s="85"/>
      <c r="CRO1210" s="85"/>
      <c r="CRP1210" s="85"/>
      <c r="CRQ1210" s="85"/>
      <c r="CRR1210" s="85"/>
      <c r="CRS1210" s="85"/>
      <c r="CRT1210" s="85"/>
      <c r="CRU1210" s="85"/>
      <c r="CRV1210" s="85"/>
      <c r="CRW1210" s="85"/>
      <c r="CRX1210" s="85"/>
      <c r="CRY1210" s="85"/>
      <c r="CRZ1210" s="85"/>
      <c r="CSA1210" s="85"/>
      <c r="CSB1210" s="85"/>
      <c r="CSC1210" s="85"/>
      <c r="CSD1210" s="85"/>
      <c r="CSE1210" s="85"/>
      <c r="CSF1210" s="85"/>
      <c r="CSG1210" s="85"/>
      <c r="CSH1210" s="85"/>
      <c r="CSI1210" s="85"/>
      <c r="CSJ1210" s="85"/>
      <c r="CSK1210" s="85"/>
      <c r="CSL1210" s="85"/>
      <c r="CSM1210" s="85"/>
      <c r="CSN1210" s="85"/>
      <c r="CSO1210" s="85"/>
      <c r="CSP1210" s="85"/>
      <c r="CSQ1210" s="85"/>
      <c r="CSR1210" s="85"/>
      <c r="CSS1210" s="86"/>
      <c r="CST1210" s="84"/>
      <c r="CSU1210" s="85"/>
      <c r="CSV1210" s="85"/>
      <c r="CSW1210" s="85"/>
      <c r="CSX1210" s="85"/>
      <c r="CSY1210" s="85"/>
      <c r="CSZ1210" s="85"/>
      <c r="CTA1210" s="85"/>
      <c r="CTB1210" s="85"/>
      <c r="CTC1210" s="85"/>
      <c r="CTD1210" s="85"/>
      <c r="CTE1210" s="85"/>
      <c r="CTF1210" s="85"/>
      <c r="CTG1210" s="85"/>
      <c r="CTH1210" s="85"/>
      <c r="CTI1210" s="85"/>
      <c r="CTJ1210" s="85"/>
      <c r="CTK1210" s="85"/>
      <c r="CTL1210" s="85"/>
      <c r="CTM1210" s="85"/>
      <c r="CTN1210" s="85"/>
      <c r="CTO1210" s="85"/>
      <c r="CTP1210" s="85"/>
      <c r="CTQ1210" s="85"/>
      <c r="CTR1210" s="85"/>
      <c r="CTS1210" s="85"/>
      <c r="CTT1210" s="85"/>
      <c r="CTU1210" s="85"/>
      <c r="CTV1210" s="85"/>
      <c r="CTW1210" s="85"/>
      <c r="CTX1210" s="85"/>
      <c r="CTY1210" s="85"/>
      <c r="CTZ1210" s="86"/>
      <c r="CUA1210" s="84"/>
      <c r="CUB1210" s="85"/>
      <c r="CUC1210" s="85"/>
      <c r="CUD1210" s="85"/>
      <c r="CUE1210" s="85"/>
      <c r="CUF1210" s="85"/>
      <c r="CUG1210" s="85"/>
      <c r="CUH1210" s="85"/>
      <c r="CUI1210" s="85"/>
      <c r="CUJ1210" s="85"/>
      <c r="CUK1210" s="85"/>
      <c r="CUL1210" s="85"/>
      <c r="CUM1210" s="85"/>
      <c r="CUN1210" s="85"/>
      <c r="CUO1210" s="85"/>
      <c r="CUP1210" s="85"/>
      <c r="CUQ1210" s="85"/>
      <c r="CUR1210" s="85"/>
      <c r="CUS1210" s="85"/>
      <c r="CUT1210" s="85"/>
      <c r="CUU1210" s="85"/>
      <c r="CUV1210" s="85"/>
      <c r="CUW1210" s="85"/>
      <c r="CUX1210" s="85"/>
      <c r="CUY1210" s="85"/>
      <c r="CUZ1210" s="85"/>
      <c r="CVA1210" s="85"/>
      <c r="CVB1210" s="85"/>
      <c r="CVC1210" s="85"/>
      <c r="CVD1210" s="85"/>
      <c r="CVE1210" s="85"/>
      <c r="CVF1210" s="85"/>
      <c r="CVG1210" s="86"/>
      <c r="CVH1210" s="84"/>
      <c r="CVI1210" s="85"/>
      <c r="CVJ1210" s="85"/>
      <c r="CVK1210" s="85"/>
      <c r="CVL1210" s="85"/>
      <c r="CVM1210" s="85"/>
      <c r="CVN1210" s="85"/>
      <c r="CVO1210" s="85"/>
      <c r="CVP1210" s="85"/>
      <c r="CVQ1210" s="85"/>
      <c r="CVR1210" s="85"/>
      <c r="CVS1210" s="85"/>
      <c r="CVT1210" s="85"/>
      <c r="CVU1210" s="85"/>
      <c r="CVV1210" s="85"/>
      <c r="CVW1210" s="85"/>
      <c r="CVX1210" s="85"/>
      <c r="CVY1210" s="85"/>
      <c r="CVZ1210" s="85"/>
      <c r="CWA1210" s="85"/>
      <c r="CWB1210" s="85"/>
      <c r="CWC1210" s="85"/>
      <c r="CWD1210" s="85"/>
      <c r="CWE1210" s="85"/>
      <c r="CWF1210" s="85"/>
      <c r="CWG1210" s="85"/>
      <c r="CWH1210" s="85"/>
      <c r="CWI1210" s="85"/>
      <c r="CWJ1210" s="85"/>
      <c r="CWK1210" s="85"/>
      <c r="CWL1210" s="85"/>
      <c r="CWM1210" s="85"/>
      <c r="CWN1210" s="86"/>
      <c r="CWO1210" s="84"/>
      <c r="CWP1210" s="85"/>
      <c r="CWQ1210" s="85"/>
      <c r="CWR1210" s="85"/>
      <c r="CWS1210" s="85"/>
      <c r="CWT1210" s="85"/>
      <c r="CWU1210" s="85"/>
      <c r="CWV1210" s="85"/>
      <c r="CWW1210" s="85"/>
      <c r="CWX1210" s="85"/>
      <c r="CWY1210" s="85"/>
      <c r="CWZ1210" s="85"/>
      <c r="CXA1210" s="85"/>
      <c r="CXB1210" s="85"/>
      <c r="CXC1210" s="85"/>
      <c r="CXD1210" s="85"/>
      <c r="CXE1210" s="85"/>
      <c r="CXF1210" s="85"/>
      <c r="CXG1210" s="85"/>
      <c r="CXH1210" s="85"/>
      <c r="CXI1210" s="85"/>
      <c r="CXJ1210" s="85"/>
      <c r="CXK1210" s="85"/>
      <c r="CXL1210" s="85"/>
      <c r="CXM1210" s="85"/>
      <c r="CXN1210" s="85"/>
      <c r="CXO1210" s="85"/>
      <c r="CXP1210" s="85"/>
      <c r="CXQ1210" s="85"/>
      <c r="CXR1210" s="85"/>
      <c r="CXS1210" s="85"/>
      <c r="CXT1210" s="85"/>
      <c r="CXU1210" s="86"/>
      <c r="CXV1210" s="84"/>
      <c r="CXW1210" s="85"/>
      <c r="CXX1210" s="85"/>
      <c r="CXY1210" s="85"/>
      <c r="CXZ1210" s="85"/>
      <c r="CYA1210" s="85"/>
      <c r="CYB1210" s="85"/>
      <c r="CYC1210" s="85"/>
      <c r="CYD1210" s="85"/>
      <c r="CYE1210" s="85"/>
      <c r="CYF1210" s="85"/>
      <c r="CYG1210" s="85"/>
      <c r="CYH1210" s="85"/>
      <c r="CYI1210" s="85"/>
      <c r="CYJ1210" s="85"/>
      <c r="CYK1210" s="85"/>
      <c r="CYL1210" s="85"/>
      <c r="CYM1210" s="85"/>
      <c r="CYN1210" s="85"/>
      <c r="CYO1210" s="85"/>
      <c r="CYP1210" s="85"/>
      <c r="CYQ1210" s="85"/>
      <c r="CYR1210" s="85"/>
      <c r="CYS1210" s="85"/>
      <c r="CYT1210" s="85"/>
      <c r="CYU1210" s="85"/>
      <c r="CYV1210" s="85"/>
      <c r="CYW1210" s="85"/>
      <c r="CYX1210" s="85"/>
      <c r="CYY1210" s="85"/>
      <c r="CYZ1210" s="85"/>
      <c r="CZA1210" s="85"/>
      <c r="CZB1210" s="86"/>
      <c r="CZC1210" s="84"/>
      <c r="CZD1210" s="85"/>
      <c r="CZE1210" s="85"/>
      <c r="CZF1210" s="85"/>
      <c r="CZG1210" s="85"/>
      <c r="CZH1210" s="85"/>
      <c r="CZI1210" s="85"/>
      <c r="CZJ1210" s="85"/>
      <c r="CZK1210" s="85"/>
      <c r="CZL1210" s="85"/>
      <c r="CZM1210" s="85"/>
      <c r="CZN1210" s="85"/>
      <c r="CZO1210" s="85"/>
      <c r="CZP1210" s="85"/>
      <c r="CZQ1210" s="85"/>
      <c r="CZR1210" s="85"/>
      <c r="CZS1210" s="85"/>
      <c r="CZT1210" s="85"/>
      <c r="CZU1210" s="85"/>
      <c r="CZV1210" s="85"/>
      <c r="CZW1210" s="85"/>
      <c r="CZX1210" s="85"/>
      <c r="CZY1210" s="85"/>
      <c r="CZZ1210" s="85"/>
      <c r="DAA1210" s="85"/>
      <c r="DAB1210" s="85"/>
      <c r="DAC1210" s="85"/>
      <c r="DAD1210" s="85"/>
      <c r="DAE1210" s="85"/>
      <c r="DAF1210" s="85"/>
      <c r="DAG1210" s="85"/>
      <c r="DAH1210" s="85"/>
      <c r="DAI1210" s="86"/>
      <c r="DAJ1210" s="84"/>
      <c r="DAK1210" s="85"/>
      <c r="DAL1210" s="85"/>
      <c r="DAM1210" s="85"/>
      <c r="DAN1210" s="85"/>
      <c r="DAO1210" s="85"/>
      <c r="DAP1210" s="85"/>
      <c r="DAQ1210" s="85"/>
      <c r="DAR1210" s="85"/>
      <c r="DAS1210" s="85"/>
      <c r="DAT1210" s="85"/>
      <c r="DAU1210" s="85"/>
      <c r="DAV1210" s="85"/>
      <c r="DAW1210" s="85"/>
      <c r="DAX1210" s="85"/>
      <c r="DAY1210" s="85"/>
      <c r="DAZ1210" s="85"/>
      <c r="DBA1210" s="85"/>
      <c r="DBB1210" s="85"/>
      <c r="DBC1210" s="85"/>
      <c r="DBD1210" s="85"/>
      <c r="DBE1210" s="85"/>
      <c r="DBF1210" s="85"/>
      <c r="DBG1210" s="85"/>
      <c r="DBH1210" s="85"/>
      <c r="DBI1210" s="85"/>
      <c r="DBJ1210" s="85"/>
      <c r="DBK1210" s="85"/>
      <c r="DBL1210" s="85"/>
      <c r="DBM1210" s="85"/>
      <c r="DBN1210" s="85"/>
      <c r="DBO1210" s="85"/>
      <c r="DBP1210" s="86"/>
      <c r="DBQ1210" s="84"/>
      <c r="DBR1210" s="85"/>
      <c r="DBS1210" s="85"/>
      <c r="DBT1210" s="85"/>
      <c r="DBU1210" s="85"/>
      <c r="DBV1210" s="85"/>
      <c r="DBW1210" s="85"/>
      <c r="DBX1210" s="85"/>
      <c r="DBY1210" s="85"/>
      <c r="DBZ1210" s="85"/>
      <c r="DCA1210" s="85"/>
      <c r="DCB1210" s="85"/>
      <c r="DCC1210" s="85"/>
      <c r="DCD1210" s="85"/>
      <c r="DCE1210" s="85"/>
      <c r="DCF1210" s="85"/>
      <c r="DCG1210" s="85"/>
      <c r="DCH1210" s="85"/>
      <c r="DCI1210" s="85"/>
      <c r="DCJ1210" s="85"/>
      <c r="DCK1210" s="85"/>
      <c r="DCL1210" s="85"/>
      <c r="DCM1210" s="85"/>
      <c r="DCN1210" s="85"/>
      <c r="DCO1210" s="85"/>
      <c r="DCP1210" s="85"/>
      <c r="DCQ1210" s="85"/>
      <c r="DCR1210" s="85"/>
      <c r="DCS1210" s="85"/>
      <c r="DCT1210" s="85"/>
      <c r="DCU1210" s="85"/>
      <c r="DCV1210" s="85"/>
      <c r="DCW1210" s="86"/>
      <c r="DCX1210" s="84"/>
      <c r="DCY1210" s="85"/>
      <c r="DCZ1210" s="85"/>
      <c r="DDA1210" s="85"/>
      <c r="DDB1210" s="85"/>
      <c r="DDC1210" s="85"/>
      <c r="DDD1210" s="85"/>
      <c r="DDE1210" s="85"/>
      <c r="DDF1210" s="85"/>
      <c r="DDG1210" s="85"/>
      <c r="DDH1210" s="85"/>
      <c r="DDI1210" s="85"/>
      <c r="DDJ1210" s="85"/>
      <c r="DDK1210" s="85"/>
      <c r="DDL1210" s="85"/>
      <c r="DDM1210" s="85"/>
      <c r="DDN1210" s="85"/>
      <c r="DDO1210" s="85"/>
      <c r="DDP1210" s="85"/>
      <c r="DDQ1210" s="85"/>
      <c r="DDR1210" s="85"/>
      <c r="DDS1210" s="85"/>
      <c r="DDT1210" s="85"/>
      <c r="DDU1210" s="85"/>
      <c r="DDV1210" s="85"/>
      <c r="DDW1210" s="85"/>
      <c r="DDX1210" s="85"/>
      <c r="DDY1210" s="85"/>
      <c r="DDZ1210" s="85"/>
      <c r="DEA1210" s="85"/>
      <c r="DEB1210" s="85"/>
      <c r="DEC1210" s="85"/>
      <c r="DED1210" s="86"/>
      <c r="DEE1210" s="84"/>
      <c r="DEF1210" s="85"/>
      <c r="DEG1210" s="85"/>
      <c r="DEH1210" s="85"/>
      <c r="DEI1210" s="85"/>
      <c r="DEJ1210" s="85"/>
      <c r="DEK1210" s="85"/>
      <c r="DEL1210" s="85"/>
      <c r="DEM1210" s="85"/>
      <c r="DEN1210" s="85"/>
      <c r="DEO1210" s="85"/>
      <c r="DEP1210" s="85"/>
      <c r="DEQ1210" s="85"/>
      <c r="DER1210" s="85"/>
      <c r="DES1210" s="85"/>
      <c r="DET1210" s="85"/>
      <c r="DEU1210" s="85"/>
      <c r="DEV1210" s="85"/>
      <c r="DEW1210" s="85"/>
      <c r="DEX1210" s="85"/>
      <c r="DEY1210" s="85"/>
      <c r="DEZ1210" s="85"/>
      <c r="DFA1210" s="85"/>
      <c r="DFB1210" s="85"/>
      <c r="DFC1210" s="85"/>
      <c r="DFD1210" s="85"/>
      <c r="DFE1210" s="85"/>
      <c r="DFF1210" s="85"/>
      <c r="DFG1210" s="85"/>
      <c r="DFH1210" s="85"/>
      <c r="DFI1210" s="85"/>
      <c r="DFJ1210" s="85"/>
      <c r="DFK1210" s="86"/>
      <c r="DFL1210" s="84"/>
      <c r="DFM1210" s="85"/>
      <c r="DFN1210" s="85"/>
      <c r="DFO1210" s="85"/>
      <c r="DFP1210" s="85"/>
      <c r="DFQ1210" s="85"/>
      <c r="DFR1210" s="85"/>
      <c r="DFS1210" s="85"/>
      <c r="DFT1210" s="85"/>
      <c r="DFU1210" s="85"/>
      <c r="DFV1210" s="85"/>
      <c r="DFW1210" s="85"/>
      <c r="DFX1210" s="85"/>
      <c r="DFY1210" s="85"/>
      <c r="DFZ1210" s="85"/>
      <c r="DGA1210" s="85"/>
      <c r="DGB1210" s="85"/>
      <c r="DGC1210" s="85"/>
      <c r="DGD1210" s="85"/>
      <c r="DGE1210" s="85"/>
      <c r="DGF1210" s="85"/>
      <c r="DGG1210" s="85"/>
      <c r="DGH1210" s="85"/>
      <c r="DGI1210" s="85"/>
      <c r="DGJ1210" s="85"/>
      <c r="DGK1210" s="85"/>
      <c r="DGL1210" s="85"/>
      <c r="DGM1210" s="85"/>
      <c r="DGN1210" s="85"/>
      <c r="DGO1210" s="85"/>
      <c r="DGP1210" s="85"/>
      <c r="DGQ1210" s="85"/>
      <c r="DGR1210" s="86"/>
      <c r="DGS1210" s="84"/>
      <c r="DGT1210" s="85"/>
      <c r="DGU1210" s="85"/>
      <c r="DGV1210" s="85"/>
      <c r="DGW1210" s="85"/>
      <c r="DGX1210" s="85"/>
      <c r="DGY1210" s="85"/>
      <c r="DGZ1210" s="85"/>
      <c r="DHA1210" s="85"/>
      <c r="DHB1210" s="85"/>
      <c r="DHC1210" s="85"/>
      <c r="DHD1210" s="85"/>
      <c r="DHE1210" s="85"/>
      <c r="DHF1210" s="85"/>
      <c r="DHG1210" s="85"/>
      <c r="DHH1210" s="85"/>
      <c r="DHI1210" s="85"/>
      <c r="DHJ1210" s="85"/>
      <c r="DHK1210" s="85"/>
      <c r="DHL1210" s="85"/>
      <c r="DHM1210" s="85"/>
      <c r="DHN1210" s="85"/>
      <c r="DHO1210" s="85"/>
      <c r="DHP1210" s="85"/>
      <c r="DHQ1210" s="85"/>
      <c r="DHR1210" s="85"/>
      <c r="DHS1210" s="85"/>
      <c r="DHT1210" s="85"/>
      <c r="DHU1210" s="85"/>
      <c r="DHV1210" s="85"/>
      <c r="DHW1210" s="85"/>
      <c r="DHX1210" s="85"/>
      <c r="DHY1210" s="86"/>
      <c r="DHZ1210" s="84"/>
      <c r="DIA1210" s="85"/>
      <c r="DIB1210" s="85"/>
      <c r="DIC1210" s="85"/>
      <c r="DID1210" s="85"/>
      <c r="DIE1210" s="85"/>
      <c r="DIF1210" s="85"/>
      <c r="DIG1210" s="85"/>
      <c r="DIH1210" s="85"/>
      <c r="DII1210" s="85"/>
      <c r="DIJ1210" s="85"/>
      <c r="DIK1210" s="85"/>
      <c r="DIL1210" s="85"/>
      <c r="DIM1210" s="85"/>
      <c r="DIN1210" s="85"/>
      <c r="DIO1210" s="85"/>
      <c r="DIP1210" s="85"/>
      <c r="DIQ1210" s="85"/>
      <c r="DIR1210" s="85"/>
      <c r="DIS1210" s="85"/>
      <c r="DIT1210" s="85"/>
      <c r="DIU1210" s="85"/>
      <c r="DIV1210" s="85"/>
      <c r="DIW1210" s="85"/>
      <c r="DIX1210" s="85"/>
      <c r="DIY1210" s="85"/>
      <c r="DIZ1210" s="85"/>
      <c r="DJA1210" s="85"/>
      <c r="DJB1210" s="85"/>
      <c r="DJC1210" s="85"/>
      <c r="DJD1210" s="85"/>
      <c r="DJE1210" s="85"/>
      <c r="DJF1210" s="86"/>
      <c r="DJG1210" s="84"/>
      <c r="DJH1210" s="85"/>
      <c r="DJI1210" s="85"/>
      <c r="DJJ1210" s="85"/>
      <c r="DJK1210" s="85"/>
      <c r="DJL1210" s="85"/>
      <c r="DJM1210" s="85"/>
      <c r="DJN1210" s="85"/>
      <c r="DJO1210" s="85"/>
      <c r="DJP1210" s="85"/>
      <c r="DJQ1210" s="85"/>
      <c r="DJR1210" s="85"/>
      <c r="DJS1210" s="85"/>
      <c r="DJT1210" s="85"/>
      <c r="DJU1210" s="85"/>
      <c r="DJV1210" s="85"/>
      <c r="DJW1210" s="85"/>
      <c r="DJX1210" s="85"/>
      <c r="DJY1210" s="85"/>
      <c r="DJZ1210" s="85"/>
      <c r="DKA1210" s="85"/>
      <c r="DKB1210" s="85"/>
      <c r="DKC1210" s="85"/>
      <c r="DKD1210" s="85"/>
      <c r="DKE1210" s="85"/>
      <c r="DKF1210" s="85"/>
      <c r="DKG1210" s="85"/>
      <c r="DKH1210" s="85"/>
      <c r="DKI1210" s="85"/>
      <c r="DKJ1210" s="85"/>
      <c r="DKK1210" s="85"/>
      <c r="DKL1210" s="85"/>
      <c r="DKM1210" s="86"/>
      <c r="DKN1210" s="84"/>
      <c r="DKO1210" s="85"/>
      <c r="DKP1210" s="85"/>
      <c r="DKQ1210" s="85"/>
      <c r="DKR1210" s="85"/>
      <c r="DKS1210" s="85"/>
      <c r="DKT1210" s="85"/>
      <c r="DKU1210" s="85"/>
      <c r="DKV1210" s="85"/>
      <c r="DKW1210" s="85"/>
      <c r="DKX1210" s="85"/>
      <c r="DKY1210" s="85"/>
      <c r="DKZ1210" s="85"/>
      <c r="DLA1210" s="85"/>
      <c r="DLB1210" s="85"/>
      <c r="DLC1210" s="85"/>
      <c r="DLD1210" s="85"/>
      <c r="DLE1210" s="85"/>
      <c r="DLF1210" s="85"/>
      <c r="DLG1210" s="85"/>
      <c r="DLH1210" s="85"/>
      <c r="DLI1210" s="85"/>
      <c r="DLJ1210" s="85"/>
      <c r="DLK1210" s="85"/>
      <c r="DLL1210" s="85"/>
      <c r="DLM1210" s="85"/>
      <c r="DLN1210" s="85"/>
      <c r="DLO1210" s="85"/>
      <c r="DLP1210" s="85"/>
      <c r="DLQ1210" s="85"/>
      <c r="DLR1210" s="85"/>
      <c r="DLS1210" s="85"/>
      <c r="DLT1210" s="86"/>
      <c r="DLU1210" s="84"/>
      <c r="DLV1210" s="85"/>
      <c r="DLW1210" s="85"/>
      <c r="DLX1210" s="85"/>
      <c r="DLY1210" s="85"/>
      <c r="DLZ1210" s="85"/>
      <c r="DMA1210" s="85"/>
      <c r="DMB1210" s="85"/>
      <c r="DMC1210" s="85"/>
      <c r="DMD1210" s="85"/>
      <c r="DME1210" s="85"/>
      <c r="DMF1210" s="85"/>
      <c r="DMG1210" s="85"/>
      <c r="DMH1210" s="85"/>
      <c r="DMI1210" s="85"/>
      <c r="DMJ1210" s="85"/>
      <c r="DMK1210" s="85"/>
      <c r="DML1210" s="85"/>
      <c r="DMM1210" s="85"/>
      <c r="DMN1210" s="85"/>
      <c r="DMO1210" s="85"/>
      <c r="DMP1210" s="85"/>
      <c r="DMQ1210" s="85"/>
      <c r="DMR1210" s="85"/>
      <c r="DMS1210" s="85"/>
      <c r="DMT1210" s="85"/>
      <c r="DMU1210" s="85"/>
      <c r="DMV1210" s="85"/>
      <c r="DMW1210" s="85"/>
      <c r="DMX1210" s="85"/>
      <c r="DMY1210" s="85"/>
      <c r="DMZ1210" s="85"/>
      <c r="DNA1210" s="86"/>
      <c r="DNB1210" s="84"/>
      <c r="DNC1210" s="85"/>
      <c r="DND1210" s="85"/>
      <c r="DNE1210" s="85"/>
      <c r="DNF1210" s="85"/>
      <c r="DNG1210" s="85"/>
      <c r="DNH1210" s="85"/>
      <c r="DNI1210" s="85"/>
      <c r="DNJ1210" s="85"/>
      <c r="DNK1210" s="85"/>
      <c r="DNL1210" s="85"/>
      <c r="DNM1210" s="85"/>
      <c r="DNN1210" s="85"/>
      <c r="DNO1210" s="85"/>
      <c r="DNP1210" s="85"/>
      <c r="DNQ1210" s="85"/>
      <c r="DNR1210" s="85"/>
      <c r="DNS1210" s="85"/>
      <c r="DNT1210" s="85"/>
      <c r="DNU1210" s="85"/>
      <c r="DNV1210" s="85"/>
      <c r="DNW1210" s="85"/>
      <c r="DNX1210" s="85"/>
      <c r="DNY1210" s="85"/>
      <c r="DNZ1210" s="85"/>
      <c r="DOA1210" s="85"/>
      <c r="DOB1210" s="85"/>
      <c r="DOC1210" s="85"/>
      <c r="DOD1210" s="85"/>
      <c r="DOE1210" s="85"/>
      <c r="DOF1210" s="85"/>
      <c r="DOG1210" s="85"/>
      <c r="DOH1210" s="86"/>
      <c r="DOI1210" s="84"/>
      <c r="DOJ1210" s="85"/>
      <c r="DOK1210" s="85"/>
      <c r="DOL1210" s="85"/>
      <c r="DOM1210" s="85"/>
      <c r="DON1210" s="85"/>
      <c r="DOO1210" s="85"/>
      <c r="DOP1210" s="85"/>
      <c r="DOQ1210" s="85"/>
      <c r="DOR1210" s="85"/>
      <c r="DOS1210" s="85"/>
      <c r="DOT1210" s="85"/>
      <c r="DOU1210" s="85"/>
      <c r="DOV1210" s="85"/>
      <c r="DOW1210" s="85"/>
      <c r="DOX1210" s="85"/>
      <c r="DOY1210" s="85"/>
      <c r="DOZ1210" s="85"/>
      <c r="DPA1210" s="85"/>
      <c r="DPB1210" s="85"/>
      <c r="DPC1210" s="85"/>
      <c r="DPD1210" s="85"/>
      <c r="DPE1210" s="85"/>
      <c r="DPF1210" s="85"/>
      <c r="DPG1210" s="85"/>
      <c r="DPH1210" s="85"/>
      <c r="DPI1210" s="85"/>
      <c r="DPJ1210" s="85"/>
      <c r="DPK1210" s="85"/>
      <c r="DPL1210" s="85"/>
      <c r="DPM1210" s="85"/>
      <c r="DPN1210" s="85"/>
      <c r="DPO1210" s="86"/>
      <c r="DPP1210" s="84"/>
      <c r="DPQ1210" s="85"/>
      <c r="DPR1210" s="85"/>
      <c r="DPS1210" s="85"/>
      <c r="DPT1210" s="85"/>
      <c r="DPU1210" s="85"/>
      <c r="DPV1210" s="85"/>
      <c r="DPW1210" s="85"/>
      <c r="DPX1210" s="85"/>
      <c r="DPY1210" s="85"/>
      <c r="DPZ1210" s="85"/>
      <c r="DQA1210" s="85"/>
      <c r="DQB1210" s="85"/>
      <c r="DQC1210" s="85"/>
      <c r="DQD1210" s="85"/>
      <c r="DQE1210" s="85"/>
      <c r="DQF1210" s="85"/>
      <c r="DQG1210" s="85"/>
      <c r="DQH1210" s="85"/>
      <c r="DQI1210" s="85"/>
      <c r="DQJ1210" s="85"/>
      <c r="DQK1210" s="85"/>
      <c r="DQL1210" s="85"/>
      <c r="DQM1210" s="85"/>
      <c r="DQN1210" s="85"/>
      <c r="DQO1210" s="85"/>
      <c r="DQP1210" s="85"/>
      <c r="DQQ1210" s="85"/>
      <c r="DQR1210" s="85"/>
      <c r="DQS1210" s="85"/>
      <c r="DQT1210" s="85"/>
      <c r="DQU1210" s="85"/>
      <c r="DQV1210" s="86"/>
      <c r="DQW1210" s="84"/>
      <c r="DQX1210" s="85"/>
      <c r="DQY1210" s="85"/>
      <c r="DQZ1210" s="85"/>
      <c r="DRA1210" s="85"/>
      <c r="DRB1210" s="85"/>
      <c r="DRC1210" s="85"/>
      <c r="DRD1210" s="85"/>
      <c r="DRE1210" s="85"/>
      <c r="DRF1210" s="85"/>
      <c r="DRG1210" s="85"/>
      <c r="DRH1210" s="85"/>
      <c r="DRI1210" s="85"/>
      <c r="DRJ1210" s="85"/>
      <c r="DRK1210" s="85"/>
      <c r="DRL1210" s="85"/>
      <c r="DRM1210" s="85"/>
      <c r="DRN1210" s="85"/>
      <c r="DRO1210" s="85"/>
      <c r="DRP1210" s="85"/>
      <c r="DRQ1210" s="85"/>
      <c r="DRR1210" s="85"/>
      <c r="DRS1210" s="85"/>
      <c r="DRT1210" s="85"/>
      <c r="DRU1210" s="85"/>
      <c r="DRV1210" s="85"/>
      <c r="DRW1210" s="85"/>
      <c r="DRX1210" s="85"/>
      <c r="DRY1210" s="85"/>
      <c r="DRZ1210" s="85"/>
      <c r="DSA1210" s="85"/>
      <c r="DSB1210" s="85"/>
      <c r="DSC1210" s="86"/>
      <c r="DSD1210" s="84"/>
      <c r="DSE1210" s="85"/>
      <c r="DSF1210" s="85"/>
      <c r="DSG1210" s="85"/>
      <c r="DSH1210" s="85"/>
      <c r="DSI1210" s="85"/>
      <c r="DSJ1210" s="85"/>
      <c r="DSK1210" s="85"/>
      <c r="DSL1210" s="85"/>
      <c r="DSM1210" s="85"/>
      <c r="DSN1210" s="85"/>
      <c r="DSO1210" s="85"/>
      <c r="DSP1210" s="85"/>
      <c r="DSQ1210" s="85"/>
      <c r="DSR1210" s="85"/>
      <c r="DSS1210" s="85"/>
      <c r="DST1210" s="85"/>
      <c r="DSU1210" s="85"/>
      <c r="DSV1210" s="85"/>
      <c r="DSW1210" s="85"/>
      <c r="DSX1210" s="85"/>
      <c r="DSY1210" s="85"/>
      <c r="DSZ1210" s="85"/>
      <c r="DTA1210" s="85"/>
      <c r="DTB1210" s="85"/>
      <c r="DTC1210" s="85"/>
      <c r="DTD1210" s="85"/>
      <c r="DTE1210" s="85"/>
      <c r="DTF1210" s="85"/>
      <c r="DTG1210" s="85"/>
      <c r="DTH1210" s="85"/>
      <c r="DTI1210" s="85"/>
      <c r="DTJ1210" s="86"/>
      <c r="DTK1210" s="84"/>
      <c r="DTL1210" s="85"/>
      <c r="DTM1210" s="85"/>
      <c r="DTN1210" s="85"/>
      <c r="DTO1210" s="85"/>
      <c r="DTP1210" s="85"/>
      <c r="DTQ1210" s="85"/>
      <c r="DTR1210" s="85"/>
      <c r="DTS1210" s="85"/>
      <c r="DTT1210" s="85"/>
      <c r="DTU1210" s="85"/>
      <c r="DTV1210" s="85"/>
      <c r="DTW1210" s="85"/>
      <c r="DTX1210" s="85"/>
      <c r="DTY1210" s="85"/>
      <c r="DTZ1210" s="85"/>
      <c r="DUA1210" s="85"/>
      <c r="DUB1210" s="85"/>
      <c r="DUC1210" s="85"/>
      <c r="DUD1210" s="85"/>
      <c r="DUE1210" s="85"/>
      <c r="DUF1210" s="85"/>
      <c r="DUG1210" s="85"/>
      <c r="DUH1210" s="85"/>
      <c r="DUI1210" s="85"/>
      <c r="DUJ1210" s="85"/>
      <c r="DUK1210" s="85"/>
      <c r="DUL1210" s="85"/>
      <c r="DUM1210" s="85"/>
      <c r="DUN1210" s="85"/>
      <c r="DUO1210" s="85"/>
      <c r="DUP1210" s="85"/>
      <c r="DUQ1210" s="86"/>
      <c r="DUR1210" s="84"/>
      <c r="DUS1210" s="85"/>
      <c r="DUT1210" s="85"/>
      <c r="DUU1210" s="85"/>
      <c r="DUV1210" s="85"/>
      <c r="DUW1210" s="85"/>
      <c r="DUX1210" s="85"/>
      <c r="DUY1210" s="85"/>
      <c r="DUZ1210" s="85"/>
      <c r="DVA1210" s="85"/>
      <c r="DVB1210" s="85"/>
      <c r="DVC1210" s="85"/>
      <c r="DVD1210" s="85"/>
      <c r="DVE1210" s="85"/>
      <c r="DVF1210" s="85"/>
      <c r="DVG1210" s="85"/>
      <c r="DVH1210" s="85"/>
      <c r="DVI1210" s="85"/>
      <c r="DVJ1210" s="85"/>
      <c r="DVK1210" s="85"/>
      <c r="DVL1210" s="85"/>
      <c r="DVM1210" s="85"/>
      <c r="DVN1210" s="85"/>
      <c r="DVO1210" s="85"/>
      <c r="DVP1210" s="85"/>
      <c r="DVQ1210" s="85"/>
      <c r="DVR1210" s="85"/>
      <c r="DVS1210" s="85"/>
      <c r="DVT1210" s="85"/>
      <c r="DVU1210" s="85"/>
      <c r="DVV1210" s="85"/>
      <c r="DVW1210" s="85"/>
      <c r="DVX1210" s="86"/>
      <c r="DVY1210" s="84"/>
      <c r="DVZ1210" s="85"/>
      <c r="DWA1210" s="85"/>
      <c r="DWB1210" s="85"/>
      <c r="DWC1210" s="85"/>
      <c r="DWD1210" s="85"/>
      <c r="DWE1210" s="85"/>
      <c r="DWF1210" s="85"/>
      <c r="DWG1210" s="85"/>
      <c r="DWH1210" s="85"/>
      <c r="DWI1210" s="85"/>
      <c r="DWJ1210" s="85"/>
      <c r="DWK1210" s="85"/>
      <c r="DWL1210" s="85"/>
      <c r="DWM1210" s="85"/>
      <c r="DWN1210" s="85"/>
      <c r="DWO1210" s="85"/>
      <c r="DWP1210" s="85"/>
      <c r="DWQ1210" s="85"/>
      <c r="DWR1210" s="85"/>
      <c r="DWS1210" s="85"/>
      <c r="DWT1210" s="85"/>
      <c r="DWU1210" s="85"/>
      <c r="DWV1210" s="85"/>
      <c r="DWW1210" s="85"/>
      <c r="DWX1210" s="85"/>
      <c r="DWY1210" s="85"/>
      <c r="DWZ1210" s="85"/>
      <c r="DXA1210" s="85"/>
      <c r="DXB1210" s="85"/>
      <c r="DXC1210" s="85"/>
      <c r="DXD1210" s="85"/>
      <c r="DXE1210" s="86"/>
      <c r="DXF1210" s="84"/>
      <c r="DXG1210" s="85"/>
      <c r="DXH1210" s="85"/>
      <c r="DXI1210" s="85"/>
      <c r="DXJ1210" s="85"/>
      <c r="DXK1210" s="85"/>
      <c r="DXL1210" s="85"/>
      <c r="DXM1210" s="85"/>
      <c r="DXN1210" s="85"/>
      <c r="DXO1210" s="85"/>
      <c r="DXP1210" s="85"/>
      <c r="DXQ1210" s="85"/>
      <c r="DXR1210" s="85"/>
      <c r="DXS1210" s="85"/>
      <c r="DXT1210" s="85"/>
      <c r="DXU1210" s="85"/>
      <c r="DXV1210" s="85"/>
      <c r="DXW1210" s="85"/>
      <c r="DXX1210" s="85"/>
      <c r="DXY1210" s="85"/>
      <c r="DXZ1210" s="85"/>
      <c r="DYA1210" s="85"/>
      <c r="DYB1210" s="85"/>
      <c r="DYC1210" s="85"/>
      <c r="DYD1210" s="85"/>
      <c r="DYE1210" s="85"/>
      <c r="DYF1210" s="85"/>
      <c r="DYG1210" s="85"/>
      <c r="DYH1210" s="85"/>
      <c r="DYI1210" s="85"/>
      <c r="DYJ1210" s="85"/>
      <c r="DYK1210" s="85"/>
      <c r="DYL1210" s="86"/>
      <c r="DYM1210" s="84"/>
      <c r="DYN1210" s="85"/>
      <c r="DYO1210" s="85"/>
      <c r="DYP1210" s="85"/>
      <c r="DYQ1210" s="85"/>
      <c r="DYR1210" s="85"/>
      <c r="DYS1210" s="85"/>
      <c r="DYT1210" s="85"/>
      <c r="DYU1210" s="85"/>
      <c r="DYV1210" s="85"/>
      <c r="DYW1210" s="85"/>
      <c r="DYX1210" s="85"/>
      <c r="DYY1210" s="85"/>
      <c r="DYZ1210" s="85"/>
      <c r="DZA1210" s="85"/>
      <c r="DZB1210" s="85"/>
      <c r="DZC1210" s="85"/>
      <c r="DZD1210" s="85"/>
      <c r="DZE1210" s="85"/>
      <c r="DZF1210" s="85"/>
      <c r="DZG1210" s="85"/>
      <c r="DZH1210" s="85"/>
      <c r="DZI1210" s="85"/>
      <c r="DZJ1210" s="85"/>
      <c r="DZK1210" s="85"/>
      <c r="DZL1210" s="85"/>
      <c r="DZM1210" s="85"/>
      <c r="DZN1210" s="85"/>
      <c r="DZO1210" s="85"/>
      <c r="DZP1210" s="85"/>
      <c r="DZQ1210" s="85"/>
      <c r="DZR1210" s="85"/>
      <c r="DZS1210" s="86"/>
      <c r="DZT1210" s="84"/>
      <c r="DZU1210" s="85"/>
      <c r="DZV1210" s="85"/>
      <c r="DZW1210" s="85"/>
      <c r="DZX1210" s="85"/>
      <c r="DZY1210" s="85"/>
      <c r="DZZ1210" s="85"/>
      <c r="EAA1210" s="85"/>
      <c r="EAB1210" s="85"/>
      <c r="EAC1210" s="85"/>
      <c r="EAD1210" s="85"/>
      <c r="EAE1210" s="85"/>
      <c r="EAF1210" s="85"/>
      <c r="EAG1210" s="85"/>
      <c r="EAH1210" s="85"/>
      <c r="EAI1210" s="85"/>
      <c r="EAJ1210" s="85"/>
      <c r="EAK1210" s="85"/>
      <c r="EAL1210" s="85"/>
      <c r="EAM1210" s="85"/>
      <c r="EAN1210" s="85"/>
      <c r="EAO1210" s="85"/>
      <c r="EAP1210" s="85"/>
      <c r="EAQ1210" s="85"/>
      <c r="EAR1210" s="85"/>
      <c r="EAS1210" s="85"/>
      <c r="EAT1210" s="85"/>
      <c r="EAU1210" s="85"/>
      <c r="EAV1210" s="85"/>
      <c r="EAW1210" s="85"/>
      <c r="EAX1210" s="85"/>
      <c r="EAY1210" s="85"/>
      <c r="EAZ1210" s="86"/>
      <c r="EBA1210" s="84"/>
      <c r="EBB1210" s="85"/>
      <c r="EBC1210" s="85"/>
      <c r="EBD1210" s="85"/>
      <c r="EBE1210" s="85"/>
      <c r="EBF1210" s="85"/>
      <c r="EBG1210" s="85"/>
      <c r="EBH1210" s="85"/>
      <c r="EBI1210" s="85"/>
      <c r="EBJ1210" s="85"/>
      <c r="EBK1210" s="85"/>
      <c r="EBL1210" s="85"/>
      <c r="EBM1210" s="85"/>
      <c r="EBN1210" s="85"/>
      <c r="EBO1210" s="85"/>
      <c r="EBP1210" s="85"/>
      <c r="EBQ1210" s="85"/>
      <c r="EBR1210" s="85"/>
      <c r="EBS1210" s="85"/>
      <c r="EBT1210" s="85"/>
      <c r="EBU1210" s="85"/>
      <c r="EBV1210" s="85"/>
      <c r="EBW1210" s="85"/>
      <c r="EBX1210" s="85"/>
      <c r="EBY1210" s="85"/>
      <c r="EBZ1210" s="85"/>
      <c r="ECA1210" s="85"/>
      <c r="ECB1210" s="85"/>
      <c r="ECC1210" s="85"/>
      <c r="ECD1210" s="85"/>
      <c r="ECE1210" s="85"/>
      <c r="ECF1210" s="85"/>
      <c r="ECG1210" s="86"/>
      <c r="ECH1210" s="84"/>
      <c r="ECI1210" s="85"/>
      <c r="ECJ1210" s="85"/>
      <c r="ECK1210" s="85"/>
      <c r="ECL1210" s="85"/>
      <c r="ECM1210" s="85"/>
      <c r="ECN1210" s="85"/>
      <c r="ECO1210" s="85"/>
      <c r="ECP1210" s="85"/>
      <c r="ECQ1210" s="85"/>
      <c r="ECR1210" s="85"/>
      <c r="ECS1210" s="85"/>
      <c r="ECT1210" s="85"/>
      <c r="ECU1210" s="85"/>
      <c r="ECV1210" s="85"/>
      <c r="ECW1210" s="85"/>
      <c r="ECX1210" s="85"/>
      <c r="ECY1210" s="85"/>
      <c r="ECZ1210" s="85"/>
      <c r="EDA1210" s="85"/>
      <c r="EDB1210" s="85"/>
      <c r="EDC1210" s="85"/>
      <c r="EDD1210" s="85"/>
      <c r="EDE1210" s="85"/>
      <c r="EDF1210" s="85"/>
      <c r="EDG1210" s="85"/>
      <c r="EDH1210" s="85"/>
      <c r="EDI1210" s="85"/>
      <c r="EDJ1210" s="85"/>
      <c r="EDK1210" s="85"/>
      <c r="EDL1210" s="85"/>
      <c r="EDM1210" s="85"/>
      <c r="EDN1210" s="86"/>
      <c r="EDO1210" s="84"/>
      <c r="EDP1210" s="85"/>
      <c r="EDQ1210" s="85"/>
      <c r="EDR1210" s="85"/>
      <c r="EDS1210" s="85"/>
      <c r="EDT1210" s="85"/>
      <c r="EDU1210" s="85"/>
      <c r="EDV1210" s="85"/>
      <c r="EDW1210" s="85"/>
      <c r="EDX1210" s="85"/>
      <c r="EDY1210" s="85"/>
      <c r="EDZ1210" s="85"/>
      <c r="EEA1210" s="85"/>
      <c r="EEB1210" s="85"/>
      <c r="EEC1210" s="85"/>
      <c r="EED1210" s="85"/>
      <c r="EEE1210" s="85"/>
      <c r="EEF1210" s="85"/>
      <c r="EEG1210" s="85"/>
      <c r="EEH1210" s="85"/>
      <c r="EEI1210" s="85"/>
      <c r="EEJ1210" s="85"/>
      <c r="EEK1210" s="85"/>
      <c r="EEL1210" s="85"/>
      <c r="EEM1210" s="85"/>
      <c r="EEN1210" s="85"/>
      <c r="EEO1210" s="85"/>
      <c r="EEP1210" s="85"/>
      <c r="EEQ1210" s="85"/>
      <c r="EER1210" s="85"/>
      <c r="EES1210" s="85"/>
      <c r="EET1210" s="85"/>
      <c r="EEU1210" s="86"/>
      <c r="EEV1210" s="84"/>
      <c r="EEW1210" s="85"/>
      <c r="EEX1210" s="85"/>
      <c r="EEY1210" s="85"/>
      <c r="EEZ1210" s="85"/>
      <c r="EFA1210" s="85"/>
      <c r="EFB1210" s="85"/>
      <c r="EFC1210" s="85"/>
      <c r="EFD1210" s="85"/>
      <c r="EFE1210" s="85"/>
      <c r="EFF1210" s="85"/>
      <c r="EFG1210" s="85"/>
      <c r="EFH1210" s="85"/>
      <c r="EFI1210" s="85"/>
      <c r="EFJ1210" s="85"/>
      <c r="EFK1210" s="85"/>
      <c r="EFL1210" s="85"/>
      <c r="EFM1210" s="85"/>
      <c r="EFN1210" s="85"/>
      <c r="EFO1210" s="85"/>
      <c r="EFP1210" s="85"/>
      <c r="EFQ1210" s="85"/>
      <c r="EFR1210" s="85"/>
      <c r="EFS1210" s="85"/>
      <c r="EFT1210" s="85"/>
      <c r="EFU1210" s="85"/>
      <c r="EFV1210" s="85"/>
      <c r="EFW1210" s="85"/>
      <c r="EFX1210" s="85"/>
      <c r="EFY1210" s="85"/>
      <c r="EFZ1210" s="85"/>
      <c r="EGA1210" s="85"/>
      <c r="EGB1210" s="86"/>
      <c r="EGC1210" s="84"/>
      <c r="EGD1210" s="85"/>
      <c r="EGE1210" s="85"/>
      <c r="EGF1210" s="85"/>
      <c r="EGG1210" s="85"/>
      <c r="EGH1210" s="85"/>
      <c r="EGI1210" s="85"/>
      <c r="EGJ1210" s="85"/>
      <c r="EGK1210" s="85"/>
      <c r="EGL1210" s="85"/>
      <c r="EGM1210" s="85"/>
      <c r="EGN1210" s="85"/>
      <c r="EGO1210" s="85"/>
      <c r="EGP1210" s="85"/>
      <c r="EGQ1210" s="85"/>
      <c r="EGR1210" s="85"/>
      <c r="EGS1210" s="85"/>
      <c r="EGT1210" s="85"/>
      <c r="EGU1210" s="85"/>
      <c r="EGV1210" s="85"/>
      <c r="EGW1210" s="85"/>
      <c r="EGX1210" s="85"/>
      <c r="EGY1210" s="85"/>
      <c r="EGZ1210" s="85"/>
      <c r="EHA1210" s="85"/>
      <c r="EHB1210" s="85"/>
      <c r="EHC1210" s="85"/>
      <c r="EHD1210" s="85"/>
      <c r="EHE1210" s="85"/>
      <c r="EHF1210" s="85"/>
      <c r="EHG1210" s="85"/>
      <c r="EHH1210" s="85"/>
      <c r="EHI1210" s="86"/>
      <c r="EHJ1210" s="84"/>
      <c r="EHK1210" s="85"/>
      <c r="EHL1210" s="85"/>
      <c r="EHM1210" s="85"/>
      <c r="EHN1210" s="85"/>
      <c r="EHO1210" s="85"/>
      <c r="EHP1210" s="85"/>
      <c r="EHQ1210" s="85"/>
      <c r="EHR1210" s="85"/>
      <c r="EHS1210" s="85"/>
      <c r="EHT1210" s="85"/>
      <c r="EHU1210" s="85"/>
      <c r="EHV1210" s="85"/>
      <c r="EHW1210" s="85"/>
      <c r="EHX1210" s="85"/>
      <c r="EHY1210" s="85"/>
      <c r="EHZ1210" s="85"/>
      <c r="EIA1210" s="85"/>
      <c r="EIB1210" s="85"/>
      <c r="EIC1210" s="85"/>
      <c r="EID1210" s="85"/>
      <c r="EIE1210" s="85"/>
      <c r="EIF1210" s="85"/>
      <c r="EIG1210" s="85"/>
      <c r="EIH1210" s="85"/>
      <c r="EII1210" s="85"/>
      <c r="EIJ1210" s="85"/>
      <c r="EIK1210" s="85"/>
      <c r="EIL1210" s="85"/>
      <c r="EIM1210" s="85"/>
      <c r="EIN1210" s="85"/>
      <c r="EIO1210" s="85"/>
      <c r="EIP1210" s="86"/>
      <c r="EIQ1210" s="84"/>
      <c r="EIR1210" s="85"/>
      <c r="EIS1210" s="85"/>
      <c r="EIT1210" s="85"/>
      <c r="EIU1210" s="85"/>
      <c r="EIV1210" s="85"/>
      <c r="EIW1210" s="85"/>
      <c r="EIX1210" s="85"/>
      <c r="EIY1210" s="85"/>
      <c r="EIZ1210" s="85"/>
      <c r="EJA1210" s="85"/>
      <c r="EJB1210" s="85"/>
      <c r="EJC1210" s="85"/>
      <c r="EJD1210" s="85"/>
      <c r="EJE1210" s="85"/>
      <c r="EJF1210" s="85"/>
      <c r="EJG1210" s="85"/>
      <c r="EJH1210" s="85"/>
      <c r="EJI1210" s="85"/>
      <c r="EJJ1210" s="85"/>
      <c r="EJK1210" s="85"/>
      <c r="EJL1210" s="85"/>
      <c r="EJM1210" s="85"/>
      <c r="EJN1210" s="85"/>
      <c r="EJO1210" s="85"/>
      <c r="EJP1210" s="85"/>
      <c r="EJQ1210" s="85"/>
      <c r="EJR1210" s="85"/>
      <c r="EJS1210" s="85"/>
      <c r="EJT1210" s="85"/>
      <c r="EJU1210" s="85"/>
      <c r="EJV1210" s="85"/>
      <c r="EJW1210" s="86"/>
      <c r="EJX1210" s="84"/>
      <c r="EJY1210" s="85"/>
      <c r="EJZ1210" s="85"/>
      <c r="EKA1210" s="85"/>
      <c r="EKB1210" s="85"/>
      <c r="EKC1210" s="85"/>
      <c r="EKD1210" s="85"/>
      <c r="EKE1210" s="85"/>
      <c r="EKF1210" s="85"/>
      <c r="EKG1210" s="85"/>
      <c r="EKH1210" s="85"/>
      <c r="EKI1210" s="85"/>
      <c r="EKJ1210" s="85"/>
      <c r="EKK1210" s="85"/>
      <c r="EKL1210" s="85"/>
      <c r="EKM1210" s="85"/>
      <c r="EKN1210" s="85"/>
      <c r="EKO1210" s="85"/>
      <c r="EKP1210" s="85"/>
      <c r="EKQ1210" s="85"/>
      <c r="EKR1210" s="85"/>
      <c r="EKS1210" s="85"/>
      <c r="EKT1210" s="85"/>
      <c r="EKU1210" s="85"/>
      <c r="EKV1210" s="85"/>
      <c r="EKW1210" s="85"/>
      <c r="EKX1210" s="85"/>
      <c r="EKY1210" s="85"/>
      <c r="EKZ1210" s="85"/>
      <c r="ELA1210" s="85"/>
      <c r="ELB1210" s="85"/>
      <c r="ELC1210" s="85"/>
      <c r="ELD1210" s="86"/>
      <c r="ELE1210" s="84"/>
      <c r="ELF1210" s="85"/>
      <c r="ELG1210" s="85"/>
      <c r="ELH1210" s="85"/>
      <c r="ELI1210" s="85"/>
      <c r="ELJ1210" s="85"/>
      <c r="ELK1210" s="85"/>
      <c r="ELL1210" s="85"/>
      <c r="ELM1210" s="85"/>
      <c r="ELN1210" s="85"/>
      <c r="ELO1210" s="85"/>
      <c r="ELP1210" s="85"/>
      <c r="ELQ1210" s="85"/>
      <c r="ELR1210" s="85"/>
      <c r="ELS1210" s="85"/>
      <c r="ELT1210" s="85"/>
      <c r="ELU1210" s="85"/>
      <c r="ELV1210" s="85"/>
      <c r="ELW1210" s="85"/>
      <c r="ELX1210" s="85"/>
      <c r="ELY1210" s="85"/>
      <c r="ELZ1210" s="85"/>
      <c r="EMA1210" s="85"/>
      <c r="EMB1210" s="85"/>
      <c r="EMC1210" s="85"/>
      <c r="EMD1210" s="85"/>
      <c r="EME1210" s="85"/>
      <c r="EMF1210" s="85"/>
      <c r="EMG1210" s="85"/>
      <c r="EMH1210" s="85"/>
      <c r="EMI1210" s="85"/>
      <c r="EMJ1210" s="85"/>
      <c r="EMK1210" s="86"/>
      <c r="EML1210" s="84"/>
      <c r="EMM1210" s="85"/>
      <c r="EMN1210" s="85"/>
      <c r="EMO1210" s="85"/>
      <c r="EMP1210" s="85"/>
      <c r="EMQ1210" s="85"/>
      <c r="EMR1210" s="85"/>
      <c r="EMS1210" s="85"/>
      <c r="EMT1210" s="85"/>
      <c r="EMU1210" s="85"/>
      <c r="EMV1210" s="85"/>
      <c r="EMW1210" s="85"/>
      <c r="EMX1210" s="85"/>
      <c r="EMY1210" s="85"/>
      <c r="EMZ1210" s="85"/>
      <c r="ENA1210" s="85"/>
      <c r="ENB1210" s="85"/>
      <c r="ENC1210" s="85"/>
      <c r="END1210" s="85"/>
      <c r="ENE1210" s="85"/>
      <c r="ENF1210" s="85"/>
      <c r="ENG1210" s="85"/>
      <c r="ENH1210" s="85"/>
      <c r="ENI1210" s="85"/>
      <c r="ENJ1210" s="85"/>
      <c r="ENK1210" s="85"/>
      <c r="ENL1210" s="85"/>
      <c r="ENM1210" s="85"/>
      <c r="ENN1210" s="85"/>
      <c r="ENO1210" s="85"/>
      <c r="ENP1210" s="85"/>
      <c r="ENQ1210" s="85"/>
      <c r="ENR1210" s="86"/>
      <c r="ENS1210" s="84"/>
      <c r="ENT1210" s="85"/>
      <c r="ENU1210" s="85"/>
      <c r="ENV1210" s="85"/>
      <c r="ENW1210" s="85"/>
      <c r="ENX1210" s="85"/>
      <c r="ENY1210" s="85"/>
      <c r="ENZ1210" s="85"/>
      <c r="EOA1210" s="85"/>
      <c r="EOB1210" s="85"/>
      <c r="EOC1210" s="85"/>
      <c r="EOD1210" s="85"/>
      <c r="EOE1210" s="85"/>
      <c r="EOF1210" s="85"/>
      <c r="EOG1210" s="85"/>
      <c r="EOH1210" s="85"/>
      <c r="EOI1210" s="85"/>
      <c r="EOJ1210" s="85"/>
      <c r="EOK1210" s="85"/>
      <c r="EOL1210" s="85"/>
      <c r="EOM1210" s="85"/>
      <c r="EON1210" s="85"/>
      <c r="EOO1210" s="85"/>
      <c r="EOP1210" s="85"/>
      <c r="EOQ1210" s="85"/>
      <c r="EOR1210" s="85"/>
      <c r="EOS1210" s="85"/>
      <c r="EOT1210" s="85"/>
      <c r="EOU1210" s="85"/>
      <c r="EOV1210" s="85"/>
      <c r="EOW1210" s="85"/>
      <c r="EOX1210" s="85"/>
      <c r="EOY1210" s="86"/>
      <c r="EOZ1210" s="84"/>
      <c r="EPA1210" s="85"/>
      <c r="EPB1210" s="85"/>
      <c r="EPC1210" s="85"/>
      <c r="EPD1210" s="85"/>
      <c r="EPE1210" s="85"/>
      <c r="EPF1210" s="85"/>
      <c r="EPG1210" s="85"/>
      <c r="EPH1210" s="85"/>
      <c r="EPI1210" s="85"/>
      <c r="EPJ1210" s="85"/>
      <c r="EPK1210" s="85"/>
      <c r="EPL1210" s="85"/>
      <c r="EPM1210" s="85"/>
      <c r="EPN1210" s="85"/>
      <c r="EPO1210" s="85"/>
      <c r="EPP1210" s="85"/>
      <c r="EPQ1210" s="85"/>
      <c r="EPR1210" s="85"/>
      <c r="EPS1210" s="85"/>
      <c r="EPT1210" s="85"/>
      <c r="EPU1210" s="85"/>
      <c r="EPV1210" s="85"/>
      <c r="EPW1210" s="85"/>
      <c r="EPX1210" s="85"/>
      <c r="EPY1210" s="85"/>
      <c r="EPZ1210" s="85"/>
      <c r="EQA1210" s="85"/>
      <c r="EQB1210" s="85"/>
      <c r="EQC1210" s="85"/>
      <c r="EQD1210" s="85"/>
      <c r="EQE1210" s="85"/>
      <c r="EQF1210" s="86"/>
      <c r="EQG1210" s="84"/>
      <c r="EQH1210" s="85"/>
      <c r="EQI1210" s="85"/>
      <c r="EQJ1210" s="85"/>
      <c r="EQK1210" s="85"/>
      <c r="EQL1210" s="85"/>
      <c r="EQM1210" s="85"/>
      <c r="EQN1210" s="85"/>
      <c r="EQO1210" s="85"/>
      <c r="EQP1210" s="85"/>
      <c r="EQQ1210" s="85"/>
      <c r="EQR1210" s="85"/>
      <c r="EQS1210" s="85"/>
      <c r="EQT1210" s="85"/>
      <c r="EQU1210" s="85"/>
      <c r="EQV1210" s="85"/>
      <c r="EQW1210" s="85"/>
      <c r="EQX1210" s="85"/>
      <c r="EQY1210" s="85"/>
      <c r="EQZ1210" s="85"/>
      <c r="ERA1210" s="85"/>
      <c r="ERB1210" s="85"/>
      <c r="ERC1210" s="85"/>
      <c r="ERD1210" s="85"/>
      <c r="ERE1210" s="85"/>
      <c r="ERF1210" s="85"/>
      <c r="ERG1210" s="85"/>
      <c r="ERH1210" s="85"/>
      <c r="ERI1210" s="85"/>
      <c r="ERJ1210" s="85"/>
      <c r="ERK1210" s="85"/>
      <c r="ERL1210" s="85"/>
      <c r="ERM1210" s="86"/>
      <c r="ERN1210" s="84"/>
      <c r="ERO1210" s="85"/>
      <c r="ERP1210" s="85"/>
      <c r="ERQ1210" s="85"/>
      <c r="ERR1210" s="85"/>
      <c r="ERS1210" s="85"/>
      <c r="ERT1210" s="85"/>
      <c r="ERU1210" s="85"/>
      <c r="ERV1210" s="85"/>
      <c r="ERW1210" s="85"/>
      <c r="ERX1210" s="85"/>
      <c r="ERY1210" s="85"/>
      <c r="ERZ1210" s="85"/>
      <c r="ESA1210" s="85"/>
      <c r="ESB1210" s="85"/>
      <c r="ESC1210" s="85"/>
      <c r="ESD1210" s="85"/>
      <c r="ESE1210" s="85"/>
      <c r="ESF1210" s="85"/>
      <c r="ESG1210" s="85"/>
      <c r="ESH1210" s="85"/>
      <c r="ESI1210" s="85"/>
      <c r="ESJ1210" s="85"/>
      <c r="ESK1210" s="85"/>
      <c r="ESL1210" s="85"/>
      <c r="ESM1210" s="85"/>
      <c r="ESN1210" s="85"/>
      <c r="ESO1210" s="85"/>
      <c r="ESP1210" s="85"/>
      <c r="ESQ1210" s="85"/>
      <c r="ESR1210" s="85"/>
      <c r="ESS1210" s="85"/>
      <c r="EST1210" s="86"/>
      <c r="ESU1210" s="84"/>
      <c r="ESV1210" s="85"/>
      <c r="ESW1210" s="85"/>
      <c r="ESX1210" s="85"/>
      <c r="ESY1210" s="85"/>
      <c r="ESZ1210" s="85"/>
      <c r="ETA1210" s="85"/>
      <c r="ETB1210" s="85"/>
      <c r="ETC1210" s="85"/>
      <c r="ETD1210" s="85"/>
      <c r="ETE1210" s="85"/>
      <c r="ETF1210" s="85"/>
      <c r="ETG1210" s="85"/>
      <c r="ETH1210" s="85"/>
      <c r="ETI1210" s="85"/>
      <c r="ETJ1210" s="85"/>
      <c r="ETK1210" s="85"/>
      <c r="ETL1210" s="85"/>
      <c r="ETM1210" s="85"/>
      <c r="ETN1210" s="85"/>
      <c r="ETO1210" s="85"/>
      <c r="ETP1210" s="85"/>
      <c r="ETQ1210" s="85"/>
      <c r="ETR1210" s="85"/>
      <c r="ETS1210" s="85"/>
      <c r="ETT1210" s="85"/>
      <c r="ETU1210" s="85"/>
      <c r="ETV1210" s="85"/>
      <c r="ETW1210" s="85"/>
      <c r="ETX1210" s="85"/>
      <c r="ETY1210" s="85"/>
      <c r="ETZ1210" s="85"/>
      <c r="EUA1210" s="86"/>
      <c r="EUB1210" s="84"/>
      <c r="EUC1210" s="85"/>
      <c r="EUD1210" s="85"/>
      <c r="EUE1210" s="85"/>
      <c r="EUF1210" s="85"/>
      <c r="EUG1210" s="85"/>
      <c r="EUH1210" s="85"/>
      <c r="EUI1210" s="85"/>
      <c r="EUJ1210" s="85"/>
      <c r="EUK1210" s="85"/>
      <c r="EUL1210" s="85"/>
      <c r="EUM1210" s="85"/>
      <c r="EUN1210" s="85"/>
      <c r="EUO1210" s="85"/>
      <c r="EUP1210" s="85"/>
      <c r="EUQ1210" s="85"/>
      <c r="EUR1210" s="85"/>
      <c r="EUS1210" s="85"/>
      <c r="EUT1210" s="85"/>
      <c r="EUU1210" s="85"/>
      <c r="EUV1210" s="85"/>
      <c r="EUW1210" s="85"/>
      <c r="EUX1210" s="85"/>
      <c r="EUY1210" s="85"/>
      <c r="EUZ1210" s="85"/>
      <c r="EVA1210" s="85"/>
      <c r="EVB1210" s="85"/>
      <c r="EVC1210" s="85"/>
      <c r="EVD1210" s="85"/>
      <c r="EVE1210" s="85"/>
      <c r="EVF1210" s="85"/>
      <c r="EVG1210" s="85"/>
      <c r="EVH1210" s="86"/>
      <c r="EVI1210" s="84"/>
      <c r="EVJ1210" s="85"/>
      <c r="EVK1210" s="85"/>
      <c r="EVL1210" s="85"/>
      <c r="EVM1210" s="85"/>
      <c r="EVN1210" s="85"/>
      <c r="EVO1210" s="85"/>
      <c r="EVP1210" s="85"/>
      <c r="EVQ1210" s="85"/>
      <c r="EVR1210" s="85"/>
      <c r="EVS1210" s="85"/>
      <c r="EVT1210" s="85"/>
      <c r="EVU1210" s="85"/>
      <c r="EVV1210" s="85"/>
      <c r="EVW1210" s="85"/>
      <c r="EVX1210" s="85"/>
      <c r="EVY1210" s="85"/>
      <c r="EVZ1210" s="85"/>
      <c r="EWA1210" s="85"/>
      <c r="EWB1210" s="85"/>
      <c r="EWC1210" s="85"/>
      <c r="EWD1210" s="85"/>
      <c r="EWE1210" s="85"/>
      <c r="EWF1210" s="85"/>
      <c r="EWG1210" s="85"/>
      <c r="EWH1210" s="85"/>
      <c r="EWI1210" s="85"/>
      <c r="EWJ1210" s="85"/>
      <c r="EWK1210" s="85"/>
      <c r="EWL1210" s="85"/>
      <c r="EWM1210" s="85"/>
      <c r="EWN1210" s="85"/>
      <c r="EWO1210" s="86"/>
      <c r="EWP1210" s="84"/>
      <c r="EWQ1210" s="85"/>
      <c r="EWR1210" s="85"/>
      <c r="EWS1210" s="85"/>
      <c r="EWT1210" s="85"/>
      <c r="EWU1210" s="85"/>
      <c r="EWV1210" s="85"/>
      <c r="EWW1210" s="85"/>
      <c r="EWX1210" s="85"/>
      <c r="EWY1210" s="85"/>
      <c r="EWZ1210" s="85"/>
      <c r="EXA1210" s="85"/>
      <c r="EXB1210" s="85"/>
      <c r="EXC1210" s="85"/>
      <c r="EXD1210" s="85"/>
      <c r="EXE1210" s="85"/>
      <c r="EXF1210" s="85"/>
      <c r="EXG1210" s="85"/>
      <c r="EXH1210" s="85"/>
      <c r="EXI1210" s="85"/>
      <c r="EXJ1210" s="85"/>
      <c r="EXK1210" s="85"/>
      <c r="EXL1210" s="85"/>
      <c r="EXM1210" s="85"/>
      <c r="EXN1210" s="85"/>
      <c r="EXO1210" s="85"/>
      <c r="EXP1210" s="85"/>
      <c r="EXQ1210" s="85"/>
      <c r="EXR1210" s="85"/>
      <c r="EXS1210" s="85"/>
      <c r="EXT1210" s="85"/>
      <c r="EXU1210" s="85"/>
      <c r="EXV1210" s="86"/>
      <c r="EXW1210" s="84"/>
      <c r="EXX1210" s="85"/>
      <c r="EXY1210" s="85"/>
      <c r="EXZ1210" s="85"/>
      <c r="EYA1210" s="85"/>
      <c r="EYB1210" s="85"/>
      <c r="EYC1210" s="85"/>
      <c r="EYD1210" s="85"/>
      <c r="EYE1210" s="85"/>
      <c r="EYF1210" s="85"/>
      <c r="EYG1210" s="85"/>
      <c r="EYH1210" s="85"/>
      <c r="EYI1210" s="85"/>
      <c r="EYJ1210" s="85"/>
      <c r="EYK1210" s="85"/>
      <c r="EYL1210" s="85"/>
      <c r="EYM1210" s="85"/>
      <c r="EYN1210" s="85"/>
      <c r="EYO1210" s="85"/>
      <c r="EYP1210" s="85"/>
      <c r="EYQ1210" s="85"/>
      <c r="EYR1210" s="85"/>
      <c r="EYS1210" s="85"/>
      <c r="EYT1210" s="85"/>
      <c r="EYU1210" s="85"/>
      <c r="EYV1210" s="85"/>
      <c r="EYW1210" s="85"/>
      <c r="EYX1210" s="85"/>
      <c r="EYY1210" s="85"/>
      <c r="EYZ1210" s="85"/>
      <c r="EZA1210" s="85"/>
      <c r="EZB1210" s="85"/>
      <c r="EZC1210" s="86"/>
      <c r="EZD1210" s="84"/>
      <c r="EZE1210" s="85"/>
      <c r="EZF1210" s="85"/>
      <c r="EZG1210" s="85"/>
      <c r="EZH1210" s="85"/>
      <c r="EZI1210" s="85"/>
      <c r="EZJ1210" s="85"/>
      <c r="EZK1210" s="85"/>
      <c r="EZL1210" s="85"/>
      <c r="EZM1210" s="85"/>
      <c r="EZN1210" s="85"/>
      <c r="EZO1210" s="85"/>
      <c r="EZP1210" s="85"/>
      <c r="EZQ1210" s="85"/>
      <c r="EZR1210" s="85"/>
      <c r="EZS1210" s="85"/>
      <c r="EZT1210" s="85"/>
      <c r="EZU1210" s="85"/>
      <c r="EZV1210" s="85"/>
      <c r="EZW1210" s="85"/>
      <c r="EZX1210" s="85"/>
      <c r="EZY1210" s="85"/>
      <c r="EZZ1210" s="85"/>
      <c r="FAA1210" s="85"/>
      <c r="FAB1210" s="85"/>
      <c r="FAC1210" s="85"/>
      <c r="FAD1210" s="85"/>
      <c r="FAE1210" s="85"/>
      <c r="FAF1210" s="85"/>
      <c r="FAG1210" s="85"/>
      <c r="FAH1210" s="85"/>
      <c r="FAI1210" s="85"/>
      <c r="FAJ1210" s="86"/>
      <c r="FAK1210" s="84"/>
      <c r="FAL1210" s="85"/>
      <c r="FAM1210" s="85"/>
      <c r="FAN1210" s="85"/>
      <c r="FAO1210" s="85"/>
      <c r="FAP1210" s="85"/>
      <c r="FAQ1210" s="85"/>
      <c r="FAR1210" s="85"/>
      <c r="FAS1210" s="85"/>
      <c r="FAT1210" s="85"/>
      <c r="FAU1210" s="85"/>
      <c r="FAV1210" s="85"/>
      <c r="FAW1210" s="85"/>
      <c r="FAX1210" s="85"/>
      <c r="FAY1210" s="85"/>
      <c r="FAZ1210" s="85"/>
      <c r="FBA1210" s="85"/>
      <c r="FBB1210" s="85"/>
      <c r="FBC1210" s="85"/>
      <c r="FBD1210" s="85"/>
      <c r="FBE1210" s="85"/>
      <c r="FBF1210" s="85"/>
      <c r="FBG1210" s="85"/>
      <c r="FBH1210" s="85"/>
      <c r="FBI1210" s="85"/>
      <c r="FBJ1210" s="85"/>
      <c r="FBK1210" s="85"/>
      <c r="FBL1210" s="85"/>
      <c r="FBM1210" s="85"/>
      <c r="FBN1210" s="85"/>
      <c r="FBO1210" s="85"/>
      <c r="FBP1210" s="85"/>
      <c r="FBQ1210" s="86"/>
      <c r="FBR1210" s="84"/>
      <c r="FBS1210" s="85"/>
      <c r="FBT1210" s="85"/>
      <c r="FBU1210" s="85"/>
      <c r="FBV1210" s="85"/>
      <c r="FBW1210" s="85"/>
      <c r="FBX1210" s="85"/>
      <c r="FBY1210" s="85"/>
      <c r="FBZ1210" s="85"/>
      <c r="FCA1210" s="85"/>
      <c r="FCB1210" s="85"/>
      <c r="FCC1210" s="85"/>
      <c r="FCD1210" s="85"/>
      <c r="FCE1210" s="85"/>
      <c r="FCF1210" s="85"/>
      <c r="FCG1210" s="85"/>
      <c r="FCH1210" s="85"/>
      <c r="FCI1210" s="85"/>
      <c r="FCJ1210" s="85"/>
      <c r="FCK1210" s="85"/>
      <c r="FCL1210" s="85"/>
      <c r="FCM1210" s="85"/>
      <c r="FCN1210" s="85"/>
      <c r="FCO1210" s="85"/>
      <c r="FCP1210" s="85"/>
      <c r="FCQ1210" s="85"/>
      <c r="FCR1210" s="85"/>
      <c r="FCS1210" s="85"/>
      <c r="FCT1210" s="85"/>
      <c r="FCU1210" s="85"/>
      <c r="FCV1210" s="85"/>
      <c r="FCW1210" s="85"/>
      <c r="FCX1210" s="86"/>
      <c r="FCY1210" s="84"/>
      <c r="FCZ1210" s="85"/>
      <c r="FDA1210" s="85"/>
      <c r="FDB1210" s="85"/>
      <c r="FDC1210" s="85"/>
      <c r="FDD1210" s="85"/>
      <c r="FDE1210" s="85"/>
      <c r="FDF1210" s="85"/>
      <c r="FDG1210" s="85"/>
      <c r="FDH1210" s="85"/>
      <c r="FDI1210" s="85"/>
      <c r="FDJ1210" s="85"/>
      <c r="FDK1210" s="85"/>
      <c r="FDL1210" s="85"/>
      <c r="FDM1210" s="85"/>
      <c r="FDN1210" s="85"/>
      <c r="FDO1210" s="85"/>
      <c r="FDP1210" s="85"/>
      <c r="FDQ1210" s="85"/>
      <c r="FDR1210" s="85"/>
      <c r="FDS1210" s="85"/>
      <c r="FDT1210" s="85"/>
      <c r="FDU1210" s="85"/>
      <c r="FDV1210" s="85"/>
      <c r="FDW1210" s="85"/>
      <c r="FDX1210" s="85"/>
      <c r="FDY1210" s="85"/>
      <c r="FDZ1210" s="85"/>
      <c r="FEA1210" s="85"/>
      <c r="FEB1210" s="85"/>
      <c r="FEC1210" s="85"/>
      <c r="FED1210" s="85"/>
      <c r="FEE1210" s="86"/>
      <c r="FEF1210" s="84"/>
      <c r="FEG1210" s="85"/>
      <c r="FEH1210" s="85"/>
      <c r="FEI1210" s="85"/>
      <c r="FEJ1210" s="85"/>
      <c r="FEK1210" s="85"/>
      <c r="FEL1210" s="85"/>
      <c r="FEM1210" s="85"/>
      <c r="FEN1210" s="85"/>
      <c r="FEO1210" s="85"/>
      <c r="FEP1210" s="85"/>
      <c r="FEQ1210" s="85"/>
      <c r="FER1210" s="85"/>
      <c r="FES1210" s="85"/>
      <c r="FET1210" s="85"/>
      <c r="FEU1210" s="85"/>
      <c r="FEV1210" s="85"/>
      <c r="FEW1210" s="85"/>
      <c r="FEX1210" s="85"/>
      <c r="FEY1210" s="85"/>
      <c r="FEZ1210" s="85"/>
      <c r="FFA1210" s="85"/>
      <c r="FFB1210" s="85"/>
      <c r="FFC1210" s="85"/>
      <c r="FFD1210" s="85"/>
      <c r="FFE1210" s="85"/>
      <c r="FFF1210" s="85"/>
      <c r="FFG1210" s="85"/>
      <c r="FFH1210" s="85"/>
      <c r="FFI1210" s="85"/>
      <c r="FFJ1210" s="85"/>
      <c r="FFK1210" s="85"/>
      <c r="FFL1210" s="86"/>
      <c r="FFM1210" s="84"/>
      <c r="FFN1210" s="85"/>
      <c r="FFO1210" s="85"/>
      <c r="FFP1210" s="85"/>
      <c r="FFQ1210" s="85"/>
      <c r="FFR1210" s="85"/>
      <c r="FFS1210" s="85"/>
      <c r="FFT1210" s="85"/>
      <c r="FFU1210" s="85"/>
      <c r="FFV1210" s="85"/>
      <c r="FFW1210" s="85"/>
      <c r="FFX1210" s="85"/>
      <c r="FFY1210" s="85"/>
      <c r="FFZ1210" s="85"/>
      <c r="FGA1210" s="85"/>
      <c r="FGB1210" s="85"/>
      <c r="FGC1210" s="85"/>
      <c r="FGD1210" s="85"/>
      <c r="FGE1210" s="85"/>
      <c r="FGF1210" s="85"/>
      <c r="FGG1210" s="85"/>
      <c r="FGH1210" s="85"/>
      <c r="FGI1210" s="85"/>
      <c r="FGJ1210" s="85"/>
      <c r="FGK1210" s="85"/>
      <c r="FGL1210" s="85"/>
      <c r="FGM1210" s="85"/>
      <c r="FGN1210" s="85"/>
      <c r="FGO1210" s="85"/>
      <c r="FGP1210" s="85"/>
      <c r="FGQ1210" s="85"/>
      <c r="FGR1210" s="85"/>
      <c r="FGS1210" s="86"/>
      <c r="FGT1210" s="84"/>
      <c r="FGU1210" s="85"/>
      <c r="FGV1210" s="85"/>
      <c r="FGW1210" s="85"/>
      <c r="FGX1210" s="85"/>
      <c r="FGY1210" s="85"/>
      <c r="FGZ1210" s="85"/>
      <c r="FHA1210" s="85"/>
      <c r="FHB1210" s="85"/>
      <c r="FHC1210" s="85"/>
      <c r="FHD1210" s="85"/>
      <c r="FHE1210" s="85"/>
      <c r="FHF1210" s="85"/>
      <c r="FHG1210" s="85"/>
      <c r="FHH1210" s="85"/>
      <c r="FHI1210" s="85"/>
      <c r="FHJ1210" s="85"/>
      <c r="FHK1210" s="85"/>
      <c r="FHL1210" s="85"/>
      <c r="FHM1210" s="85"/>
      <c r="FHN1210" s="85"/>
      <c r="FHO1210" s="85"/>
      <c r="FHP1210" s="85"/>
      <c r="FHQ1210" s="85"/>
      <c r="FHR1210" s="85"/>
      <c r="FHS1210" s="85"/>
      <c r="FHT1210" s="85"/>
      <c r="FHU1210" s="85"/>
      <c r="FHV1210" s="85"/>
      <c r="FHW1210" s="85"/>
      <c r="FHX1210" s="85"/>
      <c r="FHY1210" s="85"/>
      <c r="FHZ1210" s="86"/>
      <c r="FIA1210" s="84"/>
      <c r="FIB1210" s="85"/>
      <c r="FIC1210" s="85"/>
      <c r="FID1210" s="85"/>
      <c r="FIE1210" s="85"/>
      <c r="FIF1210" s="85"/>
      <c r="FIG1210" s="85"/>
      <c r="FIH1210" s="85"/>
      <c r="FII1210" s="85"/>
      <c r="FIJ1210" s="85"/>
      <c r="FIK1210" s="85"/>
      <c r="FIL1210" s="85"/>
      <c r="FIM1210" s="85"/>
      <c r="FIN1210" s="85"/>
      <c r="FIO1210" s="85"/>
      <c r="FIP1210" s="85"/>
      <c r="FIQ1210" s="85"/>
      <c r="FIR1210" s="85"/>
      <c r="FIS1210" s="85"/>
      <c r="FIT1210" s="85"/>
      <c r="FIU1210" s="85"/>
      <c r="FIV1210" s="85"/>
      <c r="FIW1210" s="85"/>
      <c r="FIX1210" s="85"/>
      <c r="FIY1210" s="85"/>
      <c r="FIZ1210" s="85"/>
      <c r="FJA1210" s="85"/>
      <c r="FJB1210" s="85"/>
      <c r="FJC1210" s="85"/>
      <c r="FJD1210" s="85"/>
      <c r="FJE1210" s="85"/>
      <c r="FJF1210" s="85"/>
      <c r="FJG1210" s="86"/>
      <c r="FJH1210" s="84"/>
      <c r="FJI1210" s="85"/>
      <c r="FJJ1210" s="85"/>
      <c r="FJK1210" s="85"/>
      <c r="FJL1210" s="85"/>
      <c r="FJM1210" s="85"/>
      <c r="FJN1210" s="85"/>
      <c r="FJO1210" s="85"/>
      <c r="FJP1210" s="85"/>
      <c r="FJQ1210" s="85"/>
      <c r="FJR1210" s="85"/>
      <c r="FJS1210" s="85"/>
      <c r="FJT1210" s="85"/>
      <c r="FJU1210" s="85"/>
      <c r="FJV1210" s="85"/>
      <c r="FJW1210" s="85"/>
      <c r="FJX1210" s="85"/>
      <c r="FJY1210" s="85"/>
      <c r="FJZ1210" s="85"/>
      <c r="FKA1210" s="85"/>
      <c r="FKB1210" s="85"/>
      <c r="FKC1210" s="85"/>
      <c r="FKD1210" s="85"/>
      <c r="FKE1210" s="85"/>
      <c r="FKF1210" s="85"/>
      <c r="FKG1210" s="85"/>
      <c r="FKH1210" s="85"/>
      <c r="FKI1210" s="85"/>
      <c r="FKJ1210" s="85"/>
      <c r="FKK1210" s="85"/>
      <c r="FKL1210" s="85"/>
      <c r="FKM1210" s="85"/>
      <c r="FKN1210" s="86"/>
      <c r="FKO1210" s="84"/>
      <c r="FKP1210" s="85"/>
      <c r="FKQ1210" s="85"/>
      <c r="FKR1210" s="85"/>
      <c r="FKS1210" s="85"/>
      <c r="FKT1210" s="85"/>
      <c r="FKU1210" s="85"/>
      <c r="FKV1210" s="85"/>
      <c r="FKW1210" s="85"/>
      <c r="FKX1210" s="85"/>
      <c r="FKY1210" s="85"/>
      <c r="FKZ1210" s="85"/>
      <c r="FLA1210" s="85"/>
      <c r="FLB1210" s="85"/>
      <c r="FLC1210" s="85"/>
      <c r="FLD1210" s="85"/>
      <c r="FLE1210" s="85"/>
      <c r="FLF1210" s="85"/>
      <c r="FLG1210" s="85"/>
      <c r="FLH1210" s="85"/>
      <c r="FLI1210" s="85"/>
      <c r="FLJ1210" s="85"/>
      <c r="FLK1210" s="85"/>
      <c r="FLL1210" s="85"/>
      <c r="FLM1210" s="85"/>
      <c r="FLN1210" s="85"/>
      <c r="FLO1210" s="85"/>
      <c r="FLP1210" s="85"/>
      <c r="FLQ1210" s="85"/>
      <c r="FLR1210" s="85"/>
      <c r="FLS1210" s="85"/>
      <c r="FLT1210" s="85"/>
      <c r="FLU1210" s="86"/>
      <c r="FLV1210" s="84"/>
      <c r="FLW1210" s="85"/>
      <c r="FLX1210" s="85"/>
      <c r="FLY1210" s="85"/>
      <c r="FLZ1210" s="85"/>
      <c r="FMA1210" s="85"/>
      <c r="FMB1210" s="85"/>
      <c r="FMC1210" s="85"/>
      <c r="FMD1210" s="85"/>
      <c r="FME1210" s="85"/>
      <c r="FMF1210" s="85"/>
      <c r="FMG1210" s="85"/>
      <c r="FMH1210" s="85"/>
      <c r="FMI1210" s="85"/>
      <c r="FMJ1210" s="85"/>
      <c r="FMK1210" s="85"/>
      <c r="FML1210" s="85"/>
      <c r="FMM1210" s="85"/>
      <c r="FMN1210" s="85"/>
      <c r="FMO1210" s="85"/>
      <c r="FMP1210" s="85"/>
      <c r="FMQ1210" s="85"/>
      <c r="FMR1210" s="85"/>
      <c r="FMS1210" s="85"/>
      <c r="FMT1210" s="85"/>
      <c r="FMU1210" s="85"/>
      <c r="FMV1210" s="85"/>
      <c r="FMW1210" s="85"/>
      <c r="FMX1210" s="85"/>
      <c r="FMY1210" s="85"/>
      <c r="FMZ1210" s="85"/>
      <c r="FNA1210" s="85"/>
      <c r="FNB1210" s="86"/>
      <c r="FNC1210" s="84"/>
      <c r="FND1210" s="85"/>
      <c r="FNE1210" s="85"/>
      <c r="FNF1210" s="85"/>
      <c r="FNG1210" s="85"/>
      <c r="FNH1210" s="85"/>
      <c r="FNI1210" s="85"/>
      <c r="FNJ1210" s="85"/>
      <c r="FNK1210" s="85"/>
      <c r="FNL1210" s="85"/>
      <c r="FNM1210" s="85"/>
      <c r="FNN1210" s="85"/>
      <c r="FNO1210" s="85"/>
      <c r="FNP1210" s="85"/>
      <c r="FNQ1210" s="85"/>
      <c r="FNR1210" s="85"/>
      <c r="FNS1210" s="85"/>
      <c r="FNT1210" s="85"/>
      <c r="FNU1210" s="85"/>
      <c r="FNV1210" s="85"/>
      <c r="FNW1210" s="85"/>
      <c r="FNX1210" s="85"/>
      <c r="FNY1210" s="85"/>
      <c r="FNZ1210" s="85"/>
      <c r="FOA1210" s="85"/>
      <c r="FOB1210" s="85"/>
      <c r="FOC1210" s="85"/>
      <c r="FOD1210" s="85"/>
      <c r="FOE1210" s="85"/>
      <c r="FOF1210" s="85"/>
      <c r="FOG1210" s="85"/>
      <c r="FOH1210" s="85"/>
      <c r="FOI1210" s="86"/>
      <c r="FOJ1210" s="84"/>
      <c r="FOK1210" s="85"/>
      <c r="FOL1210" s="85"/>
      <c r="FOM1210" s="85"/>
      <c r="FON1210" s="85"/>
      <c r="FOO1210" s="85"/>
      <c r="FOP1210" s="85"/>
      <c r="FOQ1210" s="85"/>
      <c r="FOR1210" s="85"/>
      <c r="FOS1210" s="85"/>
      <c r="FOT1210" s="85"/>
      <c r="FOU1210" s="85"/>
      <c r="FOV1210" s="85"/>
      <c r="FOW1210" s="85"/>
      <c r="FOX1210" s="85"/>
      <c r="FOY1210" s="85"/>
      <c r="FOZ1210" s="85"/>
      <c r="FPA1210" s="85"/>
      <c r="FPB1210" s="85"/>
      <c r="FPC1210" s="85"/>
      <c r="FPD1210" s="85"/>
      <c r="FPE1210" s="85"/>
      <c r="FPF1210" s="85"/>
      <c r="FPG1210" s="85"/>
      <c r="FPH1210" s="85"/>
      <c r="FPI1210" s="85"/>
      <c r="FPJ1210" s="85"/>
      <c r="FPK1210" s="85"/>
      <c r="FPL1210" s="85"/>
      <c r="FPM1210" s="85"/>
      <c r="FPN1210" s="85"/>
      <c r="FPO1210" s="85"/>
      <c r="FPP1210" s="86"/>
      <c r="FPQ1210" s="84"/>
      <c r="FPR1210" s="85"/>
      <c r="FPS1210" s="85"/>
      <c r="FPT1210" s="85"/>
      <c r="FPU1210" s="85"/>
      <c r="FPV1210" s="85"/>
      <c r="FPW1210" s="85"/>
      <c r="FPX1210" s="85"/>
      <c r="FPY1210" s="85"/>
      <c r="FPZ1210" s="85"/>
      <c r="FQA1210" s="85"/>
      <c r="FQB1210" s="85"/>
      <c r="FQC1210" s="85"/>
      <c r="FQD1210" s="85"/>
      <c r="FQE1210" s="85"/>
      <c r="FQF1210" s="85"/>
      <c r="FQG1210" s="85"/>
      <c r="FQH1210" s="85"/>
      <c r="FQI1210" s="85"/>
      <c r="FQJ1210" s="85"/>
      <c r="FQK1210" s="85"/>
      <c r="FQL1210" s="85"/>
      <c r="FQM1210" s="85"/>
      <c r="FQN1210" s="85"/>
      <c r="FQO1210" s="85"/>
      <c r="FQP1210" s="85"/>
      <c r="FQQ1210" s="85"/>
      <c r="FQR1210" s="85"/>
      <c r="FQS1210" s="85"/>
      <c r="FQT1210" s="85"/>
      <c r="FQU1210" s="85"/>
      <c r="FQV1210" s="85"/>
      <c r="FQW1210" s="86"/>
      <c r="FQX1210" s="84"/>
      <c r="FQY1210" s="85"/>
      <c r="FQZ1210" s="85"/>
      <c r="FRA1210" s="85"/>
      <c r="FRB1210" s="85"/>
      <c r="FRC1210" s="85"/>
      <c r="FRD1210" s="85"/>
      <c r="FRE1210" s="85"/>
      <c r="FRF1210" s="85"/>
      <c r="FRG1210" s="85"/>
      <c r="FRH1210" s="85"/>
      <c r="FRI1210" s="85"/>
      <c r="FRJ1210" s="85"/>
      <c r="FRK1210" s="85"/>
      <c r="FRL1210" s="85"/>
      <c r="FRM1210" s="85"/>
      <c r="FRN1210" s="85"/>
      <c r="FRO1210" s="85"/>
      <c r="FRP1210" s="85"/>
      <c r="FRQ1210" s="85"/>
      <c r="FRR1210" s="85"/>
      <c r="FRS1210" s="85"/>
      <c r="FRT1210" s="85"/>
      <c r="FRU1210" s="85"/>
      <c r="FRV1210" s="85"/>
      <c r="FRW1210" s="85"/>
      <c r="FRX1210" s="85"/>
      <c r="FRY1210" s="85"/>
      <c r="FRZ1210" s="85"/>
      <c r="FSA1210" s="85"/>
      <c r="FSB1210" s="85"/>
      <c r="FSC1210" s="85"/>
      <c r="FSD1210" s="86"/>
      <c r="FSE1210" s="84"/>
      <c r="FSF1210" s="85"/>
      <c r="FSG1210" s="85"/>
      <c r="FSH1210" s="85"/>
      <c r="FSI1210" s="85"/>
      <c r="FSJ1210" s="85"/>
      <c r="FSK1210" s="85"/>
      <c r="FSL1210" s="85"/>
      <c r="FSM1210" s="85"/>
      <c r="FSN1210" s="85"/>
      <c r="FSO1210" s="85"/>
      <c r="FSP1210" s="85"/>
      <c r="FSQ1210" s="85"/>
      <c r="FSR1210" s="85"/>
      <c r="FSS1210" s="85"/>
      <c r="FST1210" s="85"/>
      <c r="FSU1210" s="85"/>
      <c r="FSV1210" s="85"/>
      <c r="FSW1210" s="85"/>
      <c r="FSX1210" s="85"/>
      <c r="FSY1210" s="85"/>
      <c r="FSZ1210" s="85"/>
      <c r="FTA1210" s="85"/>
      <c r="FTB1210" s="85"/>
      <c r="FTC1210" s="85"/>
      <c r="FTD1210" s="85"/>
      <c r="FTE1210" s="85"/>
      <c r="FTF1210" s="85"/>
      <c r="FTG1210" s="85"/>
      <c r="FTH1210" s="85"/>
      <c r="FTI1210" s="85"/>
      <c r="FTJ1210" s="85"/>
      <c r="FTK1210" s="86"/>
      <c r="FTL1210" s="84"/>
      <c r="FTM1210" s="85"/>
      <c r="FTN1210" s="85"/>
      <c r="FTO1210" s="85"/>
      <c r="FTP1210" s="85"/>
      <c r="FTQ1210" s="85"/>
      <c r="FTR1210" s="85"/>
      <c r="FTS1210" s="85"/>
      <c r="FTT1210" s="85"/>
      <c r="FTU1210" s="85"/>
      <c r="FTV1210" s="85"/>
      <c r="FTW1210" s="85"/>
      <c r="FTX1210" s="85"/>
      <c r="FTY1210" s="85"/>
      <c r="FTZ1210" s="85"/>
      <c r="FUA1210" s="85"/>
      <c r="FUB1210" s="85"/>
      <c r="FUC1210" s="85"/>
      <c r="FUD1210" s="85"/>
      <c r="FUE1210" s="85"/>
      <c r="FUF1210" s="85"/>
      <c r="FUG1210" s="85"/>
      <c r="FUH1210" s="85"/>
      <c r="FUI1210" s="85"/>
      <c r="FUJ1210" s="85"/>
      <c r="FUK1210" s="85"/>
      <c r="FUL1210" s="85"/>
      <c r="FUM1210" s="85"/>
      <c r="FUN1210" s="85"/>
      <c r="FUO1210" s="85"/>
      <c r="FUP1210" s="85"/>
      <c r="FUQ1210" s="85"/>
      <c r="FUR1210" s="86"/>
      <c r="FUS1210" s="84"/>
      <c r="FUT1210" s="85"/>
      <c r="FUU1210" s="85"/>
      <c r="FUV1210" s="85"/>
      <c r="FUW1210" s="85"/>
      <c r="FUX1210" s="85"/>
      <c r="FUY1210" s="85"/>
      <c r="FUZ1210" s="85"/>
      <c r="FVA1210" s="85"/>
      <c r="FVB1210" s="85"/>
      <c r="FVC1210" s="85"/>
      <c r="FVD1210" s="85"/>
      <c r="FVE1210" s="85"/>
      <c r="FVF1210" s="85"/>
      <c r="FVG1210" s="85"/>
      <c r="FVH1210" s="85"/>
      <c r="FVI1210" s="85"/>
      <c r="FVJ1210" s="85"/>
      <c r="FVK1210" s="85"/>
      <c r="FVL1210" s="85"/>
      <c r="FVM1210" s="85"/>
      <c r="FVN1210" s="85"/>
      <c r="FVO1210" s="85"/>
      <c r="FVP1210" s="85"/>
      <c r="FVQ1210" s="85"/>
      <c r="FVR1210" s="85"/>
      <c r="FVS1210" s="85"/>
      <c r="FVT1210" s="85"/>
      <c r="FVU1210" s="85"/>
      <c r="FVV1210" s="85"/>
      <c r="FVW1210" s="85"/>
      <c r="FVX1210" s="85"/>
      <c r="FVY1210" s="86"/>
      <c r="FVZ1210" s="84"/>
      <c r="FWA1210" s="85"/>
      <c r="FWB1210" s="85"/>
      <c r="FWC1210" s="85"/>
      <c r="FWD1210" s="85"/>
      <c r="FWE1210" s="85"/>
      <c r="FWF1210" s="85"/>
      <c r="FWG1210" s="85"/>
      <c r="FWH1210" s="85"/>
      <c r="FWI1210" s="85"/>
      <c r="FWJ1210" s="85"/>
      <c r="FWK1210" s="85"/>
      <c r="FWL1210" s="85"/>
      <c r="FWM1210" s="85"/>
      <c r="FWN1210" s="85"/>
      <c r="FWO1210" s="85"/>
      <c r="FWP1210" s="85"/>
      <c r="FWQ1210" s="85"/>
      <c r="FWR1210" s="85"/>
      <c r="FWS1210" s="85"/>
      <c r="FWT1210" s="85"/>
      <c r="FWU1210" s="85"/>
      <c r="FWV1210" s="85"/>
      <c r="FWW1210" s="85"/>
      <c r="FWX1210" s="85"/>
      <c r="FWY1210" s="85"/>
      <c r="FWZ1210" s="85"/>
      <c r="FXA1210" s="85"/>
      <c r="FXB1210" s="85"/>
      <c r="FXC1210" s="85"/>
      <c r="FXD1210" s="85"/>
      <c r="FXE1210" s="85"/>
      <c r="FXF1210" s="86"/>
      <c r="FXG1210" s="84"/>
      <c r="FXH1210" s="85"/>
      <c r="FXI1210" s="85"/>
      <c r="FXJ1210" s="85"/>
      <c r="FXK1210" s="85"/>
      <c r="FXL1210" s="85"/>
      <c r="FXM1210" s="85"/>
      <c r="FXN1210" s="85"/>
      <c r="FXO1210" s="85"/>
      <c r="FXP1210" s="85"/>
      <c r="FXQ1210" s="85"/>
      <c r="FXR1210" s="85"/>
      <c r="FXS1210" s="85"/>
      <c r="FXT1210" s="85"/>
      <c r="FXU1210" s="85"/>
      <c r="FXV1210" s="85"/>
      <c r="FXW1210" s="85"/>
      <c r="FXX1210" s="85"/>
      <c r="FXY1210" s="85"/>
      <c r="FXZ1210" s="85"/>
      <c r="FYA1210" s="85"/>
      <c r="FYB1210" s="85"/>
      <c r="FYC1210" s="85"/>
      <c r="FYD1210" s="85"/>
      <c r="FYE1210" s="85"/>
      <c r="FYF1210" s="85"/>
      <c r="FYG1210" s="85"/>
      <c r="FYH1210" s="85"/>
      <c r="FYI1210" s="85"/>
      <c r="FYJ1210" s="85"/>
      <c r="FYK1210" s="85"/>
      <c r="FYL1210" s="85"/>
      <c r="FYM1210" s="86"/>
      <c r="FYN1210" s="84"/>
      <c r="FYO1210" s="85"/>
      <c r="FYP1210" s="85"/>
      <c r="FYQ1210" s="85"/>
      <c r="FYR1210" s="85"/>
      <c r="FYS1210" s="85"/>
      <c r="FYT1210" s="85"/>
      <c r="FYU1210" s="85"/>
      <c r="FYV1210" s="85"/>
      <c r="FYW1210" s="85"/>
      <c r="FYX1210" s="85"/>
      <c r="FYY1210" s="85"/>
      <c r="FYZ1210" s="85"/>
      <c r="FZA1210" s="85"/>
      <c r="FZB1210" s="85"/>
      <c r="FZC1210" s="85"/>
      <c r="FZD1210" s="85"/>
      <c r="FZE1210" s="85"/>
      <c r="FZF1210" s="85"/>
      <c r="FZG1210" s="85"/>
      <c r="FZH1210" s="85"/>
      <c r="FZI1210" s="85"/>
      <c r="FZJ1210" s="85"/>
      <c r="FZK1210" s="85"/>
      <c r="FZL1210" s="85"/>
      <c r="FZM1210" s="85"/>
      <c r="FZN1210" s="85"/>
      <c r="FZO1210" s="85"/>
      <c r="FZP1210" s="85"/>
      <c r="FZQ1210" s="85"/>
      <c r="FZR1210" s="85"/>
      <c r="FZS1210" s="85"/>
      <c r="FZT1210" s="86"/>
      <c r="FZU1210" s="84"/>
      <c r="FZV1210" s="85"/>
      <c r="FZW1210" s="85"/>
      <c r="FZX1210" s="85"/>
      <c r="FZY1210" s="85"/>
      <c r="FZZ1210" s="85"/>
      <c r="GAA1210" s="85"/>
      <c r="GAB1210" s="85"/>
      <c r="GAC1210" s="85"/>
      <c r="GAD1210" s="85"/>
      <c r="GAE1210" s="85"/>
      <c r="GAF1210" s="85"/>
      <c r="GAG1210" s="85"/>
      <c r="GAH1210" s="85"/>
      <c r="GAI1210" s="85"/>
      <c r="GAJ1210" s="85"/>
      <c r="GAK1210" s="85"/>
      <c r="GAL1210" s="85"/>
      <c r="GAM1210" s="85"/>
      <c r="GAN1210" s="85"/>
      <c r="GAO1210" s="85"/>
      <c r="GAP1210" s="85"/>
      <c r="GAQ1210" s="85"/>
      <c r="GAR1210" s="85"/>
      <c r="GAS1210" s="85"/>
      <c r="GAT1210" s="85"/>
      <c r="GAU1210" s="85"/>
      <c r="GAV1210" s="85"/>
      <c r="GAW1210" s="85"/>
      <c r="GAX1210" s="85"/>
      <c r="GAY1210" s="85"/>
      <c r="GAZ1210" s="85"/>
      <c r="GBA1210" s="86"/>
      <c r="GBB1210" s="84"/>
      <c r="GBC1210" s="85"/>
      <c r="GBD1210" s="85"/>
      <c r="GBE1210" s="85"/>
      <c r="GBF1210" s="85"/>
      <c r="GBG1210" s="85"/>
      <c r="GBH1210" s="85"/>
      <c r="GBI1210" s="85"/>
      <c r="GBJ1210" s="85"/>
      <c r="GBK1210" s="85"/>
      <c r="GBL1210" s="85"/>
      <c r="GBM1210" s="85"/>
      <c r="GBN1210" s="85"/>
      <c r="GBO1210" s="85"/>
      <c r="GBP1210" s="85"/>
      <c r="GBQ1210" s="85"/>
      <c r="GBR1210" s="85"/>
      <c r="GBS1210" s="85"/>
      <c r="GBT1210" s="85"/>
      <c r="GBU1210" s="85"/>
      <c r="GBV1210" s="85"/>
      <c r="GBW1210" s="85"/>
      <c r="GBX1210" s="85"/>
      <c r="GBY1210" s="85"/>
      <c r="GBZ1210" s="85"/>
      <c r="GCA1210" s="85"/>
      <c r="GCB1210" s="85"/>
      <c r="GCC1210" s="85"/>
      <c r="GCD1210" s="85"/>
      <c r="GCE1210" s="85"/>
      <c r="GCF1210" s="85"/>
      <c r="GCG1210" s="85"/>
      <c r="GCH1210" s="86"/>
      <c r="GCI1210" s="84"/>
      <c r="GCJ1210" s="85"/>
      <c r="GCK1210" s="85"/>
      <c r="GCL1210" s="85"/>
      <c r="GCM1210" s="85"/>
      <c r="GCN1210" s="85"/>
      <c r="GCO1210" s="85"/>
      <c r="GCP1210" s="85"/>
      <c r="GCQ1210" s="85"/>
      <c r="GCR1210" s="85"/>
      <c r="GCS1210" s="85"/>
      <c r="GCT1210" s="85"/>
      <c r="GCU1210" s="85"/>
      <c r="GCV1210" s="85"/>
      <c r="GCW1210" s="85"/>
      <c r="GCX1210" s="85"/>
      <c r="GCY1210" s="85"/>
      <c r="GCZ1210" s="85"/>
      <c r="GDA1210" s="85"/>
      <c r="GDB1210" s="85"/>
      <c r="GDC1210" s="85"/>
      <c r="GDD1210" s="85"/>
      <c r="GDE1210" s="85"/>
      <c r="GDF1210" s="85"/>
      <c r="GDG1210" s="85"/>
      <c r="GDH1210" s="85"/>
      <c r="GDI1210" s="85"/>
      <c r="GDJ1210" s="85"/>
      <c r="GDK1210" s="85"/>
      <c r="GDL1210" s="85"/>
      <c r="GDM1210" s="85"/>
      <c r="GDN1210" s="85"/>
      <c r="GDO1210" s="86"/>
      <c r="GDP1210" s="84"/>
      <c r="GDQ1210" s="85"/>
      <c r="GDR1210" s="85"/>
      <c r="GDS1210" s="85"/>
      <c r="GDT1210" s="85"/>
      <c r="GDU1210" s="85"/>
      <c r="GDV1210" s="85"/>
      <c r="GDW1210" s="85"/>
      <c r="GDX1210" s="85"/>
      <c r="GDY1210" s="85"/>
      <c r="GDZ1210" s="85"/>
      <c r="GEA1210" s="85"/>
      <c r="GEB1210" s="85"/>
      <c r="GEC1210" s="85"/>
      <c r="GED1210" s="85"/>
      <c r="GEE1210" s="85"/>
      <c r="GEF1210" s="85"/>
      <c r="GEG1210" s="85"/>
      <c r="GEH1210" s="85"/>
      <c r="GEI1210" s="85"/>
      <c r="GEJ1210" s="85"/>
      <c r="GEK1210" s="85"/>
      <c r="GEL1210" s="85"/>
      <c r="GEM1210" s="85"/>
      <c r="GEN1210" s="85"/>
      <c r="GEO1210" s="85"/>
      <c r="GEP1210" s="85"/>
      <c r="GEQ1210" s="85"/>
      <c r="GER1210" s="85"/>
      <c r="GES1210" s="85"/>
      <c r="GET1210" s="85"/>
      <c r="GEU1210" s="85"/>
      <c r="GEV1210" s="86"/>
      <c r="GEW1210" s="84"/>
      <c r="GEX1210" s="85"/>
      <c r="GEY1210" s="85"/>
      <c r="GEZ1210" s="85"/>
      <c r="GFA1210" s="85"/>
      <c r="GFB1210" s="85"/>
      <c r="GFC1210" s="85"/>
      <c r="GFD1210" s="85"/>
      <c r="GFE1210" s="85"/>
      <c r="GFF1210" s="85"/>
      <c r="GFG1210" s="85"/>
      <c r="GFH1210" s="85"/>
      <c r="GFI1210" s="85"/>
      <c r="GFJ1210" s="85"/>
      <c r="GFK1210" s="85"/>
      <c r="GFL1210" s="85"/>
      <c r="GFM1210" s="85"/>
      <c r="GFN1210" s="85"/>
      <c r="GFO1210" s="85"/>
      <c r="GFP1210" s="85"/>
      <c r="GFQ1210" s="85"/>
      <c r="GFR1210" s="85"/>
      <c r="GFS1210" s="85"/>
      <c r="GFT1210" s="85"/>
      <c r="GFU1210" s="85"/>
      <c r="GFV1210" s="85"/>
      <c r="GFW1210" s="85"/>
      <c r="GFX1210" s="85"/>
      <c r="GFY1210" s="85"/>
      <c r="GFZ1210" s="85"/>
      <c r="GGA1210" s="85"/>
      <c r="GGB1210" s="85"/>
      <c r="GGC1210" s="86"/>
      <c r="GGD1210" s="84"/>
      <c r="GGE1210" s="85"/>
      <c r="GGF1210" s="85"/>
      <c r="GGG1210" s="85"/>
      <c r="GGH1210" s="85"/>
      <c r="GGI1210" s="85"/>
      <c r="GGJ1210" s="85"/>
      <c r="GGK1210" s="85"/>
      <c r="GGL1210" s="85"/>
      <c r="GGM1210" s="85"/>
      <c r="GGN1210" s="85"/>
      <c r="GGO1210" s="85"/>
      <c r="GGP1210" s="85"/>
      <c r="GGQ1210" s="85"/>
      <c r="GGR1210" s="85"/>
      <c r="GGS1210" s="85"/>
      <c r="GGT1210" s="85"/>
      <c r="GGU1210" s="85"/>
      <c r="GGV1210" s="85"/>
      <c r="GGW1210" s="85"/>
      <c r="GGX1210" s="85"/>
      <c r="GGY1210" s="85"/>
      <c r="GGZ1210" s="85"/>
      <c r="GHA1210" s="85"/>
      <c r="GHB1210" s="85"/>
      <c r="GHC1210" s="85"/>
      <c r="GHD1210" s="85"/>
      <c r="GHE1210" s="85"/>
      <c r="GHF1210" s="85"/>
      <c r="GHG1210" s="85"/>
      <c r="GHH1210" s="85"/>
      <c r="GHI1210" s="85"/>
      <c r="GHJ1210" s="86"/>
      <c r="GHK1210" s="84"/>
      <c r="GHL1210" s="85"/>
      <c r="GHM1210" s="85"/>
      <c r="GHN1210" s="85"/>
      <c r="GHO1210" s="85"/>
      <c r="GHP1210" s="85"/>
      <c r="GHQ1210" s="85"/>
      <c r="GHR1210" s="85"/>
      <c r="GHS1210" s="85"/>
      <c r="GHT1210" s="85"/>
      <c r="GHU1210" s="85"/>
      <c r="GHV1210" s="85"/>
      <c r="GHW1210" s="85"/>
      <c r="GHX1210" s="85"/>
      <c r="GHY1210" s="85"/>
      <c r="GHZ1210" s="85"/>
      <c r="GIA1210" s="85"/>
      <c r="GIB1210" s="85"/>
      <c r="GIC1210" s="85"/>
      <c r="GID1210" s="85"/>
      <c r="GIE1210" s="85"/>
      <c r="GIF1210" s="85"/>
      <c r="GIG1210" s="85"/>
      <c r="GIH1210" s="85"/>
      <c r="GII1210" s="85"/>
      <c r="GIJ1210" s="85"/>
      <c r="GIK1210" s="85"/>
      <c r="GIL1210" s="85"/>
      <c r="GIM1210" s="85"/>
      <c r="GIN1210" s="85"/>
      <c r="GIO1210" s="85"/>
      <c r="GIP1210" s="85"/>
      <c r="GIQ1210" s="86"/>
      <c r="GIR1210" s="84"/>
      <c r="GIS1210" s="85"/>
      <c r="GIT1210" s="85"/>
      <c r="GIU1210" s="85"/>
      <c r="GIV1210" s="85"/>
      <c r="GIW1210" s="85"/>
      <c r="GIX1210" s="85"/>
      <c r="GIY1210" s="85"/>
      <c r="GIZ1210" s="85"/>
      <c r="GJA1210" s="85"/>
      <c r="GJB1210" s="85"/>
      <c r="GJC1210" s="85"/>
      <c r="GJD1210" s="85"/>
      <c r="GJE1210" s="85"/>
      <c r="GJF1210" s="85"/>
      <c r="GJG1210" s="85"/>
      <c r="GJH1210" s="85"/>
      <c r="GJI1210" s="85"/>
      <c r="GJJ1210" s="85"/>
      <c r="GJK1210" s="85"/>
      <c r="GJL1210" s="85"/>
      <c r="GJM1210" s="85"/>
      <c r="GJN1210" s="85"/>
      <c r="GJO1210" s="85"/>
      <c r="GJP1210" s="85"/>
      <c r="GJQ1210" s="85"/>
      <c r="GJR1210" s="85"/>
      <c r="GJS1210" s="85"/>
      <c r="GJT1210" s="85"/>
      <c r="GJU1210" s="85"/>
      <c r="GJV1210" s="85"/>
      <c r="GJW1210" s="85"/>
      <c r="GJX1210" s="86"/>
      <c r="GJY1210" s="84"/>
      <c r="GJZ1210" s="85"/>
      <c r="GKA1210" s="85"/>
      <c r="GKB1210" s="85"/>
      <c r="GKC1210" s="85"/>
      <c r="GKD1210" s="85"/>
      <c r="GKE1210" s="85"/>
      <c r="GKF1210" s="85"/>
      <c r="GKG1210" s="85"/>
      <c r="GKH1210" s="85"/>
      <c r="GKI1210" s="85"/>
      <c r="GKJ1210" s="85"/>
      <c r="GKK1210" s="85"/>
      <c r="GKL1210" s="85"/>
      <c r="GKM1210" s="85"/>
      <c r="GKN1210" s="85"/>
      <c r="GKO1210" s="85"/>
      <c r="GKP1210" s="85"/>
      <c r="GKQ1210" s="85"/>
      <c r="GKR1210" s="85"/>
      <c r="GKS1210" s="85"/>
      <c r="GKT1210" s="85"/>
      <c r="GKU1210" s="85"/>
      <c r="GKV1210" s="85"/>
      <c r="GKW1210" s="85"/>
      <c r="GKX1210" s="85"/>
      <c r="GKY1210" s="85"/>
      <c r="GKZ1210" s="85"/>
      <c r="GLA1210" s="85"/>
      <c r="GLB1210" s="85"/>
      <c r="GLC1210" s="85"/>
      <c r="GLD1210" s="85"/>
      <c r="GLE1210" s="86"/>
      <c r="GLF1210" s="84"/>
      <c r="GLG1210" s="85"/>
      <c r="GLH1210" s="85"/>
      <c r="GLI1210" s="85"/>
      <c r="GLJ1210" s="85"/>
      <c r="GLK1210" s="85"/>
      <c r="GLL1210" s="85"/>
      <c r="GLM1210" s="85"/>
      <c r="GLN1210" s="85"/>
      <c r="GLO1210" s="85"/>
      <c r="GLP1210" s="85"/>
      <c r="GLQ1210" s="85"/>
      <c r="GLR1210" s="85"/>
      <c r="GLS1210" s="85"/>
      <c r="GLT1210" s="85"/>
      <c r="GLU1210" s="85"/>
      <c r="GLV1210" s="85"/>
      <c r="GLW1210" s="85"/>
      <c r="GLX1210" s="85"/>
      <c r="GLY1210" s="85"/>
      <c r="GLZ1210" s="85"/>
      <c r="GMA1210" s="85"/>
      <c r="GMB1210" s="85"/>
      <c r="GMC1210" s="85"/>
      <c r="GMD1210" s="85"/>
      <c r="GME1210" s="85"/>
      <c r="GMF1210" s="85"/>
      <c r="GMG1210" s="85"/>
      <c r="GMH1210" s="85"/>
      <c r="GMI1210" s="85"/>
      <c r="GMJ1210" s="85"/>
      <c r="GMK1210" s="85"/>
      <c r="GML1210" s="86"/>
      <c r="GMM1210" s="84"/>
      <c r="GMN1210" s="85"/>
      <c r="GMO1210" s="85"/>
      <c r="GMP1210" s="85"/>
      <c r="GMQ1210" s="85"/>
      <c r="GMR1210" s="85"/>
      <c r="GMS1210" s="85"/>
      <c r="GMT1210" s="85"/>
      <c r="GMU1210" s="85"/>
      <c r="GMV1210" s="85"/>
      <c r="GMW1210" s="85"/>
      <c r="GMX1210" s="85"/>
      <c r="GMY1210" s="85"/>
      <c r="GMZ1210" s="85"/>
      <c r="GNA1210" s="85"/>
      <c r="GNB1210" s="85"/>
      <c r="GNC1210" s="85"/>
      <c r="GND1210" s="85"/>
      <c r="GNE1210" s="85"/>
      <c r="GNF1210" s="85"/>
      <c r="GNG1210" s="85"/>
      <c r="GNH1210" s="85"/>
      <c r="GNI1210" s="85"/>
      <c r="GNJ1210" s="85"/>
      <c r="GNK1210" s="85"/>
      <c r="GNL1210" s="85"/>
      <c r="GNM1210" s="85"/>
      <c r="GNN1210" s="85"/>
      <c r="GNO1210" s="85"/>
      <c r="GNP1210" s="85"/>
      <c r="GNQ1210" s="85"/>
      <c r="GNR1210" s="85"/>
      <c r="GNS1210" s="86"/>
      <c r="GNT1210" s="84"/>
      <c r="GNU1210" s="85"/>
      <c r="GNV1210" s="85"/>
      <c r="GNW1210" s="85"/>
      <c r="GNX1210" s="85"/>
      <c r="GNY1210" s="85"/>
      <c r="GNZ1210" s="85"/>
      <c r="GOA1210" s="85"/>
      <c r="GOB1210" s="85"/>
      <c r="GOC1210" s="85"/>
      <c r="GOD1210" s="85"/>
      <c r="GOE1210" s="85"/>
      <c r="GOF1210" s="85"/>
      <c r="GOG1210" s="85"/>
      <c r="GOH1210" s="85"/>
      <c r="GOI1210" s="85"/>
      <c r="GOJ1210" s="85"/>
      <c r="GOK1210" s="85"/>
      <c r="GOL1210" s="85"/>
      <c r="GOM1210" s="85"/>
      <c r="GON1210" s="85"/>
      <c r="GOO1210" s="85"/>
      <c r="GOP1210" s="85"/>
      <c r="GOQ1210" s="85"/>
      <c r="GOR1210" s="85"/>
      <c r="GOS1210" s="85"/>
      <c r="GOT1210" s="85"/>
      <c r="GOU1210" s="85"/>
      <c r="GOV1210" s="85"/>
      <c r="GOW1210" s="85"/>
      <c r="GOX1210" s="85"/>
      <c r="GOY1210" s="85"/>
      <c r="GOZ1210" s="86"/>
      <c r="GPA1210" s="84"/>
      <c r="GPB1210" s="85"/>
      <c r="GPC1210" s="85"/>
      <c r="GPD1210" s="85"/>
      <c r="GPE1210" s="85"/>
      <c r="GPF1210" s="85"/>
      <c r="GPG1210" s="85"/>
      <c r="GPH1210" s="85"/>
      <c r="GPI1210" s="85"/>
      <c r="GPJ1210" s="85"/>
      <c r="GPK1210" s="85"/>
      <c r="GPL1210" s="85"/>
      <c r="GPM1210" s="85"/>
      <c r="GPN1210" s="85"/>
      <c r="GPO1210" s="85"/>
      <c r="GPP1210" s="85"/>
      <c r="GPQ1210" s="85"/>
      <c r="GPR1210" s="85"/>
      <c r="GPS1210" s="85"/>
      <c r="GPT1210" s="85"/>
      <c r="GPU1210" s="85"/>
      <c r="GPV1210" s="85"/>
      <c r="GPW1210" s="85"/>
      <c r="GPX1210" s="85"/>
      <c r="GPY1210" s="85"/>
      <c r="GPZ1210" s="85"/>
      <c r="GQA1210" s="85"/>
      <c r="GQB1210" s="85"/>
      <c r="GQC1210" s="85"/>
      <c r="GQD1210" s="85"/>
      <c r="GQE1210" s="85"/>
      <c r="GQF1210" s="85"/>
      <c r="GQG1210" s="86"/>
      <c r="GQH1210" s="84"/>
      <c r="GQI1210" s="85"/>
      <c r="GQJ1210" s="85"/>
      <c r="GQK1210" s="85"/>
      <c r="GQL1210" s="85"/>
      <c r="GQM1210" s="85"/>
      <c r="GQN1210" s="85"/>
      <c r="GQO1210" s="85"/>
      <c r="GQP1210" s="85"/>
      <c r="GQQ1210" s="85"/>
      <c r="GQR1210" s="85"/>
      <c r="GQS1210" s="85"/>
      <c r="GQT1210" s="85"/>
      <c r="GQU1210" s="85"/>
      <c r="GQV1210" s="85"/>
      <c r="GQW1210" s="85"/>
      <c r="GQX1210" s="85"/>
      <c r="GQY1210" s="85"/>
      <c r="GQZ1210" s="85"/>
      <c r="GRA1210" s="85"/>
      <c r="GRB1210" s="85"/>
      <c r="GRC1210" s="85"/>
      <c r="GRD1210" s="85"/>
      <c r="GRE1210" s="85"/>
      <c r="GRF1210" s="85"/>
      <c r="GRG1210" s="85"/>
      <c r="GRH1210" s="85"/>
      <c r="GRI1210" s="85"/>
      <c r="GRJ1210" s="85"/>
      <c r="GRK1210" s="85"/>
      <c r="GRL1210" s="85"/>
      <c r="GRM1210" s="85"/>
      <c r="GRN1210" s="86"/>
      <c r="GRO1210" s="84"/>
      <c r="GRP1210" s="85"/>
      <c r="GRQ1210" s="85"/>
      <c r="GRR1210" s="85"/>
      <c r="GRS1210" s="85"/>
      <c r="GRT1210" s="85"/>
      <c r="GRU1210" s="85"/>
      <c r="GRV1210" s="85"/>
      <c r="GRW1210" s="85"/>
      <c r="GRX1210" s="85"/>
      <c r="GRY1210" s="85"/>
      <c r="GRZ1210" s="85"/>
      <c r="GSA1210" s="85"/>
      <c r="GSB1210" s="85"/>
      <c r="GSC1210" s="85"/>
      <c r="GSD1210" s="85"/>
      <c r="GSE1210" s="85"/>
      <c r="GSF1210" s="85"/>
      <c r="GSG1210" s="85"/>
      <c r="GSH1210" s="85"/>
      <c r="GSI1210" s="85"/>
      <c r="GSJ1210" s="85"/>
      <c r="GSK1210" s="85"/>
      <c r="GSL1210" s="85"/>
      <c r="GSM1210" s="85"/>
      <c r="GSN1210" s="85"/>
      <c r="GSO1210" s="85"/>
      <c r="GSP1210" s="85"/>
      <c r="GSQ1210" s="85"/>
      <c r="GSR1210" s="85"/>
      <c r="GSS1210" s="85"/>
      <c r="GST1210" s="85"/>
      <c r="GSU1210" s="86"/>
      <c r="GSV1210" s="84"/>
      <c r="GSW1210" s="85"/>
      <c r="GSX1210" s="85"/>
      <c r="GSY1210" s="85"/>
      <c r="GSZ1210" s="85"/>
      <c r="GTA1210" s="85"/>
      <c r="GTB1210" s="85"/>
      <c r="GTC1210" s="85"/>
      <c r="GTD1210" s="85"/>
      <c r="GTE1210" s="85"/>
      <c r="GTF1210" s="85"/>
      <c r="GTG1210" s="85"/>
      <c r="GTH1210" s="85"/>
      <c r="GTI1210" s="85"/>
      <c r="GTJ1210" s="85"/>
      <c r="GTK1210" s="85"/>
      <c r="GTL1210" s="85"/>
      <c r="GTM1210" s="85"/>
      <c r="GTN1210" s="85"/>
      <c r="GTO1210" s="85"/>
      <c r="GTP1210" s="85"/>
      <c r="GTQ1210" s="85"/>
      <c r="GTR1210" s="85"/>
      <c r="GTS1210" s="85"/>
      <c r="GTT1210" s="85"/>
      <c r="GTU1210" s="85"/>
      <c r="GTV1210" s="85"/>
      <c r="GTW1210" s="85"/>
      <c r="GTX1210" s="85"/>
      <c r="GTY1210" s="85"/>
      <c r="GTZ1210" s="85"/>
      <c r="GUA1210" s="85"/>
      <c r="GUB1210" s="86"/>
      <c r="GUC1210" s="84"/>
      <c r="GUD1210" s="85"/>
      <c r="GUE1210" s="85"/>
      <c r="GUF1210" s="85"/>
      <c r="GUG1210" s="85"/>
      <c r="GUH1210" s="85"/>
      <c r="GUI1210" s="85"/>
      <c r="GUJ1210" s="85"/>
      <c r="GUK1210" s="85"/>
      <c r="GUL1210" s="85"/>
      <c r="GUM1210" s="85"/>
      <c r="GUN1210" s="85"/>
      <c r="GUO1210" s="85"/>
      <c r="GUP1210" s="85"/>
      <c r="GUQ1210" s="85"/>
      <c r="GUR1210" s="85"/>
      <c r="GUS1210" s="85"/>
      <c r="GUT1210" s="85"/>
      <c r="GUU1210" s="85"/>
      <c r="GUV1210" s="85"/>
      <c r="GUW1210" s="85"/>
      <c r="GUX1210" s="85"/>
      <c r="GUY1210" s="85"/>
      <c r="GUZ1210" s="85"/>
      <c r="GVA1210" s="85"/>
      <c r="GVB1210" s="85"/>
      <c r="GVC1210" s="85"/>
      <c r="GVD1210" s="85"/>
      <c r="GVE1210" s="85"/>
      <c r="GVF1210" s="85"/>
      <c r="GVG1210" s="85"/>
      <c r="GVH1210" s="85"/>
      <c r="GVI1210" s="86"/>
      <c r="GVJ1210" s="84"/>
      <c r="GVK1210" s="85"/>
      <c r="GVL1210" s="85"/>
      <c r="GVM1210" s="85"/>
      <c r="GVN1210" s="85"/>
      <c r="GVO1210" s="85"/>
      <c r="GVP1210" s="85"/>
      <c r="GVQ1210" s="85"/>
      <c r="GVR1210" s="85"/>
      <c r="GVS1210" s="85"/>
      <c r="GVT1210" s="85"/>
      <c r="GVU1210" s="85"/>
      <c r="GVV1210" s="85"/>
      <c r="GVW1210" s="85"/>
      <c r="GVX1210" s="85"/>
      <c r="GVY1210" s="85"/>
      <c r="GVZ1210" s="85"/>
      <c r="GWA1210" s="85"/>
      <c r="GWB1210" s="85"/>
      <c r="GWC1210" s="85"/>
      <c r="GWD1210" s="85"/>
      <c r="GWE1210" s="85"/>
      <c r="GWF1210" s="85"/>
      <c r="GWG1210" s="85"/>
      <c r="GWH1210" s="85"/>
      <c r="GWI1210" s="85"/>
      <c r="GWJ1210" s="85"/>
      <c r="GWK1210" s="85"/>
      <c r="GWL1210" s="85"/>
      <c r="GWM1210" s="85"/>
      <c r="GWN1210" s="85"/>
      <c r="GWO1210" s="85"/>
      <c r="GWP1210" s="86"/>
      <c r="GWQ1210" s="84"/>
      <c r="GWR1210" s="85"/>
      <c r="GWS1210" s="85"/>
      <c r="GWT1210" s="85"/>
      <c r="GWU1210" s="85"/>
      <c r="GWV1210" s="85"/>
      <c r="GWW1210" s="85"/>
      <c r="GWX1210" s="85"/>
      <c r="GWY1210" s="85"/>
      <c r="GWZ1210" s="85"/>
      <c r="GXA1210" s="85"/>
      <c r="GXB1210" s="85"/>
      <c r="GXC1210" s="85"/>
      <c r="GXD1210" s="85"/>
      <c r="GXE1210" s="85"/>
      <c r="GXF1210" s="85"/>
      <c r="GXG1210" s="85"/>
      <c r="GXH1210" s="85"/>
      <c r="GXI1210" s="85"/>
      <c r="GXJ1210" s="85"/>
      <c r="GXK1210" s="85"/>
      <c r="GXL1210" s="85"/>
      <c r="GXM1210" s="85"/>
      <c r="GXN1210" s="85"/>
      <c r="GXO1210" s="85"/>
      <c r="GXP1210" s="85"/>
      <c r="GXQ1210" s="85"/>
      <c r="GXR1210" s="85"/>
      <c r="GXS1210" s="85"/>
      <c r="GXT1210" s="85"/>
      <c r="GXU1210" s="85"/>
      <c r="GXV1210" s="85"/>
      <c r="GXW1210" s="86"/>
      <c r="GXX1210" s="84"/>
      <c r="GXY1210" s="85"/>
      <c r="GXZ1210" s="85"/>
      <c r="GYA1210" s="85"/>
      <c r="GYB1210" s="85"/>
      <c r="GYC1210" s="85"/>
      <c r="GYD1210" s="85"/>
      <c r="GYE1210" s="85"/>
      <c r="GYF1210" s="85"/>
      <c r="GYG1210" s="85"/>
      <c r="GYH1210" s="85"/>
      <c r="GYI1210" s="85"/>
      <c r="GYJ1210" s="85"/>
      <c r="GYK1210" s="85"/>
      <c r="GYL1210" s="85"/>
      <c r="GYM1210" s="85"/>
      <c r="GYN1210" s="85"/>
      <c r="GYO1210" s="85"/>
      <c r="GYP1210" s="85"/>
      <c r="GYQ1210" s="85"/>
      <c r="GYR1210" s="85"/>
      <c r="GYS1210" s="85"/>
      <c r="GYT1210" s="85"/>
      <c r="GYU1210" s="85"/>
      <c r="GYV1210" s="85"/>
      <c r="GYW1210" s="85"/>
      <c r="GYX1210" s="85"/>
      <c r="GYY1210" s="85"/>
      <c r="GYZ1210" s="85"/>
      <c r="GZA1210" s="85"/>
      <c r="GZB1210" s="85"/>
      <c r="GZC1210" s="85"/>
      <c r="GZD1210" s="86"/>
      <c r="GZE1210" s="84"/>
      <c r="GZF1210" s="85"/>
      <c r="GZG1210" s="85"/>
      <c r="GZH1210" s="85"/>
      <c r="GZI1210" s="85"/>
      <c r="GZJ1210" s="85"/>
      <c r="GZK1210" s="85"/>
      <c r="GZL1210" s="85"/>
      <c r="GZM1210" s="85"/>
      <c r="GZN1210" s="85"/>
      <c r="GZO1210" s="85"/>
      <c r="GZP1210" s="85"/>
      <c r="GZQ1210" s="85"/>
      <c r="GZR1210" s="85"/>
      <c r="GZS1210" s="85"/>
      <c r="GZT1210" s="85"/>
      <c r="GZU1210" s="85"/>
      <c r="GZV1210" s="85"/>
      <c r="GZW1210" s="85"/>
      <c r="GZX1210" s="85"/>
      <c r="GZY1210" s="85"/>
      <c r="GZZ1210" s="85"/>
      <c r="HAA1210" s="85"/>
      <c r="HAB1210" s="85"/>
      <c r="HAC1210" s="85"/>
      <c r="HAD1210" s="85"/>
      <c r="HAE1210" s="85"/>
      <c r="HAF1210" s="85"/>
      <c r="HAG1210" s="85"/>
      <c r="HAH1210" s="85"/>
      <c r="HAI1210" s="85"/>
      <c r="HAJ1210" s="85"/>
      <c r="HAK1210" s="86"/>
      <c r="HAL1210" s="84"/>
      <c r="HAM1210" s="85"/>
      <c r="HAN1210" s="85"/>
      <c r="HAO1210" s="85"/>
      <c r="HAP1210" s="85"/>
      <c r="HAQ1210" s="85"/>
      <c r="HAR1210" s="85"/>
      <c r="HAS1210" s="85"/>
      <c r="HAT1210" s="85"/>
      <c r="HAU1210" s="85"/>
      <c r="HAV1210" s="85"/>
      <c r="HAW1210" s="85"/>
      <c r="HAX1210" s="85"/>
      <c r="HAY1210" s="85"/>
      <c r="HAZ1210" s="85"/>
      <c r="HBA1210" s="85"/>
      <c r="HBB1210" s="85"/>
      <c r="HBC1210" s="85"/>
      <c r="HBD1210" s="85"/>
      <c r="HBE1210" s="85"/>
      <c r="HBF1210" s="85"/>
      <c r="HBG1210" s="85"/>
      <c r="HBH1210" s="85"/>
      <c r="HBI1210" s="85"/>
      <c r="HBJ1210" s="85"/>
      <c r="HBK1210" s="85"/>
      <c r="HBL1210" s="85"/>
      <c r="HBM1210" s="85"/>
      <c r="HBN1210" s="85"/>
      <c r="HBO1210" s="85"/>
      <c r="HBP1210" s="85"/>
      <c r="HBQ1210" s="85"/>
      <c r="HBR1210" s="86"/>
      <c r="HBS1210" s="84"/>
      <c r="HBT1210" s="85"/>
      <c r="HBU1210" s="85"/>
      <c r="HBV1210" s="85"/>
      <c r="HBW1210" s="85"/>
      <c r="HBX1210" s="85"/>
      <c r="HBY1210" s="85"/>
      <c r="HBZ1210" s="85"/>
      <c r="HCA1210" s="85"/>
      <c r="HCB1210" s="85"/>
      <c r="HCC1210" s="85"/>
      <c r="HCD1210" s="85"/>
      <c r="HCE1210" s="85"/>
      <c r="HCF1210" s="85"/>
      <c r="HCG1210" s="85"/>
      <c r="HCH1210" s="85"/>
      <c r="HCI1210" s="85"/>
      <c r="HCJ1210" s="85"/>
      <c r="HCK1210" s="85"/>
      <c r="HCL1210" s="85"/>
      <c r="HCM1210" s="85"/>
      <c r="HCN1210" s="85"/>
      <c r="HCO1210" s="85"/>
      <c r="HCP1210" s="85"/>
      <c r="HCQ1210" s="85"/>
      <c r="HCR1210" s="85"/>
      <c r="HCS1210" s="85"/>
      <c r="HCT1210" s="85"/>
      <c r="HCU1210" s="85"/>
      <c r="HCV1210" s="85"/>
      <c r="HCW1210" s="85"/>
      <c r="HCX1210" s="85"/>
      <c r="HCY1210" s="86"/>
      <c r="HCZ1210" s="84"/>
      <c r="HDA1210" s="85"/>
      <c r="HDB1210" s="85"/>
      <c r="HDC1210" s="85"/>
      <c r="HDD1210" s="85"/>
      <c r="HDE1210" s="85"/>
      <c r="HDF1210" s="85"/>
      <c r="HDG1210" s="85"/>
      <c r="HDH1210" s="85"/>
      <c r="HDI1210" s="85"/>
      <c r="HDJ1210" s="85"/>
      <c r="HDK1210" s="85"/>
      <c r="HDL1210" s="85"/>
      <c r="HDM1210" s="85"/>
      <c r="HDN1210" s="85"/>
      <c r="HDO1210" s="85"/>
      <c r="HDP1210" s="85"/>
      <c r="HDQ1210" s="85"/>
      <c r="HDR1210" s="85"/>
      <c r="HDS1210" s="85"/>
      <c r="HDT1210" s="85"/>
      <c r="HDU1210" s="85"/>
      <c r="HDV1210" s="85"/>
      <c r="HDW1210" s="85"/>
      <c r="HDX1210" s="85"/>
      <c r="HDY1210" s="85"/>
      <c r="HDZ1210" s="85"/>
      <c r="HEA1210" s="85"/>
      <c r="HEB1210" s="85"/>
      <c r="HEC1210" s="85"/>
      <c r="HED1210" s="85"/>
      <c r="HEE1210" s="85"/>
      <c r="HEF1210" s="86"/>
      <c r="HEG1210" s="84"/>
      <c r="HEH1210" s="85"/>
      <c r="HEI1210" s="85"/>
      <c r="HEJ1210" s="85"/>
      <c r="HEK1210" s="85"/>
      <c r="HEL1210" s="85"/>
      <c r="HEM1210" s="85"/>
      <c r="HEN1210" s="85"/>
      <c r="HEO1210" s="85"/>
      <c r="HEP1210" s="85"/>
      <c r="HEQ1210" s="85"/>
      <c r="HER1210" s="85"/>
      <c r="HES1210" s="85"/>
      <c r="HET1210" s="85"/>
      <c r="HEU1210" s="85"/>
      <c r="HEV1210" s="85"/>
      <c r="HEW1210" s="85"/>
      <c r="HEX1210" s="85"/>
      <c r="HEY1210" s="85"/>
      <c r="HEZ1210" s="85"/>
      <c r="HFA1210" s="85"/>
      <c r="HFB1210" s="85"/>
      <c r="HFC1210" s="85"/>
      <c r="HFD1210" s="85"/>
      <c r="HFE1210" s="85"/>
      <c r="HFF1210" s="85"/>
      <c r="HFG1210" s="85"/>
      <c r="HFH1210" s="85"/>
      <c r="HFI1210" s="85"/>
      <c r="HFJ1210" s="85"/>
      <c r="HFK1210" s="85"/>
      <c r="HFL1210" s="85"/>
      <c r="HFM1210" s="86"/>
      <c r="HFN1210" s="84"/>
      <c r="HFO1210" s="85"/>
      <c r="HFP1210" s="85"/>
      <c r="HFQ1210" s="85"/>
      <c r="HFR1210" s="85"/>
      <c r="HFS1210" s="85"/>
      <c r="HFT1210" s="85"/>
      <c r="HFU1210" s="85"/>
      <c r="HFV1210" s="85"/>
      <c r="HFW1210" s="85"/>
      <c r="HFX1210" s="85"/>
      <c r="HFY1210" s="85"/>
      <c r="HFZ1210" s="85"/>
      <c r="HGA1210" s="85"/>
      <c r="HGB1210" s="85"/>
      <c r="HGC1210" s="85"/>
      <c r="HGD1210" s="85"/>
      <c r="HGE1210" s="85"/>
      <c r="HGF1210" s="85"/>
      <c r="HGG1210" s="85"/>
      <c r="HGH1210" s="85"/>
      <c r="HGI1210" s="85"/>
      <c r="HGJ1210" s="85"/>
      <c r="HGK1210" s="85"/>
      <c r="HGL1210" s="85"/>
      <c r="HGM1210" s="85"/>
      <c r="HGN1210" s="85"/>
      <c r="HGO1210" s="85"/>
      <c r="HGP1210" s="85"/>
      <c r="HGQ1210" s="85"/>
      <c r="HGR1210" s="85"/>
      <c r="HGS1210" s="85"/>
      <c r="HGT1210" s="86"/>
      <c r="HGU1210" s="84"/>
      <c r="HGV1210" s="85"/>
      <c r="HGW1210" s="85"/>
      <c r="HGX1210" s="85"/>
      <c r="HGY1210" s="85"/>
      <c r="HGZ1210" s="85"/>
      <c r="HHA1210" s="85"/>
      <c r="HHB1210" s="85"/>
      <c r="HHC1210" s="85"/>
      <c r="HHD1210" s="85"/>
      <c r="HHE1210" s="85"/>
      <c r="HHF1210" s="85"/>
      <c r="HHG1210" s="85"/>
      <c r="HHH1210" s="85"/>
      <c r="HHI1210" s="85"/>
      <c r="HHJ1210" s="85"/>
      <c r="HHK1210" s="85"/>
      <c r="HHL1210" s="85"/>
      <c r="HHM1210" s="85"/>
      <c r="HHN1210" s="85"/>
      <c r="HHO1210" s="85"/>
      <c r="HHP1210" s="85"/>
      <c r="HHQ1210" s="85"/>
      <c r="HHR1210" s="85"/>
      <c r="HHS1210" s="85"/>
      <c r="HHT1210" s="85"/>
      <c r="HHU1210" s="85"/>
      <c r="HHV1210" s="85"/>
      <c r="HHW1210" s="85"/>
      <c r="HHX1210" s="85"/>
      <c r="HHY1210" s="85"/>
      <c r="HHZ1210" s="85"/>
      <c r="HIA1210" s="86"/>
      <c r="HIB1210" s="84"/>
      <c r="HIC1210" s="85"/>
      <c r="HID1210" s="85"/>
      <c r="HIE1210" s="85"/>
      <c r="HIF1210" s="85"/>
      <c r="HIG1210" s="85"/>
      <c r="HIH1210" s="85"/>
      <c r="HII1210" s="85"/>
      <c r="HIJ1210" s="85"/>
      <c r="HIK1210" s="85"/>
      <c r="HIL1210" s="85"/>
      <c r="HIM1210" s="85"/>
      <c r="HIN1210" s="85"/>
      <c r="HIO1210" s="85"/>
      <c r="HIP1210" s="85"/>
      <c r="HIQ1210" s="85"/>
      <c r="HIR1210" s="85"/>
      <c r="HIS1210" s="85"/>
      <c r="HIT1210" s="85"/>
      <c r="HIU1210" s="85"/>
      <c r="HIV1210" s="85"/>
      <c r="HIW1210" s="85"/>
      <c r="HIX1210" s="85"/>
      <c r="HIY1210" s="85"/>
      <c r="HIZ1210" s="85"/>
      <c r="HJA1210" s="85"/>
      <c r="HJB1210" s="85"/>
      <c r="HJC1210" s="85"/>
      <c r="HJD1210" s="85"/>
      <c r="HJE1210" s="85"/>
      <c r="HJF1210" s="85"/>
      <c r="HJG1210" s="85"/>
      <c r="HJH1210" s="86"/>
      <c r="HJI1210" s="84"/>
      <c r="HJJ1210" s="85"/>
      <c r="HJK1210" s="85"/>
      <c r="HJL1210" s="85"/>
      <c r="HJM1210" s="85"/>
      <c r="HJN1210" s="85"/>
      <c r="HJO1210" s="85"/>
      <c r="HJP1210" s="85"/>
      <c r="HJQ1210" s="85"/>
      <c r="HJR1210" s="85"/>
      <c r="HJS1210" s="85"/>
      <c r="HJT1210" s="85"/>
      <c r="HJU1210" s="85"/>
      <c r="HJV1210" s="85"/>
      <c r="HJW1210" s="85"/>
      <c r="HJX1210" s="85"/>
      <c r="HJY1210" s="85"/>
      <c r="HJZ1210" s="85"/>
      <c r="HKA1210" s="85"/>
      <c r="HKB1210" s="85"/>
      <c r="HKC1210" s="85"/>
      <c r="HKD1210" s="85"/>
      <c r="HKE1210" s="85"/>
      <c r="HKF1210" s="85"/>
      <c r="HKG1210" s="85"/>
      <c r="HKH1210" s="85"/>
      <c r="HKI1210" s="85"/>
      <c r="HKJ1210" s="85"/>
      <c r="HKK1210" s="85"/>
      <c r="HKL1210" s="85"/>
      <c r="HKM1210" s="85"/>
      <c r="HKN1210" s="85"/>
      <c r="HKO1210" s="86"/>
      <c r="HKP1210" s="84"/>
      <c r="HKQ1210" s="85"/>
      <c r="HKR1210" s="85"/>
      <c r="HKS1210" s="85"/>
      <c r="HKT1210" s="85"/>
      <c r="HKU1210" s="85"/>
      <c r="HKV1210" s="85"/>
      <c r="HKW1210" s="85"/>
      <c r="HKX1210" s="85"/>
      <c r="HKY1210" s="85"/>
      <c r="HKZ1210" s="85"/>
      <c r="HLA1210" s="85"/>
      <c r="HLB1210" s="85"/>
      <c r="HLC1210" s="85"/>
      <c r="HLD1210" s="85"/>
      <c r="HLE1210" s="85"/>
      <c r="HLF1210" s="85"/>
      <c r="HLG1210" s="85"/>
      <c r="HLH1210" s="85"/>
      <c r="HLI1210" s="85"/>
      <c r="HLJ1210" s="85"/>
      <c r="HLK1210" s="85"/>
      <c r="HLL1210" s="85"/>
      <c r="HLM1210" s="85"/>
      <c r="HLN1210" s="85"/>
      <c r="HLO1210" s="85"/>
      <c r="HLP1210" s="85"/>
      <c r="HLQ1210" s="85"/>
      <c r="HLR1210" s="85"/>
      <c r="HLS1210" s="85"/>
      <c r="HLT1210" s="85"/>
      <c r="HLU1210" s="85"/>
      <c r="HLV1210" s="86"/>
      <c r="HLW1210" s="84"/>
      <c r="HLX1210" s="85"/>
      <c r="HLY1210" s="85"/>
      <c r="HLZ1210" s="85"/>
      <c r="HMA1210" s="85"/>
      <c r="HMB1210" s="85"/>
      <c r="HMC1210" s="85"/>
      <c r="HMD1210" s="85"/>
      <c r="HME1210" s="85"/>
      <c r="HMF1210" s="85"/>
      <c r="HMG1210" s="85"/>
      <c r="HMH1210" s="85"/>
      <c r="HMI1210" s="85"/>
      <c r="HMJ1210" s="85"/>
      <c r="HMK1210" s="85"/>
      <c r="HML1210" s="85"/>
      <c r="HMM1210" s="85"/>
      <c r="HMN1210" s="85"/>
      <c r="HMO1210" s="85"/>
      <c r="HMP1210" s="85"/>
      <c r="HMQ1210" s="85"/>
      <c r="HMR1210" s="85"/>
      <c r="HMS1210" s="85"/>
      <c r="HMT1210" s="85"/>
      <c r="HMU1210" s="85"/>
      <c r="HMV1210" s="85"/>
      <c r="HMW1210" s="85"/>
      <c r="HMX1210" s="85"/>
      <c r="HMY1210" s="85"/>
      <c r="HMZ1210" s="85"/>
      <c r="HNA1210" s="85"/>
      <c r="HNB1210" s="85"/>
      <c r="HNC1210" s="86"/>
      <c r="HND1210" s="84"/>
      <c r="HNE1210" s="85"/>
      <c r="HNF1210" s="85"/>
      <c r="HNG1210" s="85"/>
      <c r="HNH1210" s="85"/>
      <c r="HNI1210" s="85"/>
      <c r="HNJ1210" s="85"/>
      <c r="HNK1210" s="85"/>
      <c r="HNL1210" s="85"/>
      <c r="HNM1210" s="85"/>
      <c r="HNN1210" s="85"/>
      <c r="HNO1210" s="85"/>
      <c r="HNP1210" s="85"/>
      <c r="HNQ1210" s="85"/>
      <c r="HNR1210" s="85"/>
      <c r="HNS1210" s="85"/>
      <c r="HNT1210" s="85"/>
      <c r="HNU1210" s="85"/>
      <c r="HNV1210" s="85"/>
      <c r="HNW1210" s="85"/>
      <c r="HNX1210" s="85"/>
      <c r="HNY1210" s="85"/>
      <c r="HNZ1210" s="85"/>
      <c r="HOA1210" s="85"/>
      <c r="HOB1210" s="85"/>
      <c r="HOC1210" s="85"/>
      <c r="HOD1210" s="85"/>
      <c r="HOE1210" s="85"/>
      <c r="HOF1210" s="85"/>
      <c r="HOG1210" s="85"/>
      <c r="HOH1210" s="85"/>
      <c r="HOI1210" s="85"/>
      <c r="HOJ1210" s="86"/>
      <c r="HOK1210" s="84"/>
      <c r="HOL1210" s="85"/>
      <c r="HOM1210" s="85"/>
      <c r="HON1210" s="85"/>
      <c r="HOO1210" s="85"/>
      <c r="HOP1210" s="85"/>
      <c r="HOQ1210" s="85"/>
      <c r="HOR1210" s="85"/>
      <c r="HOS1210" s="85"/>
      <c r="HOT1210" s="85"/>
      <c r="HOU1210" s="85"/>
      <c r="HOV1210" s="85"/>
      <c r="HOW1210" s="85"/>
      <c r="HOX1210" s="85"/>
      <c r="HOY1210" s="85"/>
      <c r="HOZ1210" s="85"/>
      <c r="HPA1210" s="85"/>
      <c r="HPB1210" s="85"/>
      <c r="HPC1210" s="85"/>
      <c r="HPD1210" s="85"/>
      <c r="HPE1210" s="85"/>
      <c r="HPF1210" s="85"/>
      <c r="HPG1210" s="85"/>
      <c r="HPH1210" s="85"/>
      <c r="HPI1210" s="85"/>
      <c r="HPJ1210" s="85"/>
      <c r="HPK1210" s="85"/>
      <c r="HPL1210" s="85"/>
      <c r="HPM1210" s="85"/>
      <c r="HPN1210" s="85"/>
      <c r="HPO1210" s="85"/>
      <c r="HPP1210" s="85"/>
      <c r="HPQ1210" s="86"/>
      <c r="HPR1210" s="84"/>
      <c r="HPS1210" s="85"/>
      <c r="HPT1210" s="85"/>
      <c r="HPU1210" s="85"/>
      <c r="HPV1210" s="85"/>
      <c r="HPW1210" s="85"/>
      <c r="HPX1210" s="85"/>
      <c r="HPY1210" s="85"/>
      <c r="HPZ1210" s="85"/>
      <c r="HQA1210" s="85"/>
      <c r="HQB1210" s="85"/>
      <c r="HQC1210" s="85"/>
      <c r="HQD1210" s="85"/>
      <c r="HQE1210" s="85"/>
      <c r="HQF1210" s="85"/>
      <c r="HQG1210" s="85"/>
      <c r="HQH1210" s="85"/>
      <c r="HQI1210" s="85"/>
      <c r="HQJ1210" s="85"/>
      <c r="HQK1210" s="85"/>
      <c r="HQL1210" s="85"/>
      <c r="HQM1210" s="85"/>
      <c r="HQN1210" s="85"/>
      <c r="HQO1210" s="85"/>
      <c r="HQP1210" s="85"/>
      <c r="HQQ1210" s="85"/>
      <c r="HQR1210" s="85"/>
      <c r="HQS1210" s="85"/>
      <c r="HQT1210" s="85"/>
      <c r="HQU1210" s="85"/>
      <c r="HQV1210" s="85"/>
      <c r="HQW1210" s="85"/>
      <c r="HQX1210" s="86"/>
      <c r="HQY1210" s="84"/>
      <c r="HQZ1210" s="85"/>
      <c r="HRA1210" s="85"/>
      <c r="HRB1210" s="85"/>
      <c r="HRC1210" s="85"/>
      <c r="HRD1210" s="85"/>
      <c r="HRE1210" s="85"/>
      <c r="HRF1210" s="85"/>
      <c r="HRG1210" s="85"/>
      <c r="HRH1210" s="85"/>
      <c r="HRI1210" s="85"/>
      <c r="HRJ1210" s="85"/>
      <c r="HRK1210" s="85"/>
      <c r="HRL1210" s="85"/>
      <c r="HRM1210" s="85"/>
      <c r="HRN1210" s="85"/>
      <c r="HRO1210" s="85"/>
      <c r="HRP1210" s="85"/>
      <c r="HRQ1210" s="85"/>
      <c r="HRR1210" s="85"/>
      <c r="HRS1210" s="85"/>
      <c r="HRT1210" s="85"/>
      <c r="HRU1210" s="85"/>
      <c r="HRV1210" s="85"/>
      <c r="HRW1210" s="85"/>
      <c r="HRX1210" s="85"/>
      <c r="HRY1210" s="85"/>
      <c r="HRZ1210" s="85"/>
      <c r="HSA1210" s="85"/>
      <c r="HSB1210" s="85"/>
      <c r="HSC1210" s="85"/>
      <c r="HSD1210" s="85"/>
      <c r="HSE1210" s="86"/>
      <c r="HSF1210" s="84"/>
      <c r="HSG1210" s="85"/>
      <c r="HSH1210" s="85"/>
      <c r="HSI1210" s="85"/>
      <c r="HSJ1210" s="85"/>
      <c r="HSK1210" s="85"/>
      <c r="HSL1210" s="85"/>
      <c r="HSM1210" s="85"/>
      <c r="HSN1210" s="85"/>
      <c r="HSO1210" s="85"/>
      <c r="HSP1210" s="85"/>
      <c r="HSQ1210" s="85"/>
      <c r="HSR1210" s="85"/>
      <c r="HSS1210" s="85"/>
      <c r="HST1210" s="85"/>
      <c r="HSU1210" s="85"/>
      <c r="HSV1210" s="85"/>
      <c r="HSW1210" s="85"/>
      <c r="HSX1210" s="85"/>
      <c r="HSY1210" s="85"/>
      <c r="HSZ1210" s="85"/>
      <c r="HTA1210" s="85"/>
      <c r="HTB1210" s="85"/>
      <c r="HTC1210" s="85"/>
      <c r="HTD1210" s="85"/>
      <c r="HTE1210" s="85"/>
      <c r="HTF1210" s="85"/>
      <c r="HTG1210" s="85"/>
      <c r="HTH1210" s="85"/>
      <c r="HTI1210" s="85"/>
      <c r="HTJ1210" s="85"/>
      <c r="HTK1210" s="85"/>
      <c r="HTL1210" s="86"/>
      <c r="HTM1210" s="84"/>
      <c r="HTN1210" s="85"/>
      <c r="HTO1210" s="85"/>
      <c r="HTP1210" s="85"/>
      <c r="HTQ1210" s="85"/>
      <c r="HTR1210" s="85"/>
      <c r="HTS1210" s="85"/>
      <c r="HTT1210" s="85"/>
      <c r="HTU1210" s="85"/>
      <c r="HTV1210" s="85"/>
      <c r="HTW1210" s="85"/>
      <c r="HTX1210" s="85"/>
      <c r="HTY1210" s="85"/>
      <c r="HTZ1210" s="85"/>
      <c r="HUA1210" s="85"/>
      <c r="HUB1210" s="85"/>
      <c r="HUC1210" s="85"/>
      <c r="HUD1210" s="85"/>
      <c r="HUE1210" s="85"/>
      <c r="HUF1210" s="85"/>
      <c r="HUG1210" s="85"/>
      <c r="HUH1210" s="85"/>
      <c r="HUI1210" s="85"/>
      <c r="HUJ1210" s="85"/>
      <c r="HUK1210" s="85"/>
      <c r="HUL1210" s="85"/>
      <c r="HUM1210" s="85"/>
      <c r="HUN1210" s="85"/>
      <c r="HUO1210" s="85"/>
      <c r="HUP1210" s="85"/>
      <c r="HUQ1210" s="85"/>
      <c r="HUR1210" s="85"/>
      <c r="HUS1210" s="86"/>
      <c r="HUT1210" s="84"/>
      <c r="HUU1210" s="85"/>
      <c r="HUV1210" s="85"/>
      <c r="HUW1210" s="85"/>
      <c r="HUX1210" s="85"/>
      <c r="HUY1210" s="85"/>
      <c r="HUZ1210" s="85"/>
      <c r="HVA1210" s="85"/>
      <c r="HVB1210" s="85"/>
      <c r="HVC1210" s="85"/>
      <c r="HVD1210" s="85"/>
      <c r="HVE1210" s="85"/>
      <c r="HVF1210" s="85"/>
      <c r="HVG1210" s="85"/>
      <c r="HVH1210" s="85"/>
      <c r="HVI1210" s="85"/>
      <c r="HVJ1210" s="85"/>
      <c r="HVK1210" s="85"/>
      <c r="HVL1210" s="85"/>
      <c r="HVM1210" s="85"/>
      <c r="HVN1210" s="85"/>
      <c r="HVO1210" s="85"/>
      <c r="HVP1210" s="85"/>
      <c r="HVQ1210" s="85"/>
      <c r="HVR1210" s="85"/>
      <c r="HVS1210" s="85"/>
      <c r="HVT1210" s="85"/>
      <c r="HVU1210" s="85"/>
      <c r="HVV1210" s="85"/>
      <c r="HVW1210" s="85"/>
      <c r="HVX1210" s="85"/>
      <c r="HVY1210" s="85"/>
      <c r="HVZ1210" s="86"/>
      <c r="HWA1210" s="84"/>
      <c r="HWB1210" s="85"/>
      <c r="HWC1210" s="85"/>
      <c r="HWD1210" s="85"/>
      <c r="HWE1210" s="85"/>
      <c r="HWF1210" s="85"/>
      <c r="HWG1210" s="85"/>
      <c r="HWH1210" s="85"/>
      <c r="HWI1210" s="85"/>
      <c r="HWJ1210" s="85"/>
      <c r="HWK1210" s="85"/>
      <c r="HWL1210" s="85"/>
      <c r="HWM1210" s="85"/>
      <c r="HWN1210" s="85"/>
      <c r="HWO1210" s="85"/>
      <c r="HWP1210" s="85"/>
      <c r="HWQ1210" s="85"/>
      <c r="HWR1210" s="85"/>
      <c r="HWS1210" s="85"/>
      <c r="HWT1210" s="85"/>
      <c r="HWU1210" s="85"/>
      <c r="HWV1210" s="85"/>
      <c r="HWW1210" s="85"/>
      <c r="HWX1210" s="85"/>
      <c r="HWY1210" s="85"/>
      <c r="HWZ1210" s="85"/>
      <c r="HXA1210" s="85"/>
      <c r="HXB1210" s="85"/>
      <c r="HXC1210" s="85"/>
      <c r="HXD1210" s="85"/>
      <c r="HXE1210" s="85"/>
      <c r="HXF1210" s="85"/>
      <c r="HXG1210" s="86"/>
      <c r="HXH1210" s="84"/>
      <c r="HXI1210" s="85"/>
      <c r="HXJ1210" s="85"/>
      <c r="HXK1210" s="85"/>
      <c r="HXL1210" s="85"/>
      <c r="HXM1210" s="85"/>
      <c r="HXN1210" s="85"/>
      <c r="HXO1210" s="85"/>
      <c r="HXP1210" s="85"/>
      <c r="HXQ1210" s="85"/>
      <c r="HXR1210" s="85"/>
      <c r="HXS1210" s="85"/>
      <c r="HXT1210" s="85"/>
      <c r="HXU1210" s="85"/>
      <c r="HXV1210" s="85"/>
      <c r="HXW1210" s="85"/>
      <c r="HXX1210" s="85"/>
      <c r="HXY1210" s="85"/>
      <c r="HXZ1210" s="85"/>
      <c r="HYA1210" s="85"/>
      <c r="HYB1210" s="85"/>
      <c r="HYC1210" s="85"/>
      <c r="HYD1210" s="85"/>
      <c r="HYE1210" s="85"/>
      <c r="HYF1210" s="85"/>
      <c r="HYG1210" s="85"/>
      <c r="HYH1210" s="85"/>
      <c r="HYI1210" s="85"/>
      <c r="HYJ1210" s="85"/>
      <c r="HYK1210" s="85"/>
      <c r="HYL1210" s="85"/>
      <c r="HYM1210" s="85"/>
      <c r="HYN1210" s="86"/>
      <c r="HYO1210" s="84"/>
      <c r="HYP1210" s="85"/>
      <c r="HYQ1210" s="85"/>
      <c r="HYR1210" s="85"/>
      <c r="HYS1210" s="85"/>
      <c r="HYT1210" s="85"/>
      <c r="HYU1210" s="85"/>
      <c r="HYV1210" s="85"/>
      <c r="HYW1210" s="85"/>
      <c r="HYX1210" s="85"/>
      <c r="HYY1210" s="85"/>
      <c r="HYZ1210" s="85"/>
      <c r="HZA1210" s="85"/>
      <c r="HZB1210" s="85"/>
      <c r="HZC1210" s="85"/>
      <c r="HZD1210" s="85"/>
      <c r="HZE1210" s="85"/>
      <c r="HZF1210" s="85"/>
      <c r="HZG1210" s="85"/>
      <c r="HZH1210" s="85"/>
      <c r="HZI1210" s="85"/>
      <c r="HZJ1210" s="85"/>
      <c r="HZK1210" s="85"/>
      <c r="HZL1210" s="85"/>
      <c r="HZM1210" s="85"/>
      <c r="HZN1210" s="85"/>
      <c r="HZO1210" s="85"/>
      <c r="HZP1210" s="85"/>
      <c r="HZQ1210" s="85"/>
      <c r="HZR1210" s="85"/>
      <c r="HZS1210" s="85"/>
      <c r="HZT1210" s="85"/>
      <c r="HZU1210" s="86"/>
      <c r="HZV1210" s="84"/>
      <c r="HZW1210" s="85"/>
      <c r="HZX1210" s="85"/>
      <c r="HZY1210" s="85"/>
      <c r="HZZ1210" s="85"/>
      <c r="IAA1210" s="85"/>
      <c r="IAB1210" s="85"/>
      <c r="IAC1210" s="85"/>
      <c r="IAD1210" s="85"/>
      <c r="IAE1210" s="85"/>
      <c r="IAF1210" s="85"/>
      <c r="IAG1210" s="85"/>
      <c r="IAH1210" s="85"/>
      <c r="IAI1210" s="85"/>
      <c r="IAJ1210" s="85"/>
      <c r="IAK1210" s="85"/>
      <c r="IAL1210" s="85"/>
      <c r="IAM1210" s="85"/>
      <c r="IAN1210" s="85"/>
      <c r="IAO1210" s="85"/>
      <c r="IAP1210" s="85"/>
      <c r="IAQ1210" s="85"/>
      <c r="IAR1210" s="85"/>
      <c r="IAS1210" s="85"/>
      <c r="IAT1210" s="85"/>
      <c r="IAU1210" s="85"/>
      <c r="IAV1210" s="85"/>
      <c r="IAW1210" s="85"/>
      <c r="IAX1210" s="85"/>
      <c r="IAY1210" s="85"/>
      <c r="IAZ1210" s="85"/>
      <c r="IBA1210" s="85"/>
      <c r="IBB1210" s="86"/>
      <c r="IBC1210" s="84"/>
      <c r="IBD1210" s="85"/>
      <c r="IBE1210" s="85"/>
      <c r="IBF1210" s="85"/>
      <c r="IBG1210" s="85"/>
      <c r="IBH1210" s="85"/>
      <c r="IBI1210" s="85"/>
      <c r="IBJ1210" s="85"/>
      <c r="IBK1210" s="85"/>
      <c r="IBL1210" s="85"/>
      <c r="IBM1210" s="85"/>
      <c r="IBN1210" s="85"/>
      <c r="IBO1210" s="85"/>
      <c r="IBP1210" s="85"/>
      <c r="IBQ1210" s="85"/>
      <c r="IBR1210" s="85"/>
      <c r="IBS1210" s="85"/>
      <c r="IBT1210" s="85"/>
      <c r="IBU1210" s="85"/>
      <c r="IBV1210" s="85"/>
      <c r="IBW1210" s="85"/>
      <c r="IBX1210" s="85"/>
      <c r="IBY1210" s="85"/>
      <c r="IBZ1210" s="85"/>
      <c r="ICA1210" s="85"/>
      <c r="ICB1210" s="85"/>
      <c r="ICC1210" s="85"/>
      <c r="ICD1210" s="85"/>
      <c r="ICE1210" s="85"/>
      <c r="ICF1210" s="85"/>
      <c r="ICG1210" s="85"/>
      <c r="ICH1210" s="85"/>
      <c r="ICI1210" s="86"/>
      <c r="ICJ1210" s="84"/>
      <c r="ICK1210" s="85"/>
      <c r="ICL1210" s="85"/>
      <c r="ICM1210" s="85"/>
      <c r="ICN1210" s="85"/>
      <c r="ICO1210" s="85"/>
      <c r="ICP1210" s="85"/>
      <c r="ICQ1210" s="85"/>
      <c r="ICR1210" s="85"/>
      <c r="ICS1210" s="85"/>
      <c r="ICT1210" s="85"/>
      <c r="ICU1210" s="85"/>
      <c r="ICV1210" s="85"/>
      <c r="ICW1210" s="85"/>
      <c r="ICX1210" s="85"/>
      <c r="ICY1210" s="85"/>
      <c r="ICZ1210" s="85"/>
      <c r="IDA1210" s="85"/>
      <c r="IDB1210" s="85"/>
      <c r="IDC1210" s="85"/>
      <c r="IDD1210" s="85"/>
      <c r="IDE1210" s="85"/>
      <c r="IDF1210" s="85"/>
      <c r="IDG1210" s="85"/>
      <c r="IDH1210" s="85"/>
      <c r="IDI1210" s="85"/>
      <c r="IDJ1210" s="85"/>
      <c r="IDK1210" s="85"/>
      <c r="IDL1210" s="85"/>
      <c r="IDM1210" s="85"/>
      <c r="IDN1210" s="85"/>
      <c r="IDO1210" s="85"/>
      <c r="IDP1210" s="86"/>
      <c r="IDQ1210" s="84"/>
      <c r="IDR1210" s="85"/>
      <c r="IDS1210" s="85"/>
      <c r="IDT1210" s="85"/>
      <c r="IDU1210" s="85"/>
      <c r="IDV1210" s="85"/>
      <c r="IDW1210" s="85"/>
      <c r="IDX1210" s="85"/>
      <c r="IDY1210" s="85"/>
      <c r="IDZ1210" s="85"/>
      <c r="IEA1210" s="85"/>
      <c r="IEB1210" s="85"/>
      <c r="IEC1210" s="85"/>
      <c r="IED1210" s="85"/>
      <c r="IEE1210" s="85"/>
      <c r="IEF1210" s="85"/>
      <c r="IEG1210" s="85"/>
      <c r="IEH1210" s="85"/>
      <c r="IEI1210" s="85"/>
      <c r="IEJ1210" s="85"/>
      <c r="IEK1210" s="85"/>
      <c r="IEL1210" s="85"/>
      <c r="IEM1210" s="85"/>
      <c r="IEN1210" s="85"/>
      <c r="IEO1210" s="85"/>
      <c r="IEP1210" s="85"/>
      <c r="IEQ1210" s="85"/>
      <c r="IER1210" s="85"/>
      <c r="IES1210" s="85"/>
      <c r="IET1210" s="85"/>
      <c r="IEU1210" s="85"/>
      <c r="IEV1210" s="85"/>
      <c r="IEW1210" s="86"/>
      <c r="IEX1210" s="84"/>
      <c r="IEY1210" s="85"/>
      <c r="IEZ1210" s="85"/>
      <c r="IFA1210" s="85"/>
      <c r="IFB1210" s="85"/>
      <c r="IFC1210" s="85"/>
      <c r="IFD1210" s="85"/>
      <c r="IFE1210" s="85"/>
      <c r="IFF1210" s="85"/>
      <c r="IFG1210" s="85"/>
      <c r="IFH1210" s="85"/>
      <c r="IFI1210" s="85"/>
      <c r="IFJ1210" s="85"/>
      <c r="IFK1210" s="85"/>
      <c r="IFL1210" s="85"/>
      <c r="IFM1210" s="85"/>
      <c r="IFN1210" s="85"/>
      <c r="IFO1210" s="85"/>
      <c r="IFP1210" s="85"/>
      <c r="IFQ1210" s="85"/>
      <c r="IFR1210" s="85"/>
      <c r="IFS1210" s="85"/>
      <c r="IFT1210" s="85"/>
      <c r="IFU1210" s="85"/>
      <c r="IFV1210" s="85"/>
      <c r="IFW1210" s="85"/>
      <c r="IFX1210" s="85"/>
      <c r="IFY1210" s="85"/>
      <c r="IFZ1210" s="85"/>
      <c r="IGA1210" s="85"/>
      <c r="IGB1210" s="85"/>
      <c r="IGC1210" s="85"/>
      <c r="IGD1210" s="86"/>
      <c r="IGE1210" s="84"/>
      <c r="IGF1210" s="85"/>
      <c r="IGG1210" s="85"/>
      <c r="IGH1210" s="85"/>
      <c r="IGI1210" s="85"/>
      <c r="IGJ1210" s="85"/>
      <c r="IGK1210" s="85"/>
      <c r="IGL1210" s="85"/>
      <c r="IGM1210" s="85"/>
      <c r="IGN1210" s="85"/>
      <c r="IGO1210" s="85"/>
      <c r="IGP1210" s="85"/>
      <c r="IGQ1210" s="85"/>
      <c r="IGR1210" s="85"/>
      <c r="IGS1210" s="85"/>
      <c r="IGT1210" s="85"/>
      <c r="IGU1210" s="85"/>
      <c r="IGV1210" s="85"/>
      <c r="IGW1210" s="85"/>
      <c r="IGX1210" s="85"/>
      <c r="IGY1210" s="85"/>
      <c r="IGZ1210" s="85"/>
      <c r="IHA1210" s="85"/>
      <c r="IHB1210" s="85"/>
      <c r="IHC1210" s="85"/>
      <c r="IHD1210" s="85"/>
      <c r="IHE1210" s="85"/>
      <c r="IHF1210" s="85"/>
      <c r="IHG1210" s="85"/>
      <c r="IHH1210" s="85"/>
      <c r="IHI1210" s="85"/>
      <c r="IHJ1210" s="85"/>
      <c r="IHK1210" s="86"/>
      <c r="IHL1210" s="84"/>
      <c r="IHM1210" s="85"/>
      <c r="IHN1210" s="85"/>
      <c r="IHO1210" s="85"/>
      <c r="IHP1210" s="85"/>
      <c r="IHQ1210" s="85"/>
      <c r="IHR1210" s="85"/>
      <c r="IHS1210" s="85"/>
      <c r="IHT1210" s="85"/>
      <c r="IHU1210" s="85"/>
      <c r="IHV1210" s="85"/>
      <c r="IHW1210" s="85"/>
      <c r="IHX1210" s="85"/>
      <c r="IHY1210" s="85"/>
      <c r="IHZ1210" s="85"/>
      <c r="IIA1210" s="85"/>
      <c r="IIB1210" s="85"/>
      <c r="IIC1210" s="85"/>
      <c r="IID1210" s="85"/>
      <c r="IIE1210" s="85"/>
      <c r="IIF1210" s="85"/>
      <c r="IIG1210" s="85"/>
      <c r="IIH1210" s="85"/>
      <c r="III1210" s="85"/>
      <c r="IIJ1210" s="85"/>
      <c r="IIK1210" s="85"/>
      <c r="IIL1210" s="85"/>
      <c r="IIM1210" s="85"/>
      <c r="IIN1210" s="85"/>
      <c r="IIO1210" s="85"/>
      <c r="IIP1210" s="85"/>
      <c r="IIQ1210" s="85"/>
      <c r="IIR1210" s="86"/>
      <c r="IIS1210" s="84"/>
      <c r="IIT1210" s="85"/>
      <c r="IIU1210" s="85"/>
      <c r="IIV1210" s="85"/>
      <c r="IIW1210" s="85"/>
      <c r="IIX1210" s="85"/>
      <c r="IIY1210" s="85"/>
      <c r="IIZ1210" s="85"/>
      <c r="IJA1210" s="85"/>
      <c r="IJB1210" s="85"/>
      <c r="IJC1210" s="85"/>
      <c r="IJD1210" s="85"/>
      <c r="IJE1210" s="85"/>
      <c r="IJF1210" s="85"/>
      <c r="IJG1210" s="85"/>
      <c r="IJH1210" s="85"/>
      <c r="IJI1210" s="85"/>
      <c r="IJJ1210" s="85"/>
      <c r="IJK1210" s="85"/>
      <c r="IJL1210" s="85"/>
      <c r="IJM1210" s="85"/>
      <c r="IJN1210" s="85"/>
      <c r="IJO1210" s="85"/>
      <c r="IJP1210" s="85"/>
      <c r="IJQ1210" s="85"/>
      <c r="IJR1210" s="85"/>
      <c r="IJS1210" s="85"/>
      <c r="IJT1210" s="85"/>
      <c r="IJU1210" s="85"/>
      <c r="IJV1210" s="85"/>
      <c r="IJW1210" s="85"/>
      <c r="IJX1210" s="85"/>
      <c r="IJY1210" s="86"/>
      <c r="IJZ1210" s="84"/>
      <c r="IKA1210" s="85"/>
      <c r="IKB1210" s="85"/>
      <c r="IKC1210" s="85"/>
      <c r="IKD1210" s="85"/>
      <c r="IKE1210" s="85"/>
      <c r="IKF1210" s="85"/>
      <c r="IKG1210" s="85"/>
      <c r="IKH1210" s="85"/>
      <c r="IKI1210" s="85"/>
      <c r="IKJ1210" s="85"/>
      <c r="IKK1210" s="85"/>
      <c r="IKL1210" s="85"/>
      <c r="IKM1210" s="85"/>
      <c r="IKN1210" s="85"/>
      <c r="IKO1210" s="85"/>
      <c r="IKP1210" s="85"/>
      <c r="IKQ1210" s="85"/>
      <c r="IKR1210" s="85"/>
      <c r="IKS1210" s="85"/>
      <c r="IKT1210" s="85"/>
      <c r="IKU1210" s="85"/>
      <c r="IKV1210" s="85"/>
      <c r="IKW1210" s="85"/>
      <c r="IKX1210" s="85"/>
      <c r="IKY1210" s="85"/>
      <c r="IKZ1210" s="85"/>
      <c r="ILA1210" s="85"/>
      <c r="ILB1210" s="85"/>
      <c r="ILC1210" s="85"/>
      <c r="ILD1210" s="85"/>
      <c r="ILE1210" s="85"/>
      <c r="ILF1210" s="86"/>
      <c r="ILG1210" s="84"/>
      <c r="ILH1210" s="85"/>
      <c r="ILI1210" s="85"/>
      <c r="ILJ1210" s="85"/>
      <c r="ILK1210" s="85"/>
      <c r="ILL1210" s="85"/>
      <c r="ILM1210" s="85"/>
      <c r="ILN1210" s="85"/>
      <c r="ILO1210" s="85"/>
      <c r="ILP1210" s="85"/>
      <c r="ILQ1210" s="85"/>
      <c r="ILR1210" s="85"/>
      <c r="ILS1210" s="85"/>
      <c r="ILT1210" s="85"/>
      <c r="ILU1210" s="85"/>
      <c r="ILV1210" s="85"/>
      <c r="ILW1210" s="85"/>
      <c r="ILX1210" s="85"/>
      <c r="ILY1210" s="85"/>
      <c r="ILZ1210" s="85"/>
      <c r="IMA1210" s="85"/>
      <c r="IMB1210" s="85"/>
      <c r="IMC1210" s="85"/>
      <c r="IMD1210" s="85"/>
      <c r="IME1210" s="85"/>
      <c r="IMF1210" s="85"/>
      <c r="IMG1210" s="85"/>
      <c r="IMH1210" s="85"/>
      <c r="IMI1210" s="85"/>
      <c r="IMJ1210" s="85"/>
      <c r="IMK1210" s="85"/>
      <c r="IML1210" s="85"/>
      <c r="IMM1210" s="86"/>
      <c r="IMN1210" s="84"/>
      <c r="IMO1210" s="85"/>
      <c r="IMP1210" s="85"/>
      <c r="IMQ1210" s="85"/>
      <c r="IMR1210" s="85"/>
      <c r="IMS1210" s="85"/>
      <c r="IMT1210" s="85"/>
      <c r="IMU1210" s="85"/>
      <c r="IMV1210" s="85"/>
      <c r="IMW1210" s="85"/>
      <c r="IMX1210" s="85"/>
      <c r="IMY1210" s="85"/>
      <c r="IMZ1210" s="85"/>
      <c r="INA1210" s="85"/>
      <c r="INB1210" s="85"/>
      <c r="INC1210" s="85"/>
      <c r="IND1210" s="85"/>
      <c r="INE1210" s="85"/>
      <c r="INF1210" s="85"/>
      <c r="ING1210" s="85"/>
      <c r="INH1210" s="85"/>
      <c r="INI1210" s="85"/>
      <c r="INJ1210" s="85"/>
      <c r="INK1210" s="85"/>
      <c r="INL1210" s="85"/>
      <c r="INM1210" s="85"/>
      <c r="INN1210" s="85"/>
      <c r="INO1210" s="85"/>
      <c r="INP1210" s="85"/>
      <c r="INQ1210" s="85"/>
      <c r="INR1210" s="85"/>
      <c r="INS1210" s="85"/>
      <c r="INT1210" s="86"/>
      <c r="INU1210" s="84"/>
      <c r="INV1210" s="85"/>
      <c r="INW1210" s="85"/>
      <c r="INX1210" s="85"/>
      <c r="INY1210" s="85"/>
      <c r="INZ1210" s="85"/>
      <c r="IOA1210" s="85"/>
      <c r="IOB1210" s="85"/>
      <c r="IOC1210" s="85"/>
      <c r="IOD1210" s="85"/>
      <c r="IOE1210" s="85"/>
      <c r="IOF1210" s="85"/>
      <c r="IOG1210" s="85"/>
      <c r="IOH1210" s="85"/>
      <c r="IOI1210" s="85"/>
      <c r="IOJ1210" s="85"/>
      <c r="IOK1210" s="85"/>
      <c r="IOL1210" s="85"/>
      <c r="IOM1210" s="85"/>
      <c r="ION1210" s="85"/>
      <c r="IOO1210" s="85"/>
      <c r="IOP1210" s="85"/>
      <c r="IOQ1210" s="85"/>
      <c r="IOR1210" s="85"/>
      <c r="IOS1210" s="85"/>
      <c r="IOT1210" s="85"/>
      <c r="IOU1210" s="85"/>
      <c r="IOV1210" s="85"/>
      <c r="IOW1210" s="85"/>
      <c r="IOX1210" s="85"/>
      <c r="IOY1210" s="85"/>
      <c r="IOZ1210" s="85"/>
      <c r="IPA1210" s="86"/>
      <c r="IPB1210" s="84"/>
      <c r="IPC1210" s="85"/>
      <c r="IPD1210" s="85"/>
      <c r="IPE1210" s="85"/>
      <c r="IPF1210" s="85"/>
      <c r="IPG1210" s="85"/>
      <c r="IPH1210" s="85"/>
      <c r="IPI1210" s="85"/>
      <c r="IPJ1210" s="85"/>
      <c r="IPK1210" s="85"/>
      <c r="IPL1210" s="85"/>
      <c r="IPM1210" s="85"/>
      <c r="IPN1210" s="85"/>
      <c r="IPO1210" s="85"/>
      <c r="IPP1210" s="85"/>
      <c r="IPQ1210" s="85"/>
      <c r="IPR1210" s="85"/>
      <c r="IPS1210" s="85"/>
      <c r="IPT1210" s="85"/>
      <c r="IPU1210" s="85"/>
      <c r="IPV1210" s="85"/>
      <c r="IPW1210" s="85"/>
      <c r="IPX1210" s="85"/>
      <c r="IPY1210" s="85"/>
      <c r="IPZ1210" s="85"/>
      <c r="IQA1210" s="85"/>
      <c r="IQB1210" s="85"/>
      <c r="IQC1210" s="85"/>
      <c r="IQD1210" s="85"/>
      <c r="IQE1210" s="85"/>
      <c r="IQF1210" s="85"/>
      <c r="IQG1210" s="85"/>
      <c r="IQH1210" s="86"/>
      <c r="IQI1210" s="84"/>
      <c r="IQJ1210" s="85"/>
      <c r="IQK1210" s="85"/>
      <c r="IQL1210" s="85"/>
      <c r="IQM1210" s="85"/>
      <c r="IQN1210" s="85"/>
      <c r="IQO1210" s="85"/>
      <c r="IQP1210" s="85"/>
      <c r="IQQ1210" s="85"/>
      <c r="IQR1210" s="85"/>
      <c r="IQS1210" s="85"/>
      <c r="IQT1210" s="85"/>
      <c r="IQU1210" s="85"/>
      <c r="IQV1210" s="85"/>
      <c r="IQW1210" s="85"/>
      <c r="IQX1210" s="85"/>
      <c r="IQY1210" s="85"/>
      <c r="IQZ1210" s="85"/>
      <c r="IRA1210" s="85"/>
      <c r="IRB1210" s="85"/>
      <c r="IRC1210" s="85"/>
      <c r="IRD1210" s="85"/>
      <c r="IRE1210" s="85"/>
      <c r="IRF1210" s="85"/>
      <c r="IRG1210" s="85"/>
      <c r="IRH1210" s="85"/>
      <c r="IRI1210" s="85"/>
      <c r="IRJ1210" s="85"/>
      <c r="IRK1210" s="85"/>
      <c r="IRL1210" s="85"/>
      <c r="IRM1210" s="85"/>
      <c r="IRN1210" s="85"/>
      <c r="IRO1210" s="86"/>
      <c r="IRP1210" s="84"/>
      <c r="IRQ1210" s="85"/>
      <c r="IRR1210" s="85"/>
      <c r="IRS1210" s="85"/>
      <c r="IRT1210" s="85"/>
      <c r="IRU1210" s="85"/>
      <c r="IRV1210" s="85"/>
      <c r="IRW1210" s="85"/>
      <c r="IRX1210" s="85"/>
      <c r="IRY1210" s="85"/>
      <c r="IRZ1210" s="85"/>
      <c r="ISA1210" s="85"/>
      <c r="ISB1210" s="85"/>
      <c r="ISC1210" s="85"/>
      <c r="ISD1210" s="85"/>
      <c r="ISE1210" s="85"/>
      <c r="ISF1210" s="85"/>
      <c r="ISG1210" s="85"/>
      <c r="ISH1210" s="85"/>
      <c r="ISI1210" s="85"/>
      <c r="ISJ1210" s="85"/>
      <c r="ISK1210" s="85"/>
      <c r="ISL1210" s="85"/>
      <c r="ISM1210" s="85"/>
      <c r="ISN1210" s="85"/>
      <c r="ISO1210" s="85"/>
      <c r="ISP1210" s="85"/>
      <c r="ISQ1210" s="85"/>
      <c r="ISR1210" s="85"/>
      <c r="ISS1210" s="85"/>
      <c r="IST1210" s="85"/>
      <c r="ISU1210" s="85"/>
      <c r="ISV1210" s="86"/>
      <c r="ISW1210" s="84"/>
      <c r="ISX1210" s="85"/>
      <c r="ISY1210" s="85"/>
      <c r="ISZ1210" s="85"/>
      <c r="ITA1210" s="85"/>
      <c r="ITB1210" s="85"/>
      <c r="ITC1210" s="85"/>
      <c r="ITD1210" s="85"/>
      <c r="ITE1210" s="85"/>
      <c r="ITF1210" s="85"/>
      <c r="ITG1210" s="85"/>
      <c r="ITH1210" s="85"/>
      <c r="ITI1210" s="85"/>
      <c r="ITJ1210" s="85"/>
      <c r="ITK1210" s="85"/>
      <c r="ITL1210" s="85"/>
      <c r="ITM1210" s="85"/>
      <c r="ITN1210" s="85"/>
      <c r="ITO1210" s="85"/>
      <c r="ITP1210" s="85"/>
      <c r="ITQ1210" s="85"/>
      <c r="ITR1210" s="85"/>
      <c r="ITS1210" s="85"/>
      <c r="ITT1210" s="85"/>
      <c r="ITU1210" s="85"/>
      <c r="ITV1210" s="85"/>
      <c r="ITW1210" s="85"/>
      <c r="ITX1210" s="85"/>
      <c r="ITY1210" s="85"/>
      <c r="ITZ1210" s="85"/>
      <c r="IUA1210" s="85"/>
      <c r="IUB1210" s="85"/>
      <c r="IUC1210" s="86"/>
      <c r="IUD1210" s="84"/>
      <c r="IUE1210" s="85"/>
      <c r="IUF1210" s="85"/>
      <c r="IUG1210" s="85"/>
      <c r="IUH1210" s="85"/>
      <c r="IUI1210" s="85"/>
      <c r="IUJ1210" s="85"/>
      <c r="IUK1210" s="85"/>
      <c r="IUL1210" s="85"/>
      <c r="IUM1210" s="85"/>
      <c r="IUN1210" s="85"/>
      <c r="IUO1210" s="85"/>
      <c r="IUP1210" s="85"/>
      <c r="IUQ1210" s="85"/>
      <c r="IUR1210" s="85"/>
      <c r="IUS1210" s="85"/>
      <c r="IUT1210" s="85"/>
      <c r="IUU1210" s="85"/>
      <c r="IUV1210" s="85"/>
      <c r="IUW1210" s="85"/>
      <c r="IUX1210" s="85"/>
      <c r="IUY1210" s="85"/>
      <c r="IUZ1210" s="85"/>
      <c r="IVA1210" s="85"/>
      <c r="IVB1210" s="85"/>
      <c r="IVC1210" s="85"/>
      <c r="IVD1210" s="85"/>
      <c r="IVE1210" s="85"/>
      <c r="IVF1210" s="85"/>
      <c r="IVG1210" s="85"/>
      <c r="IVH1210" s="85"/>
      <c r="IVI1210" s="85"/>
      <c r="IVJ1210" s="86"/>
      <c r="IVK1210" s="84"/>
      <c r="IVL1210" s="85"/>
      <c r="IVM1210" s="85"/>
      <c r="IVN1210" s="85"/>
      <c r="IVO1210" s="85"/>
      <c r="IVP1210" s="85"/>
      <c r="IVQ1210" s="85"/>
      <c r="IVR1210" s="85"/>
      <c r="IVS1210" s="85"/>
      <c r="IVT1210" s="85"/>
      <c r="IVU1210" s="85"/>
      <c r="IVV1210" s="85"/>
      <c r="IVW1210" s="85"/>
      <c r="IVX1210" s="85"/>
      <c r="IVY1210" s="85"/>
      <c r="IVZ1210" s="85"/>
      <c r="IWA1210" s="85"/>
      <c r="IWB1210" s="85"/>
      <c r="IWC1210" s="85"/>
      <c r="IWD1210" s="85"/>
      <c r="IWE1210" s="85"/>
      <c r="IWF1210" s="85"/>
      <c r="IWG1210" s="85"/>
      <c r="IWH1210" s="85"/>
      <c r="IWI1210" s="85"/>
      <c r="IWJ1210" s="85"/>
      <c r="IWK1210" s="85"/>
      <c r="IWL1210" s="85"/>
      <c r="IWM1210" s="85"/>
      <c r="IWN1210" s="85"/>
      <c r="IWO1210" s="85"/>
      <c r="IWP1210" s="85"/>
      <c r="IWQ1210" s="86"/>
      <c r="IWR1210" s="84"/>
      <c r="IWS1210" s="85"/>
      <c r="IWT1210" s="85"/>
      <c r="IWU1210" s="85"/>
      <c r="IWV1210" s="85"/>
      <c r="IWW1210" s="85"/>
      <c r="IWX1210" s="85"/>
      <c r="IWY1210" s="85"/>
      <c r="IWZ1210" s="85"/>
      <c r="IXA1210" s="85"/>
      <c r="IXB1210" s="85"/>
      <c r="IXC1210" s="85"/>
      <c r="IXD1210" s="85"/>
      <c r="IXE1210" s="85"/>
      <c r="IXF1210" s="85"/>
      <c r="IXG1210" s="85"/>
      <c r="IXH1210" s="85"/>
      <c r="IXI1210" s="85"/>
      <c r="IXJ1210" s="85"/>
      <c r="IXK1210" s="85"/>
      <c r="IXL1210" s="85"/>
      <c r="IXM1210" s="85"/>
      <c r="IXN1210" s="85"/>
      <c r="IXO1210" s="85"/>
      <c r="IXP1210" s="85"/>
      <c r="IXQ1210" s="85"/>
      <c r="IXR1210" s="85"/>
      <c r="IXS1210" s="85"/>
      <c r="IXT1210" s="85"/>
      <c r="IXU1210" s="85"/>
      <c r="IXV1210" s="85"/>
      <c r="IXW1210" s="85"/>
      <c r="IXX1210" s="86"/>
      <c r="IXY1210" s="84"/>
      <c r="IXZ1210" s="85"/>
      <c r="IYA1210" s="85"/>
      <c r="IYB1210" s="85"/>
      <c r="IYC1210" s="85"/>
      <c r="IYD1210" s="85"/>
      <c r="IYE1210" s="85"/>
      <c r="IYF1210" s="85"/>
      <c r="IYG1210" s="85"/>
      <c r="IYH1210" s="85"/>
      <c r="IYI1210" s="85"/>
      <c r="IYJ1210" s="85"/>
      <c r="IYK1210" s="85"/>
      <c r="IYL1210" s="85"/>
      <c r="IYM1210" s="85"/>
      <c r="IYN1210" s="85"/>
      <c r="IYO1210" s="85"/>
      <c r="IYP1210" s="85"/>
      <c r="IYQ1210" s="85"/>
      <c r="IYR1210" s="85"/>
      <c r="IYS1210" s="85"/>
      <c r="IYT1210" s="85"/>
      <c r="IYU1210" s="85"/>
      <c r="IYV1210" s="85"/>
      <c r="IYW1210" s="85"/>
      <c r="IYX1210" s="85"/>
      <c r="IYY1210" s="85"/>
      <c r="IYZ1210" s="85"/>
      <c r="IZA1210" s="85"/>
      <c r="IZB1210" s="85"/>
      <c r="IZC1210" s="85"/>
      <c r="IZD1210" s="85"/>
      <c r="IZE1210" s="86"/>
      <c r="IZF1210" s="84"/>
      <c r="IZG1210" s="85"/>
      <c r="IZH1210" s="85"/>
      <c r="IZI1210" s="85"/>
      <c r="IZJ1210" s="85"/>
      <c r="IZK1210" s="85"/>
      <c r="IZL1210" s="85"/>
      <c r="IZM1210" s="85"/>
      <c r="IZN1210" s="85"/>
      <c r="IZO1210" s="85"/>
      <c r="IZP1210" s="85"/>
      <c r="IZQ1210" s="85"/>
      <c r="IZR1210" s="85"/>
      <c r="IZS1210" s="85"/>
      <c r="IZT1210" s="85"/>
      <c r="IZU1210" s="85"/>
      <c r="IZV1210" s="85"/>
      <c r="IZW1210" s="85"/>
      <c r="IZX1210" s="85"/>
      <c r="IZY1210" s="85"/>
      <c r="IZZ1210" s="85"/>
      <c r="JAA1210" s="85"/>
      <c r="JAB1210" s="85"/>
      <c r="JAC1210" s="85"/>
      <c r="JAD1210" s="85"/>
      <c r="JAE1210" s="85"/>
      <c r="JAF1210" s="85"/>
      <c r="JAG1210" s="85"/>
      <c r="JAH1210" s="85"/>
      <c r="JAI1210" s="85"/>
      <c r="JAJ1210" s="85"/>
      <c r="JAK1210" s="85"/>
      <c r="JAL1210" s="86"/>
      <c r="JAM1210" s="84"/>
      <c r="JAN1210" s="85"/>
      <c r="JAO1210" s="85"/>
      <c r="JAP1210" s="85"/>
      <c r="JAQ1210" s="85"/>
      <c r="JAR1210" s="85"/>
      <c r="JAS1210" s="85"/>
      <c r="JAT1210" s="85"/>
      <c r="JAU1210" s="85"/>
      <c r="JAV1210" s="85"/>
      <c r="JAW1210" s="85"/>
      <c r="JAX1210" s="85"/>
      <c r="JAY1210" s="85"/>
      <c r="JAZ1210" s="85"/>
      <c r="JBA1210" s="85"/>
      <c r="JBB1210" s="85"/>
      <c r="JBC1210" s="85"/>
      <c r="JBD1210" s="85"/>
      <c r="JBE1210" s="85"/>
      <c r="JBF1210" s="85"/>
      <c r="JBG1210" s="85"/>
      <c r="JBH1210" s="85"/>
      <c r="JBI1210" s="85"/>
      <c r="JBJ1210" s="85"/>
      <c r="JBK1210" s="85"/>
      <c r="JBL1210" s="85"/>
      <c r="JBM1210" s="85"/>
      <c r="JBN1210" s="85"/>
      <c r="JBO1210" s="85"/>
      <c r="JBP1210" s="85"/>
      <c r="JBQ1210" s="85"/>
      <c r="JBR1210" s="85"/>
      <c r="JBS1210" s="86"/>
      <c r="JBT1210" s="84"/>
      <c r="JBU1210" s="85"/>
      <c r="JBV1210" s="85"/>
      <c r="JBW1210" s="85"/>
      <c r="JBX1210" s="85"/>
      <c r="JBY1210" s="85"/>
      <c r="JBZ1210" s="85"/>
      <c r="JCA1210" s="85"/>
      <c r="JCB1210" s="85"/>
      <c r="JCC1210" s="85"/>
      <c r="JCD1210" s="85"/>
      <c r="JCE1210" s="85"/>
      <c r="JCF1210" s="85"/>
      <c r="JCG1210" s="85"/>
      <c r="JCH1210" s="85"/>
      <c r="JCI1210" s="85"/>
      <c r="JCJ1210" s="85"/>
      <c r="JCK1210" s="85"/>
      <c r="JCL1210" s="85"/>
      <c r="JCM1210" s="85"/>
      <c r="JCN1210" s="85"/>
      <c r="JCO1210" s="85"/>
      <c r="JCP1210" s="85"/>
      <c r="JCQ1210" s="85"/>
      <c r="JCR1210" s="85"/>
      <c r="JCS1210" s="85"/>
      <c r="JCT1210" s="85"/>
      <c r="JCU1210" s="85"/>
      <c r="JCV1210" s="85"/>
      <c r="JCW1210" s="85"/>
      <c r="JCX1210" s="85"/>
      <c r="JCY1210" s="85"/>
      <c r="JCZ1210" s="86"/>
      <c r="JDA1210" s="84"/>
      <c r="JDB1210" s="85"/>
      <c r="JDC1210" s="85"/>
      <c r="JDD1210" s="85"/>
      <c r="JDE1210" s="85"/>
      <c r="JDF1210" s="85"/>
      <c r="JDG1210" s="85"/>
      <c r="JDH1210" s="85"/>
      <c r="JDI1210" s="85"/>
      <c r="JDJ1210" s="85"/>
      <c r="JDK1210" s="85"/>
      <c r="JDL1210" s="85"/>
      <c r="JDM1210" s="85"/>
      <c r="JDN1210" s="85"/>
      <c r="JDO1210" s="85"/>
      <c r="JDP1210" s="85"/>
      <c r="JDQ1210" s="85"/>
      <c r="JDR1210" s="85"/>
      <c r="JDS1210" s="85"/>
      <c r="JDT1210" s="85"/>
      <c r="JDU1210" s="85"/>
      <c r="JDV1210" s="85"/>
      <c r="JDW1210" s="85"/>
      <c r="JDX1210" s="85"/>
      <c r="JDY1210" s="85"/>
      <c r="JDZ1210" s="85"/>
      <c r="JEA1210" s="85"/>
      <c r="JEB1210" s="85"/>
      <c r="JEC1210" s="85"/>
      <c r="JED1210" s="85"/>
      <c r="JEE1210" s="85"/>
      <c r="JEF1210" s="85"/>
      <c r="JEG1210" s="86"/>
      <c r="JEH1210" s="84"/>
      <c r="JEI1210" s="85"/>
      <c r="JEJ1210" s="85"/>
      <c r="JEK1210" s="85"/>
      <c r="JEL1210" s="85"/>
      <c r="JEM1210" s="85"/>
      <c r="JEN1210" s="85"/>
      <c r="JEO1210" s="85"/>
      <c r="JEP1210" s="85"/>
      <c r="JEQ1210" s="85"/>
      <c r="JER1210" s="85"/>
      <c r="JES1210" s="85"/>
      <c r="JET1210" s="85"/>
      <c r="JEU1210" s="85"/>
      <c r="JEV1210" s="85"/>
      <c r="JEW1210" s="85"/>
      <c r="JEX1210" s="85"/>
      <c r="JEY1210" s="85"/>
      <c r="JEZ1210" s="85"/>
      <c r="JFA1210" s="85"/>
      <c r="JFB1210" s="85"/>
      <c r="JFC1210" s="85"/>
      <c r="JFD1210" s="85"/>
      <c r="JFE1210" s="85"/>
      <c r="JFF1210" s="85"/>
      <c r="JFG1210" s="85"/>
      <c r="JFH1210" s="85"/>
      <c r="JFI1210" s="85"/>
      <c r="JFJ1210" s="85"/>
      <c r="JFK1210" s="85"/>
      <c r="JFL1210" s="85"/>
      <c r="JFM1210" s="85"/>
      <c r="JFN1210" s="86"/>
      <c r="JFO1210" s="84"/>
      <c r="JFP1210" s="85"/>
      <c r="JFQ1210" s="85"/>
      <c r="JFR1210" s="85"/>
      <c r="JFS1210" s="85"/>
      <c r="JFT1210" s="85"/>
      <c r="JFU1210" s="85"/>
      <c r="JFV1210" s="85"/>
      <c r="JFW1210" s="85"/>
      <c r="JFX1210" s="85"/>
      <c r="JFY1210" s="85"/>
      <c r="JFZ1210" s="85"/>
      <c r="JGA1210" s="85"/>
      <c r="JGB1210" s="85"/>
      <c r="JGC1210" s="85"/>
      <c r="JGD1210" s="85"/>
      <c r="JGE1210" s="85"/>
      <c r="JGF1210" s="85"/>
      <c r="JGG1210" s="85"/>
      <c r="JGH1210" s="85"/>
      <c r="JGI1210" s="85"/>
      <c r="JGJ1210" s="85"/>
      <c r="JGK1210" s="85"/>
      <c r="JGL1210" s="85"/>
      <c r="JGM1210" s="85"/>
      <c r="JGN1210" s="85"/>
      <c r="JGO1210" s="85"/>
      <c r="JGP1210" s="85"/>
      <c r="JGQ1210" s="85"/>
      <c r="JGR1210" s="85"/>
      <c r="JGS1210" s="85"/>
      <c r="JGT1210" s="85"/>
      <c r="JGU1210" s="86"/>
      <c r="JGV1210" s="84"/>
      <c r="JGW1210" s="85"/>
      <c r="JGX1210" s="85"/>
      <c r="JGY1210" s="85"/>
      <c r="JGZ1210" s="85"/>
      <c r="JHA1210" s="85"/>
      <c r="JHB1210" s="85"/>
      <c r="JHC1210" s="85"/>
      <c r="JHD1210" s="85"/>
      <c r="JHE1210" s="85"/>
      <c r="JHF1210" s="85"/>
      <c r="JHG1210" s="85"/>
      <c r="JHH1210" s="85"/>
      <c r="JHI1210" s="85"/>
      <c r="JHJ1210" s="85"/>
      <c r="JHK1210" s="85"/>
      <c r="JHL1210" s="85"/>
      <c r="JHM1210" s="85"/>
      <c r="JHN1210" s="85"/>
      <c r="JHO1210" s="85"/>
      <c r="JHP1210" s="85"/>
      <c r="JHQ1210" s="85"/>
      <c r="JHR1210" s="85"/>
      <c r="JHS1210" s="85"/>
      <c r="JHT1210" s="85"/>
      <c r="JHU1210" s="85"/>
      <c r="JHV1210" s="85"/>
      <c r="JHW1210" s="85"/>
      <c r="JHX1210" s="85"/>
      <c r="JHY1210" s="85"/>
      <c r="JHZ1210" s="85"/>
      <c r="JIA1210" s="85"/>
      <c r="JIB1210" s="86"/>
      <c r="JIC1210" s="84"/>
      <c r="JID1210" s="85"/>
      <c r="JIE1210" s="85"/>
      <c r="JIF1210" s="85"/>
      <c r="JIG1210" s="85"/>
      <c r="JIH1210" s="85"/>
      <c r="JII1210" s="85"/>
      <c r="JIJ1210" s="85"/>
      <c r="JIK1210" s="85"/>
      <c r="JIL1210" s="85"/>
      <c r="JIM1210" s="85"/>
      <c r="JIN1210" s="85"/>
      <c r="JIO1210" s="85"/>
      <c r="JIP1210" s="85"/>
      <c r="JIQ1210" s="85"/>
      <c r="JIR1210" s="85"/>
      <c r="JIS1210" s="85"/>
      <c r="JIT1210" s="85"/>
      <c r="JIU1210" s="85"/>
      <c r="JIV1210" s="85"/>
      <c r="JIW1210" s="85"/>
      <c r="JIX1210" s="85"/>
      <c r="JIY1210" s="85"/>
      <c r="JIZ1210" s="85"/>
      <c r="JJA1210" s="85"/>
      <c r="JJB1210" s="85"/>
      <c r="JJC1210" s="85"/>
      <c r="JJD1210" s="85"/>
      <c r="JJE1210" s="85"/>
      <c r="JJF1210" s="85"/>
      <c r="JJG1210" s="85"/>
      <c r="JJH1210" s="85"/>
      <c r="JJI1210" s="86"/>
      <c r="JJJ1210" s="84"/>
      <c r="JJK1210" s="85"/>
      <c r="JJL1210" s="85"/>
      <c r="JJM1210" s="85"/>
      <c r="JJN1210" s="85"/>
      <c r="JJO1210" s="85"/>
      <c r="JJP1210" s="85"/>
      <c r="JJQ1210" s="85"/>
      <c r="JJR1210" s="85"/>
      <c r="JJS1210" s="85"/>
      <c r="JJT1210" s="85"/>
      <c r="JJU1210" s="85"/>
      <c r="JJV1210" s="85"/>
      <c r="JJW1210" s="85"/>
      <c r="JJX1210" s="85"/>
      <c r="JJY1210" s="85"/>
      <c r="JJZ1210" s="85"/>
      <c r="JKA1210" s="85"/>
      <c r="JKB1210" s="85"/>
      <c r="JKC1210" s="85"/>
      <c r="JKD1210" s="85"/>
      <c r="JKE1210" s="85"/>
      <c r="JKF1210" s="85"/>
      <c r="JKG1210" s="85"/>
      <c r="JKH1210" s="85"/>
      <c r="JKI1210" s="85"/>
      <c r="JKJ1210" s="85"/>
      <c r="JKK1210" s="85"/>
      <c r="JKL1210" s="85"/>
      <c r="JKM1210" s="85"/>
      <c r="JKN1210" s="85"/>
      <c r="JKO1210" s="85"/>
      <c r="JKP1210" s="86"/>
      <c r="JKQ1210" s="84"/>
      <c r="JKR1210" s="85"/>
      <c r="JKS1210" s="85"/>
      <c r="JKT1210" s="85"/>
      <c r="JKU1210" s="85"/>
      <c r="JKV1210" s="85"/>
      <c r="JKW1210" s="85"/>
      <c r="JKX1210" s="85"/>
      <c r="JKY1210" s="85"/>
      <c r="JKZ1210" s="85"/>
      <c r="JLA1210" s="85"/>
      <c r="JLB1210" s="85"/>
      <c r="JLC1210" s="85"/>
      <c r="JLD1210" s="85"/>
      <c r="JLE1210" s="85"/>
      <c r="JLF1210" s="85"/>
      <c r="JLG1210" s="85"/>
      <c r="JLH1210" s="85"/>
      <c r="JLI1210" s="85"/>
      <c r="JLJ1210" s="85"/>
      <c r="JLK1210" s="85"/>
      <c r="JLL1210" s="85"/>
      <c r="JLM1210" s="85"/>
      <c r="JLN1210" s="85"/>
      <c r="JLO1210" s="85"/>
      <c r="JLP1210" s="85"/>
      <c r="JLQ1210" s="85"/>
      <c r="JLR1210" s="85"/>
      <c r="JLS1210" s="85"/>
      <c r="JLT1210" s="85"/>
      <c r="JLU1210" s="85"/>
      <c r="JLV1210" s="85"/>
      <c r="JLW1210" s="86"/>
      <c r="JLX1210" s="84"/>
      <c r="JLY1210" s="85"/>
      <c r="JLZ1210" s="85"/>
      <c r="JMA1210" s="85"/>
      <c r="JMB1210" s="85"/>
      <c r="JMC1210" s="85"/>
      <c r="JMD1210" s="85"/>
      <c r="JME1210" s="85"/>
      <c r="JMF1210" s="85"/>
      <c r="JMG1210" s="85"/>
      <c r="JMH1210" s="85"/>
      <c r="JMI1210" s="85"/>
      <c r="JMJ1210" s="85"/>
      <c r="JMK1210" s="85"/>
      <c r="JML1210" s="85"/>
      <c r="JMM1210" s="85"/>
      <c r="JMN1210" s="85"/>
      <c r="JMO1210" s="85"/>
      <c r="JMP1210" s="85"/>
      <c r="JMQ1210" s="85"/>
      <c r="JMR1210" s="85"/>
      <c r="JMS1210" s="85"/>
      <c r="JMT1210" s="85"/>
      <c r="JMU1210" s="85"/>
      <c r="JMV1210" s="85"/>
      <c r="JMW1210" s="85"/>
      <c r="JMX1210" s="85"/>
      <c r="JMY1210" s="85"/>
      <c r="JMZ1210" s="85"/>
      <c r="JNA1210" s="85"/>
      <c r="JNB1210" s="85"/>
      <c r="JNC1210" s="85"/>
      <c r="JND1210" s="86"/>
      <c r="JNE1210" s="84"/>
      <c r="JNF1210" s="85"/>
      <c r="JNG1210" s="85"/>
      <c r="JNH1210" s="85"/>
      <c r="JNI1210" s="85"/>
      <c r="JNJ1210" s="85"/>
      <c r="JNK1210" s="85"/>
      <c r="JNL1210" s="85"/>
      <c r="JNM1210" s="85"/>
      <c r="JNN1210" s="85"/>
      <c r="JNO1210" s="85"/>
      <c r="JNP1210" s="85"/>
      <c r="JNQ1210" s="85"/>
      <c r="JNR1210" s="85"/>
      <c r="JNS1210" s="85"/>
      <c r="JNT1210" s="85"/>
      <c r="JNU1210" s="85"/>
      <c r="JNV1210" s="85"/>
      <c r="JNW1210" s="85"/>
      <c r="JNX1210" s="85"/>
      <c r="JNY1210" s="85"/>
      <c r="JNZ1210" s="85"/>
      <c r="JOA1210" s="85"/>
      <c r="JOB1210" s="85"/>
      <c r="JOC1210" s="85"/>
      <c r="JOD1210" s="85"/>
      <c r="JOE1210" s="85"/>
      <c r="JOF1210" s="85"/>
      <c r="JOG1210" s="85"/>
      <c r="JOH1210" s="85"/>
      <c r="JOI1210" s="85"/>
      <c r="JOJ1210" s="85"/>
      <c r="JOK1210" s="86"/>
      <c r="JOL1210" s="84"/>
      <c r="JOM1210" s="85"/>
      <c r="JON1210" s="85"/>
      <c r="JOO1210" s="85"/>
      <c r="JOP1210" s="85"/>
      <c r="JOQ1210" s="85"/>
      <c r="JOR1210" s="85"/>
      <c r="JOS1210" s="85"/>
      <c r="JOT1210" s="85"/>
      <c r="JOU1210" s="85"/>
      <c r="JOV1210" s="85"/>
      <c r="JOW1210" s="85"/>
      <c r="JOX1210" s="85"/>
      <c r="JOY1210" s="85"/>
      <c r="JOZ1210" s="85"/>
      <c r="JPA1210" s="85"/>
      <c r="JPB1210" s="85"/>
      <c r="JPC1210" s="85"/>
      <c r="JPD1210" s="85"/>
      <c r="JPE1210" s="85"/>
      <c r="JPF1210" s="85"/>
      <c r="JPG1210" s="85"/>
      <c r="JPH1210" s="85"/>
      <c r="JPI1210" s="85"/>
      <c r="JPJ1210" s="85"/>
      <c r="JPK1210" s="85"/>
      <c r="JPL1210" s="85"/>
      <c r="JPM1210" s="85"/>
      <c r="JPN1210" s="85"/>
      <c r="JPO1210" s="85"/>
      <c r="JPP1210" s="85"/>
      <c r="JPQ1210" s="85"/>
      <c r="JPR1210" s="86"/>
      <c r="JPS1210" s="84"/>
      <c r="JPT1210" s="85"/>
      <c r="JPU1210" s="85"/>
      <c r="JPV1210" s="85"/>
      <c r="JPW1210" s="85"/>
      <c r="JPX1210" s="85"/>
      <c r="JPY1210" s="85"/>
      <c r="JPZ1210" s="85"/>
      <c r="JQA1210" s="85"/>
      <c r="JQB1210" s="85"/>
      <c r="JQC1210" s="85"/>
      <c r="JQD1210" s="85"/>
      <c r="JQE1210" s="85"/>
      <c r="JQF1210" s="85"/>
      <c r="JQG1210" s="85"/>
      <c r="JQH1210" s="85"/>
      <c r="JQI1210" s="85"/>
      <c r="JQJ1210" s="85"/>
      <c r="JQK1210" s="85"/>
      <c r="JQL1210" s="85"/>
      <c r="JQM1210" s="85"/>
      <c r="JQN1210" s="85"/>
      <c r="JQO1210" s="85"/>
      <c r="JQP1210" s="85"/>
      <c r="JQQ1210" s="85"/>
      <c r="JQR1210" s="85"/>
      <c r="JQS1210" s="85"/>
      <c r="JQT1210" s="85"/>
      <c r="JQU1210" s="85"/>
      <c r="JQV1210" s="85"/>
      <c r="JQW1210" s="85"/>
      <c r="JQX1210" s="85"/>
      <c r="JQY1210" s="86"/>
      <c r="JQZ1210" s="84"/>
      <c r="JRA1210" s="85"/>
      <c r="JRB1210" s="85"/>
      <c r="JRC1210" s="85"/>
      <c r="JRD1210" s="85"/>
      <c r="JRE1210" s="85"/>
      <c r="JRF1210" s="85"/>
      <c r="JRG1210" s="85"/>
      <c r="JRH1210" s="85"/>
      <c r="JRI1210" s="85"/>
      <c r="JRJ1210" s="85"/>
      <c r="JRK1210" s="85"/>
      <c r="JRL1210" s="85"/>
      <c r="JRM1210" s="85"/>
      <c r="JRN1210" s="85"/>
      <c r="JRO1210" s="85"/>
      <c r="JRP1210" s="85"/>
      <c r="JRQ1210" s="85"/>
      <c r="JRR1210" s="85"/>
      <c r="JRS1210" s="85"/>
      <c r="JRT1210" s="85"/>
      <c r="JRU1210" s="85"/>
      <c r="JRV1210" s="85"/>
      <c r="JRW1210" s="85"/>
      <c r="JRX1210" s="85"/>
      <c r="JRY1210" s="85"/>
      <c r="JRZ1210" s="85"/>
      <c r="JSA1210" s="85"/>
      <c r="JSB1210" s="85"/>
      <c r="JSC1210" s="85"/>
      <c r="JSD1210" s="85"/>
      <c r="JSE1210" s="85"/>
      <c r="JSF1210" s="86"/>
      <c r="JSG1210" s="84"/>
      <c r="JSH1210" s="85"/>
      <c r="JSI1210" s="85"/>
      <c r="JSJ1210" s="85"/>
      <c r="JSK1210" s="85"/>
      <c r="JSL1210" s="85"/>
      <c r="JSM1210" s="85"/>
      <c r="JSN1210" s="85"/>
      <c r="JSO1210" s="85"/>
      <c r="JSP1210" s="85"/>
      <c r="JSQ1210" s="85"/>
      <c r="JSR1210" s="85"/>
      <c r="JSS1210" s="85"/>
      <c r="JST1210" s="85"/>
      <c r="JSU1210" s="85"/>
      <c r="JSV1210" s="85"/>
      <c r="JSW1210" s="85"/>
      <c r="JSX1210" s="85"/>
      <c r="JSY1210" s="85"/>
      <c r="JSZ1210" s="85"/>
      <c r="JTA1210" s="85"/>
      <c r="JTB1210" s="85"/>
      <c r="JTC1210" s="85"/>
      <c r="JTD1210" s="85"/>
      <c r="JTE1210" s="85"/>
      <c r="JTF1210" s="85"/>
      <c r="JTG1210" s="85"/>
      <c r="JTH1210" s="85"/>
      <c r="JTI1210" s="85"/>
      <c r="JTJ1210" s="85"/>
      <c r="JTK1210" s="85"/>
      <c r="JTL1210" s="85"/>
      <c r="JTM1210" s="86"/>
      <c r="JTN1210" s="84"/>
      <c r="JTO1210" s="85"/>
      <c r="JTP1210" s="85"/>
      <c r="JTQ1210" s="85"/>
      <c r="JTR1210" s="85"/>
      <c r="JTS1210" s="85"/>
      <c r="JTT1210" s="85"/>
      <c r="JTU1210" s="85"/>
      <c r="JTV1210" s="85"/>
      <c r="JTW1210" s="85"/>
      <c r="JTX1210" s="85"/>
      <c r="JTY1210" s="85"/>
      <c r="JTZ1210" s="85"/>
      <c r="JUA1210" s="85"/>
      <c r="JUB1210" s="85"/>
      <c r="JUC1210" s="85"/>
      <c r="JUD1210" s="85"/>
      <c r="JUE1210" s="85"/>
      <c r="JUF1210" s="85"/>
      <c r="JUG1210" s="85"/>
      <c r="JUH1210" s="85"/>
      <c r="JUI1210" s="85"/>
      <c r="JUJ1210" s="85"/>
      <c r="JUK1210" s="85"/>
      <c r="JUL1210" s="85"/>
      <c r="JUM1210" s="85"/>
      <c r="JUN1210" s="85"/>
      <c r="JUO1210" s="85"/>
      <c r="JUP1210" s="85"/>
      <c r="JUQ1210" s="85"/>
      <c r="JUR1210" s="85"/>
      <c r="JUS1210" s="85"/>
      <c r="JUT1210" s="86"/>
      <c r="JUU1210" s="84"/>
      <c r="JUV1210" s="85"/>
      <c r="JUW1210" s="85"/>
      <c r="JUX1210" s="85"/>
      <c r="JUY1210" s="85"/>
      <c r="JUZ1210" s="85"/>
      <c r="JVA1210" s="85"/>
      <c r="JVB1210" s="85"/>
      <c r="JVC1210" s="85"/>
      <c r="JVD1210" s="85"/>
      <c r="JVE1210" s="85"/>
      <c r="JVF1210" s="85"/>
      <c r="JVG1210" s="85"/>
      <c r="JVH1210" s="85"/>
      <c r="JVI1210" s="85"/>
      <c r="JVJ1210" s="85"/>
      <c r="JVK1210" s="85"/>
      <c r="JVL1210" s="85"/>
      <c r="JVM1210" s="85"/>
      <c r="JVN1210" s="85"/>
      <c r="JVO1210" s="85"/>
      <c r="JVP1210" s="85"/>
      <c r="JVQ1210" s="85"/>
      <c r="JVR1210" s="85"/>
      <c r="JVS1210" s="85"/>
      <c r="JVT1210" s="85"/>
      <c r="JVU1210" s="85"/>
      <c r="JVV1210" s="85"/>
      <c r="JVW1210" s="85"/>
      <c r="JVX1210" s="85"/>
      <c r="JVY1210" s="85"/>
      <c r="JVZ1210" s="85"/>
      <c r="JWA1210" s="86"/>
      <c r="JWB1210" s="84"/>
      <c r="JWC1210" s="85"/>
      <c r="JWD1210" s="85"/>
      <c r="JWE1210" s="85"/>
      <c r="JWF1210" s="85"/>
      <c r="JWG1210" s="85"/>
      <c r="JWH1210" s="85"/>
      <c r="JWI1210" s="85"/>
      <c r="JWJ1210" s="85"/>
      <c r="JWK1210" s="85"/>
      <c r="JWL1210" s="85"/>
      <c r="JWM1210" s="85"/>
      <c r="JWN1210" s="85"/>
      <c r="JWO1210" s="85"/>
      <c r="JWP1210" s="85"/>
      <c r="JWQ1210" s="85"/>
      <c r="JWR1210" s="85"/>
      <c r="JWS1210" s="85"/>
      <c r="JWT1210" s="85"/>
      <c r="JWU1210" s="85"/>
      <c r="JWV1210" s="85"/>
      <c r="JWW1210" s="85"/>
      <c r="JWX1210" s="85"/>
      <c r="JWY1210" s="85"/>
      <c r="JWZ1210" s="85"/>
      <c r="JXA1210" s="85"/>
      <c r="JXB1210" s="85"/>
      <c r="JXC1210" s="85"/>
      <c r="JXD1210" s="85"/>
      <c r="JXE1210" s="85"/>
      <c r="JXF1210" s="85"/>
      <c r="JXG1210" s="85"/>
      <c r="JXH1210" s="86"/>
      <c r="JXI1210" s="84"/>
      <c r="JXJ1210" s="85"/>
      <c r="JXK1210" s="85"/>
      <c r="JXL1210" s="85"/>
      <c r="JXM1210" s="85"/>
      <c r="JXN1210" s="85"/>
      <c r="JXO1210" s="85"/>
      <c r="JXP1210" s="85"/>
      <c r="JXQ1210" s="85"/>
      <c r="JXR1210" s="85"/>
      <c r="JXS1210" s="85"/>
      <c r="JXT1210" s="85"/>
      <c r="JXU1210" s="85"/>
      <c r="JXV1210" s="85"/>
      <c r="JXW1210" s="85"/>
      <c r="JXX1210" s="85"/>
      <c r="JXY1210" s="85"/>
      <c r="JXZ1210" s="85"/>
      <c r="JYA1210" s="85"/>
      <c r="JYB1210" s="85"/>
      <c r="JYC1210" s="85"/>
      <c r="JYD1210" s="85"/>
      <c r="JYE1210" s="85"/>
      <c r="JYF1210" s="85"/>
      <c r="JYG1210" s="85"/>
      <c r="JYH1210" s="85"/>
      <c r="JYI1210" s="85"/>
      <c r="JYJ1210" s="85"/>
      <c r="JYK1210" s="85"/>
      <c r="JYL1210" s="85"/>
      <c r="JYM1210" s="85"/>
      <c r="JYN1210" s="85"/>
      <c r="JYO1210" s="86"/>
      <c r="JYP1210" s="84"/>
      <c r="JYQ1210" s="85"/>
      <c r="JYR1210" s="85"/>
      <c r="JYS1210" s="85"/>
      <c r="JYT1210" s="85"/>
      <c r="JYU1210" s="85"/>
      <c r="JYV1210" s="85"/>
      <c r="JYW1210" s="85"/>
      <c r="JYX1210" s="85"/>
      <c r="JYY1210" s="85"/>
      <c r="JYZ1210" s="85"/>
      <c r="JZA1210" s="85"/>
      <c r="JZB1210" s="85"/>
      <c r="JZC1210" s="85"/>
      <c r="JZD1210" s="85"/>
      <c r="JZE1210" s="85"/>
      <c r="JZF1210" s="85"/>
      <c r="JZG1210" s="85"/>
      <c r="JZH1210" s="85"/>
      <c r="JZI1210" s="85"/>
      <c r="JZJ1210" s="85"/>
      <c r="JZK1210" s="85"/>
      <c r="JZL1210" s="85"/>
      <c r="JZM1210" s="85"/>
      <c r="JZN1210" s="85"/>
      <c r="JZO1210" s="85"/>
      <c r="JZP1210" s="85"/>
      <c r="JZQ1210" s="85"/>
      <c r="JZR1210" s="85"/>
      <c r="JZS1210" s="85"/>
      <c r="JZT1210" s="85"/>
      <c r="JZU1210" s="85"/>
      <c r="JZV1210" s="86"/>
      <c r="JZW1210" s="84"/>
      <c r="JZX1210" s="85"/>
      <c r="JZY1210" s="85"/>
      <c r="JZZ1210" s="85"/>
      <c r="KAA1210" s="85"/>
      <c r="KAB1210" s="85"/>
      <c r="KAC1210" s="85"/>
      <c r="KAD1210" s="85"/>
      <c r="KAE1210" s="85"/>
      <c r="KAF1210" s="85"/>
      <c r="KAG1210" s="85"/>
      <c r="KAH1210" s="85"/>
      <c r="KAI1210" s="85"/>
      <c r="KAJ1210" s="85"/>
      <c r="KAK1210" s="85"/>
      <c r="KAL1210" s="85"/>
      <c r="KAM1210" s="85"/>
      <c r="KAN1210" s="85"/>
      <c r="KAO1210" s="85"/>
      <c r="KAP1210" s="85"/>
      <c r="KAQ1210" s="85"/>
      <c r="KAR1210" s="85"/>
      <c r="KAS1210" s="85"/>
      <c r="KAT1210" s="85"/>
      <c r="KAU1210" s="85"/>
      <c r="KAV1210" s="85"/>
      <c r="KAW1210" s="85"/>
      <c r="KAX1210" s="85"/>
      <c r="KAY1210" s="85"/>
      <c r="KAZ1210" s="85"/>
      <c r="KBA1210" s="85"/>
      <c r="KBB1210" s="85"/>
      <c r="KBC1210" s="86"/>
      <c r="KBD1210" s="84"/>
      <c r="KBE1210" s="85"/>
      <c r="KBF1210" s="85"/>
      <c r="KBG1210" s="85"/>
      <c r="KBH1210" s="85"/>
      <c r="KBI1210" s="85"/>
      <c r="KBJ1210" s="85"/>
      <c r="KBK1210" s="85"/>
      <c r="KBL1210" s="85"/>
      <c r="KBM1210" s="85"/>
      <c r="KBN1210" s="85"/>
      <c r="KBO1210" s="85"/>
      <c r="KBP1210" s="85"/>
      <c r="KBQ1210" s="85"/>
      <c r="KBR1210" s="85"/>
      <c r="KBS1210" s="85"/>
      <c r="KBT1210" s="85"/>
      <c r="KBU1210" s="85"/>
      <c r="KBV1210" s="85"/>
      <c r="KBW1210" s="85"/>
      <c r="KBX1210" s="85"/>
      <c r="KBY1210" s="85"/>
      <c r="KBZ1210" s="85"/>
      <c r="KCA1210" s="85"/>
      <c r="KCB1210" s="85"/>
      <c r="KCC1210" s="85"/>
      <c r="KCD1210" s="85"/>
      <c r="KCE1210" s="85"/>
      <c r="KCF1210" s="85"/>
      <c r="KCG1210" s="85"/>
      <c r="KCH1210" s="85"/>
      <c r="KCI1210" s="85"/>
      <c r="KCJ1210" s="86"/>
      <c r="KCK1210" s="84"/>
      <c r="KCL1210" s="85"/>
      <c r="KCM1210" s="85"/>
      <c r="KCN1210" s="85"/>
      <c r="KCO1210" s="85"/>
      <c r="KCP1210" s="85"/>
      <c r="KCQ1210" s="85"/>
      <c r="KCR1210" s="85"/>
      <c r="KCS1210" s="85"/>
      <c r="KCT1210" s="85"/>
      <c r="KCU1210" s="85"/>
      <c r="KCV1210" s="85"/>
      <c r="KCW1210" s="85"/>
      <c r="KCX1210" s="85"/>
      <c r="KCY1210" s="85"/>
      <c r="KCZ1210" s="85"/>
      <c r="KDA1210" s="85"/>
      <c r="KDB1210" s="85"/>
      <c r="KDC1210" s="85"/>
      <c r="KDD1210" s="85"/>
      <c r="KDE1210" s="85"/>
      <c r="KDF1210" s="85"/>
      <c r="KDG1210" s="85"/>
      <c r="KDH1210" s="85"/>
      <c r="KDI1210" s="85"/>
      <c r="KDJ1210" s="85"/>
      <c r="KDK1210" s="85"/>
      <c r="KDL1210" s="85"/>
      <c r="KDM1210" s="85"/>
      <c r="KDN1210" s="85"/>
      <c r="KDO1210" s="85"/>
      <c r="KDP1210" s="85"/>
      <c r="KDQ1210" s="86"/>
      <c r="KDR1210" s="84"/>
      <c r="KDS1210" s="85"/>
      <c r="KDT1210" s="85"/>
      <c r="KDU1210" s="85"/>
      <c r="KDV1210" s="85"/>
      <c r="KDW1210" s="85"/>
      <c r="KDX1210" s="85"/>
      <c r="KDY1210" s="85"/>
      <c r="KDZ1210" s="85"/>
      <c r="KEA1210" s="85"/>
      <c r="KEB1210" s="85"/>
      <c r="KEC1210" s="85"/>
      <c r="KED1210" s="85"/>
      <c r="KEE1210" s="85"/>
      <c r="KEF1210" s="85"/>
      <c r="KEG1210" s="85"/>
      <c r="KEH1210" s="85"/>
      <c r="KEI1210" s="85"/>
      <c r="KEJ1210" s="85"/>
      <c r="KEK1210" s="85"/>
      <c r="KEL1210" s="85"/>
      <c r="KEM1210" s="85"/>
      <c r="KEN1210" s="85"/>
      <c r="KEO1210" s="85"/>
      <c r="KEP1210" s="85"/>
      <c r="KEQ1210" s="85"/>
      <c r="KER1210" s="85"/>
      <c r="KES1210" s="85"/>
      <c r="KET1210" s="85"/>
      <c r="KEU1210" s="85"/>
      <c r="KEV1210" s="85"/>
      <c r="KEW1210" s="85"/>
      <c r="KEX1210" s="86"/>
      <c r="KEY1210" s="84"/>
      <c r="KEZ1210" s="85"/>
      <c r="KFA1210" s="85"/>
      <c r="KFB1210" s="85"/>
      <c r="KFC1210" s="85"/>
      <c r="KFD1210" s="85"/>
      <c r="KFE1210" s="85"/>
      <c r="KFF1210" s="85"/>
      <c r="KFG1210" s="85"/>
      <c r="KFH1210" s="85"/>
      <c r="KFI1210" s="85"/>
      <c r="KFJ1210" s="85"/>
      <c r="KFK1210" s="85"/>
      <c r="KFL1210" s="85"/>
      <c r="KFM1210" s="85"/>
      <c r="KFN1210" s="85"/>
      <c r="KFO1210" s="85"/>
      <c r="KFP1210" s="85"/>
      <c r="KFQ1210" s="85"/>
      <c r="KFR1210" s="85"/>
      <c r="KFS1210" s="85"/>
      <c r="KFT1210" s="85"/>
      <c r="KFU1210" s="85"/>
      <c r="KFV1210" s="85"/>
      <c r="KFW1210" s="85"/>
      <c r="KFX1210" s="85"/>
      <c r="KFY1210" s="85"/>
      <c r="KFZ1210" s="85"/>
      <c r="KGA1210" s="85"/>
      <c r="KGB1210" s="85"/>
      <c r="KGC1210" s="85"/>
      <c r="KGD1210" s="85"/>
      <c r="KGE1210" s="86"/>
      <c r="KGF1210" s="84"/>
      <c r="KGG1210" s="85"/>
      <c r="KGH1210" s="85"/>
      <c r="KGI1210" s="85"/>
      <c r="KGJ1210" s="85"/>
      <c r="KGK1210" s="85"/>
      <c r="KGL1210" s="85"/>
      <c r="KGM1210" s="85"/>
      <c r="KGN1210" s="85"/>
      <c r="KGO1210" s="85"/>
      <c r="KGP1210" s="85"/>
      <c r="KGQ1210" s="85"/>
      <c r="KGR1210" s="85"/>
      <c r="KGS1210" s="85"/>
      <c r="KGT1210" s="85"/>
      <c r="KGU1210" s="85"/>
      <c r="KGV1210" s="85"/>
      <c r="KGW1210" s="85"/>
      <c r="KGX1210" s="85"/>
      <c r="KGY1210" s="85"/>
      <c r="KGZ1210" s="85"/>
      <c r="KHA1210" s="85"/>
      <c r="KHB1210" s="85"/>
      <c r="KHC1210" s="85"/>
      <c r="KHD1210" s="85"/>
      <c r="KHE1210" s="85"/>
      <c r="KHF1210" s="85"/>
      <c r="KHG1210" s="85"/>
      <c r="KHH1210" s="85"/>
      <c r="KHI1210" s="85"/>
      <c r="KHJ1210" s="85"/>
      <c r="KHK1210" s="85"/>
      <c r="KHL1210" s="86"/>
      <c r="KHM1210" s="84"/>
      <c r="KHN1210" s="85"/>
      <c r="KHO1210" s="85"/>
      <c r="KHP1210" s="85"/>
      <c r="KHQ1210" s="85"/>
      <c r="KHR1210" s="85"/>
      <c r="KHS1210" s="85"/>
      <c r="KHT1210" s="85"/>
      <c r="KHU1210" s="85"/>
      <c r="KHV1210" s="85"/>
      <c r="KHW1210" s="85"/>
      <c r="KHX1210" s="85"/>
      <c r="KHY1210" s="85"/>
      <c r="KHZ1210" s="85"/>
      <c r="KIA1210" s="85"/>
      <c r="KIB1210" s="85"/>
      <c r="KIC1210" s="85"/>
      <c r="KID1210" s="85"/>
      <c r="KIE1210" s="85"/>
      <c r="KIF1210" s="85"/>
      <c r="KIG1210" s="85"/>
      <c r="KIH1210" s="85"/>
      <c r="KII1210" s="85"/>
      <c r="KIJ1210" s="85"/>
      <c r="KIK1210" s="85"/>
      <c r="KIL1210" s="85"/>
      <c r="KIM1210" s="85"/>
      <c r="KIN1210" s="85"/>
      <c r="KIO1210" s="85"/>
      <c r="KIP1210" s="85"/>
      <c r="KIQ1210" s="85"/>
      <c r="KIR1210" s="85"/>
      <c r="KIS1210" s="86"/>
      <c r="KIT1210" s="84"/>
      <c r="KIU1210" s="85"/>
      <c r="KIV1210" s="85"/>
      <c r="KIW1210" s="85"/>
      <c r="KIX1210" s="85"/>
      <c r="KIY1210" s="85"/>
      <c r="KIZ1210" s="85"/>
      <c r="KJA1210" s="85"/>
      <c r="KJB1210" s="85"/>
      <c r="KJC1210" s="85"/>
      <c r="KJD1210" s="85"/>
      <c r="KJE1210" s="85"/>
      <c r="KJF1210" s="85"/>
      <c r="KJG1210" s="85"/>
      <c r="KJH1210" s="85"/>
      <c r="KJI1210" s="85"/>
      <c r="KJJ1210" s="85"/>
      <c r="KJK1210" s="85"/>
      <c r="KJL1210" s="85"/>
      <c r="KJM1210" s="85"/>
      <c r="KJN1210" s="85"/>
      <c r="KJO1210" s="85"/>
      <c r="KJP1210" s="85"/>
      <c r="KJQ1210" s="85"/>
      <c r="KJR1210" s="85"/>
      <c r="KJS1210" s="85"/>
      <c r="KJT1210" s="85"/>
      <c r="KJU1210" s="85"/>
      <c r="KJV1210" s="85"/>
      <c r="KJW1210" s="85"/>
      <c r="KJX1210" s="85"/>
      <c r="KJY1210" s="85"/>
      <c r="KJZ1210" s="86"/>
      <c r="KKA1210" s="84"/>
      <c r="KKB1210" s="85"/>
      <c r="KKC1210" s="85"/>
      <c r="KKD1210" s="85"/>
      <c r="KKE1210" s="85"/>
      <c r="KKF1210" s="85"/>
      <c r="KKG1210" s="85"/>
      <c r="KKH1210" s="85"/>
      <c r="KKI1210" s="85"/>
      <c r="KKJ1210" s="85"/>
      <c r="KKK1210" s="85"/>
      <c r="KKL1210" s="85"/>
      <c r="KKM1210" s="85"/>
      <c r="KKN1210" s="85"/>
      <c r="KKO1210" s="85"/>
      <c r="KKP1210" s="85"/>
      <c r="KKQ1210" s="85"/>
      <c r="KKR1210" s="85"/>
      <c r="KKS1210" s="85"/>
      <c r="KKT1210" s="85"/>
      <c r="KKU1210" s="85"/>
      <c r="KKV1210" s="85"/>
      <c r="KKW1210" s="85"/>
      <c r="KKX1210" s="85"/>
      <c r="KKY1210" s="85"/>
      <c r="KKZ1210" s="85"/>
      <c r="KLA1210" s="85"/>
      <c r="KLB1210" s="85"/>
      <c r="KLC1210" s="85"/>
      <c r="KLD1210" s="85"/>
      <c r="KLE1210" s="85"/>
      <c r="KLF1210" s="85"/>
      <c r="KLG1210" s="86"/>
      <c r="KLH1210" s="84"/>
      <c r="KLI1210" s="85"/>
      <c r="KLJ1210" s="85"/>
      <c r="KLK1210" s="85"/>
      <c r="KLL1210" s="85"/>
      <c r="KLM1210" s="85"/>
      <c r="KLN1210" s="85"/>
      <c r="KLO1210" s="85"/>
      <c r="KLP1210" s="85"/>
      <c r="KLQ1210" s="85"/>
      <c r="KLR1210" s="85"/>
      <c r="KLS1210" s="85"/>
      <c r="KLT1210" s="85"/>
      <c r="KLU1210" s="85"/>
      <c r="KLV1210" s="85"/>
      <c r="KLW1210" s="85"/>
      <c r="KLX1210" s="85"/>
      <c r="KLY1210" s="85"/>
      <c r="KLZ1210" s="85"/>
      <c r="KMA1210" s="85"/>
      <c r="KMB1210" s="85"/>
      <c r="KMC1210" s="85"/>
      <c r="KMD1210" s="85"/>
      <c r="KME1210" s="85"/>
      <c r="KMF1210" s="85"/>
      <c r="KMG1210" s="85"/>
      <c r="KMH1210" s="85"/>
      <c r="KMI1210" s="85"/>
      <c r="KMJ1210" s="85"/>
      <c r="KMK1210" s="85"/>
      <c r="KML1210" s="85"/>
      <c r="KMM1210" s="85"/>
      <c r="KMN1210" s="86"/>
      <c r="KMO1210" s="84"/>
      <c r="KMP1210" s="85"/>
      <c r="KMQ1210" s="85"/>
      <c r="KMR1210" s="85"/>
      <c r="KMS1210" s="85"/>
      <c r="KMT1210" s="85"/>
      <c r="KMU1210" s="85"/>
      <c r="KMV1210" s="85"/>
      <c r="KMW1210" s="85"/>
      <c r="KMX1210" s="85"/>
      <c r="KMY1210" s="85"/>
      <c r="KMZ1210" s="85"/>
      <c r="KNA1210" s="85"/>
      <c r="KNB1210" s="85"/>
      <c r="KNC1210" s="85"/>
      <c r="KND1210" s="85"/>
      <c r="KNE1210" s="85"/>
      <c r="KNF1210" s="85"/>
      <c r="KNG1210" s="85"/>
      <c r="KNH1210" s="85"/>
      <c r="KNI1210" s="85"/>
      <c r="KNJ1210" s="85"/>
      <c r="KNK1210" s="85"/>
      <c r="KNL1210" s="85"/>
      <c r="KNM1210" s="85"/>
      <c r="KNN1210" s="85"/>
      <c r="KNO1210" s="85"/>
      <c r="KNP1210" s="85"/>
      <c r="KNQ1210" s="85"/>
      <c r="KNR1210" s="85"/>
      <c r="KNS1210" s="85"/>
      <c r="KNT1210" s="85"/>
      <c r="KNU1210" s="86"/>
      <c r="KNV1210" s="84"/>
      <c r="KNW1210" s="85"/>
      <c r="KNX1210" s="85"/>
      <c r="KNY1210" s="85"/>
      <c r="KNZ1210" s="85"/>
      <c r="KOA1210" s="85"/>
      <c r="KOB1210" s="85"/>
      <c r="KOC1210" s="85"/>
      <c r="KOD1210" s="85"/>
      <c r="KOE1210" s="85"/>
      <c r="KOF1210" s="85"/>
      <c r="KOG1210" s="85"/>
      <c r="KOH1210" s="85"/>
      <c r="KOI1210" s="85"/>
      <c r="KOJ1210" s="85"/>
      <c r="KOK1210" s="85"/>
      <c r="KOL1210" s="85"/>
      <c r="KOM1210" s="85"/>
      <c r="KON1210" s="85"/>
      <c r="KOO1210" s="85"/>
      <c r="KOP1210" s="85"/>
      <c r="KOQ1210" s="85"/>
      <c r="KOR1210" s="85"/>
      <c r="KOS1210" s="85"/>
      <c r="KOT1210" s="85"/>
      <c r="KOU1210" s="85"/>
      <c r="KOV1210" s="85"/>
      <c r="KOW1210" s="85"/>
      <c r="KOX1210" s="85"/>
      <c r="KOY1210" s="85"/>
      <c r="KOZ1210" s="85"/>
      <c r="KPA1210" s="85"/>
      <c r="KPB1210" s="86"/>
      <c r="KPC1210" s="84"/>
      <c r="KPD1210" s="85"/>
      <c r="KPE1210" s="85"/>
      <c r="KPF1210" s="85"/>
      <c r="KPG1210" s="85"/>
      <c r="KPH1210" s="85"/>
      <c r="KPI1210" s="85"/>
      <c r="KPJ1210" s="85"/>
      <c r="KPK1210" s="85"/>
      <c r="KPL1210" s="85"/>
      <c r="KPM1210" s="85"/>
      <c r="KPN1210" s="85"/>
      <c r="KPO1210" s="85"/>
      <c r="KPP1210" s="85"/>
      <c r="KPQ1210" s="85"/>
      <c r="KPR1210" s="85"/>
      <c r="KPS1210" s="85"/>
      <c r="KPT1210" s="85"/>
      <c r="KPU1210" s="85"/>
      <c r="KPV1210" s="85"/>
      <c r="KPW1210" s="85"/>
      <c r="KPX1210" s="85"/>
      <c r="KPY1210" s="85"/>
      <c r="KPZ1210" s="85"/>
      <c r="KQA1210" s="85"/>
      <c r="KQB1210" s="85"/>
      <c r="KQC1210" s="85"/>
      <c r="KQD1210" s="85"/>
      <c r="KQE1210" s="85"/>
      <c r="KQF1210" s="85"/>
      <c r="KQG1210" s="85"/>
      <c r="KQH1210" s="85"/>
      <c r="KQI1210" s="86"/>
      <c r="KQJ1210" s="84"/>
      <c r="KQK1210" s="85"/>
      <c r="KQL1210" s="85"/>
      <c r="KQM1210" s="85"/>
      <c r="KQN1210" s="85"/>
      <c r="KQO1210" s="85"/>
      <c r="KQP1210" s="85"/>
      <c r="KQQ1210" s="85"/>
      <c r="KQR1210" s="85"/>
      <c r="KQS1210" s="85"/>
      <c r="KQT1210" s="85"/>
      <c r="KQU1210" s="85"/>
      <c r="KQV1210" s="85"/>
      <c r="KQW1210" s="85"/>
      <c r="KQX1210" s="85"/>
      <c r="KQY1210" s="85"/>
      <c r="KQZ1210" s="85"/>
      <c r="KRA1210" s="85"/>
      <c r="KRB1210" s="85"/>
      <c r="KRC1210" s="85"/>
      <c r="KRD1210" s="85"/>
      <c r="KRE1210" s="85"/>
      <c r="KRF1210" s="85"/>
      <c r="KRG1210" s="85"/>
      <c r="KRH1210" s="85"/>
      <c r="KRI1210" s="85"/>
      <c r="KRJ1210" s="85"/>
      <c r="KRK1210" s="85"/>
      <c r="KRL1210" s="85"/>
      <c r="KRM1210" s="85"/>
      <c r="KRN1210" s="85"/>
      <c r="KRO1210" s="85"/>
      <c r="KRP1210" s="86"/>
      <c r="KRQ1210" s="84"/>
      <c r="KRR1210" s="85"/>
      <c r="KRS1210" s="85"/>
      <c r="KRT1210" s="85"/>
      <c r="KRU1210" s="85"/>
      <c r="KRV1210" s="85"/>
      <c r="KRW1210" s="85"/>
      <c r="KRX1210" s="85"/>
      <c r="KRY1210" s="85"/>
      <c r="KRZ1210" s="85"/>
      <c r="KSA1210" s="85"/>
      <c r="KSB1210" s="85"/>
      <c r="KSC1210" s="85"/>
      <c r="KSD1210" s="85"/>
      <c r="KSE1210" s="85"/>
      <c r="KSF1210" s="85"/>
      <c r="KSG1210" s="85"/>
      <c r="KSH1210" s="85"/>
      <c r="KSI1210" s="85"/>
      <c r="KSJ1210" s="85"/>
      <c r="KSK1210" s="85"/>
      <c r="KSL1210" s="85"/>
      <c r="KSM1210" s="85"/>
      <c r="KSN1210" s="85"/>
      <c r="KSO1210" s="85"/>
      <c r="KSP1210" s="85"/>
      <c r="KSQ1210" s="85"/>
      <c r="KSR1210" s="85"/>
      <c r="KSS1210" s="85"/>
      <c r="KST1210" s="85"/>
      <c r="KSU1210" s="85"/>
      <c r="KSV1210" s="85"/>
      <c r="KSW1210" s="86"/>
      <c r="KSX1210" s="84"/>
      <c r="KSY1210" s="85"/>
      <c r="KSZ1210" s="85"/>
      <c r="KTA1210" s="85"/>
      <c r="KTB1210" s="85"/>
      <c r="KTC1210" s="85"/>
      <c r="KTD1210" s="85"/>
      <c r="KTE1210" s="85"/>
      <c r="KTF1210" s="85"/>
      <c r="KTG1210" s="85"/>
      <c r="KTH1210" s="85"/>
      <c r="KTI1210" s="85"/>
      <c r="KTJ1210" s="85"/>
      <c r="KTK1210" s="85"/>
      <c r="KTL1210" s="85"/>
      <c r="KTM1210" s="85"/>
      <c r="KTN1210" s="85"/>
      <c r="KTO1210" s="85"/>
      <c r="KTP1210" s="85"/>
      <c r="KTQ1210" s="85"/>
      <c r="KTR1210" s="85"/>
      <c r="KTS1210" s="85"/>
      <c r="KTT1210" s="85"/>
      <c r="KTU1210" s="85"/>
      <c r="KTV1210" s="85"/>
      <c r="KTW1210" s="85"/>
      <c r="KTX1210" s="85"/>
      <c r="KTY1210" s="85"/>
      <c r="KTZ1210" s="85"/>
      <c r="KUA1210" s="85"/>
      <c r="KUB1210" s="85"/>
      <c r="KUC1210" s="85"/>
      <c r="KUD1210" s="86"/>
      <c r="KUE1210" s="84"/>
      <c r="KUF1210" s="85"/>
      <c r="KUG1210" s="85"/>
      <c r="KUH1210" s="85"/>
      <c r="KUI1210" s="85"/>
      <c r="KUJ1210" s="85"/>
      <c r="KUK1210" s="85"/>
      <c r="KUL1210" s="85"/>
      <c r="KUM1210" s="85"/>
      <c r="KUN1210" s="85"/>
      <c r="KUO1210" s="85"/>
      <c r="KUP1210" s="85"/>
      <c r="KUQ1210" s="85"/>
      <c r="KUR1210" s="85"/>
      <c r="KUS1210" s="85"/>
      <c r="KUT1210" s="85"/>
      <c r="KUU1210" s="85"/>
      <c r="KUV1210" s="85"/>
      <c r="KUW1210" s="85"/>
      <c r="KUX1210" s="85"/>
      <c r="KUY1210" s="85"/>
      <c r="KUZ1210" s="85"/>
      <c r="KVA1210" s="85"/>
      <c r="KVB1210" s="85"/>
      <c r="KVC1210" s="85"/>
      <c r="KVD1210" s="85"/>
      <c r="KVE1210" s="85"/>
      <c r="KVF1210" s="85"/>
      <c r="KVG1210" s="85"/>
      <c r="KVH1210" s="85"/>
      <c r="KVI1210" s="85"/>
      <c r="KVJ1210" s="85"/>
      <c r="KVK1210" s="86"/>
      <c r="KVL1210" s="84"/>
      <c r="KVM1210" s="85"/>
      <c r="KVN1210" s="85"/>
      <c r="KVO1210" s="85"/>
      <c r="KVP1210" s="85"/>
      <c r="KVQ1210" s="85"/>
      <c r="KVR1210" s="85"/>
      <c r="KVS1210" s="85"/>
      <c r="KVT1210" s="85"/>
      <c r="KVU1210" s="85"/>
      <c r="KVV1210" s="85"/>
      <c r="KVW1210" s="85"/>
      <c r="KVX1210" s="85"/>
      <c r="KVY1210" s="85"/>
      <c r="KVZ1210" s="85"/>
      <c r="KWA1210" s="85"/>
      <c r="KWB1210" s="85"/>
      <c r="KWC1210" s="85"/>
      <c r="KWD1210" s="85"/>
      <c r="KWE1210" s="85"/>
      <c r="KWF1210" s="85"/>
      <c r="KWG1210" s="85"/>
      <c r="KWH1210" s="85"/>
      <c r="KWI1210" s="85"/>
      <c r="KWJ1210" s="85"/>
      <c r="KWK1210" s="85"/>
      <c r="KWL1210" s="85"/>
      <c r="KWM1210" s="85"/>
      <c r="KWN1210" s="85"/>
      <c r="KWO1210" s="85"/>
      <c r="KWP1210" s="85"/>
      <c r="KWQ1210" s="85"/>
      <c r="KWR1210" s="86"/>
      <c r="KWS1210" s="84"/>
      <c r="KWT1210" s="85"/>
      <c r="KWU1210" s="85"/>
      <c r="KWV1210" s="85"/>
      <c r="KWW1210" s="85"/>
      <c r="KWX1210" s="85"/>
      <c r="KWY1210" s="85"/>
      <c r="KWZ1210" s="85"/>
      <c r="KXA1210" s="85"/>
      <c r="KXB1210" s="85"/>
      <c r="KXC1210" s="85"/>
      <c r="KXD1210" s="85"/>
      <c r="KXE1210" s="85"/>
      <c r="KXF1210" s="85"/>
      <c r="KXG1210" s="85"/>
      <c r="KXH1210" s="85"/>
      <c r="KXI1210" s="85"/>
      <c r="KXJ1210" s="85"/>
      <c r="KXK1210" s="85"/>
      <c r="KXL1210" s="85"/>
      <c r="KXM1210" s="85"/>
      <c r="KXN1210" s="85"/>
      <c r="KXO1210" s="85"/>
      <c r="KXP1210" s="85"/>
      <c r="KXQ1210" s="85"/>
      <c r="KXR1210" s="85"/>
      <c r="KXS1210" s="85"/>
      <c r="KXT1210" s="85"/>
      <c r="KXU1210" s="85"/>
      <c r="KXV1210" s="85"/>
      <c r="KXW1210" s="85"/>
      <c r="KXX1210" s="85"/>
      <c r="KXY1210" s="86"/>
      <c r="KXZ1210" s="84"/>
      <c r="KYA1210" s="85"/>
      <c r="KYB1210" s="85"/>
      <c r="KYC1210" s="85"/>
      <c r="KYD1210" s="85"/>
      <c r="KYE1210" s="85"/>
      <c r="KYF1210" s="85"/>
      <c r="KYG1210" s="85"/>
      <c r="KYH1210" s="85"/>
      <c r="KYI1210" s="85"/>
      <c r="KYJ1210" s="85"/>
      <c r="KYK1210" s="85"/>
      <c r="KYL1210" s="85"/>
      <c r="KYM1210" s="85"/>
      <c r="KYN1210" s="85"/>
      <c r="KYO1210" s="85"/>
      <c r="KYP1210" s="85"/>
      <c r="KYQ1210" s="85"/>
      <c r="KYR1210" s="85"/>
      <c r="KYS1210" s="85"/>
      <c r="KYT1210" s="85"/>
      <c r="KYU1210" s="85"/>
      <c r="KYV1210" s="85"/>
      <c r="KYW1210" s="85"/>
      <c r="KYX1210" s="85"/>
      <c r="KYY1210" s="85"/>
      <c r="KYZ1210" s="85"/>
      <c r="KZA1210" s="85"/>
      <c r="KZB1210" s="85"/>
      <c r="KZC1210" s="85"/>
      <c r="KZD1210" s="85"/>
      <c r="KZE1210" s="85"/>
      <c r="KZF1210" s="86"/>
      <c r="KZG1210" s="84"/>
      <c r="KZH1210" s="85"/>
      <c r="KZI1210" s="85"/>
      <c r="KZJ1210" s="85"/>
      <c r="KZK1210" s="85"/>
      <c r="KZL1210" s="85"/>
      <c r="KZM1210" s="85"/>
      <c r="KZN1210" s="85"/>
      <c r="KZO1210" s="85"/>
      <c r="KZP1210" s="85"/>
      <c r="KZQ1210" s="85"/>
      <c r="KZR1210" s="85"/>
      <c r="KZS1210" s="85"/>
      <c r="KZT1210" s="85"/>
      <c r="KZU1210" s="85"/>
      <c r="KZV1210" s="85"/>
      <c r="KZW1210" s="85"/>
      <c r="KZX1210" s="85"/>
      <c r="KZY1210" s="85"/>
      <c r="KZZ1210" s="85"/>
      <c r="LAA1210" s="85"/>
      <c r="LAB1210" s="85"/>
      <c r="LAC1210" s="85"/>
      <c r="LAD1210" s="85"/>
      <c r="LAE1210" s="85"/>
      <c r="LAF1210" s="85"/>
      <c r="LAG1210" s="85"/>
      <c r="LAH1210" s="85"/>
      <c r="LAI1210" s="85"/>
      <c r="LAJ1210" s="85"/>
      <c r="LAK1210" s="85"/>
      <c r="LAL1210" s="85"/>
      <c r="LAM1210" s="86"/>
      <c r="LAN1210" s="84"/>
      <c r="LAO1210" s="85"/>
      <c r="LAP1210" s="85"/>
      <c r="LAQ1210" s="85"/>
      <c r="LAR1210" s="85"/>
      <c r="LAS1210" s="85"/>
      <c r="LAT1210" s="85"/>
      <c r="LAU1210" s="85"/>
      <c r="LAV1210" s="85"/>
      <c r="LAW1210" s="85"/>
      <c r="LAX1210" s="85"/>
      <c r="LAY1210" s="85"/>
      <c r="LAZ1210" s="85"/>
      <c r="LBA1210" s="85"/>
      <c r="LBB1210" s="85"/>
      <c r="LBC1210" s="85"/>
      <c r="LBD1210" s="85"/>
      <c r="LBE1210" s="85"/>
      <c r="LBF1210" s="85"/>
      <c r="LBG1210" s="85"/>
      <c r="LBH1210" s="85"/>
      <c r="LBI1210" s="85"/>
      <c r="LBJ1210" s="85"/>
      <c r="LBK1210" s="85"/>
      <c r="LBL1210" s="85"/>
      <c r="LBM1210" s="85"/>
      <c r="LBN1210" s="85"/>
      <c r="LBO1210" s="85"/>
      <c r="LBP1210" s="85"/>
      <c r="LBQ1210" s="85"/>
      <c r="LBR1210" s="85"/>
      <c r="LBS1210" s="85"/>
      <c r="LBT1210" s="86"/>
      <c r="LBU1210" s="84"/>
      <c r="LBV1210" s="85"/>
      <c r="LBW1210" s="85"/>
      <c r="LBX1210" s="85"/>
      <c r="LBY1210" s="85"/>
      <c r="LBZ1210" s="85"/>
      <c r="LCA1210" s="85"/>
      <c r="LCB1210" s="85"/>
      <c r="LCC1210" s="85"/>
      <c r="LCD1210" s="85"/>
      <c r="LCE1210" s="85"/>
      <c r="LCF1210" s="85"/>
      <c r="LCG1210" s="85"/>
      <c r="LCH1210" s="85"/>
      <c r="LCI1210" s="85"/>
      <c r="LCJ1210" s="85"/>
      <c r="LCK1210" s="85"/>
      <c r="LCL1210" s="85"/>
      <c r="LCM1210" s="85"/>
      <c r="LCN1210" s="85"/>
      <c r="LCO1210" s="85"/>
      <c r="LCP1210" s="85"/>
      <c r="LCQ1210" s="85"/>
      <c r="LCR1210" s="85"/>
      <c r="LCS1210" s="85"/>
      <c r="LCT1210" s="85"/>
      <c r="LCU1210" s="85"/>
      <c r="LCV1210" s="85"/>
      <c r="LCW1210" s="85"/>
      <c r="LCX1210" s="85"/>
      <c r="LCY1210" s="85"/>
      <c r="LCZ1210" s="85"/>
      <c r="LDA1210" s="86"/>
      <c r="LDB1210" s="84"/>
      <c r="LDC1210" s="85"/>
      <c r="LDD1210" s="85"/>
      <c r="LDE1210" s="85"/>
      <c r="LDF1210" s="85"/>
      <c r="LDG1210" s="85"/>
      <c r="LDH1210" s="85"/>
      <c r="LDI1210" s="85"/>
      <c r="LDJ1210" s="85"/>
      <c r="LDK1210" s="85"/>
      <c r="LDL1210" s="85"/>
      <c r="LDM1210" s="85"/>
      <c r="LDN1210" s="85"/>
      <c r="LDO1210" s="85"/>
      <c r="LDP1210" s="85"/>
      <c r="LDQ1210" s="85"/>
      <c r="LDR1210" s="85"/>
      <c r="LDS1210" s="85"/>
      <c r="LDT1210" s="85"/>
      <c r="LDU1210" s="85"/>
      <c r="LDV1210" s="85"/>
      <c r="LDW1210" s="85"/>
      <c r="LDX1210" s="85"/>
      <c r="LDY1210" s="85"/>
      <c r="LDZ1210" s="85"/>
      <c r="LEA1210" s="85"/>
      <c r="LEB1210" s="85"/>
      <c r="LEC1210" s="85"/>
      <c r="LED1210" s="85"/>
      <c r="LEE1210" s="85"/>
      <c r="LEF1210" s="85"/>
      <c r="LEG1210" s="85"/>
      <c r="LEH1210" s="86"/>
      <c r="LEI1210" s="84"/>
      <c r="LEJ1210" s="85"/>
      <c r="LEK1210" s="85"/>
      <c r="LEL1210" s="85"/>
      <c r="LEM1210" s="85"/>
      <c r="LEN1210" s="85"/>
      <c r="LEO1210" s="85"/>
      <c r="LEP1210" s="85"/>
      <c r="LEQ1210" s="85"/>
      <c r="LER1210" s="85"/>
      <c r="LES1210" s="85"/>
      <c r="LET1210" s="85"/>
      <c r="LEU1210" s="85"/>
      <c r="LEV1210" s="85"/>
      <c r="LEW1210" s="85"/>
      <c r="LEX1210" s="85"/>
      <c r="LEY1210" s="85"/>
      <c r="LEZ1210" s="85"/>
      <c r="LFA1210" s="85"/>
      <c r="LFB1210" s="85"/>
      <c r="LFC1210" s="85"/>
      <c r="LFD1210" s="85"/>
      <c r="LFE1210" s="85"/>
      <c r="LFF1210" s="85"/>
      <c r="LFG1210" s="85"/>
      <c r="LFH1210" s="85"/>
      <c r="LFI1210" s="85"/>
      <c r="LFJ1210" s="85"/>
      <c r="LFK1210" s="85"/>
      <c r="LFL1210" s="85"/>
      <c r="LFM1210" s="85"/>
      <c r="LFN1210" s="85"/>
      <c r="LFO1210" s="86"/>
      <c r="LFP1210" s="84"/>
      <c r="LFQ1210" s="85"/>
      <c r="LFR1210" s="85"/>
      <c r="LFS1210" s="85"/>
      <c r="LFT1210" s="85"/>
      <c r="LFU1210" s="85"/>
      <c r="LFV1210" s="85"/>
      <c r="LFW1210" s="85"/>
      <c r="LFX1210" s="85"/>
      <c r="LFY1210" s="85"/>
      <c r="LFZ1210" s="85"/>
      <c r="LGA1210" s="85"/>
      <c r="LGB1210" s="85"/>
      <c r="LGC1210" s="85"/>
      <c r="LGD1210" s="85"/>
      <c r="LGE1210" s="85"/>
      <c r="LGF1210" s="85"/>
      <c r="LGG1210" s="85"/>
      <c r="LGH1210" s="85"/>
      <c r="LGI1210" s="85"/>
      <c r="LGJ1210" s="85"/>
      <c r="LGK1210" s="85"/>
      <c r="LGL1210" s="85"/>
      <c r="LGM1210" s="85"/>
      <c r="LGN1210" s="85"/>
      <c r="LGO1210" s="85"/>
      <c r="LGP1210" s="85"/>
      <c r="LGQ1210" s="85"/>
      <c r="LGR1210" s="85"/>
      <c r="LGS1210" s="85"/>
      <c r="LGT1210" s="85"/>
      <c r="LGU1210" s="85"/>
      <c r="LGV1210" s="86"/>
      <c r="LGW1210" s="84"/>
      <c r="LGX1210" s="85"/>
      <c r="LGY1210" s="85"/>
      <c r="LGZ1210" s="85"/>
      <c r="LHA1210" s="85"/>
      <c r="LHB1210" s="85"/>
      <c r="LHC1210" s="85"/>
      <c r="LHD1210" s="85"/>
      <c r="LHE1210" s="85"/>
      <c r="LHF1210" s="85"/>
      <c r="LHG1210" s="85"/>
      <c r="LHH1210" s="85"/>
      <c r="LHI1210" s="85"/>
      <c r="LHJ1210" s="85"/>
      <c r="LHK1210" s="85"/>
      <c r="LHL1210" s="85"/>
      <c r="LHM1210" s="85"/>
      <c r="LHN1210" s="85"/>
      <c r="LHO1210" s="85"/>
      <c r="LHP1210" s="85"/>
      <c r="LHQ1210" s="85"/>
      <c r="LHR1210" s="85"/>
      <c r="LHS1210" s="85"/>
      <c r="LHT1210" s="85"/>
      <c r="LHU1210" s="85"/>
      <c r="LHV1210" s="85"/>
      <c r="LHW1210" s="85"/>
      <c r="LHX1210" s="85"/>
      <c r="LHY1210" s="85"/>
      <c r="LHZ1210" s="85"/>
      <c r="LIA1210" s="85"/>
      <c r="LIB1210" s="85"/>
      <c r="LIC1210" s="86"/>
      <c r="LID1210" s="84"/>
      <c r="LIE1210" s="85"/>
      <c r="LIF1210" s="85"/>
      <c r="LIG1210" s="85"/>
      <c r="LIH1210" s="85"/>
      <c r="LII1210" s="85"/>
      <c r="LIJ1210" s="85"/>
      <c r="LIK1210" s="85"/>
      <c r="LIL1210" s="85"/>
      <c r="LIM1210" s="85"/>
      <c r="LIN1210" s="85"/>
      <c r="LIO1210" s="85"/>
      <c r="LIP1210" s="85"/>
      <c r="LIQ1210" s="85"/>
      <c r="LIR1210" s="85"/>
      <c r="LIS1210" s="85"/>
      <c r="LIT1210" s="85"/>
      <c r="LIU1210" s="85"/>
      <c r="LIV1210" s="85"/>
      <c r="LIW1210" s="85"/>
      <c r="LIX1210" s="85"/>
      <c r="LIY1210" s="85"/>
      <c r="LIZ1210" s="85"/>
      <c r="LJA1210" s="85"/>
      <c r="LJB1210" s="85"/>
      <c r="LJC1210" s="85"/>
      <c r="LJD1210" s="85"/>
      <c r="LJE1210" s="85"/>
      <c r="LJF1210" s="85"/>
      <c r="LJG1210" s="85"/>
      <c r="LJH1210" s="85"/>
      <c r="LJI1210" s="85"/>
      <c r="LJJ1210" s="86"/>
      <c r="LJK1210" s="84"/>
      <c r="LJL1210" s="85"/>
      <c r="LJM1210" s="85"/>
      <c r="LJN1210" s="85"/>
      <c r="LJO1210" s="85"/>
      <c r="LJP1210" s="85"/>
      <c r="LJQ1210" s="85"/>
      <c r="LJR1210" s="85"/>
      <c r="LJS1210" s="85"/>
      <c r="LJT1210" s="85"/>
      <c r="LJU1210" s="85"/>
      <c r="LJV1210" s="85"/>
      <c r="LJW1210" s="85"/>
      <c r="LJX1210" s="85"/>
      <c r="LJY1210" s="85"/>
      <c r="LJZ1210" s="85"/>
      <c r="LKA1210" s="85"/>
      <c r="LKB1210" s="85"/>
      <c r="LKC1210" s="85"/>
      <c r="LKD1210" s="85"/>
      <c r="LKE1210" s="85"/>
      <c r="LKF1210" s="85"/>
      <c r="LKG1210" s="85"/>
      <c r="LKH1210" s="85"/>
      <c r="LKI1210" s="85"/>
      <c r="LKJ1210" s="85"/>
      <c r="LKK1210" s="85"/>
      <c r="LKL1210" s="85"/>
      <c r="LKM1210" s="85"/>
      <c r="LKN1210" s="85"/>
      <c r="LKO1210" s="85"/>
      <c r="LKP1210" s="85"/>
      <c r="LKQ1210" s="86"/>
      <c r="LKR1210" s="84"/>
      <c r="LKS1210" s="85"/>
      <c r="LKT1210" s="85"/>
      <c r="LKU1210" s="85"/>
      <c r="LKV1210" s="85"/>
      <c r="LKW1210" s="85"/>
      <c r="LKX1210" s="85"/>
      <c r="LKY1210" s="85"/>
      <c r="LKZ1210" s="85"/>
      <c r="LLA1210" s="85"/>
      <c r="LLB1210" s="85"/>
      <c r="LLC1210" s="85"/>
      <c r="LLD1210" s="85"/>
      <c r="LLE1210" s="85"/>
      <c r="LLF1210" s="85"/>
      <c r="LLG1210" s="85"/>
      <c r="LLH1210" s="85"/>
      <c r="LLI1210" s="85"/>
      <c r="LLJ1210" s="85"/>
      <c r="LLK1210" s="85"/>
      <c r="LLL1210" s="85"/>
      <c r="LLM1210" s="85"/>
      <c r="LLN1210" s="85"/>
      <c r="LLO1210" s="85"/>
      <c r="LLP1210" s="85"/>
      <c r="LLQ1210" s="85"/>
      <c r="LLR1210" s="85"/>
      <c r="LLS1210" s="85"/>
      <c r="LLT1210" s="85"/>
      <c r="LLU1210" s="85"/>
      <c r="LLV1210" s="85"/>
      <c r="LLW1210" s="85"/>
      <c r="LLX1210" s="86"/>
      <c r="LLY1210" s="84"/>
      <c r="LLZ1210" s="85"/>
      <c r="LMA1210" s="85"/>
      <c r="LMB1210" s="85"/>
      <c r="LMC1210" s="85"/>
      <c r="LMD1210" s="85"/>
      <c r="LME1210" s="85"/>
      <c r="LMF1210" s="85"/>
      <c r="LMG1210" s="85"/>
      <c r="LMH1210" s="85"/>
      <c r="LMI1210" s="85"/>
      <c r="LMJ1210" s="85"/>
      <c r="LMK1210" s="85"/>
      <c r="LML1210" s="85"/>
      <c r="LMM1210" s="85"/>
      <c r="LMN1210" s="85"/>
      <c r="LMO1210" s="85"/>
      <c r="LMP1210" s="85"/>
      <c r="LMQ1210" s="85"/>
      <c r="LMR1210" s="85"/>
      <c r="LMS1210" s="85"/>
      <c r="LMT1210" s="85"/>
      <c r="LMU1210" s="85"/>
      <c r="LMV1210" s="85"/>
      <c r="LMW1210" s="85"/>
      <c r="LMX1210" s="85"/>
      <c r="LMY1210" s="85"/>
      <c r="LMZ1210" s="85"/>
      <c r="LNA1210" s="85"/>
      <c r="LNB1210" s="85"/>
      <c r="LNC1210" s="85"/>
      <c r="LND1210" s="85"/>
      <c r="LNE1210" s="86"/>
      <c r="LNF1210" s="84"/>
      <c r="LNG1210" s="85"/>
      <c r="LNH1210" s="85"/>
      <c r="LNI1210" s="85"/>
      <c r="LNJ1210" s="85"/>
      <c r="LNK1210" s="85"/>
      <c r="LNL1210" s="85"/>
      <c r="LNM1210" s="85"/>
      <c r="LNN1210" s="85"/>
      <c r="LNO1210" s="85"/>
      <c r="LNP1210" s="85"/>
      <c r="LNQ1210" s="85"/>
      <c r="LNR1210" s="85"/>
      <c r="LNS1210" s="85"/>
      <c r="LNT1210" s="85"/>
      <c r="LNU1210" s="85"/>
      <c r="LNV1210" s="85"/>
      <c r="LNW1210" s="85"/>
      <c r="LNX1210" s="85"/>
      <c r="LNY1210" s="85"/>
      <c r="LNZ1210" s="85"/>
      <c r="LOA1210" s="85"/>
      <c r="LOB1210" s="85"/>
      <c r="LOC1210" s="85"/>
      <c r="LOD1210" s="85"/>
      <c r="LOE1210" s="85"/>
      <c r="LOF1210" s="85"/>
      <c r="LOG1210" s="85"/>
      <c r="LOH1210" s="85"/>
      <c r="LOI1210" s="85"/>
      <c r="LOJ1210" s="85"/>
      <c r="LOK1210" s="85"/>
      <c r="LOL1210" s="86"/>
      <c r="LOM1210" s="84"/>
      <c r="LON1210" s="85"/>
      <c r="LOO1210" s="85"/>
      <c r="LOP1210" s="85"/>
      <c r="LOQ1210" s="85"/>
      <c r="LOR1210" s="85"/>
      <c r="LOS1210" s="85"/>
      <c r="LOT1210" s="85"/>
      <c r="LOU1210" s="85"/>
      <c r="LOV1210" s="85"/>
      <c r="LOW1210" s="85"/>
      <c r="LOX1210" s="85"/>
      <c r="LOY1210" s="85"/>
      <c r="LOZ1210" s="85"/>
      <c r="LPA1210" s="85"/>
      <c r="LPB1210" s="85"/>
      <c r="LPC1210" s="85"/>
      <c r="LPD1210" s="85"/>
      <c r="LPE1210" s="85"/>
      <c r="LPF1210" s="85"/>
      <c r="LPG1210" s="85"/>
      <c r="LPH1210" s="85"/>
      <c r="LPI1210" s="85"/>
      <c r="LPJ1210" s="85"/>
      <c r="LPK1210" s="85"/>
      <c r="LPL1210" s="85"/>
      <c r="LPM1210" s="85"/>
      <c r="LPN1210" s="85"/>
      <c r="LPO1210" s="85"/>
      <c r="LPP1210" s="85"/>
      <c r="LPQ1210" s="85"/>
      <c r="LPR1210" s="85"/>
      <c r="LPS1210" s="86"/>
      <c r="LPT1210" s="84"/>
      <c r="LPU1210" s="85"/>
      <c r="LPV1210" s="85"/>
      <c r="LPW1210" s="85"/>
      <c r="LPX1210" s="85"/>
      <c r="LPY1210" s="85"/>
      <c r="LPZ1210" s="85"/>
      <c r="LQA1210" s="85"/>
      <c r="LQB1210" s="85"/>
      <c r="LQC1210" s="85"/>
      <c r="LQD1210" s="85"/>
      <c r="LQE1210" s="85"/>
      <c r="LQF1210" s="85"/>
      <c r="LQG1210" s="85"/>
      <c r="LQH1210" s="85"/>
      <c r="LQI1210" s="85"/>
      <c r="LQJ1210" s="85"/>
      <c r="LQK1210" s="85"/>
      <c r="LQL1210" s="85"/>
      <c r="LQM1210" s="85"/>
      <c r="LQN1210" s="85"/>
      <c r="LQO1210" s="85"/>
      <c r="LQP1210" s="85"/>
      <c r="LQQ1210" s="85"/>
      <c r="LQR1210" s="85"/>
      <c r="LQS1210" s="85"/>
      <c r="LQT1210" s="85"/>
      <c r="LQU1210" s="85"/>
      <c r="LQV1210" s="85"/>
      <c r="LQW1210" s="85"/>
      <c r="LQX1210" s="85"/>
      <c r="LQY1210" s="85"/>
      <c r="LQZ1210" s="86"/>
      <c r="LRA1210" s="84"/>
      <c r="LRB1210" s="85"/>
      <c r="LRC1210" s="85"/>
      <c r="LRD1210" s="85"/>
      <c r="LRE1210" s="85"/>
      <c r="LRF1210" s="85"/>
      <c r="LRG1210" s="85"/>
      <c r="LRH1210" s="85"/>
      <c r="LRI1210" s="85"/>
      <c r="LRJ1210" s="85"/>
      <c r="LRK1210" s="85"/>
      <c r="LRL1210" s="85"/>
      <c r="LRM1210" s="85"/>
      <c r="LRN1210" s="85"/>
      <c r="LRO1210" s="85"/>
      <c r="LRP1210" s="85"/>
      <c r="LRQ1210" s="85"/>
      <c r="LRR1210" s="85"/>
      <c r="LRS1210" s="85"/>
      <c r="LRT1210" s="85"/>
      <c r="LRU1210" s="85"/>
      <c r="LRV1210" s="85"/>
      <c r="LRW1210" s="85"/>
      <c r="LRX1210" s="85"/>
      <c r="LRY1210" s="85"/>
      <c r="LRZ1210" s="85"/>
      <c r="LSA1210" s="85"/>
      <c r="LSB1210" s="85"/>
      <c r="LSC1210" s="85"/>
      <c r="LSD1210" s="85"/>
      <c r="LSE1210" s="85"/>
      <c r="LSF1210" s="85"/>
      <c r="LSG1210" s="86"/>
      <c r="LSH1210" s="84"/>
      <c r="LSI1210" s="85"/>
      <c r="LSJ1210" s="85"/>
      <c r="LSK1210" s="85"/>
      <c r="LSL1210" s="85"/>
      <c r="LSM1210" s="85"/>
      <c r="LSN1210" s="85"/>
      <c r="LSO1210" s="85"/>
      <c r="LSP1210" s="85"/>
      <c r="LSQ1210" s="85"/>
      <c r="LSR1210" s="85"/>
      <c r="LSS1210" s="85"/>
      <c r="LST1210" s="85"/>
      <c r="LSU1210" s="85"/>
      <c r="LSV1210" s="85"/>
      <c r="LSW1210" s="85"/>
      <c r="LSX1210" s="85"/>
      <c r="LSY1210" s="85"/>
      <c r="LSZ1210" s="85"/>
      <c r="LTA1210" s="85"/>
      <c r="LTB1210" s="85"/>
      <c r="LTC1210" s="85"/>
      <c r="LTD1210" s="85"/>
      <c r="LTE1210" s="85"/>
      <c r="LTF1210" s="85"/>
      <c r="LTG1210" s="85"/>
      <c r="LTH1210" s="85"/>
      <c r="LTI1210" s="85"/>
      <c r="LTJ1210" s="85"/>
      <c r="LTK1210" s="85"/>
      <c r="LTL1210" s="85"/>
      <c r="LTM1210" s="85"/>
      <c r="LTN1210" s="86"/>
      <c r="LTO1210" s="84"/>
      <c r="LTP1210" s="85"/>
      <c r="LTQ1210" s="85"/>
      <c r="LTR1210" s="85"/>
      <c r="LTS1210" s="85"/>
      <c r="LTT1210" s="85"/>
      <c r="LTU1210" s="85"/>
      <c r="LTV1210" s="85"/>
      <c r="LTW1210" s="85"/>
      <c r="LTX1210" s="85"/>
      <c r="LTY1210" s="85"/>
      <c r="LTZ1210" s="85"/>
      <c r="LUA1210" s="85"/>
      <c r="LUB1210" s="85"/>
      <c r="LUC1210" s="85"/>
      <c r="LUD1210" s="85"/>
      <c r="LUE1210" s="85"/>
      <c r="LUF1210" s="85"/>
      <c r="LUG1210" s="85"/>
      <c r="LUH1210" s="85"/>
      <c r="LUI1210" s="85"/>
      <c r="LUJ1210" s="85"/>
      <c r="LUK1210" s="85"/>
      <c r="LUL1210" s="85"/>
      <c r="LUM1210" s="85"/>
      <c r="LUN1210" s="85"/>
      <c r="LUO1210" s="85"/>
      <c r="LUP1210" s="85"/>
      <c r="LUQ1210" s="85"/>
      <c r="LUR1210" s="85"/>
      <c r="LUS1210" s="85"/>
      <c r="LUT1210" s="85"/>
      <c r="LUU1210" s="86"/>
      <c r="LUV1210" s="84"/>
      <c r="LUW1210" s="85"/>
      <c r="LUX1210" s="85"/>
      <c r="LUY1210" s="85"/>
      <c r="LUZ1210" s="85"/>
      <c r="LVA1210" s="85"/>
      <c r="LVB1210" s="85"/>
      <c r="LVC1210" s="85"/>
      <c r="LVD1210" s="85"/>
      <c r="LVE1210" s="85"/>
      <c r="LVF1210" s="85"/>
      <c r="LVG1210" s="85"/>
      <c r="LVH1210" s="85"/>
      <c r="LVI1210" s="85"/>
      <c r="LVJ1210" s="85"/>
      <c r="LVK1210" s="85"/>
      <c r="LVL1210" s="85"/>
      <c r="LVM1210" s="85"/>
      <c r="LVN1210" s="85"/>
      <c r="LVO1210" s="85"/>
      <c r="LVP1210" s="85"/>
      <c r="LVQ1210" s="85"/>
      <c r="LVR1210" s="85"/>
      <c r="LVS1210" s="85"/>
      <c r="LVT1210" s="85"/>
      <c r="LVU1210" s="85"/>
      <c r="LVV1210" s="85"/>
      <c r="LVW1210" s="85"/>
      <c r="LVX1210" s="85"/>
      <c r="LVY1210" s="85"/>
      <c r="LVZ1210" s="85"/>
      <c r="LWA1210" s="85"/>
      <c r="LWB1210" s="86"/>
      <c r="LWC1210" s="84"/>
      <c r="LWD1210" s="85"/>
      <c r="LWE1210" s="85"/>
      <c r="LWF1210" s="85"/>
      <c r="LWG1210" s="85"/>
      <c r="LWH1210" s="85"/>
      <c r="LWI1210" s="85"/>
      <c r="LWJ1210" s="85"/>
      <c r="LWK1210" s="85"/>
      <c r="LWL1210" s="85"/>
      <c r="LWM1210" s="85"/>
      <c r="LWN1210" s="85"/>
      <c r="LWO1210" s="85"/>
      <c r="LWP1210" s="85"/>
      <c r="LWQ1210" s="85"/>
      <c r="LWR1210" s="85"/>
      <c r="LWS1210" s="85"/>
      <c r="LWT1210" s="85"/>
      <c r="LWU1210" s="85"/>
      <c r="LWV1210" s="85"/>
      <c r="LWW1210" s="85"/>
      <c r="LWX1210" s="85"/>
      <c r="LWY1210" s="85"/>
      <c r="LWZ1210" s="85"/>
      <c r="LXA1210" s="85"/>
      <c r="LXB1210" s="85"/>
      <c r="LXC1210" s="85"/>
      <c r="LXD1210" s="85"/>
      <c r="LXE1210" s="85"/>
      <c r="LXF1210" s="85"/>
      <c r="LXG1210" s="85"/>
      <c r="LXH1210" s="85"/>
      <c r="LXI1210" s="86"/>
      <c r="LXJ1210" s="84"/>
      <c r="LXK1210" s="85"/>
      <c r="LXL1210" s="85"/>
      <c r="LXM1210" s="85"/>
      <c r="LXN1210" s="85"/>
      <c r="LXO1210" s="85"/>
      <c r="LXP1210" s="85"/>
      <c r="LXQ1210" s="85"/>
      <c r="LXR1210" s="85"/>
      <c r="LXS1210" s="85"/>
      <c r="LXT1210" s="85"/>
      <c r="LXU1210" s="85"/>
      <c r="LXV1210" s="85"/>
      <c r="LXW1210" s="85"/>
      <c r="LXX1210" s="85"/>
      <c r="LXY1210" s="85"/>
      <c r="LXZ1210" s="85"/>
      <c r="LYA1210" s="85"/>
      <c r="LYB1210" s="85"/>
      <c r="LYC1210" s="85"/>
      <c r="LYD1210" s="85"/>
      <c r="LYE1210" s="85"/>
      <c r="LYF1210" s="85"/>
      <c r="LYG1210" s="85"/>
      <c r="LYH1210" s="85"/>
      <c r="LYI1210" s="85"/>
      <c r="LYJ1210" s="85"/>
      <c r="LYK1210" s="85"/>
      <c r="LYL1210" s="85"/>
      <c r="LYM1210" s="85"/>
      <c r="LYN1210" s="85"/>
      <c r="LYO1210" s="85"/>
      <c r="LYP1210" s="86"/>
      <c r="LYQ1210" s="84"/>
      <c r="LYR1210" s="85"/>
      <c r="LYS1210" s="85"/>
      <c r="LYT1210" s="85"/>
      <c r="LYU1210" s="85"/>
      <c r="LYV1210" s="85"/>
      <c r="LYW1210" s="85"/>
      <c r="LYX1210" s="85"/>
      <c r="LYY1210" s="85"/>
      <c r="LYZ1210" s="85"/>
      <c r="LZA1210" s="85"/>
      <c r="LZB1210" s="85"/>
      <c r="LZC1210" s="85"/>
      <c r="LZD1210" s="85"/>
      <c r="LZE1210" s="85"/>
      <c r="LZF1210" s="85"/>
      <c r="LZG1210" s="85"/>
      <c r="LZH1210" s="85"/>
      <c r="LZI1210" s="85"/>
      <c r="LZJ1210" s="85"/>
      <c r="LZK1210" s="85"/>
      <c r="LZL1210" s="85"/>
      <c r="LZM1210" s="85"/>
      <c r="LZN1210" s="85"/>
      <c r="LZO1210" s="85"/>
      <c r="LZP1210" s="85"/>
      <c r="LZQ1210" s="85"/>
      <c r="LZR1210" s="85"/>
      <c r="LZS1210" s="85"/>
      <c r="LZT1210" s="85"/>
      <c r="LZU1210" s="85"/>
      <c r="LZV1210" s="85"/>
      <c r="LZW1210" s="86"/>
      <c r="LZX1210" s="84"/>
      <c r="LZY1210" s="85"/>
      <c r="LZZ1210" s="85"/>
      <c r="MAA1210" s="85"/>
      <c r="MAB1210" s="85"/>
      <c r="MAC1210" s="85"/>
      <c r="MAD1210" s="85"/>
      <c r="MAE1210" s="85"/>
      <c r="MAF1210" s="85"/>
      <c r="MAG1210" s="85"/>
      <c r="MAH1210" s="85"/>
      <c r="MAI1210" s="85"/>
      <c r="MAJ1210" s="85"/>
      <c r="MAK1210" s="85"/>
      <c r="MAL1210" s="85"/>
      <c r="MAM1210" s="85"/>
      <c r="MAN1210" s="85"/>
      <c r="MAO1210" s="85"/>
      <c r="MAP1210" s="85"/>
      <c r="MAQ1210" s="85"/>
      <c r="MAR1210" s="85"/>
      <c r="MAS1210" s="85"/>
      <c r="MAT1210" s="85"/>
      <c r="MAU1210" s="85"/>
      <c r="MAV1210" s="85"/>
      <c r="MAW1210" s="85"/>
      <c r="MAX1210" s="85"/>
      <c r="MAY1210" s="85"/>
      <c r="MAZ1210" s="85"/>
      <c r="MBA1210" s="85"/>
      <c r="MBB1210" s="85"/>
      <c r="MBC1210" s="85"/>
      <c r="MBD1210" s="86"/>
      <c r="MBE1210" s="84"/>
      <c r="MBF1210" s="85"/>
      <c r="MBG1210" s="85"/>
      <c r="MBH1210" s="85"/>
      <c r="MBI1210" s="85"/>
      <c r="MBJ1210" s="85"/>
      <c r="MBK1210" s="85"/>
      <c r="MBL1210" s="85"/>
      <c r="MBM1210" s="85"/>
      <c r="MBN1210" s="85"/>
      <c r="MBO1210" s="85"/>
      <c r="MBP1210" s="85"/>
      <c r="MBQ1210" s="85"/>
      <c r="MBR1210" s="85"/>
      <c r="MBS1210" s="85"/>
      <c r="MBT1210" s="85"/>
      <c r="MBU1210" s="85"/>
      <c r="MBV1210" s="85"/>
      <c r="MBW1210" s="85"/>
      <c r="MBX1210" s="85"/>
      <c r="MBY1210" s="85"/>
      <c r="MBZ1210" s="85"/>
      <c r="MCA1210" s="85"/>
      <c r="MCB1210" s="85"/>
      <c r="MCC1210" s="85"/>
      <c r="MCD1210" s="85"/>
      <c r="MCE1210" s="85"/>
      <c r="MCF1210" s="85"/>
      <c r="MCG1210" s="85"/>
      <c r="MCH1210" s="85"/>
      <c r="MCI1210" s="85"/>
      <c r="MCJ1210" s="85"/>
      <c r="MCK1210" s="86"/>
      <c r="MCL1210" s="84"/>
      <c r="MCM1210" s="85"/>
      <c r="MCN1210" s="85"/>
      <c r="MCO1210" s="85"/>
      <c r="MCP1210" s="85"/>
      <c r="MCQ1210" s="85"/>
      <c r="MCR1210" s="85"/>
      <c r="MCS1210" s="85"/>
      <c r="MCT1210" s="85"/>
      <c r="MCU1210" s="85"/>
      <c r="MCV1210" s="85"/>
      <c r="MCW1210" s="85"/>
      <c r="MCX1210" s="85"/>
      <c r="MCY1210" s="85"/>
      <c r="MCZ1210" s="85"/>
      <c r="MDA1210" s="85"/>
      <c r="MDB1210" s="85"/>
      <c r="MDC1210" s="85"/>
      <c r="MDD1210" s="85"/>
      <c r="MDE1210" s="85"/>
      <c r="MDF1210" s="85"/>
      <c r="MDG1210" s="85"/>
      <c r="MDH1210" s="85"/>
      <c r="MDI1210" s="85"/>
      <c r="MDJ1210" s="85"/>
      <c r="MDK1210" s="85"/>
      <c r="MDL1210" s="85"/>
      <c r="MDM1210" s="85"/>
      <c r="MDN1210" s="85"/>
      <c r="MDO1210" s="85"/>
      <c r="MDP1210" s="85"/>
      <c r="MDQ1210" s="85"/>
      <c r="MDR1210" s="86"/>
      <c r="MDS1210" s="84"/>
      <c r="MDT1210" s="85"/>
      <c r="MDU1210" s="85"/>
      <c r="MDV1210" s="85"/>
      <c r="MDW1210" s="85"/>
      <c r="MDX1210" s="85"/>
      <c r="MDY1210" s="85"/>
      <c r="MDZ1210" s="85"/>
      <c r="MEA1210" s="85"/>
      <c r="MEB1210" s="85"/>
      <c r="MEC1210" s="85"/>
      <c r="MED1210" s="85"/>
      <c r="MEE1210" s="85"/>
      <c r="MEF1210" s="85"/>
      <c r="MEG1210" s="85"/>
      <c r="MEH1210" s="85"/>
      <c r="MEI1210" s="85"/>
      <c r="MEJ1210" s="85"/>
      <c r="MEK1210" s="85"/>
      <c r="MEL1210" s="85"/>
      <c r="MEM1210" s="85"/>
      <c r="MEN1210" s="85"/>
      <c r="MEO1210" s="85"/>
      <c r="MEP1210" s="85"/>
      <c r="MEQ1210" s="85"/>
      <c r="MER1210" s="85"/>
      <c r="MES1210" s="85"/>
      <c r="MET1210" s="85"/>
      <c r="MEU1210" s="85"/>
      <c r="MEV1210" s="85"/>
      <c r="MEW1210" s="85"/>
      <c r="MEX1210" s="85"/>
      <c r="MEY1210" s="86"/>
      <c r="MEZ1210" s="84"/>
      <c r="MFA1210" s="85"/>
      <c r="MFB1210" s="85"/>
      <c r="MFC1210" s="85"/>
      <c r="MFD1210" s="85"/>
      <c r="MFE1210" s="85"/>
      <c r="MFF1210" s="85"/>
      <c r="MFG1210" s="85"/>
      <c r="MFH1210" s="85"/>
      <c r="MFI1210" s="85"/>
      <c r="MFJ1210" s="85"/>
      <c r="MFK1210" s="85"/>
      <c r="MFL1210" s="85"/>
      <c r="MFM1210" s="85"/>
      <c r="MFN1210" s="85"/>
      <c r="MFO1210" s="85"/>
      <c r="MFP1210" s="85"/>
      <c r="MFQ1210" s="85"/>
      <c r="MFR1210" s="85"/>
      <c r="MFS1210" s="85"/>
      <c r="MFT1210" s="85"/>
      <c r="MFU1210" s="85"/>
      <c r="MFV1210" s="85"/>
      <c r="MFW1210" s="85"/>
      <c r="MFX1210" s="85"/>
      <c r="MFY1210" s="85"/>
      <c r="MFZ1210" s="85"/>
      <c r="MGA1210" s="85"/>
      <c r="MGB1210" s="85"/>
      <c r="MGC1210" s="85"/>
      <c r="MGD1210" s="85"/>
      <c r="MGE1210" s="85"/>
      <c r="MGF1210" s="86"/>
      <c r="MGG1210" s="84"/>
      <c r="MGH1210" s="85"/>
      <c r="MGI1210" s="85"/>
      <c r="MGJ1210" s="85"/>
      <c r="MGK1210" s="85"/>
      <c r="MGL1210" s="85"/>
      <c r="MGM1210" s="85"/>
      <c r="MGN1210" s="85"/>
      <c r="MGO1210" s="85"/>
      <c r="MGP1210" s="85"/>
      <c r="MGQ1210" s="85"/>
      <c r="MGR1210" s="85"/>
      <c r="MGS1210" s="85"/>
      <c r="MGT1210" s="85"/>
      <c r="MGU1210" s="85"/>
      <c r="MGV1210" s="85"/>
      <c r="MGW1210" s="85"/>
      <c r="MGX1210" s="85"/>
      <c r="MGY1210" s="85"/>
      <c r="MGZ1210" s="85"/>
      <c r="MHA1210" s="85"/>
      <c r="MHB1210" s="85"/>
      <c r="MHC1210" s="85"/>
      <c r="MHD1210" s="85"/>
      <c r="MHE1210" s="85"/>
      <c r="MHF1210" s="85"/>
      <c r="MHG1210" s="85"/>
      <c r="MHH1210" s="85"/>
      <c r="MHI1210" s="85"/>
      <c r="MHJ1210" s="85"/>
      <c r="MHK1210" s="85"/>
      <c r="MHL1210" s="85"/>
      <c r="MHM1210" s="86"/>
      <c r="MHN1210" s="84"/>
      <c r="MHO1210" s="85"/>
      <c r="MHP1210" s="85"/>
      <c r="MHQ1210" s="85"/>
      <c r="MHR1210" s="85"/>
      <c r="MHS1210" s="85"/>
      <c r="MHT1210" s="85"/>
      <c r="MHU1210" s="85"/>
      <c r="MHV1210" s="85"/>
      <c r="MHW1210" s="85"/>
      <c r="MHX1210" s="85"/>
      <c r="MHY1210" s="85"/>
      <c r="MHZ1210" s="85"/>
      <c r="MIA1210" s="85"/>
      <c r="MIB1210" s="85"/>
      <c r="MIC1210" s="85"/>
      <c r="MID1210" s="85"/>
      <c r="MIE1210" s="85"/>
      <c r="MIF1210" s="85"/>
      <c r="MIG1210" s="85"/>
      <c r="MIH1210" s="85"/>
      <c r="MII1210" s="85"/>
      <c r="MIJ1210" s="85"/>
      <c r="MIK1210" s="85"/>
      <c r="MIL1210" s="85"/>
      <c r="MIM1210" s="85"/>
      <c r="MIN1210" s="85"/>
      <c r="MIO1210" s="85"/>
      <c r="MIP1210" s="85"/>
      <c r="MIQ1210" s="85"/>
      <c r="MIR1210" s="85"/>
      <c r="MIS1210" s="85"/>
      <c r="MIT1210" s="86"/>
      <c r="MIU1210" s="84"/>
      <c r="MIV1210" s="85"/>
      <c r="MIW1210" s="85"/>
      <c r="MIX1210" s="85"/>
      <c r="MIY1210" s="85"/>
      <c r="MIZ1210" s="85"/>
      <c r="MJA1210" s="85"/>
      <c r="MJB1210" s="85"/>
      <c r="MJC1210" s="85"/>
      <c r="MJD1210" s="85"/>
      <c r="MJE1210" s="85"/>
      <c r="MJF1210" s="85"/>
      <c r="MJG1210" s="85"/>
      <c r="MJH1210" s="85"/>
      <c r="MJI1210" s="85"/>
      <c r="MJJ1210" s="85"/>
      <c r="MJK1210" s="85"/>
      <c r="MJL1210" s="85"/>
      <c r="MJM1210" s="85"/>
      <c r="MJN1210" s="85"/>
      <c r="MJO1210" s="85"/>
      <c r="MJP1210" s="85"/>
      <c r="MJQ1210" s="85"/>
      <c r="MJR1210" s="85"/>
      <c r="MJS1210" s="85"/>
      <c r="MJT1210" s="85"/>
      <c r="MJU1210" s="85"/>
      <c r="MJV1210" s="85"/>
      <c r="MJW1210" s="85"/>
      <c r="MJX1210" s="85"/>
      <c r="MJY1210" s="85"/>
      <c r="MJZ1210" s="85"/>
      <c r="MKA1210" s="86"/>
      <c r="MKB1210" s="84"/>
      <c r="MKC1210" s="85"/>
      <c r="MKD1210" s="85"/>
      <c r="MKE1210" s="85"/>
      <c r="MKF1210" s="85"/>
      <c r="MKG1210" s="85"/>
      <c r="MKH1210" s="85"/>
      <c r="MKI1210" s="85"/>
      <c r="MKJ1210" s="85"/>
      <c r="MKK1210" s="85"/>
      <c r="MKL1210" s="85"/>
      <c r="MKM1210" s="85"/>
      <c r="MKN1210" s="85"/>
      <c r="MKO1210" s="85"/>
      <c r="MKP1210" s="85"/>
      <c r="MKQ1210" s="85"/>
      <c r="MKR1210" s="85"/>
      <c r="MKS1210" s="85"/>
      <c r="MKT1210" s="85"/>
      <c r="MKU1210" s="85"/>
      <c r="MKV1210" s="85"/>
      <c r="MKW1210" s="85"/>
      <c r="MKX1210" s="85"/>
      <c r="MKY1210" s="85"/>
      <c r="MKZ1210" s="85"/>
      <c r="MLA1210" s="85"/>
      <c r="MLB1210" s="85"/>
      <c r="MLC1210" s="85"/>
      <c r="MLD1210" s="85"/>
      <c r="MLE1210" s="85"/>
      <c r="MLF1210" s="85"/>
      <c r="MLG1210" s="85"/>
      <c r="MLH1210" s="86"/>
      <c r="MLI1210" s="84"/>
      <c r="MLJ1210" s="85"/>
      <c r="MLK1210" s="85"/>
      <c r="MLL1210" s="85"/>
      <c r="MLM1210" s="85"/>
      <c r="MLN1210" s="85"/>
      <c r="MLO1210" s="85"/>
      <c r="MLP1210" s="85"/>
      <c r="MLQ1210" s="85"/>
      <c r="MLR1210" s="85"/>
      <c r="MLS1210" s="85"/>
      <c r="MLT1210" s="85"/>
      <c r="MLU1210" s="85"/>
      <c r="MLV1210" s="85"/>
      <c r="MLW1210" s="85"/>
      <c r="MLX1210" s="85"/>
      <c r="MLY1210" s="85"/>
      <c r="MLZ1210" s="85"/>
      <c r="MMA1210" s="85"/>
      <c r="MMB1210" s="85"/>
      <c r="MMC1210" s="85"/>
      <c r="MMD1210" s="85"/>
      <c r="MME1210" s="85"/>
      <c r="MMF1210" s="85"/>
      <c r="MMG1210" s="85"/>
      <c r="MMH1210" s="85"/>
      <c r="MMI1210" s="85"/>
      <c r="MMJ1210" s="85"/>
      <c r="MMK1210" s="85"/>
      <c r="MML1210" s="85"/>
      <c r="MMM1210" s="85"/>
      <c r="MMN1210" s="85"/>
      <c r="MMO1210" s="86"/>
      <c r="MMP1210" s="84"/>
      <c r="MMQ1210" s="85"/>
      <c r="MMR1210" s="85"/>
      <c r="MMS1210" s="85"/>
      <c r="MMT1210" s="85"/>
      <c r="MMU1210" s="85"/>
      <c r="MMV1210" s="85"/>
      <c r="MMW1210" s="85"/>
      <c r="MMX1210" s="85"/>
      <c r="MMY1210" s="85"/>
      <c r="MMZ1210" s="85"/>
      <c r="MNA1210" s="85"/>
      <c r="MNB1210" s="85"/>
      <c r="MNC1210" s="85"/>
      <c r="MND1210" s="85"/>
      <c r="MNE1210" s="85"/>
      <c r="MNF1210" s="85"/>
      <c r="MNG1210" s="85"/>
      <c r="MNH1210" s="85"/>
      <c r="MNI1210" s="85"/>
      <c r="MNJ1210" s="85"/>
      <c r="MNK1210" s="85"/>
      <c r="MNL1210" s="85"/>
      <c r="MNM1210" s="85"/>
      <c r="MNN1210" s="85"/>
      <c r="MNO1210" s="85"/>
      <c r="MNP1210" s="85"/>
      <c r="MNQ1210" s="85"/>
      <c r="MNR1210" s="85"/>
      <c r="MNS1210" s="85"/>
      <c r="MNT1210" s="85"/>
      <c r="MNU1210" s="85"/>
      <c r="MNV1210" s="86"/>
      <c r="MNW1210" s="84"/>
      <c r="MNX1210" s="85"/>
      <c r="MNY1210" s="85"/>
      <c r="MNZ1210" s="85"/>
      <c r="MOA1210" s="85"/>
      <c r="MOB1210" s="85"/>
      <c r="MOC1210" s="85"/>
      <c r="MOD1210" s="85"/>
      <c r="MOE1210" s="85"/>
      <c r="MOF1210" s="85"/>
      <c r="MOG1210" s="85"/>
      <c r="MOH1210" s="85"/>
      <c r="MOI1210" s="85"/>
      <c r="MOJ1210" s="85"/>
      <c r="MOK1210" s="85"/>
      <c r="MOL1210" s="85"/>
      <c r="MOM1210" s="85"/>
      <c r="MON1210" s="85"/>
      <c r="MOO1210" s="85"/>
      <c r="MOP1210" s="85"/>
      <c r="MOQ1210" s="85"/>
      <c r="MOR1210" s="85"/>
      <c r="MOS1210" s="85"/>
      <c r="MOT1210" s="85"/>
      <c r="MOU1210" s="85"/>
      <c r="MOV1210" s="85"/>
      <c r="MOW1210" s="85"/>
      <c r="MOX1210" s="85"/>
      <c r="MOY1210" s="85"/>
      <c r="MOZ1210" s="85"/>
      <c r="MPA1210" s="85"/>
      <c r="MPB1210" s="85"/>
      <c r="MPC1210" s="86"/>
      <c r="MPD1210" s="84"/>
      <c r="MPE1210" s="85"/>
      <c r="MPF1210" s="85"/>
      <c r="MPG1210" s="85"/>
      <c r="MPH1210" s="85"/>
      <c r="MPI1210" s="85"/>
      <c r="MPJ1210" s="85"/>
      <c r="MPK1210" s="85"/>
      <c r="MPL1210" s="85"/>
      <c r="MPM1210" s="85"/>
      <c r="MPN1210" s="85"/>
      <c r="MPO1210" s="85"/>
      <c r="MPP1210" s="85"/>
      <c r="MPQ1210" s="85"/>
      <c r="MPR1210" s="85"/>
      <c r="MPS1210" s="85"/>
      <c r="MPT1210" s="85"/>
      <c r="MPU1210" s="85"/>
      <c r="MPV1210" s="85"/>
      <c r="MPW1210" s="85"/>
      <c r="MPX1210" s="85"/>
      <c r="MPY1210" s="85"/>
      <c r="MPZ1210" s="85"/>
      <c r="MQA1210" s="85"/>
      <c r="MQB1210" s="85"/>
      <c r="MQC1210" s="85"/>
      <c r="MQD1210" s="85"/>
      <c r="MQE1210" s="85"/>
      <c r="MQF1210" s="85"/>
      <c r="MQG1210" s="85"/>
      <c r="MQH1210" s="85"/>
      <c r="MQI1210" s="85"/>
      <c r="MQJ1210" s="86"/>
      <c r="MQK1210" s="84"/>
      <c r="MQL1210" s="85"/>
      <c r="MQM1210" s="85"/>
      <c r="MQN1210" s="85"/>
      <c r="MQO1210" s="85"/>
      <c r="MQP1210" s="85"/>
      <c r="MQQ1210" s="85"/>
      <c r="MQR1210" s="85"/>
      <c r="MQS1210" s="85"/>
      <c r="MQT1210" s="85"/>
      <c r="MQU1210" s="85"/>
      <c r="MQV1210" s="85"/>
      <c r="MQW1210" s="85"/>
      <c r="MQX1210" s="85"/>
      <c r="MQY1210" s="85"/>
      <c r="MQZ1210" s="85"/>
      <c r="MRA1210" s="85"/>
      <c r="MRB1210" s="85"/>
      <c r="MRC1210" s="85"/>
      <c r="MRD1210" s="85"/>
      <c r="MRE1210" s="85"/>
      <c r="MRF1210" s="85"/>
      <c r="MRG1210" s="85"/>
      <c r="MRH1210" s="85"/>
      <c r="MRI1210" s="85"/>
      <c r="MRJ1210" s="85"/>
      <c r="MRK1210" s="85"/>
      <c r="MRL1210" s="85"/>
      <c r="MRM1210" s="85"/>
      <c r="MRN1210" s="85"/>
      <c r="MRO1210" s="85"/>
      <c r="MRP1210" s="85"/>
      <c r="MRQ1210" s="86"/>
      <c r="MRR1210" s="84"/>
      <c r="MRS1210" s="85"/>
      <c r="MRT1210" s="85"/>
      <c r="MRU1210" s="85"/>
      <c r="MRV1210" s="85"/>
      <c r="MRW1210" s="85"/>
      <c r="MRX1210" s="85"/>
      <c r="MRY1210" s="85"/>
      <c r="MRZ1210" s="85"/>
      <c r="MSA1210" s="85"/>
      <c r="MSB1210" s="85"/>
      <c r="MSC1210" s="85"/>
      <c r="MSD1210" s="85"/>
      <c r="MSE1210" s="85"/>
      <c r="MSF1210" s="85"/>
      <c r="MSG1210" s="85"/>
      <c r="MSH1210" s="85"/>
      <c r="MSI1210" s="85"/>
      <c r="MSJ1210" s="85"/>
      <c r="MSK1210" s="85"/>
      <c r="MSL1210" s="85"/>
      <c r="MSM1210" s="85"/>
      <c r="MSN1210" s="85"/>
      <c r="MSO1210" s="85"/>
      <c r="MSP1210" s="85"/>
      <c r="MSQ1210" s="85"/>
      <c r="MSR1210" s="85"/>
      <c r="MSS1210" s="85"/>
      <c r="MST1210" s="85"/>
      <c r="MSU1210" s="85"/>
      <c r="MSV1210" s="85"/>
      <c r="MSW1210" s="85"/>
      <c r="MSX1210" s="86"/>
      <c r="MSY1210" s="84"/>
      <c r="MSZ1210" s="85"/>
      <c r="MTA1210" s="85"/>
      <c r="MTB1210" s="85"/>
      <c r="MTC1210" s="85"/>
      <c r="MTD1210" s="85"/>
      <c r="MTE1210" s="85"/>
      <c r="MTF1210" s="85"/>
      <c r="MTG1210" s="85"/>
      <c r="MTH1210" s="85"/>
      <c r="MTI1210" s="85"/>
      <c r="MTJ1210" s="85"/>
      <c r="MTK1210" s="85"/>
      <c r="MTL1210" s="85"/>
      <c r="MTM1210" s="85"/>
      <c r="MTN1210" s="85"/>
      <c r="MTO1210" s="85"/>
      <c r="MTP1210" s="85"/>
      <c r="MTQ1210" s="85"/>
      <c r="MTR1210" s="85"/>
      <c r="MTS1210" s="85"/>
      <c r="MTT1210" s="85"/>
      <c r="MTU1210" s="85"/>
      <c r="MTV1210" s="85"/>
      <c r="MTW1210" s="85"/>
      <c r="MTX1210" s="85"/>
      <c r="MTY1210" s="85"/>
      <c r="MTZ1210" s="85"/>
      <c r="MUA1210" s="85"/>
      <c r="MUB1210" s="85"/>
      <c r="MUC1210" s="85"/>
      <c r="MUD1210" s="85"/>
      <c r="MUE1210" s="86"/>
      <c r="MUF1210" s="84"/>
      <c r="MUG1210" s="85"/>
      <c r="MUH1210" s="85"/>
      <c r="MUI1210" s="85"/>
      <c r="MUJ1210" s="85"/>
      <c r="MUK1210" s="85"/>
      <c r="MUL1210" s="85"/>
      <c r="MUM1210" s="85"/>
      <c r="MUN1210" s="85"/>
      <c r="MUO1210" s="85"/>
      <c r="MUP1210" s="85"/>
      <c r="MUQ1210" s="85"/>
      <c r="MUR1210" s="85"/>
      <c r="MUS1210" s="85"/>
      <c r="MUT1210" s="85"/>
      <c r="MUU1210" s="85"/>
      <c r="MUV1210" s="85"/>
      <c r="MUW1210" s="85"/>
      <c r="MUX1210" s="85"/>
      <c r="MUY1210" s="85"/>
      <c r="MUZ1210" s="85"/>
      <c r="MVA1210" s="85"/>
      <c r="MVB1210" s="85"/>
      <c r="MVC1210" s="85"/>
      <c r="MVD1210" s="85"/>
      <c r="MVE1210" s="85"/>
      <c r="MVF1210" s="85"/>
      <c r="MVG1210" s="85"/>
      <c r="MVH1210" s="85"/>
      <c r="MVI1210" s="85"/>
      <c r="MVJ1210" s="85"/>
      <c r="MVK1210" s="85"/>
      <c r="MVL1210" s="86"/>
      <c r="MVM1210" s="84"/>
      <c r="MVN1210" s="85"/>
      <c r="MVO1210" s="85"/>
      <c r="MVP1210" s="85"/>
      <c r="MVQ1210" s="85"/>
      <c r="MVR1210" s="85"/>
      <c r="MVS1210" s="85"/>
      <c r="MVT1210" s="85"/>
      <c r="MVU1210" s="85"/>
      <c r="MVV1210" s="85"/>
      <c r="MVW1210" s="85"/>
      <c r="MVX1210" s="85"/>
      <c r="MVY1210" s="85"/>
      <c r="MVZ1210" s="85"/>
      <c r="MWA1210" s="85"/>
      <c r="MWB1210" s="85"/>
      <c r="MWC1210" s="85"/>
      <c r="MWD1210" s="85"/>
      <c r="MWE1210" s="85"/>
      <c r="MWF1210" s="85"/>
      <c r="MWG1210" s="85"/>
      <c r="MWH1210" s="85"/>
      <c r="MWI1210" s="85"/>
      <c r="MWJ1210" s="85"/>
      <c r="MWK1210" s="85"/>
      <c r="MWL1210" s="85"/>
      <c r="MWM1210" s="85"/>
      <c r="MWN1210" s="85"/>
      <c r="MWO1210" s="85"/>
      <c r="MWP1210" s="85"/>
      <c r="MWQ1210" s="85"/>
      <c r="MWR1210" s="85"/>
      <c r="MWS1210" s="86"/>
      <c r="MWT1210" s="84"/>
      <c r="MWU1210" s="85"/>
      <c r="MWV1210" s="85"/>
      <c r="MWW1210" s="85"/>
      <c r="MWX1210" s="85"/>
      <c r="MWY1210" s="85"/>
      <c r="MWZ1210" s="85"/>
      <c r="MXA1210" s="85"/>
      <c r="MXB1210" s="85"/>
      <c r="MXC1210" s="85"/>
      <c r="MXD1210" s="85"/>
      <c r="MXE1210" s="85"/>
      <c r="MXF1210" s="85"/>
      <c r="MXG1210" s="85"/>
      <c r="MXH1210" s="85"/>
      <c r="MXI1210" s="85"/>
      <c r="MXJ1210" s="85"/>
      <c r="MXK1210" s="85"/>
      <c r="MXL1210" s="85"/>
      <c r="MXM1210" s="85"/>
      <c r="MXN1210" s="85"/>
      <c r="MXO1210" s="85"/>
      <c r="MXP1210" s="85"/>
      <c r="MXQ1210" s="85"/>
      <c r="MXR1210" s="85"/>
      <c r="MXS1210" s="85"/>
      <c r="MXT1210" s="85"/>
      <c r="MXU1210" s="85"/>
      <c r="MXV1210" s="85"/>
      <c r="MXW1210" s="85"/>
      <c r="MXX1210" s="85"/>
      <c r="MXY1210" s="85"/>
      <c r="MXZ1210" s="86"/>
      <c r="MYA1210" s="84"/>
      <c r="MYB1210" s="85"/>
      <c r="MYC1210" s="85"/>
      <c r="MYD1210" s="85"/>
      <c r="MYE1210" s="85"/>
      <c r="MYF1210" s="85"/>
      <c r="MYG1210" s="85"/>
      <c r="MYH1210" s="85"/>
      <c r="MYI1210" s="85"/>
      <c r="MYJ1210" s="85"/>
      <c r="MYK1210" s="85"/>
      <c r="MYL1210" s="85"/>
      <c r="MYM1210" s="85"/>
      <c r="MYN1210" s="85"/>
      <c r="MYO1210" s="85"/>
      <c r="MYP1210" s="85"/>
      <c r="MYQ1210" s="85"/>
      <c r="MYR1210" s="85"/>
      <c r="MYS1210" s="85"/>
      <c r="MYT1210" s="85"/>
      <c r="MYU1210" s="85"/>
      <c r="MYV1210" s="85"/>
      <c r="MYW1210" s="85"/>
      <c r="MYX1210" s="85"/>
      <c r="MYY1210" s="85"/>
      <c r="MYZ1210" s="85"/>
      <c r="MZA1210" s="85"/>
      <c r="MZB1210" s="85"/>
      <c r="MZC1210" s="85"/>
      <c r="MZD1210" s="85"/>
      <c r="MZE1210" s="85"/>
      <c r="MZF1210" s="85"/>
      <c r="MZG1210" s="86"/>
      <c r="MZH1210" s="84"/>
      <c r="MZI1210" s="85"/>
      <c r="MZJ1210" s="85"/>
      <c r="MZK1210" s="85"/>
      <c r="MZL1210" s="85"/>
      <c r="MZM1210" s="85"/>
      <c r="MZN1210" s="85"/>
      <c r="MZO1210" s="85"/>
      <c r="MZP1210" s="85"/>
      <c r="MZQ1210" s="85"/>
      <c r="MZR1210" s="85"/>
      <c r="MZS1210" s="85"/>
      <c r="MZT1210" s="85"/>
      <c r="MZU1210" s="85"/>
      <c r="MZV1210" s="85"/>
      <c r="MZW1210" s="85"/>
      <c r="MZX1210" s="85"/>
      <c r="MZY1210" s="85"/>
      <c r="MZZ1210" s="85"/>
      <c r="NAA1210" s="85"/>
      <c r="NAB1210" s="85"/>
      <c r="NAC1210" s="85"/>
      <c r="NAD1210" s="85"/>
      <c r="NAE1210" s="85"/>
      <c r="NAF1210" s="85"/>
      <c r="NAG1210" s="85"/>
      <c r="NAH1210" s="85"/>
      <c r="NAI1210" s="85"/>
      <c r="NAJ1210" s="85"/>
      <c r="NAK1210" s="85"/>
      <c r="NAL1210" s="85"/>
      <c r="NAM1210" s="85"/>
      <c r="NAN1210" s="86"/>
      <c r="NAO1210" s="84"/>
      <c r="NAP1210" s="85"/>
      <c r="NAQ1210" s="85"/>
      <c r="NAR1210" s="85"/>
      <c r="NAS1210" s="85"/>
      <c r="NAT1210" s="85"/>
      <c r="NAU1210" s="85"/>
      <c r="NAV1210" s="85"/>
      <c r="NAW1210" s="85"/>
      <c r="NAX1210" s="85"/>
      <c r="NAY1210" s="85"/>
      <c r="NAZ1210" s="85"/>
      <c r="NBA1210" s="85"/>
      <c r="NBB1210" s="85"/>
      <c r="NBC1210" s="85"/>
      <c r="NBD1210" s="85"/>
      <c r="NBE1210" s="85"/>
      <c r="NBF1210" s="85"/>
      <c r="NBG1210" s="85"/>
      <c r="NBH1210" s="85"/>
      <c r="NBI1210" s="85"/>
      <c r="NBJ1210" s="85"/>
      <c r="NBK1210" s="85"/>
      <c r="NBL1210" s="85"/>
      <c r="NBM1210" s="85"/>
      <c r="NBN1210" s="85"/>
      <c r="NBO1210" s="85"/>
      <c r="NBP1210" s="85"/>
      <c r="NBQ1210" s="85"/>
      <c r="NBR1210" s="85"/>
      <c r="NBS1210" s="85"/>
      <c r="NBT1210" s="85"/>
      <c r="NBU1210" s="86"/>
      <c r="NBV1210" s="84"/>
      <c r="NBW1210" s="85"/>
      <c r="NBX1210" s="85"/>
      <c r="NBY1210" s="85"/>
      <c r="NBZ1210" s="85"/>
      <c r="NCA1210" s="85"/>
      <c r="NCB1210" s="85"/>
      <c r="NCC1210" s="85"/>
      <c r="NCD1210" s="85"/>
      <c r="NCE1210" s="85"/>
      <c r="NCF1210" s="85"/>
      <c r="NCG1210" s="85"/>
      <c r="NCH1210" s="85"/>
      <c r="NCI1210" s="85"/>
      <c r="NCJ1210" s="85"/>
      <c r="NCK1210" s="85"/>
      <c r="NCL1210" s="85"/>
      <c r="NCM1210" s="85"/>
      <c r="NCN1210" s="85"/>
      <c r="NCO1210" s="85"/>
      <c r="NCP1210" s="85"/>
      <c r="NCQ1210" s="85"/>
      <c r="NCR1210" s="85"/>
      <c r="NCS1210" s="85"/>
      <c r="NCT1210" s="85"/>
      <c r="NCU1210" s="85"/>
      <c r="NCV1210" s="85"/>
      <c r="NCW1210" s="85"/>
      <c r="NCX1210" s="85"/>
      <c r="NCY1210" s="85"/>
      <c r="NCZ1210" s="85"/>
      <c r="NDA1210" s="85"/>
      <c r="NDB1210" s="86"/>
      <c r="NDC1210" s="84"/>
      <c r="NDD1210" s="85"/>
      <c r="NDE1210" s="85"/>
      <c r="NDF1210" s="85"/>
      <c r="NDG1210" s="85"/>
      <c r="NDH1210" s="85"/>
      <c r="NDI1210" s="85"/>
      <c r="NDJ1210" s="85"/>
      <c r="NDK1210" s="85"/>
      <c r="NDL1210" s="85"/>
      <c r="NDM1210" s="85"/>
      <c r="NDN1210" s="85"/>
      <c r="NDO1210" s="85"/>
      <c r="NDP1210" s="85"/>
      <c r="NDQ1210" s="85"/>
      <c r="NDR1210" s="85"/>
      <c r="NDS1210" s="85"/>
      <c r="NDT1210" s="85"/>
      <c r="NDU1210" s="85"/>
      <c r="NDV1210" s="85"/>
      <c r="NDW1210" s="85"/>
      <c r="NDX1210" s="85"/>
      <c r="NDY1210" s="85"/>
      <c r="NDZ1210" s="85"/>
      <c r="NEA1210" s="85"/>
      <c r="NEB1210" s="85"/>
      <c r="NEC1210" s="85"/>
      <c r="NED1210" s="85"/>
      <c r="NEE1210" s="85"/>
      <c r="NEF1210" s="85"/>
      <c r="NEG1210" s="85"/>
      <c r="NEH1210" s="85"/>
      <c r="NEI1210" s="86"/>
      <c r="NEJ1210" s="84"/>
      <c r="NEK1210" s="85"/>
      <c r="NEL1210" s="85"/>
      <c r="NEM1210" s="85"/>
      <c r="NEN1210" s="85"/>
      <c r="NEO1210" s="85"/>
      <c r="NEP1210" s="85"/>
      <c r="NEQ1210" s="85"/>
      <c r="NER1210" s="85"/>
      <c r="NES1210" s="85"/>
      <c r="NET1210" s="85"/>
      <c r="NEU1210" s="85"/>
      <c r="NEV1210" s="85"/>
      <c r="NEW1210" s="85"/>
      <c r="NEX1210" s="85"/>
      <c r="NEY1210" s="85"/>
      <c r="NEZ1210" s="85"/>
      <c r="NFA1210" s="85"/>
      <c r="NFB1210" s="85"/>
      <c r="NFC1210" s="85"/>
      <c r="NFD1210" s="85"/>
      <c r="NFE1210" s="85"/>
      <c r="NFF1210" s="85"/>
      <c r="NFG1210" s="85"/>
      <c r="NFH1210" s="85"/>
      <c r="NFI1210" s="85"/>
      <c r="NFJ1210" s="85"/>
      <c r="NFK1210" s="85"/>
      <c r="NFL1210" s="85"/>
      <c r="NFM1210" s="85"/>
      <c r="NFN1210" s="85"/>
      <c r="NFO1210" s="85"/>
      <c r="NFP1210" s="86"/>
      <c r="NFQ1210" s="84"/>
      <c r="NFR1210" s="85"/>
      <c r="NFS1210" s="85"/>
      <c r="NFT1210" s="85"/>
      <c r="NFU1210" s="85"/>
      <c r="NFV1210" s="85"/>
      <c r="NFW1210" s="85"/>
      <c r="NFX1210" s="85"/>
      <c r="NFY1210" s="85"/>
      <c r="NFZ1210" s="85"/>
      <c r="NGA1210" s="85"/>
      <c r="NGB1210" s="85"/>
      <c r="NGC1210" s="85"/>
      <c r="NGD1210" s="85"/>
      <c r="NGE1210" s="85"/>
      <c r="NGF1210" s="85"/>
      <c r="NGG1210" s="85"/>
      <c r="NGH1210" s="85"/>
      <c r="NGI1210" s="85"/>
      <c r="NGJ1210" s="85"/>
      <c r="NGK1210" s="85"/>
      <c r="NGL1210" s="85"/>
      <c r="NGM1210" s="85"/>
      <c r="NGN1210" s="85"/>
      <c r="NGO1210" s="85"/>
      <c r="NGP1210" s="85"/>
      <c r="NGQ1210" s="85"/>
      <c r="NGR1210" s="85"/>
      <c r="NGS1210" s="85"/>
      <c r="NGT1210" s="85"/>
      <c r="NGU1210" s="85"/>
      <c r="NGV1210" s="85"/>
      <c r="NGW1210" s="86"/>
      <c r="NGX1210" s="84"/>
      <c r="NGY1210" s="85"/>
      <c r="NGZ1210" s="85"/>
      <c r="NHA1210" s="85"/>
      <c r="NHB1210" s="85"/>
      <c r="NHC1210" s="85"/>
      <c r="NHD1210" s="85"/>
      <c r="NHE1210" s="85"/>
      <c r="NHF1210" s="85"/>
      <c r="NHG1210" s="85"/>
      <c r="NHH1210" s="85"/>
      <c r="NHI1210" s="85"/>
      <c r="NHJ1210" s="85"/>
      <c r="NHK1210" s="85"/>
      <c r="NHL1210" s="85"/>
      <c r="NHM1210" s="85"/>
      <c r="NHN1210" s="85"/>
      <c r="NHO1210" s="85"/>
      <c r="NHP1210" s="85"/>
      <c r="NHQ1210" s="85"/>
      <c r="NHR1210" s="85"/>
      <c r="NHS1210" s="85"/>
      <c r="NHT1210" s="85"/>
      <c r="NHU1210" s="85"/>
      <c r="NHV1210" s="85"/>
      <c r="NHW1210" s="85"/>
      <c r="NHX1210" s="85"/>
      <c r="NHY1210" s="85"/>
      <c r="NHZ1210" s="85"/>
      <c r="NIA1210" s="85"/>
      <c r="NIB1210" s="85"/>
      <c r="NIC1210" s="85"/>
      <c r="NID1210" s="86"/>
      <c r="NIE1210" s="84"/>
      <c r="NIF1210" s="85"/>
      <c r="NIG1210" s="85"/>
      <c r="NIH1210" s="85"/>
      <c r="NII1210" s="85"/>
      <c r="NIJ1210" s="85"/>
      <c r="NIK1210" s="85"/>
      <c r="NIL1210" s="85"/>
      <c r="NIM1210" s="85"/>
      <c r="NIN1210" s="85"/>
      <c r="NIO1210" s="85"/>
      <c r="NIP1210" s="85"/>
      <c r="NIQ1210" s="85"/>
      <c r="NIR1210" s="85"/>
      <c r="NIS1210" s="85"/>
      <c r="NIT1210" s="85"/>
      <c r="NIU1210" s="85"/>
      <c r="NIV1210" s="85"/>
      <c r="NIW1210" s="85"/>
      <c r="NIX1210" s="85"/>
      <c r="NIY1210" s="85"/>
      <c r="NIZ1210" s="85"/>
      <c r="NJA1210" s="85"/>
      <c r="NJB1210" s="85"/>
      <c r="NJC1210" s="85"/>
      <c r="NJD1210" s="85"/>
      <c r="NJE1210" s="85"/>
      <c r="NJF1210" s="85"/>
      <c r="NJG1210" s="85"/>
      <c r="NJH1210" s="85"/>
      <c r="NJI1210" s="85"/>
      <c r="NJJ1210" s="85"/>
      <c r="NJK1210" s="86"/>
      <c r="NJL1210" s="84"/>
      <c r="NJM1210" s="85"/>
      <c r="NJN1210" s="85"/>
      <c r="NJO1210" s="85"/>
      <c r="NJP1210" s="85"/>
      <c r="NJQ1210" s="85"/>
      <c r="NJR1210" s="85"/>
      <c r="NJS1210" s="85"/>
      <c r="NJT1210" s="85"/>
      <c r="NJU1210" s="85"/>
      <c r="NJV1210" s="85"/>
      <c r="NJW1210" s="85"/>
      <c r="NJX1210" s="85"/>
      <c r="NJY1210" s="85"/>
      <c r="NJZ1210" s="85"/>
      <c r="NKA1210" s="85"/>
      <c r="NKB1210" s="85"/>
      <c r="NKC1210" s="85"/>
      <c r="NKD1210" s="85"/>
      <c r="NKE1210" s="85"/>
      <c r="NKF1210" s="85"/>
      <c r="NKG1210" s="85"/>
      <c r="NKH1210" s="85"/>
      <c r="NKI1210" s="85"/>
      <c r="NKJ1210" s="85"/>
      <c r="NKK1210" s="85"/>
      <c r="NKL1210" s="85"/>
      <c r="NKM1210" s="85"/>
      <c r="NKN1210" s="85"/>
      <c r="NKO1210" s="85"/>
      <c r="NKP1210" s="85"/>
      <c r="NKQ1210" s="85"/>
      <c r="NKR1210" s="86"/>
      <c r="NKS1210" s="84"/>
      <c r="NKT1210" s="85"/>
      <c r="NKU1210" s="85"/>
      <c r="NKV1210" s="85"/>
      <c r="NKW1210" s="85"/>
      <c r="NKX1210" s="85"/>
      <c r="NKY1210" s="85"/>
      <c r="NKZ1210" s="85"/>
      <c r="NLA1210" s="85"/>
      <c r="NLB1210" s="85"/>
      <c r="NLC1210" s="85"/>
      <c r="NLD1210" s="85"/>
      <c r="NLE1210" s="85"/>
      <c r="NLF1210" s="85"/>
      <c r="NLG1210" s="85"/>
      <c r="NLH1210" s="85"/>
      <c r="NLI1210" s="85"/>
      <c r="NLJ1210" s="85"/>
      <c r="NLK1210" s="85"/>
      <c r="NLL1210" s="85"/>
      <c r="NLM1210" s="85"/>
      <c r="NLN1210" s="85"/>
      <c r="NLO1210" s="85"/>
      <c r="NLP1210" s="85"/>
      <c r="NLQ1210" s="85"/>
      <c r="NLR1210" s="85"/>
      <c r="NLS1210" s="85"/>
      <c r="NLT1210" s="85"/>
      <c r="NLU1210" s="85"/>
      <c r="NLV1210" s="85"/>
      <c r="NLW1210" s="85"/>
      <c r="NLX1210" s="85"/>
      <c r="NLY1210" s="86"/>
      <c r="NLZ1210" s="84"/>
      <c r="NMA1210" s="85"/>
      <c r="NMB1210" s="85"/>
      <c r="NMC1210" s="85"/>
      <c r="NMD1210" s="85"/>
      <c r="NME1210" s="85"/>
      <c r="NMF1210" s="85"/>
      <c r="NMG1210" s="85"/>
      <c r="NMH1210" s="85"/>
      <c r="NMI1210" s="85"/>
      <c r="NMJ1210" s="85"/>
      <c r="NMK1210" s="85"/>
      <c r="NML1210" s="85"/>
      <c r="NMM1210" s="85"/>
      <c r="NMN1210" s="85"/>
      <c r="NMO1210" s="85"/>
      <c r="NMP1210" s="85"/>
      <c r="NMQ1210" s="85"/>
      <c r="NMR1210" s="85"/>
      <c r="NMS1210" s="85"/>
      <c r="NMT1210" s="85"/>
      <c r="NMU1210" s="85"/>
      <c r="NMV1210" s="85"/>
      <c r="NMW1210" s="85"/>
      <c r="NMX1210" s="85"/>
      <c r="NMY1210" s="85"/>
      <c r="NMZ1210" s="85"/>
      <c r="NNA1210" s="85"/>
      <c r="NNB1210" s="85"/>
      <c r="NNC1210" s="85"/>
      <c r="NND1210" s="85"/>
      <c r="NNE1210" s="85"/>
      <c r="NNF1210" s="86"/>
      <c r="NNG1210" s="84"/>
      <c r="NNH1210" s="85"/>
      <c r="NNI1210" s="85"/>
      <c r="NNJ1210" s="85"/>
      <c r="NNK1210" s="85"/>
      <c r="NNL1210" s="85"/>
      <c r="NNM1210" s="85"/>
      <c r="NNN1210" s="85"/>
      <c r="NNO1210" s="85"/>
      <c r="NNP1210" s="85"/>
      <c r="NNQ1210" s="85"/>
      <c r="NNR1210" s="85"/>
      <c r="NNS1210" s="85"/>
      <c r="NNT1210" s="85"/>
      <c r="NNU1210" s="85"/>
      <c r="NNV1210" s="85"/>
      <c r="NNW1210" s="85"/>
      <c r="NNX1210" s="85"/>
      <c r="NNY1210" s="85"/>
      <c r="NNZ1210" s="85"/>
      <c r="NOA1210" s="85"/>
      <c r="NOB1210" s="85"/>
      <c r="NOC1210" s="85"/>
      <c r="NOD1210" s="85"/>
      <c r="NOE1210" s="85"/>
      <c r="NOF1210" s="85"/>
      <c r="NOG1210" s="85"/>
      <c r="NOH1210" s="85"/>
      <c r="NOI1210" s="85"/>
      <c r="NOJ1210" s="85"/>
      <c r="NOK1210" s="85"/>
      <c r="NOL1210" s="85"/>
      <c r="NOM1210" s="86"/>
      <c r="NON1210" s="84"/>
      <c r="NOO1210" s="85"/>
      <c r="NOP1210" s="85"/>
      <c r="NOQ1210" s="85"/>
      <c r="NOR1210" s="85"/>
      <c r="NOS1210" s="85"/>
      <c r="NOT1210" s="85"/>
      <c r="NOU1210" s="85"/>
      <c r="NOV1210" s="85"/>
      <c r="NOW1210" s="85"/>
      <c r="NOX1210" s="85"/>
      <c r="NOY1210" s="85"/>
      <c r="NOZ1210" s="85"/>
      <c r="NPA1210" s="85"/>
      <c r="NPB1210" s="85"/>
      <c r="NPC1210" s="85"/>
      <c r="NPD1210" s="85"/>
      <c r="NPE1210" s="85"/>
      <c r="NPF1210" s="85"/>
      <c r="NPG1210" s="85"/>
      <c r="NPH1210" s="85"/>
      <c r="NPI1210" s="85"/>
      <c r="NPJ1210" s="85"/>
      <c r="NPK1210" s="85"/>
      <c r="NPL1210" s="85"/>
      <c r="NPM1210" s="85"/>
      <c r="NPN1210" s="85"/>
      <c r="NPO1210" s="85"/>
      <c r="NPP1210" s="85"/>
      <c r="NPQ1210" s="85"/>
      <c r="NPR1210" s="85"/>
      <c r="NPS1210" s="85"/>
      <c r="NPT1210" s="86"/>
      <c r="NPU1210" s="84"/>
      <c r="NPV1210" s="85"/>
      <c r="NPW1210" s="85"/>
      <c r="NPX1210" s="85"/>
      <c r="NPY1210" s="85"/>
      <c r="NPZ1210" s="85"/>
      <c r="NQA1210" s="85"/>
      <c r="NQB1210" s="85"/>
      <c r="NQC1210" s="85"/>
      <c r="NQD1210" s="85"/>
      <c r="NQE1210" s="85"/>
      <c r="NQF1210" s="85"/>
      <c r="NQG1210" s="85"/>
      <c r="NQH1210" s="85"/>
      <c r="NQI1210" s="85"/>
      <c r="NQJ1210" s="85"/>
      <c r="NQK1210" s="85"/>
      <c r="NQL1210" s="85"/>
      <c r="NQM1210" s="85"/>
      <c r="NQN1210" s="85"/>
      <c r="NQO1210" s="85"/>
      <c r="NQP1210" s="85"/>
      <c r="NQQ1210" s="85"/>
      <c r="NQR1210" s="85"/>
      <c r="NQS1210" s="85"/>
      <c r="NQT1210" s="85"/>
      <c r="NQU1210" s="85"/>
      <c r="NQV1210" s="85"/>
      <c r="NQW1210" s="85"/>
      <c r="NQX1210" s="85"/>
      <c r="NQY1210" s="85"/>
      <c r="NQZ1210" s="85"/>
      <c r="NRA1210" s="86"/>
      <c r="NRB1210" s="84"/>
      <c r="NRC1210" s="85"/>
      <c r="NRD1210" s="85"/>
      <c r="NRE1210" s="85"/>
      <c r="NRF1210" s="85"/>
      <c r="NRG1210" s="85"/>
      <c r="NRH1210" s="85"/>
      <c r="NRI1210" s="85"/>
      <c r="NRJ1210" s="85"/>
      <c r="NRK1210" s="85"/>
      <c r="NRL1210" s="85"/>
      <c r="NRM1210" s="85"/>
      <c r="NRN1210" s="85"/>
      <c r="NRO1210" s="85"/>
      <c r="NRP1210" s="85"/>
      <c r="NRQ1210" s="85"/>
      <c r="NRR1210" s="85"/>
      <c r="NRS1210" s="85"/>
      <c r="NRT1210" s="85"/>
      <c r="NRU1210" s="85"/>
      <c r="NRV1210" s="85"/>
      <c r="NRW1210" s="85"/>
      <c r="NRX1210" s="85"/>
      <c r="NRY1210" s="85"/>
      <c r="NRZ1210" s="85"/>
      <c r="NSA1210" s="85"/>
      <c r="NSB1210" s="85"/>
      <c r="NSC1210" s="85"/>
      <c r="NSD1210" s="85"/>
      <c r="NSE1210" s="85"/>
      <c r="NSF1210" s="85"/>
      <c r="NSG1210" s="85"/>
      <c r="NSH1210" s="86"/>
      <c r="NSI1210" s="84"/>
      <c r="NSJ1210" s="85"/>
      <c r="NSK1210" s="85"/>
      <c r="NSL1210" s="85"/>
      <c r="NSM1210" s="85"/>
      <c r="NSN1210" s="85"/>
      <c r="NSO1210" s="85"/>
      <c r="NSP1210" s="85"/>
      <c r="NSQ1210" s="85"/>
      <c r="NSR1210" s="85"/>
      <c r="NSS1210" s="85"/>
      <c r="NST1210" s="85"/>
      <c r="NSU1210" s="85"/>
      <c r="NSV1210" s="85"/>
      <c r="NSW1210" s="85"/>
      <c r="NSX1210" s="85"/>
      <c r="NSY1210" s="85"/>
      <c r="NSZ1210" s="85"/>
      <c r="NTA1210" s="85"/>
      <c r="NTB1210" s="85"/>
      <c r="NTC1210" s="85"/>
      <c r="NTD1210" s="85"/>
      <c r="NTE1210" s="85"/>
      <c r="NTF1210" s="85"/>
      <c r="NTG1210" s="85"/>
      <c r="NTH1210" s="85"/>
      <c r="NTI1210" s="85"/>
      <c r="NTJ1210" s="85"/>
      <c r="NTK1210" s="85"/>
      <c r="NTL1210" s="85"/>
      <c r="NTM1210" s="85"/>
      <c r="NTN1210" s="85"/>
      <c r="NTO1210" s="86"/>
      <c r="NTP1210" s="84"/>
      <c r="NTQ1210" s="85"/>
      <c r="NTR1210" s="85"/>
      <c r="NTS1210" s="85"/>
      <c r="NTT1210" s="85"/>
      <c r="NTU1210" s="85"/>
      <c r="NTV1210" s="85"/>
      <c r="NTW1210" s="85"/>
      <c r="NTX1210" s="85"/>
      <c r="NTY1210" s="85"/>
      <c r="NTZ1210" s="85"/>
      <c r="NUA1210" s="85"/>
      <c r="NUB1210" s="85"/>
      <c r="NUC1210" s="85"/>
      <c r="NUD1210" s="85"/>
      <c r="NUE1210" s="85"/>
      <c r="NUF1210" s="85"/>
      <c r="NUG1210" s="85"/>
      <c r="NUH1210" s="85"/>
      <c r="NUI1210" s="85"/>
      <c r="NUJ1210" s="85"/>
      <c r="NUK1210" s="85"/>
      <c r="NUL1210" s="85"/>
      <c r="NUM1210" s="85"/>
      <c r="NUN1210" s="85"/>
      <c r="NUO1210" s="85"/>
      <c r="NUP1210" s="85"/>
      <c r="NUQ1210" s="85"/>
      <c r="NUR1210" s="85"/>
      <c r="NUS1210" s="85"/>
      <c r="NUT1210" s="85"/>
      <c r="NUU1210" s="85"/>
      <c r="NUV1210" s="86"/>
      <c r="NUW1210" s="84"/>
      <c r="NUX1210" s="85"/>
      <c r="NUY1210" s="85"/>
      <c r="NUZ1210" s="85"/>
      <c r="NVA1210" s="85"/>
      <c r="NVB1210" s="85"/>
      <c r="NVC1210" s="85"/>
      <c r="NVD1210" s="85"/>
      <c r="NVE1210" s="85"/>
      <c r="NVF1210" s="85"/>
      <c r="NVG1210" s="85"/>
      <c r="NVH1210" s="85"/>
      <c r="NVI1210" s="85"/>
      <c r="NVJ1210" s="85"/>
      <c r="NVK1210" s="85"/>
      <c r="NVL1210" s="85"/>
      <c r="NVM1210" s="85"/>
      <c r="NVN1210" s="85"/>
      <c r="NVO1210" s="85"/>
      <c r="NVP1210" s="85"/>
      <c r="NVQ1210" s="85"/>
      <c r="NVR1210" s="85"/>
      <c r="NVS1210" s="85"/>
      <c r="NVT1210" s="85"/>
      <c r="NVU1210" s="85"/>
      <c r="NVV1210" s="85"/>
      <c r="NVW1210" s="85"/>
      <c r="NVX1210" s="85"/>
      <c r="NVY1210" s="85"/>
      <c r="NVZ1210" s="85"/>
      <c r="NWA1210" s="85"/>
      <c r="NWB1210" s="85"/>
      <c r="NWC1210" s="86"/>
      <c r="NWD1210" s="84"/>
      <c r="NWE1210" s="85"/>
      <c r="NWF1210" s="85"/>
      <c r="NWG1210" s="85"/>
      <c r="NWH1210" s="85"/>
      <c r="NWI1210" s="85"/>
      <c r="NWJ1210" s="85"/>
      <c r="NWK1210" s="85"/>
      <c r="NWL1210" s="85"/>
      <c r="NWM1210" s="85"/>
      <c r="NWN1210" s="85"/>
      <c r="NWO1210" s="85"/>
      <c r="NWP1210" s="85"/>
      <c r="NWQ1210" s="85"/>
      <c r="NWR1210" s="85"/>
      <c r="NWS1210" s="85"/>
      <c r="NWT1210" s="85"/>
      <c r="NWU1210" s="85"/>
      <c r="NWV1210" s="85"/>
      <c r="NWW1210" s="85"/>
      <c r="NWX1210" s="85"/>
      <c r="NWY1210" s="85"/>
      <c r="NWZ1210" s="85"/>
      <c r="NXA1210" s="85"/>
      <c r="NXB1210" s="85"/>
      <c r="NXC1210" s="85"/>
      <c r="NXD1210" s="85"/>
      <c r="NXE1210" s="85"/>
      <c r="NXF1210" s="85"/>
      <c r="NXG1210" s="85"/>
      <c r="NXH1210" s="85"/>
      <c r="NXI1210" s="85"/>
      <c r="NXJ1210" s="86"/>
      <c r="NXK1210" s="84"/>
      <c r="NXL1210" s="85"/>
      <c r="NXM1210" s="85"/>
      <c r="NXN1210" s="85"/>
      <c r="NXO1210" s="85"/>
      <c r="NXP1210" s="85"/>
      <c r="NXQ1210" s="85"/>
      <c r="NXR1210" s="85"/>
      <c r="NXS1210" s="85"/>
      <c r="NXT1210" s="85"/>
      <c r="NXU1210" s="85"/>
      <c r="NXV1210" s="85"/>
      <c r="NXW1210" s="85"/>
      <c r="NXX1210" s="85"/>
      <c r="NXY1210" s="85"/>
      <c r="NXZ1210" s="85"/>
      <c r="NYA1210" s="85"/>
      <c r="NYB1210" s="85"/>
      <c r="NYC1210" s="85"/>
      <c r="NYD1210" s="85"/>
      <c r="NYE1210" s="85"/>
      <c r="NYF1210" s="85"/>
      <c r="NYG1210" s="85"/>
      <c r="NYH1210" s="85"/>
      <c r="NYI1210" s="85"/>
      <c r="NYJ1210" s="85"/>
      <c r="NYK1210" s="85"/>
      <c r="NYL1210" s="85"/>
      <c r="NYM1210" s="85"/>
      <c r="NYN1210" s="85"/>
      <c r="NYO1210" s="85"/>
      <c r="NYP1210" s="85"/>
      <c r="NYQ1210" s="86"/>
      <c r="NYR1210" s="84"/>
      <c r="NYS1210" s="85"/>
      <c r="NYT1210" s="85"/>
      <c r="NYU1210" s="85"/>
      <c r="NYV1210" s="85"/>
      <c r="NYW1210" s="85"/>
      <c r="NYX1210" s="85"/>
      <c r="NYY1210" s="85"/>
      <c r="NYZ1210" s="85"/>
      <c r="NZA1210" s="85"/>
      <c r="NZB1210" s="85"/>
      <c r="NZC1210" s="85"/>
      <c r="NZD1210" s="85"/>
      <c r="NZE1210" s="85"/>
      <c r="NZF1210" s="85"/>
      <c r="NZG1210" s="85"/>
      <c r="NZH1210" s="85"/>
      <c r="NZI1210" s="85"/>
      <c r="NZJ1210" s="85"/>
      <c r="NZK1210" s="85"/>
      <c r="NZL1210" s="85"/>
      <c r="NZM1210" s="85"/>
      <c r="NZN1210" s="85"/>
      <c r="NZO1210" s="85"/>
      <c r="NZP1210" s="85"/>
      <c r="NZQ1210" s="85"/>
      <c r="NZR1210" s="85"/>
      <c r="NZS1210" s="85"/>
      <c r="NZT1210" s="85"/>
      <c r="NZU1210" s="85"/>
      <c r="NZV1210" s="85"/>
      <c r="NZW1210" s="85"/>
      <c r="NZX1210" s="86"/>
      <c r="NZY1210" s="84"/>
      <c r="NZZ1210" s="85"/>
      <c r="OAA1210" s="85"/>
      <c r="OAB1210" s="85"/>
      <c r="OAC1210" s="85"/>
      <c r="OAD1210" s="85"/>
      <c r="OAE1210" s="85"/>
      <c r="OAF1210" s="85"/>
      <c r="OAG1210" s="85"/>
      <c r="OAH1210" s="85"/>
      <c r="OAI1210" s="85"/>
      <c r="OAJ1210" s="85"/>
      <c r="OAK1210" s="85"/>
      <c r="OAL1210" s="85"/>
      <c r="OAM1210" s="85"/>
      <c r="OAN1210" s="85"/>
      <c r="OAO1210" s="85"/>
      <c r="OAP1210" s="85"/>
      <c r="OAQ1210" s="85"/>
      <c r="OAR1210" s="85"/>
      <c r="OAS1210" s="85"/>
      <c r="OAT1210" s="85"/>
      <c r="OAU1210" s="85"/>
      <c r="OAV1210" s="85"/>
      <c r="OAW1210" s="85"/>
      <c r="OAX1210" s="85"/>
      <c r="OAY1210" s="85"/>
      <c r="OAZ1210" s="85"/>
      <c r="OBA1210" s="85"/>
      <c r="OBB1210" s="85"/>
      <c r="OBC1210" s="85"/>
      <c r="OBD1210" s="85"/>
      <c r="OBE1210" s="86"/>
      <c r="OBF1210" s="84"/>
      <c r="OBG1210" s="85"/>
      <c r="OBH1210" s="85"/>
      <c r="OBI1210" s="85"/>
      <c r="OBJ1210" s="85"/>
      <c r="OBK1210" s="85"/>
      <c r="OBL1210" s="85"/>
      <c r="OBM1210" s="85"/>
      <c r="OBN1210" s="85"/>
      <c r="OBO1210" s="85"/>
      <c r="OBP1210" s="85"/>
      <c r="OBQ1210" s="85"/>
      <c r="OBR1210" s="85"/>
      <c r="OBS1210" s="85"/>
      <c r="OBT1210" s="85"/>
      <c r="OBU1210" s="85"/>
      <c r="OBV1210" s="85"/>
      <c r="OBW1210" s="85"/>
      <c r="OBX1210" s="85"/>
      <c r="OBY1210" s="85"/>
      <c r="OBZ1210" s="85"/>
      <c r="OCA1210" s="85"/>
      <c r="OCB1210" s="85"/>
      <c r="OCC1210" s="85"/>
      <c r="OCD1210" s="85"/>
      <c r="OCE1210" s="85"/>
      <c r="OCF1210" s="85"/>
      <c r="OCG1210" s="85"/>
      <c r="OCH1210" s="85"/>
      <c r="OCI1210" s="85"/>
      <c r="OCJ1210" s="85"/>
      <c r="OCK1210" s="85"/>
      <c r="OCL1210" s="86"/>
      <c r="OCM1210" s="84"/>
      <c r="OCN1210" s="85"/>
      <c r="OCO1210" s="85"/>
      <c r="OCP1210" s="85"/>
      <c r="OCQ1210" s="85"/>
      <c r="OCR1210" s="85"/>
      <c r="OCS1210" s="85"/>
      <c r="OCT1210" s="85"/>
      <c r="OCU1210" s="85"/>
      <c r="OCV1210" s="85"/>
      <c r="OCW1210" s="85"/>
      <c r="OCX1210" s="85"/>
      <c r="OCY1210" s="85"/>
      <c r="OCZ1210" s="85"/>
      <c r="ODA1210" s="85"/>
      <c r="ODB1210" s="85"/>
      <c r="ODC1210" s="85"/>
      <c r="ODD1210" s="85"/>
      <c r="ODE1210" s="85"/>
      <c r="ODF1210" s="85"/>
      <c r="ODG1210" s="85"/>
      <c r="ODH1210" s="85"/>
      <c r="ODI1210" s="85"/>
      <c r="ODJ1210" s="85"/>
      <c r="ODK1210" s="85"/>
      <c r="ODL1210" s="85"/>
      <c r="ODM1210" s="85"/>
      <c r="ODN1210" s="85"/>
      <c r="ODO1210" s="85"/>
      <c r="ODP1210" s="85"/>
      <c r="ODQ1210" s="85"/>
      <c r="ODR1210" s="85"/>
      <c r="ODS1210" s="86"/>
      <c r="ODT1210" s="84"/>
      <c r="ODU1210" s="85"/>
      <c r="ODV1210" s="85"/>
      <c r="ODW1210" s="85"/>
      <c r="ODX1210" s="85"/>
      <c r="ODY1210" s="85"/>
      <c r="ODZ1210" s="85"/>
      <c r="OEA1210" s="85"/>
      <c r="OEB1210" s="85"/>
      <c r="OEC1210" s="85"/>
      <c r="OED1210" s="85"/>
      <c r="OEE1210" s="85"/>
      <c r="OEF1210" s="85"/>
      <c r="OEG1210" s="85"/>
      <c r="OEH1210" s="85"/>
      <c r="OEI1210" s="85"/>
      <c r="OEJ1210" s="85"/>
      <c r="OEK1210" s="85"/>
      <c r="OEL1210" s="85"/>
      <c r="OEM1210" s="85"/>
      <c r="OEN1210" s="85"/>
      <c r="OEO1210" s="85"/>
      <c r="OEP1210" s="85"/>
      <c r="OEQ1210" s="85"/>
      <c r="OER1210" s="85"/>
      <c r="OES1210" s="85"/>
      <c r="OET1210" s="85"/>
      <c r="OEU1210" s="85"/>
      <c r="OEV1210" s="85"/>
      <c r="OEW1210" s="85"/>
      <c r="OEX1210" s="85"/>
      <c r="OEY1210" s="85"/>
      <c r="OEZ1210" s="86"/>
      <c r="OFA1210" s="84"/>
      <c r="OFB1210" s="85"/>
      <c r="OFC1210" s="85"/>
      <c r="OFD1210" s="85"/>
      <c r="OFE1210" s="85"/>
      <c r="OFF1210" s="85"/>
      <c r="OFG1210" s="85"/>
      <c r="OFH1210" s="85"/>
      <c r="OFI1210" s="85"/>
      <c r="OFJ1210" s="85"/>
      <c r="OFK1210" s="85"/>
      <c r="OFL1210" s="85"/>
      <c r="OFM1210" s="85"/>
      <c r="OFN1210" s="85"/>
      <c r="OFO1210" s="85"/>
      <c r="OFP1210" s="85"/>
      <c r="OFQ1210" s="85"/>
      <c r="OFR1210" s="85"/>
      <c r="OFS1210" s="85"/>
      <c r="OFT1210" s="85"/>
      <c r="OFU1210" s="85"/>
      <c r="OFV1210" s="85"/>
      <c r="OFW1210" s="85"/>
      <c r="OFX1210" s="85"/>
      <c r="OFY1210" s="85"/>
      <c r="OFZ1210" s="85"/>
      <c r="OGA1210" s="85"/>
      <c r="OGB1210" s="85"/>
      <c r="OGC1210" s="85"/>
      <c r="OGD1210" s="85"/>
      <c r="OGE1210" s="85"/>
      <c r="OGF1210" s="85"/>
      <c r="OGG1210" s="86"/>
      <c r="OGH1210" s="84"/>
      <c r="OGI1210" s="85"/>
      <c r="OGJ1210" s="85"/>
      <c r="OGK1210" s="85"/>
      <c r="OGL1210" s="85"/>
      <c r="OGM1210" s="85"/>
      <c r="OGN1210" s="85"/>
      <c r="OGO1210" s="85"/>
      <c r="OGP1210" s="85"/>
      <c r="OGQ1210" s="85"/>
      <c r="OGR1210" s="85"/>
      <c r="OGS1210" s="85"/>
      <c r="OGT1210" s="85"/>
      <c r="OGU1210" s="85"/>
      <c r="OGV1210" s="85"/>
      <c r="OGW1210" s="85"/>
      <c r="OGX1210" s="85"/>
      <c r="OGY1210" s="85"/>
      <c r="OGZ1210" s="85"/>
      <c r="OHA1210" s="85"/>
      <c r="OHB1210" s="85"/>
      <c r="OHC1210" s="85"/>
      <c r="OHD1210" s="85"/>
      <c r="OHE1210" s="85"/>
      <c r="OHF1210" s="85"/>
      <c r="OHG1210" s="85"/>
      <c r="OHH1210" s="85"/>
      <c r="OHI1210" s="85"/>
      <c r="OHJ1210" s="85"/>
      <c r="OHK1210" s="85"/>
      <c r="OHL1210" s="85"/>
      <c r="OHM1210" s="85"/>
      <c r="OHN1210" s="86"/>
      <c r="OHO1210" s="84"/>
      <c r="OHP1210" s="85"/>
      <c r="OHQ1210" s="85"/>
      <c r="OHR1210" s="85"/>
      <c r="OHS1210" s="85"/>
      <c r="OHT1210" s="85"/>
      <c r="OHU1210" s="85"/>
      <c r="OHV1210" s="85"/>
      <c r="OHW1210" s="85"/>
      <c r="OHX1210" s="85"/>
      <c r="OHY1210" s="85"/>
      <c r="OHZ1210" s="85"/>
      <c r="OIA1210" s="85"/>
      <c r="OIB1210" s="85"/>
      <c r="OIC1210" s="85"/>
      <c r="OID1210" s="85"/>
      <c r="OIE1210" s="85"/>
      <c r="OIF1210" s="85"/>
      <c r="OIG1210" s="85"/>
      <c r="OIH1210" s="85"/>
      <c r="OII1210" s="85"/>
      <c r="OIJ1210" s="85"/>
      <c r="OIK1210" s="85"/>
      <c r="OIL1210" s="85"/>
      <c r="OIM1210" s="85"/>
      <c r="OIN1210" s="85"/>
      <c r="OIO1210" s="85"/>
      <c r="OIP1210" s="85"/>
      <c r="OIQ1210" s="85"/>
      <c r="OIR1210" s="85"/>
      <c r="OIS1210" s="85"/>
      <c r="OIT1210" s="85"/>
      <c r="OIU1210" s="86"/>
      <c r="OIV1210" s="84"/>
      <c r="OIW1210" s="85"/>
      <c r="OIX1210" s="85"/>
      <c r="OIY1210" s="85"/>
      <c r="OIZ1210" s="85"/>
      <c r="OJA1210" s="85"/>
      <c r="OJB1210" s="85"/>
      <c r="OJC1210" s="85"/>
      <c r="OJD1210" s="85"/>
      <c r="OJE1210" s="85"/>
      <c r="OJF1210" s="85"/>
      <c r="OJG1210" s="85"/>
      <c r="OJH1210" s="85"/>
      <c r="OJI1210" s="85"/>
      <c r="OJJ1210" s="85"/>
      <c r="OJK1210" s="85"/>
      <c r="OJL1210" s="85"/>
      <c r="OJM1210" s="85"/>
      <c r="OJN1210" s="85"/>
      <c r="OJO1210" s="85"/>
      <c r="OJP1210" s="85"/>
      <c r="OJQ1210" s="85"/>
      <c r="OJR1210" s="85"/>
      <c r="OJS1210" s="85"/>
      <c r="OJT1210" s="85"/>
      <c r="OJU1210" s="85"/>
      <c r="OJV1210" s="85"/>
      <c r="OJW1210" s="85"/>
      <c r="OJX1210" s="85"/>
      <c r="OJY1210" s="85"/>
      <c r="OJZ1210" s="85"/>
      <c r="OKA1210" s="85"/>
      <c r="OKB1210" s="86"/>
      <c r="OKC1210" s="84"/>
      <c r="OKD1210" s="85"/>
      <c r="OKE1210" s="85"/>
      <c r="OKF1210" s="85"/>
      <c r="OKG1210" s="85"/>
      <c r="OKH1210" s="85"/>
      <c r="OKI1210" s="85"/>
      <c r="OKJ1210" s="85"/>
      <c r="OKK1210" s="85"/>
      <c r="OKL1210" s="85"/>
      <c r="OKM1210" s="85"/>
      <c r="OKN1210" s="85"/>
      <c r="OKO1210" s="85"/>
      <c r="OKP1210" s="85"/>
      <c r="OKQ1210" s="85"/>
      <c r="OKR1210" s="85"/>
      <c r="OKS1210" s="85"/>
      <c r="OKT1210" s="85"/>
      <c r="OKU1210" s="85"/>
      <c r="OKV1210" s="85"/>
      <c r="OKW1210" s="85"/>
      <c r="OKX1210" s="85"/>
      <c r="OKY1210" s="85"/>
      <c r="OKZ1210" s="85"/>
      <c r="OLA1210" s="85"/>
      <c r="OLB1210" s="85"/>
      <c r="OLC1210" s="85"/>
      <c r="OLD1210" s="85"/>
      <c r="OLE1210" s="85"/>
      <c r="OLF1210" s="85"/>
      <c r="OLG1210" s="85"/>
      <c r="OLH1210" s="85"/>
      <c r="OLI1210" s="86"/>
      <c r="OLJ1210" s="84"/>
      <c r="OLK1210" s="85"/>
      <c r="OLL1210" s="85"/>
      <c r="OLM1210" s="85"/>
      <c r="OLN1210" s="85"/>
      <c r="OLO1210" s="85"/>
      <c r="OLP1210" s="85"/>
      <c r="OLQ1210" s="85"/>
      <c r="OLR1210" s="85"/>
      <c r="OLS1210" s="85"/>
      <c r="OLT1210" s="85"/>
      <c r="OLU1210" s="85"/>
      <c r="OLV1210" s="85"/>
      <c r="OLW1210" s="85"/>
      <c r="OLX1210" s="85"/>
      <c r="OLY1210" s="85"/>
      <c r="OLZ1210" s="85"/>
      <c r="OMA1210" s="85"/>
      <c r="OMB1210" s="85"/>
      <c r="OMC1210" s="85"/>
      <c r="OMD1210" s="85"/>
      <c r="OME1210" s="85"/>
      <c r="OMF1210" s="85"/>
      <c r="OMG1210" s="85"/>
      <c r="OMH1210" s="85"/>
      <c r="OMI1210" s="85"/>
      <c r="OMJ1210" s="85"/>
      <c r="OMK1210" s="85"/>
      <c r="OML1210" s="85"/>
      <c r="OMM1210" s="85"/>
      <c r="OMN1210" s="85"/>
      <c r="OMO1210" s="85"/>
      <c r="OMP1210" s="86"/>
      <c r="OMQ1210" s="84"/>
      <c r="OMR1210" s="85"/>
      <c r="OMS1210" s="85"/>
      <c r="OMT1210" s="85"/>
      <c r="OMU1210" s="85"/>
      <c r="OMV1210" s="85"/>
      <c r="OMW1210" s="85"/>
      <c r="OMX1210" s="85"/>
      <c r="OMY1210" s="85"/>
      <c r="OMZ1210" s="85"/>
      <c r="ONA1210" s="85"/>
      <c r="ONB1210" s="85"/>
      <c r="ONC1210" s="85"/>
      <c r="OND1210" s="85"/>
      <c r="ONE1210" s="85"/>
      <c r="ONF1210" s="85"/>
      <c r="ONG1210" s="85"/>
      <c r="ONH1210" s="85"/>
      <c r="ONI1210" s="85"/>
      <c r="ONJ1210" s="85"/>
      <c r="ONK1210" s="85"/>
      <c r="ONL1210" s="85"/>
      <c r="ONM1210" s="85"/>
      <c r="ONN1210" s="85"/>
      <c r="ONO1210" s="85"/>
      <c r="ONP1210" s="85"/>
      <c r="ONQ1210" s="85"/>
      <c r="ONR1210" s="85"/>
      <c r="ONS1210" s="85"/>
      <c r="ONT1210" s="85"/>
      <c r="ONU1210" s="85"/>
      <c r="ONV1210" s="85"/>
      <c r="ONW1210" s="86"/>
      <c r="ONX1210" s="84"/>
      <c r="ONY1210" s="85"/>
      <c r="ONZ1210" s="85"/>
      <c r="OOA1210" s="85"/>
      <c r="OOB1210" s="85"/>
      <c r="OOC1210" s="85"/>
      <c r="OOD1210" s="85"/>
      <c r="OOE1210" s="85"/>
      <c r="OOF1210" s="85"/>
      <c r="OOG1210" s="85"/>
      <c r="OOH1210" s="85"/>
      <c r="OOI1210" s="85"/>
      <c r="OOJ1210" s="85"/>
      <c r="OOK1210" s="85"/>
      <c r="OOL1210" s="85"/>
      <c r="OOM1210" s="85"/>
      <c r="OON1210" s="85"/>
      <c r="OOO1210" s="85"/>
      <c r="OOP1210" s="85"/>
      <c r="OOQ1210" s="85"/>
      <c r="OOR1210" s="85"/>
      <c r="OOS1210" s="85"/>
      <c r="OOT1210" s="85"/>
      <c r="OOU1210" s="85"/>
      <c r="OOV1210" s="85"/>
      <c r="OOW1210" s="85"/>
      <c r="OOX1210" s="85"/>
      <c r="OOY1210" s="85"/>
      <c r="OOZ1210" s="85"/>
      <c r="OPA1210" s="85"/>
      <c r="OPB1210" s="85"/>
      <c r="OPC1210" s="85"/>
      <c r="OPD1210" s="86"/>
      <c r="OPE1210" s="84"/>
      <c r="OPF1210" s="85"/>
      <c r="OPG1210" s="85"/>
      <c r="OPH1210" s="85"/>
      <c r="OPI1210" s="85"/>
      <c r="OPJ1210" s="85"/>
      <c r="OPK1210" s="85"/>
      <c r="OPL1210" s="85"/>
      <c r="OPM1210" s="85"/>
      <c r="OPN1210" s="85"/>
      <c r="OPO1210" s="85"/>
      <c r="OPP1210" s="85"/>
      <c r="OPQ1210" s="85"/>
      <c r="OPR1210" s="85"/>
      <c r="OPS1210" s="85"/>
      <c r="OPT1210" s="85"/>
      <c r="OPU1210" s="85"/>
      <c r="OPV1210" s="85"/>
      <c r="OPW1210" s="85"/>
      <c r="OPX1210" s="85"/>
      <c r="OPY1210" s="85"/>
      <c r="OPZ1210" s="85"/>
      <c r="OQA1210" s="85"/>
      <c r="OQB1210" s="85"/>
      <c r="OQC1210" s="85"/>
      <c r="OQD1210" s="85"/>
      <c r="OQE1210" s="85"/>
      <c r="OQF1210" s="85"/>
      <c r="OQG1210" s="85"/>
      <c r="OQH1210" s="85"/>
      <c r="OQI1210" s="85"/>
      <c r="OQJ1210" s="85"/>
      <c r="OQK1210" s="86"/>
      <c r="OQL1210" s="84"/>
      <c r="OQM1210" s="85"/>
      <c r="OQN1210" s="85"/>
      <c r="OQO1210" s="85"/>
      <c r="OQP1210" s="85"/>
      <c r="OQQ1210" s="85"/>
      <c r="OQR1210" s="85"/>
      <c r="OQS1210" s="85"/>
      <c r="OQT1210" s="85"/>
      <c r="OQU1210" s="85"/>
      <c r="OQV1210" s="85"/>
      <c r="OQW1210" s="85"/>
      <c r="OQX1210" s="85"/>
      <c r="OQY1210" s="85"/>
      <c r="OQZ1210" s="85"/>
      <c r="ORA1210" s="85"/>
      <c r="ORB1210" s="85"/>
      <c r="ORC1210" s="85"/>
      <c r="ORD1210" s="85"/>
      <c r="ORE1210" s="85"/>
      <c r="ORF1210" s="85"/>
      <c r="ORG1210" s="85"/>
      <c r="ORH1210" s="85"/>
      <c r="ORI1210" s="85"/>
      <c r="ORJ1210" s="85"/>
      <c r="ORK1210" s="85"/>
      <c r="ORL1210" s="85"/>
      <c r="ORM1210" s="85"/>
      <c r="ORN1210" s="85"/>
      <c r="ORO1210" s="85"/>
      <c r="ORP1210" s="85"/>
      <c r="ORQ1210" s="85"/>
      <c r="ORR1210" s="86"/>
      <c r="ORS1210" s="84"/>
      <c r="ORT1210" s="85"/>
      <c r="ORU1210" s="85"/>
      <c r="ORV1210" s="85"/>
      <c r="ORW1210" s="85"/>
      <c r="ORX1210" s="85"/>
      <c r="ORY1210" s="85"/>
      <c r="ORZ1210" s="85"/>
      <c r="OSA1210" s="85"/>
      <c r="OSB1210" s="85"/>
      <c r="OSC1210" s="85"/>
      <c r="OSD1210" s="85"/>
      <c r="OSE1210" s="85"/>
      <c r="OSF1210" s="85"/>
      <c r="OSG1210" s="85"/>
      <c r="OSH1210" s="85"/>
      <c r="OSI1210" s="85"/>
      <c r="OSJ1210" s="85"/>
      <c r="OSK1210" s="85"/>
      <c r="OSL1210" s="85"/>
      <c r="OSM1210" s="85"/>
      <c r="OSN1210" s="85"/>
      <c r="OSO1210" s="85"/>
      <c r="OSP1210" s="85"/>
      <c r="OSQ1210" s="85"/>
      <c r="OSR1210" s="85"/>
      <c r="OSS1210" s="85"/>
      <c r="OST1210" s="85"/>
      <c r="OSU1210" s="85"/>
      <c r="OSV1210" s="85"/>
      <c r="OSW1210" s="85"/>
      <c r="OSX1210" s="85"/>
      <c r="OSY1210" s="86"/>
      <c r="OSZ1210" s="84"/>
      <c r="OTA1210" s="85"/>
      <c r="OTB1210" s="85"/>
      <c r="OTC1210" s="85"/>
      <c r="OTD1210" s="85"/>
      <c r="OTE1210" s="85"/>
      <c r="OTF1210" s="85"/>
      <c r="OTG1210" s="85"/>
      <c r="OTH1210" s="85"/>
      <c r="OTI1210" s="85"/>
      <c r="OTJ1210" s="85"/>
      <c r="OTK1210" s="85"/>
      <c r="OTL1210" s="85"/>
      <c r="OTM1210" s="85"/>
      <c r="OTN1210" s="85"/>
      <c r="OTO1210" s="85"/>
      <c r="OTP1210" s="85"/>
      <c r="OTQ1210" s="85"/>
      <c r="OTR1210" s="85"/>
      <c r="OTS1210" s="85"/>
      <c r="OTT1210" s="85"/>
      <c r="OTU1210" s="85"/>
      <c r="OTV1210" s="85"/>
      <c r="OTW1210" s="85"/>
      <c r="OTX1210" s="85"/>
      <c r="OTY1210" s="85"/>
      <c r="OTZ1210" s="85"/>
      <c r="OUA1210" s="85"/>
      <c r="OUB1210" s="85"/>
      <c r="OUC1210" s="85"/>
      <c r="OUD1210" s="85"/>
      <c r="OUE1210" s="85"/>
      <c r="OUF1210" s="86"/>
      <c r="OUG1210" s="84"/>
      <c r="OUH1210" s="85"/>
      <c r="OUI1210" s="85"/>
      <c r="OUJ1210" s="85"/>
      <c r="OUK1210" s="85"/>
      <c r="OUL1210" s="85"/>
      <c r="OUM1210" s="85"/>
      <c r="OUN1210" s="85"/>
      <c r="OUO1210" s="85"/>
      <c r="OUP1210" s="85"/>
      <c r="OUQ1210" s="85"/>
      <c r="OUR1210" s="85"/>
      <c r="OUS1210" s="85"/>
      <c r="OUT1210" s="85"/>
      <c r="OUU1210" s="85"/>
      <c r="OUV1210" s="85"/>
      <c r="OUW1210" s="85"/>
      <c r="OUX1210" s="85"/>
      <c r="OUY1210" s="85"/>
      <c r="OUZ1210" s="85"/>
      <c r="OVA1210" s="85"/>
      <c r="OVB1210" s="85"/>
      <c r="OVC1210" s="85"/>
      <c r="OVD1210" s="85"/>
      <c r="OVE1210" s="85"/>
      <c r="OVF1210" s="85"/>
      <c r="OVG1210" s="85"/>
      <c r="OVH1210" s="85"/>
      <c r="OVI1210" s="85"/>
      <c r="OVJ1210" s="85"/>
      <c r="OVK1210" s="85"/>
      <c r="OVL1210" s="85"/>
      <c r="OVM1210" s="86"/>
      <c r="OVN1210" s="84"/>
      <c r="OVO1210" s="85"/>
      <c r="OVP1210" s="85"/>
      <c r="OVQ1210" s="85"/>
      <c r="OVR1210" s="85"/>
      <c r="OVS1210" s="85"/>
      <c r="OVT1210" s="85"/>
      <c r="OVU1210" s="85"/>
      <c r="OVV1210" s="85"/>
      <c r="OVW1210" s="85"/>
      <c r="OVX1210" s="85"/>
      <c r="OVY1210" s="85"/>
      <c r="OVZ1210" s="85"/>
      <c r="OWA1210" s="85"/>
      <c r="OWB1210" s="85"/>
      <c r="OWC1210" s="85"/>
      <c r="OWD1210" s="85"/>
      <c r="OWE1210" s="85"/>
      <c r="OWF1210" s="85"/>
      <c r="OWG1210" s="85"/>
      <c r="OWH1210" s="85"/>
      <c r="OWI1210" s="85"/>
      <c r="OWJ1210" s="85"/>
      <c r="OWK1210" s="85"/>
      <c r="OWL1210" s="85"/>
      <c r="OWM1210" s="85"/>
      <c r="OWN1210" s="85"/>
      <c r="OWO1210" s="85"/>
      <c r="OWP1210" s="85"/>
      <c r="OWQ1210" s="85"/>
      <c r="OWR1210" s="85"/>
      <c r="OWS1210" s="85"/>
      <c r="OWT1210" s="86"/>
      <c r="OWU1210" s="84"/>
      <c r="OWV1210" s="85"/>
      <c r="OWW1210" s="85"/>
      <c r="OWX1210" s="85"/>
      <c r="OWY1210" s="85"/>
      <c r="OWZ1210" s="85"/>
      <c r="OXA1210" s="85"/>
      <c r="OXB1210" s="85"/>
      <c r="OXC1210" s="85"/>
      <c r="OXD1210" s="85"/>
      <c r="OXE1210" s="85"/>
      <c r="OXF1210" s="85"/>
      <c r="OXG1210" s="85"/>
      <c r="OXH1210" s="85"/>
      <c r="OXI1210" s="85"/>
      <c r="OXJ1210" s="85"/>
      <c r="OXK1210" s="85"/>
      <c r="OXL1210" s="85"/>
      <c r="OXM1210" s="85"/>
      <c r="OXN1210" s="85"/>
      <c r="OXO1210" s="85"/>
      <c r="OXP1210" s="85"/>
      <c r="OXQ1210" s="85"/>
      <c r="OXR1210" s="85"/>
      <c r="OXS1210" s="85"/>
      <c r="OXT1210" s="85"/>
      <c r="OXU1210" s="85"/>
      <c r="OXV1210" s="85"/>
      <c r="OXW1210" s="85"/>
      <c r="OXX1210" s="85"/>
      <c r="OXY1210" s="85"/>
      <c r="OXZ1210" s="85"/>
      <c r="OYA1210" s="86"/>
      <c r="OYB1210" s="84"/>
      <c r="OYC1210" s="85"/>
      <c r="OYD1210" s="85"/>
      <c r="OYE1210" s="85"/>
      <c r="OYF1210" s="85"/>
      <c r="OYG1210" s="85"/>
      <c r="OYH1210" s="85"/>
      <c r="OYI1210" s="85"/>
      <c r="OYJ1210" s="85"/>
      <c r="OYK1210" s="85"/>
      <c r="OYL1210" s="85"/>
      <c r="OYM1210" s="85"/>
      <c r="OYN1210" s="85"/>
      <c r="OYO1210" s="85"/>
      <c r="OYP1210" s="85"/>
      <c r="OYQ1210" s="85"/>
      <c r="OYR1210" s="85"/>
      <c r="OYS1210" s="85"/>
      <c r="OYT1210" s="85"/>
      <c r="OYU1210" s="85"/>
      <c r="OYV1210" s="85"/>
      <c r="OYW1210" s="85"/>
      <c r="OYX1210" s="85"/>
      <c r="OYY1210" s="85"/>
      <c r="OYZ1210" s="85"/>
      <c r="OZA1210" s="85"/>
      <c r="OZB1210" s="85"/>
      <c r="OZC1210" s="85"/>
      <c r="OZD1210" s="85"/>
      <c r="OZE1210" s="85"/>
      <c r="OZF1210" s="85"/>
      <c r="OZG1210" s="85"/>
      <c r="OZH1210" s="86"/>
      <c r="OZI1210" s="84"/>
      <c r="OZJ1210" s="85"/>
      <c r="OZK1210" s="85"/>
      <c r="OZL1210" s="85"/>
      <c r="OZM1210" s="85"/>
      <c r="OZN1210" s="85"/>
      <c r="OZO1210" s="85"/>
      <c r="OZP1210" s="85"/>
      <c r="OZQ1210" s="85"/>
      <c r="OZR1210" s="85"/>
      <c r="OZS1210" s="85"/>
      <c r="OZT1210" s="85"/>
      <c r="OZU1210" s="85"/>
      <c r="OZV1210" s="85"/>
      <c r="OZW1210" s="85"/>
      <c r="OZX1210" s="85"/>
      <c r="OZY1210" s="85"/>
      <c r="OZZ1210" s="85"/>
      <c r="PAA1210" s="85"/>
      <c r="PAB1210" s="85"/>
      <c r="PAC1210" s="85"/>
      <c r="PAD1210" s="85"/>
      <c r="PAE1210" s="85"/>
      <c r="PAF1210" s="85"/>
      <c r="PAG1210" s="85"/>
      <c r="PAH1210" s="85"/>
      <c r="PAI1210" s="85"/>
      <c r="PAJ1210" s="85"/>
      <c r="PAK1210" s="85"/>
      <c r="PAL1210" s="85"/>
      <c r="PAM1210" s="85"/>
      <c r="PAN1210" s="85"/>
      <c r="PAO1210" s="86"/>
      <c r="PAP1210" s="84"/>
      <c r="PAQ1210" s="85"/>
      <c r="PAR1210" s="85"/>
      <c r="PAS1210" s="85"/>
      <c r="PAT1210" s="85"/>
      <c r="PAU1210" s="85"/>
      <c r="PAV1210" s="85"/>
      <c r="PAW1210" s="85"/>
      <c r="PAX1210" s="85"/>
      <c r="PAY1210" s="85"/>
      <c r="PAZ1210" s="85"/>
      <c r="PBA1210" s="85"/>
      <c r="PBB1210" s="85"/>
      <c r="PBC1210" s="85"/>
      <c r="PBD1210" s="85"/>
      <c r="PBE1210" s="85"/>
      <c r="PBF1210" s="85"/>
      <c r="PBG1210" s="85"/>
      <c r="PBH1210" s="85"/>
      <c r="PBI1210" s="85"/>
      <c r="PBJ1210" s="85"/>
      <c r="PBK1210" s="85"/>
      <c r="PBL1210" s="85"/>
      <c r="PBM1210" s="85"/>
      <c r="PBN1210" s="85"/>
      <c r="PBO1210" s="85"/>
      <c r="PBP1210" s="85"/>
      <c r="PBQ1210" s="85"/>
      <c r="PBR1210" s="85"/>
      <c r="PBS1210" s="85"/>
      <c r="PBT1210" s="85"/>
      <c r="PBU1210" s="85"/>
      <c r="PBV1210" s="86"/>
      <c r="PBW1210" s="84"/>
      <c r="PBX1210" s="85"/>
      <c r="PBY1210" s="85"/>
      <c r="PBZ1210" s="85"/>
      <c r="PCA1210" s="85"/>
      <c r="PCB1210" s="85"/>
      <c r="PCC1210" s="85"/>
      <c r="PCD1210" s="85"/>
      <c r="PCE1210" s="85"/>
      <c r="PCF1210" s="85"/>
      <c r="PCG1210" s="85"/>
      <c r="PCH1210" s="85"/>
      <c r="PCI1210" s="85"/>
      <c r="PCJ1210" s="85"/>
      <c r="PCK1210" s="85"/>
      <c r="PCL1210" s="85"/>
      <c r="PCM1210" s="85"/>
      <c r="PCN1210" s="85"/>
      <c r="PCO1210" s="85"/>
      <c r="PCP1210" s="85"/>
      <c r="PCQ1210" s="85"/>
      <c r="PCR1210" s="85"/>
      <c r="PCS1210" s="85"/>
      <c r="PCT1210" s="85"/>
      <c r="PCU1210" s="85"/>
      <c r="PCV1210" s="85"/>
      <c r="PCW1210" s="85"/>
      <c r="PCX1210" s="85"/>
      <c r="PCY1210" s="85"/>
      <c r="PCZ1210" s="85"/>
      <c r="PDA1210" s="85"/>
      <c r="PDB1210" s="85"/>
      <c r="PDC1210" s="86"/>
      <c r="PDD1210" s="84"/>
      <c r="PDE1210" s="85"/>
      <c r="PDF1210" s="85"/>
      <c r="PDG1210" s="85"/>
      <c r="PDH1210" s="85"/>
      <c r="PDI1210" s="85"/>
      <c r="PDJ1210" s="85"/>
      <c r="PDK1210" s="85"/>
      <c r="PDL1210" s="85"/>
      <c r="PDM1210" s="85"/>
      <c r="PDN1210" s="85"/>
      <c r="PDO1210" s="85"/>
      <c r="PDP1210" s="85"/>
      <c r="PDQ1210" s="85"/>
      <c r="PDR1210" s="85"/>
      <c r="PDS1210" s="85"/>
      <c r="PDT1210" s="85"/>
      <c r="PDU1210" s="85"/>
      <c r="PDV1210" s="85"/>
      <c r="PDW1210" s="85"/>
      <c r="PDX1210" s="85"/>
      <c r="PDY1210" s="85"/>
      <c r="PDZ1210" s="85"/>
      <c r="PEA1210" s="85"/>
      <c r="PEB1210" s="85"/>
      <c r="PEC1210" s="85"/>
      <c r="PED1210" s="85"/>
      <c r="PEE1210" s="85"/>
      <c r="PEF1210" s="85"/>
      <c r="PEG1210" s="85"/>
      <c r="PEH1210" s="85"/>
      <c r="PEI1210" s="85"/>
      <c r="PEJ1210" s="86"/>
      <c r="PEK1210" s="84"/>
      <c r="PEL1210" s="85"/>
      <c r="PEM1210" s="85"/>
      <c r="PEN1210" s="85"/>
      <c r="PEO1210" s="85"/>
      <c r="PEP1210" s="85"/>
      <c r="PEQ1210" s="85"/>
      <c r="PER1210" s="85"/>
      <c r="PES1210" s="85"/>
      <c r="PET1210" s="85"/>
      <c r="PEU1210" s="85"/>
      <c r="PEV1210" s="85"/>
      <c r="PEW1210" s="85"/>
      <c r="PEX1210" s="85"/>
      <c r="PEY1210" s="85"/>
      <c r="PEZ1210" s="85"/>
      <c r="PFA1210" s="85"/>
      <c r="PFB1210" s="85"/>
      <c r="PFC1210" s="85"/>
      <c r="PFD1210" s="85"/>
      <c r="PFE1210" s="85"/>
      <c r="PFF1210" s="85"/>
      <c r="PFG1210" s="85"/>
      <c r="PFH1210" s="85"/>
      <c r="PFI1210" s="85"/>
      <c r="PFJ1210" s="85"/>
      <c r="PFK1210" s="85"/>
      <c r="PFL1210" s="85"/>
      <c r="PFM1210" s="85"/>
      <c r="PFN1210" s="85"/>
      <c r="PFO1210" s="85"/>
      <c r="PFP1210" s="85"/>
      <c r="PFQ1210" s="86"/>
      <c r="PFR1210" s="84"/>
      <c r="PFS1210" s="85"/>
      <c r="PFT1210" s="85"/>
      <c r="PFU1210" s="85"/>
      <c r="PFV1210" s="85"/>
      <c r="PFW1210" s="85"/>
      <c r="PFX1210" s="85"/>
      <c r="PFY1210" s="85"/>
      <c r="PFZ1210" s="85"/>
      <c r="PGA1210" s="85"/>
      <c r="PGB1210" s="85"/>
      <c r="PGC1210" s="85"/>
      <c r="PGD1210" s="85"/>
      <c r="PGE1210" s="85"/>
      <c r="PGF1210" s="85"/>
      <c r="PGG1210" s="85"/>
      <c r="PGH1210" s="85"/>
      <c r="PGI1210" s="85"/>
      <c r="PGJ1210" s="85"/>
      <c r="PGK1210" s="85"/>
      <c r="PGL1210" s="85"/>
      <c r="PGM1210" s="85"/>
      <c r="PGN1210" s="85"/>
      <c r="PGO1210" s="85"/>
      <c r="PGP1210" s="85"/>
      <c r="PGQ1210" s="85"/>
      <c r="PGR1210" s="85"/>
      <c r="PGS1210" s="85"/>
      <c r="PGT1210" s="85"/>
      <c r="PGU1210" s="85"/>
      <c r="PGV1210" s="85"/>
      <c r="PGW1210" s="85"/>
      <c r="PGX1210" s="86"/>
      <c r="PGY1210" s="84"/>
      <c r="PGZ1210" s="85"/>
      <c r="PHA1210" s="85"/>
      <c r="PHB1210" s="85"/>
      <c r="PHC1210" s="85"/>
      <c r="PHD1210" s="85"/>
      <c r="PHE1210" s="85"/>
      <c r="PHF1210" s="85"/>
      <c r="PHG1210" s="85"/>
      <c r="PHH1210" s="85"/>
      <c r="PHI1210" s="85"/>
      <c r="PHJ1210" s="85"/>
      <c r="PHK1210" s="85"/>
      <c r="PHL1210" s="85"/>
      <c r="PHM1210" s="85"/>
      <c r="PHN1210" s="85"/>
      <c r="PHO1210" s="85"/>
      <c r="PHP1210" s="85"/>
      <c r="PHQ1210" s="85"/>
      <c r="PHR1210" s="85"/>
      <c r="PHS1210" s="85"/>
      <c r="PHT1210" s="85"/>
      <c r="PHU1210" s="85"/>
      <c r="PHV1210" s="85"/>
      <c r="PHW1210" s="85"/>
      <c r="PHX1210" s="85"/>
      <c r="PHY1210" s="85"/>
      <c r="PHZ1210" s="85"/>
      <c r="PIA1210" s="85"/>
      <c r="PIB1210" s="85"/>
      <c r="PIC1210" s="85"/>
      <c r="PID1210" s="85"/>
      <c r="PIE1210" s="86"/>
      <c r="PIF1210" s="84"/>
      <c r="PIG1210" s="85"/>
      <c r="PIH1210" s="85"/>
      <c r="PII1210" s="85"/>
      <c r="PIJ1210" s="85"/>
      <c r="PIK1210" s="85"/>
      <c r="PIL1210" s="85"/>
      <c r="PIM1210" s="85"/>
      <c r="PIN1210" s="85"/>
      <c r="PIO1210" s="85"/>
      <c r="PIP1210" s="85"/>
      <c r="PIQ1210" s="85"/>
      <c r="PIR1210" s="85"/>
      <c r="PIS1210" s="85"/>
      <c r="PIT1210" s="85"/>
      <c r="PIU1210" s="85"/>
      <c r="PIV1210" s="85"/>
      <c r="PIW1210" s="85"/>
      <c r="PIX1210" s="85"/>
      <c r="PIY1210" s="85"/>
      <c r="PIZ1210" s="85"/>
      <c r="PJA1210" s="85"/>
      <c r="PJB1210" s="85"/>
      <c r="PJC1210" s="85"/>
      <c r="PJD1210" s="85"/>
      <c r="PJE1210" s="85"/>
      <c r="PJF1210" s="85"/>
      <c r="PJG1210" s="85"/>
      <c r="PJH1210" s="85"/>
      <c r="PJI1210" s="85"/>
      <c r="PJJ1210" s="85"/>
      <c r="PJK1210" s="85"/>
      <c r="PJL1210" s="86"/>
      <c r="PJM1210" s="84"/>
      <c r="PJN1210" s="85"/>
      <c r="PJO1210" s="85"/>
      <c r="PJP1210" s="85"/>
      <c r="PJQ1210" s="85"/>
      <c r="PJR1210" s="85"/>
      <c r="PJS1210" s="85"/>
      <c r="PJT1210" s="85"/>
      <c r="PJU1210" s="85"/>
      <c r="PJV1210" s="85"/>
      <c r="PJW1210" s="85"/>
      <c r="PJX1210" s="85"/>
      <c r="PJY1210" s="85"/>
      <c r="PJZ1210" s="85"/>
      <c r="PKA1210" s="85"/>
      <c r="PKB1210" s="85"/>
      <c r="PKC1210" s="85"/>
      <c r="PKD1210" s="85"/>
      <c r="PKE1210" s="85"/>
      <c r="PKF1210" s="85"/>
      <c r="PKG1210" s="85"/>
      <c r="PKH1210" s="85"/>
      <c r="PKI1210" s="85"/>
      <c r="PKJ1210" s="85"/>
      <c r="PKK1210" s="85"/>
      <c r="PKL1210" s="85"/>
      <c r="PKM1210" s="85"/>
      <c r="PKN1210" s="85"/>
      <c r="PKO1210" s="85"/>
      <c r="PKP1210" s="85"/>
      <c r="PKQ1210" s="85"/>
      <c r="PKR1210" s="85"/>
      <c r="PKS1210" s="86"/>
      <c r="PKT1210" s="84"/>
      <c r="PKU1210" s="85"/>
      <c r="PKV1210" s="85"/>
      <c r="PKW1210" s="85"/>
      <c r="PKX1210" s="85"/>
      <c r="PKY1210" s="85"/>
      <c r="PKZ1210" s="85"/>
      <c r="PLA1210" s="85"/>
      <c r="PLB1210" s="85"/>
      <c r="PLC1210" s="85"/>
      <c r="PLD1210" s="85"/>
      <c r="PLE1210" s="85"/>
      <c r="PLF1210" s="85"/>
      <c r="PLG1210" s="85"/>
      <c r="PLH1210" s="85"/>
      <c r="PLI1210" s="85"/>
      <c r="PLJ1210" s="85"/>
      <c r="PLK1210" s="85"/>
      <c r="PLL1210" s="85"/>
      <c r="PLM1210" s="85"/>
      <c r="PLN1210" s="85"/>
      <c r="PLO1210" s="85"/>
      <c r="PLP1210" s="85"/>
      <c r="PLQ1210" s="85"/>
      <c r="PLR1210" s="85"/>
      <c r="PLS1210" s="85"/>
      <c r="PLT1210" s="85"/>
      <c r="PLU1210" s="85"/>
      <c r="PLV1210" s="85"/>
      <c r="PLW1210" s="85"/>
      <c r="PLX1210" s="85"/>
      <c r="PLY1210" s="85"/>
      <c r="PLZ1210" s="86"/>
      <c r="PMA1210" s="84"/>
      <c r="PMB1210" s="85"/>
      <c r="PMC1210" s="85"/>
      <c r="PMD1210" s="85"/>
      <c r="PME1210" s="85"/>
      <c r="PMF1210" s="85"/>
      <c r="PMG1210" s="85"/>
      <c r="PMH1210" s="85"/>
      <c r="PMI1210" s="85"/>
      <c r="PMJ1210" s="85"/>
      <c r="PMK1210" s="85"/>
      <c r="PML1210" s="85"/>
      <c r="PMM1210" s="85"/>
      <c r="PMN1210" s="85"/>
      <c r="PMO1210" s="85"/>
      <c r="PMP1210" s="85"/>
      <c r="PMQ1210" s="85"/>
      <c r="PMR1210" s="85"/>
      <c r="PMS1210" s="85"/>
      <c r="PMT1210" s="85"/>
      <c r="PMU1210" s="85"/>
      <c r="PMV1210" s="85"/>
      <c r="PMW1210" s="85"/>
      <c r="PMX1210" s="85"/>
      <c r="PMY1210" s="85"/>
      <c r="PMZ1210" s="85"/>
      <c r="PNA1210" s="85"/>
      <c r="PNB1210" s="85"/>
      <c r="PNC1210" s="85"/>
      <c r="PND1210" s="85"/>
      <c r="PNE1210" s="85"/>
      <c r="PNF1210" s="85"/>
      <c r="PNG1210" s="86"/>
      <c r="PNH1210" s="84"/>
      <c r="PNI1210" s="85"/>
      <c r="PNJ1210" s="85"/>
      <c r="PNK1210" s="85"/>
      <c r="PNL1210" s="85"/>
      <c r="PNM1210" s="85"/>
      <c r="PNN1210" s="85"/>
      <c r="PNO1210" s="85"/>
      <c r="PNP1210" s="85"/>
      <c r="PNQ1210" s="85"/>
      <c r="PNR1210" s="85"/>
      <c r="PNS1210" s="85"/>
      <c r="PNT1210" s="85"/>
      <c r="PNU1210" s="85"/>
      <c r="PNV1210" s="85"/>
      <c r="PNW1210" s="85"/>
      <c r="PNX1210" s="85"/>
      <c r="PNY1210" s="85"/>
      <c r="PNZ1210" s="85"/>
      <c r="POA1210" s="85"/>
      <c r="POB1210" s="85"/>
      <c r="POC1210" s="85"/>
      <c r="POD1210" s="85"/>
      <c r="POE1210" s="85"/>
      <c r="POF1210" s="85"/>
      <c r="POG1210" s="85"/>
      <c r="POH1210" s="85"/>
      <c r="POI1210" s="85"/>
      <c r="POJ1210" s="85"/>
      <c r="POK1210" s="85"/>
      <c r="POL1210" s="85"/>
      <c r="POM1210" s="85"/>
      <c r="PON1210" s="86"/>
      <c r="POO1210" s="84"/>
      <c r="POP1210" s="85"/>
      <c r="POQ1210" s="85"/>
      <c r="POR1210" s="85"/>
      <c r="POS1210" s="85"/>
      <c r="POT1210" s="85"/>
      <c r="POU1210" s="85"/>
      <c r="POV1210" s="85"/>
      <c r="POW1210" s="85"/>
      <c r="POX1210" s="85"/>
      <c r="POY1210" s="85"/>
      <c r="POZ1210" s="85"/>
      <c r="PPA1210" s="85"/>
      <c r="PPB1210" s="85"/>
      <c r="PPC1210" s="85"/>
      <c r="PPD1210" s="85"/>
      <c r="PPE1210" s="85"/>
      <c r="PPF1210" s="85"/>
      <c r="PPG1210" s="85"/>
      <c r="PPH1210" s="85"/>
      <c r="PPI1210" s="85"/>
      <c r="PPJ1210" s="85"/>
      <c r="PPK1210" s="85"/>
      <c r="PPL1210" s="85"/>
      <c r="PPM1210" s="85"/>
      <c r="PPN1210" s="85"/>
      <c r="PPO1210" s="85"/>
      <c r="PPP1210" s="85"/>
      <c r="PPQ1210" s="85"/>
      <c r="PPR1210" s="85"/>
      <c r="PPS1210" s="85"/>
      <c r="PPT1210" s="85"/>
      <c r="PPU1210" s="86"/>
      <c r="PPV1210" s="84"/>
      <c r="PPW1210" s="85"/>
      <c r="PPX1210" s="85"/>
      <c r="PPY1210" s="85"/>
      <c r="PPZ1210" s="85"/>
      <c r="PQA1210" s="85"/>
      <c r="PQB1210" s="85"/>
      <c r="PQC1210" s="85"/>
      <c r="PQD1210" s="85"/>
      <c r="PQE1210" s="85"/>
      <c r="PQF1210" s="85"/>
      <c r="PQG1210" s="85"/>
      <c r="PQH1210" s="85"/>
      <c r="PQI1210" s="85"/>
      <c r="PQJ1210" s="85"/>
      <c r="PQK1210" s="85"/>
      <c r="PQL1210" s="85"/>
      <c r="PQM1210" s="85"/>
      <c r="PQN1210" s="85"/>
      <c r="PQO1210" s="85"/>
      <c r="PQP1210" s="85"/>
      <c r="PQQ1210" s="85"/>
      <c r="PQR1210" s="85"/>
      <c r="PQS1210" s="85"/>
      <c r="PQT1210" s="85"/>
      <c r="PQU1210" s="85"/>
      <c r="PQV1210" s="85"/>
      <c r="PQW1210" s="85"/>
      <c r="PQX1210" s="85"/>
      <c r="PQY1210" s="85"/>
      <c r="PQZ1210" s="85"/>
      <c r="PRA1210" s="85"/>
      <c r="PRB1210" s="86"/>
      <c r="PRC1210" s="84"/>
      <c r="PRD1210" s="85"/>
      <c r="PRE1210" s="85"/>
      <c r="PRF1210" s="85"/>
      <c r="PRG1210" s="85"/>
      <c r="PRH1210" s="85"/>
      <c r="PRI1210" s="85"/>
      <c r="PRJ1210" s="85"/>
      <c r="PRK1210" s="85"/>
      <c r="PRL1210" s="85"/>
      <c r="PRM1210" s="85"/>
      <c r="PRN1210" s="85"/>
      <c r="PRO1210" s="85"/>
      <c r="PRP1210" s="85"/>
      <c r="PRQ1210" s="85"/>
      <c r="PRR1210" s="85"/>
      <c r="PRS1210" s="85"/>
      <c r="PRT1210" s="85"/>
      <c r="PRU1210" s="85"/>
      <c r="PRV1210" s="85"/>
      <c r="PRW1210" s="85"/>
      <c r="PRX1210" s="85"/>
      <c r="PRY1210" s="85"/>
      <c r="PRZ1210" s="85"/>
      <c r="PSA1210" s="85"/>
      <c r="PSB1210" s="85"/>
      <c r="PSC1210" s="85"/>
      <c r="PSD1210" s="85"/>
      <c r="PSE1210" s="85"/>
      <c r="PSF1210" s="85"/>
      <c r="PSG1210" s="85"/>
      <c r="PSH1210" s="85"/>
      <c r="PSI1210" s="86"/>
      <c r="PSJ1210" s="84"/>
      <c r="PSK1210" s="85"/>
      <c r="PSL1210" s="85"/>
      <c r="PSM1210" s="85"/>
      <c r="PSN1210" s="85"/>
      <c r="PSO1210" s="85"/>
      <c r="PSP1210" s="85"/>
      <c r="PSQ1210" s="85"/>
      <c r="PSR1210" s="85"/>
      <c r="PSS1210" s="85"/>
      <c r="PST1210" s="85"/>
      <c r="PSU1210" s="85"/>
      <c r="PSV1210" s="85"/>
      <c r="PSW1210" s="85"/>
      <c r="PSX1210" s="85"/>
      <c r="PSY1210" s="85"/>
      <c r="PSZ1210" s="85"/>
      <c r="PTA1210" s="85"/>
      <c r="PTB1210" s="85"/>
      <c r="PTC1210" s="85"/>
      <c r="PTD1210" s="85"/>
      <c r="PTE1210" s="85"/>
      <c r="PTF1210" s="85"/>
      <c r="PTG1210" s="85"/>
      <c r="PTH1210" s="85"/>
      <c r="PTI1210" s="85"/>
      <c r="PTJ1210" s="85"/>
      <c r="PTK1210" s="85"/>
      <c r="PTL1210" s="85"/>
      <c r="PTM1210" s="85"/>
      <c r="PTN1210" s="85"/>
      <c r="PTO1210" s="85"/>
      <c r="PTP1210" s="86"/>
      <c r="PTQ1210" s="84"/>
      <c r="PTR1210" s="85"/>
      <c r="PTS1210" s="85"/>
      <c r="PTT1210" s="85"/>
      <c r="PTU1210" s="85"/>
      <c r="PTV1210" s="85"/>
      <c r="PTW1210" s="85"/>
      <c r="PTX1210" s="85"/>
      <c r="PTY1210" s="85"/>
      <c r="PTZ1210" s="85"/>
      <c r="PUA1210" s="85"/>
      <c r="PUB1210" s="85"/>
      <c r="PUC1210" s="85"/>
      <c r="PUD1210" s="85"/>
      <c r="PUE1210" s="85"/>
      <c r="PUF1210" s="85"/>
      <c r="PUG1210" s="85"/>
      <c r="PUH1210" s="85"/>
      <c r="PUI1210" s="85"/>
      <c r="PUJ1210" s="85"/>
      <c r="PUK1210" s="85"/>
      <c r="PUL1210" s="85"/>
      <c r="PUM1210" s="85"/>
      <c r="PUN1210" s="85"/>
      <c r="PUO1210" s="85"/>
      <c r="PUP1210" s="85"/>
      <c r="PUQ1210" s="85"/>
      <c r="PUR1210" s="85"/>
      <c r="PUS1210" s="85"/>
      <c r="PUT1210" s="85"/>
      <c r="PUU1210" s="85"/>
      <c r="PUV1210" s="85"/>
      <c r="PUW1210" s="86"/>
      <c r="PUX1210" s="84"/>
      <c r="PUY1210" s="85"/>
      <c r="PUZ1210" s="85"/>
      <c r="PVA1210" s="85"/>
      <c r="PVB1210" s="85"/>
      <c r="PVC1210" s="85"/>
      <c r="PVD1210" s="85"/>
      <c r="PVE1210" s="85"/>
      <c r="PVF1210" s="85"/>
      <c r="PVG1210" s="85"/>
      <c r="PVH1210" s="85"/>
      <c r="PVI1210" s="85"/>
      <c r="PVJ1210" s="85"/>
      <c r="PVK1210" s="85"/>
      <c r="PVL1210" s="85"/>
      <c r="PVM1210" s="85"/>
      <c r="PVN1210" s="85"/>
      <c r="PVO1210" s="85"/>
      <c r="PVP1210" s="85"/>
      <c r="PVQ1210" s="85"/>
      <c r="PVR1210" s="85"/>
      <c r="PVS1210" s="85"/>
      <c r="PVT1210" s="85"/>
      <c r="PVU1210" s="85"/>
      <c r="PVV1210" s="85"/>
      <c r="PVW1210" s="85"/>
      <c r="PVX1210" s="85"/>
      <c r="PVY1210" s="85"/>
      <c r="PVZ1210" s="85"/>
      <c r="PWA1210" s="85"/>
      <c r="PWB1210" s="85"/>
      <c r="PWC1210" s="85"/>
      <c r="PWD1210" s="86"/>
      <c r="PWE1210" s="84"/>
      <c r="PWF1210" s="85"/>
      <c r="PWG1210" s="85"/>
      <c r="PWH1210" s="85"/>
      <c r="PWI1210" s="85"/>
      <c r="PWJ1210" s="85"/>
      <c r="PWK1210" s="85"/>
      <c r="PWL1210" s="85"/>
      <c r="PWM1210" s="85"/>
      <c r="PWN1210" s="85"/>
      <c r="PWO1210" s="85"/>
      <c r="PWP1210" s="85"/>
      <c r="PWQ1210" s="85"/>
      <c r="PWR1210" s="85"/>
      <c r="PWS1210" s="85"/>
      <c r="PWT1210" s="85"/>
      <c r="PWU1210" s="85"/>
      <c r="PWV1210" s="85"/>
      <c r="PWW1210" s="85"/>
      <c r="PWX1210" s="85"/>
      <c r="PWY1210" s="85"/>
      <c r="PWZ1210" s="85"/>
      <c r="PXA1210" s="85"/>
      <c r="PXB1210" s="85"/>
      <c r="PXC1210" s="85"/>
      <c r="PXD1210" s="85"/>
      <c r="PXE1210" s="85"/>
      <c r="PXF1210" s="85"/>
      <c r="PXG1210" s="85"/>
      <c r="PXH1210" s="85"/>
      <c r="PXI1210" s="85"/>
      <c r="PXJ1210" s="85"/>
      <c r="PXK1210" s="86"/>
      <c r="PXL1210" s="84"/>
      <c r="PXM1210" s="85"/>
      <c r="PXN1210" s="85"/>
      <c r="PXO1210" s="85"/>
      <c r="PXP1210" s="85"/>
      <c r="PXQ1210" s="85"/>
      <c r="PXR1210" s="85"/>
      <c r="PXS1210" s="85"/>
      <c r="PXT1210" s="85"/>
      <c r="PXU1210" s="85"/>
      <c r="PXV1210" s="85"/>
      <c r="PXW1210" s="85"/>
      <c r="PXX1210" s="85"/>
      <c r="PXY1210" s="85"/>
      <c r="PXZ1210" s="85"/>
      <c r="PYA1210" s="85"/>
      <c r="PYB1210" s="85"/>
      <c r="PYC1210" s="85"/>
      <c r="PYD1210" s="85"/>
      <c r="PYE1210" s="85"/>
      <c r="PYF1210" s="85"/>
      <c r="PYG1210" s="85"/>
      <c r="PYH1210" s="85"/>
      <c r="PYI1210" s="85"/>
      <c r="PYJ1210" s="85"/>
      <c r="PYK1210" s="85"/>
      <c r="PYL1210" s="85"/>
      <c r="PYM1210" s="85"/>
      <c r="PYN1210" s="85"/>
      <c r="PYO1210" s="85"/>
      <c r="PYP1210" s="85"/>
      <c r="PYQ1210" s="85"/>
      <c r="PYR1210" s="86"/>
      <c r="PYS1210" s="84"/>
      <c r="PYT1210" s="85"/>
      <c r="PYU1210" s="85"/>
      <c r="PYV1210" s="85"/>
      <c r="PYW1210" s="85"/>
      <c r="PYX1210" s="85"/>
      <c r="PYY1210" s="85"/>
      <c r="PYZ1210" s="85"/>
      <c r="PZA1210" s="85"/>
      <c r="PZB1210" s="85"/>
      <c r="PZC1210" s="85"/>
      <c r="PZD1210" s="85"/>
      <c r="PZE1210" s="85"/>
      <c r="PZF1210" s="85"/>
      <c r="PZG1210" s="85"/>
      <c r="PZH1210" s="85"/>
      <c r="PZI1210" s="85"/>
      <c r="PZJ1210" s="85"/>
      <c r="PZK1210" s="85"/>
      <c r="PZL1210" s="85"/>
      <c r="PZM1210" s="85"/>
      <c r="PZN1210" s="85"/>
      <c r="PZO1210" s="85"/>
      <c r="PZP1210" s="85"/>
      <c r="PZQ1210" s="85"/>
      <c r="PZR1210" s="85"/>
      <c r="PZS1210" s="85"/>
      <c r="PZT1210" s="85"/>
      <c r="PZU1210" s="85"/>
      <c r="PZV1210" s="85"/>
      <c r="PZW1210" s="85"/>
      <c r="PZX1210" s="85"/>
      <c r="PZY1210" s="86"/>
      <c r="PZZ1210" s="84"/>
      <c r="QAA1210" s="85"/>
      <c r="QAB1210" s="85"/>
      <c r="QAC1210" s="85"/>
      <c r="QAD1210" s="85"/>
      <c r="QAE1210" s="85"/>
      <c r="QAF1210" s="85"/>
      <c r="QAG1210" s="85"/>
      <c r="QAH1210" s="85"/>
      <c r="QAI1210" s="85"/>
      <c r="QAJ1210" s="85"/>
      <c r="QAK1210" s="85"/>
      <c r="QAL1210" s="85"/>
      <c r="QAM1210" s="85"/>
      <c r="QAN1210" s="85"/>
      <c r="QAO1210" s="85"/>
      <c r="QAP1210" s="85"/>
      <c r="QAQ1210" s="85"/>
      <c r="QAR1210" s="85"/>
      <c r="QAS1210" s="85"/>
      <c r="QAT1210" s="85"/>
      <c r="QAU1210" s="85"/>
      <c r="QAV1210" s="85"/>
      <c r="QAW1210" s="85"/>
      <c r="QAX1210" s="85"/>
      <c r="QAY1210" s="85"/>
      <c r="QAZ1210" s="85"/>
      <c r="QBA1210" s="85"/>
      <c r="QBB1210" s="85"/>
      <c r="QBC1210" s="85"/>
      <c r="QBD1210" s="85"/>
      <c r="QBE1210" s="85"/>
      <c r="QBF1210" s="86"/>
      <c r="QBG1210" s="84"/>
      <c r="QBH1210" s="85"/>
      <c r="QBI1210" s="85"/>
      <c r="QBJ1210" s="85"/>
      <c r="QBK1210" s="85"/>
      <c r="QBL1210" s="85"/>
      <c r="QBM1210" s="85"/>
      <c r="QBN1210" s="85"/>
      <c r="QBO1210" s="85"/>
      <c r="QBP1210" s="85"/>
      <c r="QBQ1210" s="85"/>
      <c r="QBR1210" s="85"/>
      <c r="QBS1210" s="85"/>
      <c r="QBT1210" s="85"/>
      <c r="QBU1210" s="85"/>
      <c r="QBV1210" s="85"/>
      <c r="QBW1210" s="85"/>
      <c r="QBX1210" s="85"/>
      <c r="QBY1210" s="85"/>
      <c r="QBZ1210" s="85"/>
      <c r="QCA1210" s="85"/>
      <c r="QCB1210" s="85"/>
      <c r="QCC1210" s="85"/>
      <c r="QCD1210" s="85"/>
      <c r="QCE1210" s="85"/>
      <c r="QCF1210" s="85"/>
      <c r="QCG1210" s="85"/>
      <c r="QCH1210" s="85"/>
      <c r="QCI1210" s="85"/>
      <c r="QCJ1210" s="85"/>
      <c r="QCK1210" s="85"/>
      <c r="QCL1210" s="85"/>
      <c r="QCM1210" s="86"/>
      <c r="QCN1210" s="84"/>
      <c r="QCO1210" s="85"/>
      <c r="QCP1210" s="85"/>
      <c r="QCQ1210" s="85"/>
      <c r="QCR1210" s="85"/>
      <c r="QCS1210" s="85"/>
      <c r="QCT1210" s="85"/>
      <c r="QCU1210" s="85"/>
      <c r="QCV1210" s="85"/>
      <c r="QCW1210" s="85"/>
      <c r="QCX1210" s="85"/>
      <c r="QCY1210" s="85"/>
      <c r="QCZ1210" s="85"/>
      <c r="QDA1210" s="85"/>
      <c r="QDB1210" s="85"/>
      <c r="QDC1210" s="85"/>
      <c r="QDD1210" s="85"/>
      <c r="QDE1210" s="85"/>
      <c r="QDF1210" s="85"/>
      <c r="QDG1210" s="85"/>
      <c r="QDH1210" s="85"/>
      <c r="QDI1210" s="85"/>
      <c r="QDJ1210" s="85"/>
      <c r="QDK1210" s="85"/>
      <c r="QDL1210" s="85"/>
      <c r="QDM1210" s="85"/>
      <c r="QDN1210" s="85"/>
      <c r="QDO1210" s="85"/>
      <c r="QDP1210" s="85"/>
      <c r="QDQ1210" s="85"/>
      <c r="QDR1210" s="85"/>
      <c r="QDS1210" s="85"/>
      <c r="QDT1210" s="86"/>
      <c r="QDU1210" s="84"/>
      <c r="QDV1210" s="85"/>
      <c r="QDW1210" s="85"/>
      <c r="QDX1210" s="85"/>
      <c r="QDY1210" s="85"/>
      <c r="QDZ1210" s="85"/>
      <c r="QEA1210" s="85"/>
      <c r="QEB1210" s="85"/>
      <c r="QEC1210" s="85"/>
      <c r="QED1210" s="85"/>
      <c r="QEE1210" s="85"/>
      <c r="QEF1210" s="85"/>
      <c r="QEG1210" s="85"/>
      <c r="QEH1210" s="85"/>
      <c r="QEI1210" s="85"/>
      <c r="QEJ1210" s="85"/>
      <c r="QEK1210" s="85"/>
      <c r="QEL1210" s="85"/>
      <c r="QEM1210" s="85"/>
      <c r="QEN1210" s="85"/>
      <c r="QEO1210" s="85"/>
      <c r="QEP1210" s="85"/>
      <c r="QEQ1210" s="85"/>
      <c r="QER1210" s="85"/>
      <c r="QES1210" s="85"/>
      <c r="QET1210" s="85"/>
      <c r="QEU1210" s="85"/>
      <c r="QEV1210" s="85"/>
      <c r="QEW1210" s="85"/>
      <c r="QEX1210" s="85"/>
      <c r="QEY1210" s="85"/>
      <c r="QEZ1210" s="85"/>
      <c r="QFA1210" s="86"/>
      <c r="QFB1210" s="84"/>
      <c r="QFC1210" s="85"/>
      <c r="QFD1210" s="85"/>
      <c r="QFE1210" s="85"/>
      <c r="QFF1210" s="85"/>
      <c r="QFG1210" s="85"/>
      <c r="QFH1210" s="85"/>
      <c r="QFI1210" s="85"/>
      <c r="QFJ1210" s="85"/>
      <c r="QFK1210" s="85"/>
      <c r="QFL1210" s="85"/>
      <c r="QFM1210" s="85"/>
      <c r="QFN1210" s="85"/>
      <c r="QFO1210" s="85"/>
      <c r="QFP1210" s="85"/>
      <c r="QFQ1210" s="85"/>
      <c r="QFR1210" s="85"/>
      <c r="QFS1210" s="85"/>
      <c r="QFT1210" s="85"/>
      <c r="QFU1210" s="85"/>
      <c r="QFV1210" s="85"/>
      <c r="QFW1210" s="85"/>
      <c r="QFX1210" s="85"/>
      <c r="QFY1210" s="85"/>
      <c r="QFZ1210" s="85"/>
      <c r="QGA1210" s="85"/>
      <c r="QGB1210" s="85"/>
      <c r="QGC1210" s="85"/>
      <c r="QGD1210" s="85"/>
      <c r="QGE1210" s="85"/>
      <c r="QGF1210" s="85"/>
      <c r="QGG1210" s="85"/>
      <c r="QGH1210" s="86"/>
      <c r="QGI1210" s="84"/>
      <c r="QGJ1210" s="85"/>
      <c r="QGK1210" s="85"/>
      <c r="QGL1210" s="85"/>
      <c r="QGM1210" s="85"/>
      <c r="QGN1210" s="85"/>
      <c r="QGO1210" s="85"/>
      <c r="QGP1210" s="85"/>
      <c r="QGQ1210" s="85"/>
      <c r="QGR1210" s="85"/>
      <c r="QGS1210" s="85"/>
      <c r="QGT1210" s="85"/>
      <c r="QGU1210" s="85"/>
      <c r="QGV1210" s="85"/>
      <c r="QGW1210" s="85"/>
      <c r="QGX1210" s="85"/>
      <c r="QGY1210" s="85"/>
      <c r="QGZ1210" s="85"/>
      <c r="QHA1210" s="85"/>
      <c r="QHB1210" s="85"/>
      <c r="QHC1210" s="85"/>
      <c r="QHD1210" s="85"/>
      <c r="QHE1210" s="85"/>
      <c r="QHF1210" s="85"/>
      <c r="QHG1210" s="85"/>
      <c r="QHH1210" s="85"/>
      <c r="QHI1210" s="85"/>
      <c r="QHJ1210" s="85"/>
      <c r="QHK1210" s="85"/>
      <c r="QHL1210" s="85"/>
      <c r="QHM1210" s="85"/>
      <c r="QHN1210" s="85"/>
      <c r="QHO1210" s="86"/>
      <c r="QHP1210" s="84"/>
      <c r="QHQ1210" s="85"/>
      <c r="QHR1210" s="85"/>
      <c r="QHS1210" s="85"/>
      <c r="QHT1210" s="85"/>
      <c r="QHU1210" s="85"/>
      <c r="QHV1210" s="85"/>
      <c r="QHW1210" s="85"/>
      <c r="QHX1210" s="85"/>
      <c r="QHY1210" s="85"/>
      <c r="QHZ1210" s="85"/>
      <c r="QIA1210" s="85"/>
      <c r="QIB1210" s="85"/>
      <c r="QIC1210" s="85"/>
      <c r="QID1210" s="85"/>
      <c r="QIE1210" s="85"/>
      <c r="QIF1210" s="85"/>
      <c r="QIG1210" s="85"/>
      <c r="QIH1210" s="85"/>
      <c r="QII1210" s="85"/>
      <c r="QIJ1210" s="85"/>
      <c r="QIK1210" s="85"/>
      <c r="QIL1210" s="85"/>
      <c r="QIM1210" s="85"/>
      <c r="QIN1210" s="85"/>
      <c r="QIO1210" s="85"/>
      <c r="QIP1210" s="85"/>
      <c r="QIQ1210" s="85"/>
      <c r="QIR1210" s="85"/>
      <c r="QIS1210" s="85"/>
      <c r="QIT1210" s="85"/>
      <c r="QIU1210" s="85"/>
      <c r="QIV1210" s="86"/>
      <c r="QIW1210" s="84"/>
      <c r="QIX1210" s="85"/>
      <c r="QIY1210" s="85"/>
      <c r="QIZ1210" s="85"/>
      <c r="QJA1210" s="85"/>
      <c r="QJB1210" s="85"/>
      <c r="QJC1210" s="85"/>
      <c r="QJD1210" s="85"/>
      <c r="QJE1210" s="85"/>
      <c r="QJF1210" s="85"/>
      <c r="QJG1210" s="85"/>
      <c r="QJH1210" s="85"/>
      <c r="QJI1210" s="85"/>
      <c r="QJJ1210" s="85"/>
      <c r="QJK1210" s="85"/>
      <c r="QJL1210" s="85"/>
      <c r="QJM1210" s="85"/>
      <c r="QJN1210" s="85"/>
      <c r="QJO1210" s="85"/>
      <c r="QJP1210" s="85"/>
      <c r="QJQ1210" s="85"/>
      <c r="QJR1210" s="85"/>
      <c r="QJS1210" s="85"/>
      <c r="QJT1210" s="85"/>
      <c r="QJU1210" s="85"/>
      <c r="QJV1210" s="85"/>
      <c r="QJW1210" s="85"/>
      <c r="QJX1210" s="85"/>
      <c r="QJY1210" s="85"/>
      <c r="QJZ1210" s="85"/>
      <c r="QKA1210" s="85"/>
      <c r="QKB1210" s="85"/>
      <c r="QKC1210" s="86"/>
      <c r="QKD1210" s="84"/>
      <c r="QKE1210" s="85"/>
      <c r="QKF1210" s="85"/>
      <c r="QKG1210" s="85"/>
      <c r="QKH1210" s="85"/>
      <c r="QKI1210" s="85"/>
      <c r="QKJ1210" s="85"/>
      <c r="QKK1210" s="85"/>
      <c r="QKL1210" s="85"/>
      <c r="QKM1210" s="85"/>
      <c r="QKN1210" s="85"/>
      <c r="QKO1210" s="85"/>
      <c r="QKP1210" s="85"/>
      <c r="QKQ1210" s="85"/>
      <c r="QKR1210" s="85"/>
      <c r="QKS1210" s="85"/>
      <c r="QKT1210" s="85"/>
      <c r="QKU1210" s="85"/>
      <c r="QKV1210" s="85"/>
      <c r="QKW1210" s="85"/>
      <c r="QKX1210" s="85"/>
      <c r="QKY1210" s="85"/>
      <c r="QKZ1210" s="85"/>
      <c r="QLA1210" s="85"/>
      <c r="QLB1210" s="85"/>
      <c r="QLC1210" s="85"/>
      <c r="QLD1210" s="85"/>
      <c r="QLE1210" s="85"/>
      <c r="QLF1210" s="85"/>
      <c r="QLG1210" s="85"/>
      <c r="QLH1210" s="85"/>
      <c r="QLI1210" s="85"/>
      <c r="QLJ1210" s="86"/>
      <c r="QLK1210" s="84"/>
      <c r="QLL1210" s="85"/>
      <c r="QLM1210" s="85"/>
      <c r="QLN1210" s="85"/>
      <c r="QLO1210" s="85"/>
      <c r="QLP1210" s="85"/>
      <c r="QLQ1210" s="85"/>
      <c r="QLR1210" s="85"/>
      <c r="QLS1210" s="85"/>
      <c r="QLT1210" s="85"/>
      <c r="QLU1210" s="85"/>
      <c r="QLV1210" s="85"/>
      <c r="QLW1210" s="85"/>
      <c r="QLX1210" s="85"/>
      <c r="QLY1210" s="85"/>
      <c r="QLZ1210" s="85"/>
      <c r="QMA1210" s="85"/>
      <c r="QMB1210" s="85"/>
      <c r="QMC1210" s="85"/>
      <c r="QMD1210" s="85"/>
      <c r="QME1210" s="85"/>
      <c r="QMF1210" s="85"/>
      <c r="QMG1210" s="85"/>
      <c r="QMH1210" s="85"/>
      <c r="QMI1210" s="85"/>
      <c r="QMJ1210" s="85"/>
      <c r="QMK1210" s="85"/>
      <c r="QML1210" s="85"/>
      <c r="QMM1210" s="85"/>
      <c r="QMN1210" s="85"/>
      <c r="QMO1210" s="85"/>
      <c r="QMP1210" s="85"/>
      <c r="QMQ1210" s="86"/>
      <c r="QMR1210" s="84"/>
      <c r="QMS1210" s="85"/>
      <c r="QMT1210" s="85"/>
      <c r="QMU1210" s="85"/>
      <c r="QMV1210" s="85"/>
      <c r="QMW1210" s="85"/>
      <c r="QMX1210" s="85"/>
      <c r="QMY1210" s="85"/>
      <c r="QMZ1210" s="85"/>
      <c r="QNA1210" s="85"/>
      <c r="QNB1210" s="85"/>
      <c r="QNC1210" s="85"/>
      <c r="QND1210" s="85"/>
      <c r="QNE1210" s="85"/>
      <c r="QNF1210" s="85"/>
      <c r="QNG1210" s="85"/>
      <c r="QNH1210" s="85"/>
      <c r="QNI1210" s="85"/>
      <c r="QNJ1210" s="85"/>
      <c r="QNK1210" s="85"/>
      <c r="QNL1210" s="85"/>
      <c r="QNM1210" s="85"/>
      <c r="QNN1210" s="85"/>
      <c r="QNO1210" s="85"/>
      <c r="QNP1210" s="85"/>
      <c r="QNQ1210" s="85"/>
      <c r="QNR1210" s="85"/>
      <c r="QNS1210" s="85"/>
      <c r="QNT1210" s="85"/>
      <c r="QNU1210" s="85"/>
      <c r="QNV1210" s="85"/>
      <c r="QNW1210" s="85"/>
      <c r="QNX1210" s="86"/>
      <c r="QNY1210" s="84"/>
      <c r="QNZ1210" s="85"/>
      <c r="QOA1210" s="85"/>
      <c r="QOB1210" s="85"/>
      <c r="QOC1210" s="85"/>
      <c r="QOD1210" s="85"/>
      <c r="QOE1210" s="85"/>
      <c r="QOF1210" s="85"/>
      <c r="QOG1210" s="85"/>
      <c r="QOH1210" s="85"/>
      <c r="QOI1210" s="85"/>
      <c r="QOJ1210" s="85"/>
      <c r="QOK1210" s="85"/>
      <c r="QOL1210" s="85"/>
      <c r="QOM1210" s="85"/>
      <c r="QON1210" s="85"/>
      <c r="QOO1210" s="85"/>
      <c r="QOP1210" s="85"/>
      <c r="QOQ1210" s="85"/>
      <c r="QOR1210" s="85"/>
      <c r="QOS1210" s="85"/>
      <c r="QOT1210" s="85"/>
      <c r="QOU1210" s="85"/>
      <c r="QOV1210" s="85"/>
      <c r="QOW1210" s="85"/>
      <c r="QOX1210" s="85"/>
      <c r="QOY1210" s="85"/>
      <c r="QOZ1210" s="85"/>
      <c r="QPA1210" s="85"/>
      <c r="QPB1210" s="85"/>
      <c r="QPC1210" s="85"/>
      <c r="QPD1210" s="85"/>
      <c r="QPE1210" s="86"/>
      <c r="QPF1210" s="84"/>
      <c r="QPG1210" s="85"/>
      <c r="QPH1210" s="85"/>
      <c r="QPI1210" s="85"/>
      <c r="QPJ1210" s="85"/>
      <c r="QPK1210" s="85"/>
      <c r="QPL1210" s="85"/>
      <c r="QPM1210" s="85"/>
      <c r="QPN1210" s="85"/>
      <c r="QPO1210" s="85"/>
      <c r="QPP1210" s="85"/>
      <c r="QPQ1210" s="85"/>
      <c r="QPR1210" s="85"/>
      <c r="QPS1210" s="85"/>
      <c r="QPT1210" s="85"/>
      <c r="QPU1210" s="85"/>
      <c r="QPV1210" s="85"/>
      <c r="QPW1210" s="85"/>
      <c r="QPX1210" s="85"/>
      <c r="QPY1210" s="85"/>
      <c r="QPZ1210" s="85"/>
      <c r="QQA1210" s="85"/>
      <c r="QQB1210" s="85"/>
      <c r="QQC1210" s="85"/>
      <c r="QQD1210" s="85"/>
      <c r="QQE1210" s="85"/>
      <c r="QQF1210" s="85"/>
      <c r="QQG1210" s="85"/>
      <c r="QQH1210" s="85"/>
      <c r="QQI1210" s="85"/>
      <c r="QQJ1210" s="85"/>
      <c r="QQK1210" s="85"/>
      <c r="QQL1210" s="86"/>
      <c r="QQM1210" s="84"/>
      <c r="QQN1210" s="85"/>
      <c r="QQO1210" s="85"/>
      <c r="QQP1210" s="85"/>
      <c r="QQQ1210" s="85"/>
      <c r="QQR1210" s="85"/>
      <c r="QQS1210" s="85"/>
      <c r="QQT1210" s="85"/>
      <c r="QQU1210" s="85"/>
      <c r="QQV1210" s="85"/>
      <c r="QQW1210" s="85"/>
      <c r="QQX1210" s="85"/>
      <c r="QQY1210" s="85"/>
      <c r="QQZ1210" s="85"/>
      <c r="QRA1210" s="85"/>
      <c r="QRB1210" s="85"/>
      <c r="QRC1210" s="85"/>
      <c r="QRD1210" s="85"/>
      <c r="QRE1210" s="85"/>
      <c r="QRF1210" s="85"/>
      <c r="QRG1210" s="85"/>
      <c r="QRH1210" s="85"/>
      <c r="QRI1210" s="85"/>
      <c r="QRJ1210" s="85"/>
      <c r="QRK1210" s="85"/>
      <c r="QRL1210" s="85"/>
      <c r="QRM1210" s="85"/>
      <c r="QRN1210" s="85"/>
      <c r="QRO1210" s="85"/>
      <c r="QRP1210" s="85"/>
      <c r="QRQ1210" s="85"/>
      <c r="QRR1210" s="85"/>
      <c r="QRS1210" s="86"/>
      <c r="QRT1210" s="84"/>
      <c r="QRU1210" s="85"/>
      <c r="QRV1210" s="85"/>
      <c r="QRW1210" s="85"/>
      <c r="QRX1210" s="85"/>
      <c r="QRY1210" s="85"/>
      <c r="QRZ1210" s="85"/>
      <c r="QSA1210" s="85"/>
      <c r="QSB1210" s="85"/>
      <c r="QSC1210" s="85"/>
      <c r="QSD1210" s="85"/>
      <c r="QSE1210" s="85"/>
      <c r="QSF1210" s="85"/>
      <c r="QSG1210" s="85"/>
      <c r="QSH1210" s="85"/>
      <c r="QSI1210" s="85"/>
      <c r="QSJ1210" s="85"/>
      <c r="QSK1210" s="85"/>
      <c r="QSL1210" s="85"/>
      <c r="QSM1210" s="85"/>
      <c r="QSN1210" s="85"/>
      <c r="QSO1210" s="85"/>
      <c r="QSP1210" s="85"/>
      <c r="QSQ1210" s="85"/>
      <c r="QSR1210" s="85"/>
      <c r="QSS1210" s="85"/>
      <c r="QST1210" s="85"/>
      <c r="QSU1210" s="85"/>
      <c r="QSV1210" s="85"/>
      <c r="QSW1210" s="85"/>
      <c r="QSX1210" s="85"/>
      <c r="QSY1210" s="85"/>
      <c r="QSZ1210" s="86"/>
      <c r="QTA1210" s="84"/>
      <c r="QTB1210" s="85"/>
      <c r="QTC1210" s="85"/>
      <c r="QTD1210" s="85"/>
      <c r="QTE1210" s="85"/>
      <c r="QTF1210" s="85"/>
      <c r="QTG1210" s="85"/>
      <c r="QTH1210" s="85"/>
      <c r="QTI1210" s="85"/>
      <c r="QTJ1210" s="85"/>
      <c r="QTK1210" s="85"/>
      <c r="QTL1210" s="85"/>
      <c r="QTM1210" s="85"/>
      <c r="QTN1210" s="85"/>
      <c r="QTO1210" s="85"/>
      <c r="QTP1210" s="85"/>
      <c r="QTQ1210" s="85"/>
      <c r="QTR1210" s="85"/>
      <c r="QTS1210" s="85"/>
      <c r="QTT1210" s="85"/>
      <c r="QTU1210" s="85"/>
      <c r="QTV1210" s="85"/>
      <c r="QTW1210" s="85"/>
      <c r="QTX1210" s="85"/>
      <c r="QTY1210" s="85"/>
      <c r="QTZ1210" s="85"/>
      <c r="QUA1210" s="85"/>
      <c r="QUB1210" s="85"/>
      <c r="QUC1210" s="85"/>
      <c r="QUD1210" s="85"/>
      <c r="QUE1210" s="85"/>
      <c r="QUF1210" s="85"/>
      <c r="QUG1210" s="86"/>
      <c r="QUH1210" s="84"/>
      <c r="QUI1210" s="85"/>
      <c r="QUJ1210" s="85"/>
      <c r="QUK1210" s="85"/>
      <c r="QUL1210" s="85"/>
      <c r="QUM1210" s="85"/>
      <c r="QUN1210" s="85"/>
      <c r="QUO1210" s="85"/>
      <c r="QUP1210" s="85"/>
      <c r="QUQ1210" s="85"/>
      <c r="QUR1210" s="85"/>
      <c r="QUS1210" s="85"/>
      <c r="QUT1210" s="85"/>
      <c r="QUU1210" s="85"/>
      <c r="QUV1210" s="85"/>
      <c r="QUW1210" s="85"/>
      <c r="QUX1210" s="85"/>
      <c r="QUY1210" s="85"/>
      <c r="QUZ1210" s="85"/>
      <c r="QVA1210" s="85"/>
      <c r="QVB1210" s="85"/>
      <c r="QVC1210" s="85"/>
      <c r="QVD1210" s="85"/>
      <c r="QVE1210" s="85"/>
      <c r="QVF1210" s="85"/>
      <c r="QVG1210" s="85"/>
      <c r="QVH1210" s="85"/>
      <c r="QVI1210" s="85"/>
      <c r="QVJ1210" s="85"/>
      <c r="QVK1210" s="85"/>
      <c r="QVL1210" s="85"/>
      <c r="QVM1210" s="85"/>
      <c r="QVN1210" s="86"/>
      <c r="QVO1210" s="84"/>
      <c r="QVP1210" s="85"/>
      <c r="QVQ1210" s="85"/>
      <c r="QVR1210" s="85"/>
      <c r="QVS1210" s="85"/>
      <c r="QVT1210" s="85"/>
      <c r="QVU1210" s="85"/>
      <c r="QVV1210" s="85"/>
      <c r="QVW1210" s="85"/>
      <c r="QVX1210" s="85"/>
      <c r="QVY1210" s="85"/>
      <c r="QVZ1210" s="85"/>
      <c r="QWA1210" s="85"/>
      <c r="QWB1210" s="85"/>
      <c r="QWC1210" s="85"/>
      <c r="QWD1210" s="85"/>
      <c r="QWE1210" s="85"/>
      <c r="QWF1210" s="85"/>
      <c r="QWG1210" s="85"/>
      <c r="QWH1210" s="85"/>
      <c r="QWI1210" s="85"/>
      <c r="QWJ1210" s="85"/>
      <c r="QWK1210" s="85"/>
      <c r="QWL1210" s="85"/>
      <c r="QWM1210" s="85"/>
      <c r="QWN1210" s="85"/>
      <c r="QWO1210" s="85"/>
      <c r="QWP1210" s="85"/>
      <c r="QWQ1210" s="85"/>
      <c r="QWR1210" s="85"/>
      <c r="QWS1210" s="85"/>
      <c r="QWT1210" s="85"/>
      <c r="QWU1210" s="86"/>
      <c r="QWV1210" s="84"/>
      <c r="QWW1210" s="85"/>
      <c r="QWX1210" s="85"/>
      <c r="QWY1210" s="85"/>
      <c r="QWZ1210" s="85"/>
      <c r="QXA1210" s="85"/>
      <c r="QXB1210" s="85"/>
      <c r="QXC1210" s="85"/>
      <c r="QXD1210" s="85"/>
      <c r="QXE1210" s="85"/>
      <c r="QXF1210" s="85"/>
      <c r="QXG1210" s="85"/>
      <c r="QXH1210" s="85"/>
      <c r="QXI1210" s="85"/>
      <c r="QXJ1210" s="85"/>
      <c r="QXK1210" s="85"/>
      <c r="QXL1210" s="85"/>
      <c r="QXM1210" s="85"/>
      <c r="QXN1210" s="85"/>
      <c r="QXO1210" s="85"/>
      <c r="QXP1210" s="85"/>
      <c r="QXQ1210" s="85"/>
      <c r="QXR1210" s="85"/>
      <c r="QXS1210" s="85"/>
      <c r="QXT1210" s="85"/>
      <c r="QXU1210" s="85"/>
      <c r="QXV1210" s="85"/>
      <c r="QXW1210" s="85"/>
      <c r="QXX1210" s="85"/>
      <c r="QXY1210" s="85"/>
      <c r="QXZ1210" s="85"/>
      <c r="QYA1210" s="85"/>
      <c r="QYB1210" s="86"/>
      <c r="QYC1210" s="84"/>
      <c r="QYD1210" s="85"/>
      <c r="QYE1210" s="85"/>
      <c r="QYF1210" s="85"/>
      <c r="QYG1210" s="85"/>
      <c r="QYH1210" s="85"/>
      <c r="QYI1210" s="85"/>
      <c r="QYJ1210" s="85"/>
      <c r="QYK1210" s="85"/>
      <c r="QYL1210" s="85"/>
      <c r="QYM1210" s="85"/>
      <c r="QYN1210" s="85"/>
      <c r="QYO1210" s="85"/>
      <c r="QYP1210" s="85"/>
      <c r="QYQ1210" s="85"/>
      <c r="QYR1210" s="85"/>
      <c r="QYS1210" s="85"/>
      <c r="QYT1210" s="85"/>
      <c r="QYU1210" s="85"/>
      <c r="QYV1210" s="85"/>
      <c r="QYW1210" s="85"/>
      <c r="QYX1210" s="85"/>
      <c r="QYY1210" s="85"/>
      <c r="QYZ1210" s="85"/>
      <c r="QZA1210" s="85"/>
      <c r="QZB1210" s="85"/>
      <c r="QZC1210" s="85"/>
      <c r="QZD1210" s="85"/>
      <c r="QZE1210" s="85"/>
      <c r="QZF1210" s="85"/>
      <c r="QZG1210" s="85"/>
      <c r="QZH1210" s="85"/>
      <c r="QZI1210" s="86"/>
      <c r="QZJ1210" s="84"/>
      <c r="QZK1210" s="85"/>
      <c r="QZL1210" s="85"/>
      <c r="QZM1210" s="85"/>
      <c r="QZN1210" s="85"/>
      <c r="QZO1210" s="85"/>
      <c r="QZP1210" s="85"/>
      <c r="QZQ1210" s="85"/>
      <c r="QZR1210" s="85"/>
      <c r="QZS1210" s="85"/>
      <c r="QZT1210" s="85"/>
      <c r="QZU1210" s="85"/>
      <c r="QZV1210" s="85"/>
      <c r="QZW1210" s="85"/>
      <c r="QZX1210" s="85"/>
      <c r="QZY1210" s="85"/>
      <c r="QZZ1210" s="85"/>
      <c r="RAA1210" s="85"/>
      <c r="RAB1210" s="85"/>
      <c r="RAC1210" s="85"/>
      <c r="RAD1210" s="85"/>
      <c r="RAE1210" s="85"/>
      <c r="RAF1210" s="85"/>
      <c r="RAG1210" s="85"/>
      <c r="RAH1210" s="85"/>
      <c r="RAI1210" s="85"/>
      <c r="RAJ1210" s="85"/>
      <c r="RAK1210" s="85"/>
      <c r="RAL1210" s="85"/>
      <c r="RAM1210" s="85"/>
      <c r="RAN1210" s="85"/>
      <c r="RAO1210" s="85"/>
      <c r="RAP1210" s="86"/>
      <c r="RAQ1210" s="84"/>
      <c r="RAR1210" s="85"/>
      <c r="RAS1210" s="85"/>
      <c r="RAT1210" s="85"/>
      <c r="RAU1210" s="85"/>
      <c r="RAV1210" s="85"/>
      <c r="RAW1210" s="85"/>
      <c r="RAX1210" s="85"/>
      <c r="RAY1210" s="85"/>
      <c r="RAZ1210" s="85"/>
      <c r="RBA1210" s="85"/>
      <c r="RBB1210" s="85"/>
      <c r="RBC1210" s="85"/>
      <c r="RBD1210" s="85"/>
      <c r="RBE1210" s="85"/>
      <c r="RBF1210" s="85"/>
      <c r="RBG1210" s="85"/>
      <c r="RBH1210" s="85"/>
      <c r="RBI1210" s="85"/>
      <c r="RBJ1210" s="85"/>
      <c r="RBK1210" s="85"/>
      <c r="RBL1210" s="85"/>
      <c r="RBM1210" s="85"/>
      <c r="RBN1210" s="85"/>
      <c r="RBO1210" s="85"/>
      <c r="RBP1210" s="85"/>
      <c r="RBQ1210" s="85"/>
      <c r="RBR1210" s="85"/>
      <c r="RBS1210" s="85"/>
      <c r="RBT1210" s="85"/>
      <c r="RBU1210" s="85"/>
      <c r="RBV1210" s="85"/>
      <c r="RBW1210" s="86"/>
      <c r="RBX1210" s="84"/>
      <c r="RBY1210" s="85"/>
      <c r="RBZ1210" s="85"/>
      <c r="RCA1210" s="85"/>
      <c r="RCB1210" s="85"/>
      <c r="RCC1210" s="85"/>
      <c r="RCD1210" s="85"/>
      <c r="RCE1210" s="85"/>
      <c r="RCF1210" s="85"/>
      <c r="RCG1210" s="85"/>
      <c r="RCH1210" s="85"/>
      <c r="RCI1210" s="85"/>
      <c r="RCJ1210" s="85"/>
      <c r="RCK1210" s="85"/>
      <c r="RCL1210" s="85"/>
      <c r="RCM1210" s="85"/>
      <c r="RCN1210" s="85"/>
      <c r="RCO1210" s="85"/>
      <c r="RCP1210" s="85"/>
      <c r="RCQ1210" s="85"/>
      <c r="RCR1210" s="85"/>
      <c r="RCS1210" s="85"/>
      <c r="RCT1210" s="85"/>
      <c r="RCU1210" s="85"/>
      <c r="RCV1210" s="85"/>
      <c r="RCW1210" s="85"/>
      <c r="RCX1210" s="85"/>
      <c r="RCY1210" s="85"/>
      <c r="RCZ1210" s="85"/>
      <c r="RDA1210" s="85"/>
      <c r="RDB1210" s="85"/>
      <c r="RDC1210" s="85"/>
      <c r="RDD1210" s="86"/>
      <c r="RDE1210" s="84"/>
      <c r="RDF1210" s="85"/>
      <c r="RDG1210" s="85"/>
      <c r="RDH1210" s="85"/>
      <c r="RDI1210" s="85"/>
      <c r="RDJ1210" s="85"/>
      <c r="RDK1210" s="85"/>
      <c r="RDL1210" s="85"/>
      <c r="RDM1210" s="85"/>
      <c r="RDN1210" s="85"/>
      <c r="RDO1210" s="85"/>
      <c r="RDP1210" s="85"/>
      <c r="RDQ1210" s="85"/>
      <c r="RDR1210" s="85"/>
      <c r="RDS1210" s="85"/>
      <c r="RDT1210" s="85"/>
      <c r="RDU1210" s="85"/>
      <c r="RDV1210" s="85"/>
      <c r="RDW1210" s="85"/>
      <c r="RDX1210" s="85"/>
      <c r="RDY1210" s="85"/>
      <c r="RDZ1210" s="85"/>
      <c r="REA1210" s="85"/>
      <c r="REB1210" s="85"/>
      <c r="REC1210" s="85"/>
      <c r="RED1210" s="85"/>
      <c r="REE1210" s="85"/>
      <c r="REF1210" s="85"/>
      <c r="REG1210" s="85"/>
      <c r="REH1210" s="85"/>
      <c r="REI1210" s="85"/>
      <c r="REJ1210" s="85"/>
      <c r="REK1210" s="86"/>
      <c r="REL1210" s="84"/>
      <c r="REM1210" s="85"/>
      <c r="REN1210" s="85"/>
      <c r="REO1210" s="85"/>
      <c r="REP1210" s="85"/>
      <c r="REQ1210" s="85"/>
      <c r="RER1210" s="85"/>
      <c r="RES1210" s="85"/>
      <c r="RET1210" s="85"/>
      <c r="REU1210" s="85"/>
      <c r="REV1210" s="85"/>
      <c r="REW1210" s="85"/>
      <c r="REX1210" s="85"/>
      <c r="REY1210" s="85"/>
      <c r="REZ1210" s="85"/>
      <c r="RFA1210" s="85"/>
      <c r="RFB1210" s="85"/>
      <c r="RFC1210" s="85"/>
      <c r="RFD1210" s="85"/>
      <c r="RFE1210" s="85"/>
      <c r="RFF1210" s="85"/>
      <c r="RFG1210" s="85"/>
      <c r="RFH1210" s="85"/>
      <c r="RFI1210" s="85"/>
      <c r="RFJ1210" s="85"/>
      <c r="RFK1210" s="85"/>
      <c r="RFL1210" s="85"/>
      <c r="RFM1210" s="85"/>
      <c r="RFN1210" s="85"/>
      <c r="RFO1210" s="85"/>
      <c r="RFP1210" s="85"/>
      <c r="RFQ1210" s="85"/>
      <c r="RFR1210" s="86"/>
      <c r="RFS1210" s="84"/>
      <c r="RFT1210" s="85"/>
      <c r="RFU1210" s="85"/>
      <c r="RFV1210" s="85"/>
      <c r="RFW1210" s="85"/>
      <c r="RFX1210" s="85"/>
      <c r="RFY1210" s="85"/>
      <c r="RFZ1210" s="85"/>
      <c r="RGA1210" s="85"/>
      <c r="RGB1210" s="85"/>
      <c r="RGC1210" s="85"/>
      <c r="RGD1210" s="85"/>
      <c r="RGE1210" s="85"/>
      <c r="RGF1210" s="85"/>
      <c r="RGG1210" s="85"/>
      <c r="RGH1210" s="85"/>
      <c r="RGI1210" s="85"/>
      <c r="RGJ1210" s="85"/>
      <c r="RGK1210" s="85"/>
      <c r="RGL1210" s="85"/>
      <c r="RGM1210" s="85"/>
      <c r="RGN1210" s="85"/>
      <c r="RGO1210" s="85"/>
      <c r="RGP1210" s="85"/>
      <c r="RGQ1210" s="85"/>
      <c r="RGR1210" s="85"/>
      <c r="RGS1210" s="85"/>
      <c r="RGT1210" s="85"/>
      <c r="RGU1210" s="85"/>
      <c r="RGV1210" s="85"/>
      <c r="RGW1210" s="85"/>
      <c r="RGX1210" s="85"/>
      <c r="RGY1210" s="86"/>
      <c r="RGZ1210" s="84"/>
      <c r="RHA1210" s="85"/>
      <c r="RHB1210" s="85"/>
      <c r="RHC1210" s="85"/>
      <c r="RHD1210" s="85"/>
      <c r="RHE1210" s="85"/>
      <c r="RHF1210" s="85"/>
      <c r="RHG1210" s="85"/>
      <c r="RHH1210" s="85"/>
      <c r="RHI1210" s="85"/>
      <c r="RHJ1210" s="85"/>
      <c r="RHK1210" s="85"/>
      <c r="RHL1210" s="85"/>
      <c r="RHM1210" s="85"/>
      <c r="RHN1210" s="85"/>
      <c r="RHO1210" s="85"/>
      <c r="RHP1210" s="85"/>
      <c r="RHQ1210" s="85"/>
      <c r="RHR1210" s="85"/>
      <c r="RHS1210" s="85"/>
      <c r="RHT1210" s="85"/>
      <c r="RHU1210" s="85"/>
      <c r="RHV1210" s="85"/>
      <c r="RHW1210" s="85"/>
      <c r="RHX1210" s="85"/>
      <c r="RHY1210" s="85"/>
      <c r="RHZ1210" s="85"/>
      <c r="RIA1210" s="85"/>
      <c r="RIB1210" s="85"/>
      <c r="RIC1210" s="85"/>
      <c r="RID1210" s="85"/>
      <c r="RIE1210" s="85"/>
      <c r="RIF1210" s="86"/>
      <c r="RIG1210" s="84"/>
      <c r="RIH1210" s="85"/>
      <c r="RII1210" s="85"/>
      <c r="RIJ1210" s="85"/>
      <c r="RIK1210" s="85"/>
      <c r="RIL1210" s="85"/>
      <c r="RIM1210" s="85"/>
      <c r="RIN1210" s="85"/>
      <c r="RIO1210" s="85"/>
      <c r="RIP1210" s="85"/>
      <c r="RIQ1210" s="85"/>
      <c r="RIR1210" s="85"/>
      <c r="RIS1210" s="85"/>
      <c r="RIT1210" s="85"/>
      <c r="RIU1210" s="85"/>
      <c r="RIV1210" s="85"/>
      <c r="RIW1210" s="85"/>
      <c r="RIX1210" s="85"/>
      <c r="RIY1210" s="85"/>
      <c r="RIZ1210" s="85"/>
      <c r="RJA1210" s="85"/>
      <c r="RJB1210" s="85"/>
      <c r="RJC1210" s="85"/>
      <c r="RJD1210" s="85"/>
      <c r="RJE1210" s="85"/>
      <c r="RJF1210" s="85"/>
      <c r="RJG1210" s="85"/>
      <c r="RJH1210" s="85"/>
      <c r="RJI1210" s="85"/>
      <c r="RJJ1210" s="85"/>
      <c r="RJK1210" s="85"/>
      <c r="RJL1210" s="85"/>
      <c r="RJM1210" s="86"/>
      <c r="RJN1210" s="84"/>
      <c r="RJO1210" s="85"/>
      <c r="RJP1210" s="85"/>
      <c r="RJQ1210" s="85"/>
      <c r="RJR1210" s="85"/>
      <c r="RJS1210" s="85"/>
      <c r="RJT1210" s="85"/>
      <c r="RJU1210" s="85"/>
      <c r="RJV1210" s="85"/>
      <c r="RJW1210" s="85"/>
      <c r="RJX1210" s="85"/>
      <c r="RJY1210" s="85"/>
      <c r="RJZ1210" s="85"/>
      <c r="RKA1210" s="85"/>
      <c r="RKB1210" s="85"/>
      <c r="RKC1210" s="85"/>
      <c r="RKD1210" s="85"/>
      <c r="RKE1210" s="85"/>
      <c r="RKF1210" s="85"/>
      <c r="RKG1210" s="85"/>
      <c r="RKH1210" s="85"/>
      <c r="RKI1210" s="85"/>
      <c r="RKJ1210" s="85"/>
      <c r="RKK1210" s="85"/>
      <c r="RKL1210" s="85"/>
      <c r="RKM1210" s="85"/>
      <c r="RKN1210" s="85"/>
      <c r="RKO1210" s="85"/>
      <c r="RKP1210" s="85"/>
      <c r="RKQ1210" s="85"/>
      <c r="RKR1210" s="85"/>
      <c r="RKS1210" s="85"/>
      <c r="RKT1210" s="86"/>
      <c r="RKU1210" s="84"/>
      <c r="RKV1210" s="85"/>
      <c r="RKW1210" s="85"/>
      <c r="RKX1210" s="85"/>
      <c r="RKY1210" s="85"/>
      <c r="RKZ1210" s="85"/>
      <c r="RLA1210" s="85"/>
      <c r="RLB1210" s="85"/>
      <c r="RLC1210" s="85"/>
      <c r="RLD1210" s="85"/>
      <c r="RLE1210" s="85"/>
      <c r="RLF1210" s="85"/>
      <c r="RLG1210" s="85"/>
      <c r="RLH1210" s="85"/>
      <c r="RLI1210" s="85"/>
      <c r="RLJ1210" s="85"/>
      <c r="RLK1210" s="85"/>
      <c r="RLL1210" s="85"/>
      <c r="RLM1210" s="85"/>
      <c r="RLN1210" s="85"/>
      <c r="RLO1210" s="85"/>
      <c r="RLP1210" s="85"/>
      <c r="RLQ1210" s="85"/>
      <c r="RLR1210" s="85"/>
      <c r="RLS1210" s="85"/>
      <c r="RLT1210" s="85"/>
      <c r="RLU1210" s="85"/>
      <c r="RLV1210" s="85"/>
      <c r="RLW1210" s="85"/>
      <c r="RLX1210" s="85"/>
      <c r="RLY1210" s="85"/>
      <c r="RLZ1210" s="85"/>
      <c r="RMA1210" s="86"/>
      <c r="RMB1210" s="84"/>
      <c r="RMC1210" s="85"/>
      <c r="RMD1210" s="85"/>
      <c r="RME1210" s="85"/>
      <c r="RMF1210" s="85"/>
      <c r="RMG1210" s="85"/>
      <c r="RMH1210" s="85"/>
      <c r="RMI1210" s="85"/>
      <c r="RMJ1210" s="85"/>
      <c r="RMK1210" s="85"/>
      <c r="RML1210" s="85"/>
      <c r="RMM1210" s="85"/>
      <c r="RMN1210" s="85"/>
      <c r="RMO1210" s="85"/>
      <c r="RMP1210" s="85"/>
      <c r="RMQ1210" s="85"/>
      <c r="RMR1210" s="85"/>
      <c r="RMS1210" s="85"/>
      <c r="RMT1210" s="85"/>
      <c r="RMU1210" s="85"/>
      <c r="RMV1210" s="85"/>
      <c r="RMW1210" s="85"/>
      <c r="RMX1210" s="85"/>
      <c r="RMY1210" s="85"/>
      <c r="RMZ1210" s="85"/>
      <c r="RNA1210" s="85"/>
      <c r="RNB1210" s="85"/>
      <c r="RNC1210" s="85"/>
      <c r="RND1210" s="85"/>
      <c r="RNE1210" s="85"/>
      <c r="RNF1210" s="85"/>
      <c r="RNG1210" s="85"/>
      <c r="RNH1210" s="86"/>
      <c r="RNI1210" s="84"/>
      <c r="RNJ1210" s="85"/>
      <c r="RNK1210" s="85"/>
      <c r="RNL1210" s="85"/>
      <c r="RNM1210" s="85"/>
      <c r="RNN1210" s="85"/>
      <c r="RNO1210" s="85"/>
      <c r="RNP1210" s="85"/>
      <c r="RNQ1210" s="85"/>
      <c r="RNR1210" s="85"/>
      <c r="RNS1210" s="85"/>
      <c r="RNT1210" s="85"/>
      <c r="RNU1210" s="85"/>
      <c r="RNV1210" s="85"/>
      <c r="RNW1210" s="85"/>
      <c r="RNX1210" s="85"/>
      <c r="RNY1210" s="85"/>
      <c r="RNZ1210" s="85"/>
      <c r="ROA1210" s="85"/>
      <c r="ROB1210" s="85"/>
      <c r="ROC1210" s="85"/>
      <c r="ROD1210" s="85"/>
      <c r="ROE1210" s="85"/>
      <c r="ROF1210" s="85"/>
      <c r="ROG1210" s="85"/>
      <c r="ROH1210" s="85"/>
      <c r="ROI1210" s="85"/>
      <c r="ROJ1210" s="85"/>
      <c r="ROK1210" s="85"/>
      <c r="ROL1210" s="85"/>
      <c r="ROM1210" s="85"/>
      <c r="RON1210" s="85"/>
      <c r="ROO1210" s="86"/>
      <c r="ROP1210" s="84"/>
      <c r="ROQ1210" s="85"/>
      <c r="ROR1210" s="85"/>
      <c r="ROS1210" s="85"/>
      <c r="ROT1210" s="85"/>
      <c r="ROU1210" s="85"/>
      <c r="ROV1210" s="85"/>
      <c r="ROW1210" s="85"/>
      <c r="ROX1210" s="85"/>
      <c r="ROY1210" s="85"/>
      <c r="ROZ1210" s="85"/>
      <c r="RPA1210" s="85"/>
      <c r="RPB1210" s="85"/>
      <c r="RPC1210" s="85"/>
      <c r="RPD1210" s="85"/>
      <c r="RPE1210" s="85"/>
      <c r="RPF1210" s="85"/>
      <c r="RPG1210" s="85"/>
      <c r="RPH1210" s="85"/>
      <c r="RPI1210" s="85"/>
      <c r="RPJ1210" s="85"/>
      <c r="RPK1210" s="85"/>
      <c r="RPL1210" s="85"/>
      <c r="RPM1210" s="85"/>
      <c r="RPN1210" s="85"/>
      <c r="RPO1210" s="85"/>
      <c r="RPP1210" s="85"/>
      <c r="RPQ1210" s="85"/>
      <c r="RPR1210" s="85"/>
      <c r="RPS1210" s="85"/>
      <c r="RPT1210" s="85"/>
      <c r="RPU1210" s="85"/>
      <c r="RPV1210" s="86"/>
      <c r="RPW1210" s="84"/>
      <c r="RPX1210" s="85"/>
      <c r="RPY1210" s="85"/>
      <c r="RPZ1210" s="85"/>
      <c r="RQA1210" s="85"/>
      <c r="RQB1210" s="85"/>
      <c r="RQC1210" s="85"/>
      <c r="RQD1210" s="85"/>
      <c r="RQE1210" s="85"/>
      <c r="RQF1210" s="85"/>
      <c r="RQG1210" s="85"/>
      <c r="RQH1210" s="85"/>
      <c r="RQI1210" s="85"/>
      <c r="RQJ1210" s="85"/>
      <c r="RQK1210" s="85"/>
      <c r="RQL1210" s="85"/>
      <c r="RQM1210" s="85"/>
      <c r="RQN1210" s="85"/>
      <c r="RQO1210" s="85"/>
      <c r="RQP1210" s="85"/>
      <c r="RQQ1210" s="85"/>
      <c r="RQR1210" s="85"/>
      <c r="RQS1210" s="85"/>
      <c r="RQT1210" s="85"/>
      <c r="RQU1210" s="85"/>
      <c r="RQV1210" s="85"/>
      <c r="RQW1210" s="85"/>
      <c r="RQX1210" s="85"/>
      <c r="RQY1210" s="85"/>
      <c r="RQZ1210" s="85"/>
      <c r="RRA1210" s="85"/>
      <c r="RRB1210" s="85"/>
      <c r="RRC1210" s="86"/>
      <c r="RRD1210" s="84"/>
      <c r="RRE1210" s="85"/>
      <c r="RRF1210" s="85"/>
      <c r="RRG1210" s="85"/>
      <c r="RRH1210" s="85"/>
      <c r="RRI1210" s="85"/>
      <c r="RRJ1210" s="85"/>
      <c r="RRK1210" s="85"/>
      <c r="RRL1210" s="85"/>
      <c r="RRM1210" s="85"/>
      <c r="RRN1210" s="85"/>
      <c r="RRO1210" s="85"/>
      <c r="RRP1210" s="85"/>
      <c r="RRQ1210" s="85"/>
      <c r="RRR1210" s="85"/>
      <c r="RRS1210" s="85"/>
      <c r="RRT1210" s="85"/>
      <c r="RRU1210" s="85"/>
      <c r="RRV1210" s="85"/>
      <c r="RRW1210" s="85"/>
      <c r="RRX1210" s="85"/>
      <c r="RRY1210" s="85"/>
      <c r="RRZ1210" s="85"/>
      <c r="RSA1210" s="85"/>
      <c r="RSB1210" s="85"/>
      <c r="RSC1210" s="85"/>
      <c r="RSD1210" s="85"/>
      <c r="RSE1210" s="85"/>
      <c r="RSF1210" s="85"/>
      <c r="RSG1210" s="85"/>
      <c r="RSH1210" s="85"/>
      <c r="RSI1210" s="85"/>
      <c r="RSJ1210" s="86"/>
      <c r="RSK1210" s="84"/>
      <c r="RSL1210" s="85"/>
      <c r="RSM1210" s="85"/>
      <c r="RSN1210" s="85"/>
      <c r="RSO1210" s="85"/>
      <c r="RSP1210" s="85"/>
      <c r="RSQ1210" s="85"/>
      <c r="RSR1210" s="85"/>
      <c r="RSS1210" s="85"/>
      <c r="RST1210" s="85"/>
      <c r="RSU1210" s="85"/>
      <c r="RSV1210" s="85"/>
      <c r="RSW1210" s="85"/>
      <c r="RSX1210" s="85"/>
      <c r="RSY1210" s="85"/>
      <c r="RSZ1210" s="85"/>
      <c r="RTA1210" s="85"/>
      <c r="RTB1210" s="85"/>
      <c r="RTC1210" s="85"/>
      <c r="RTD1210" s="85"/>
      <c r="RTE1210" s="85"/>
      <c r="RTF1210" s="85"/>
      <c r="RTG1210" s="85"/>
      <c r="RTH1210" s="85"/>
      <c r="RTI1210" s="85"/>
      <c r="RTJ1210" s="85"/>
      <c r="RTK1210" s="85"/>
      <c r="RTL1210" s="85"/>
      <c r="RTM1210" s="85"/>
      <c r="RTN1210" s="85"/>
      <c r="RTO1210" s="85"/>
      <c r="RTP1210" s="85"/>
      <c r="RTQ1210" s="86"/>
      <c r="RTR1210" s="84"/>
      <c r="RTS1210" s="85"/>
      <c r="RTT1210" s="85"/>
      <c r="RTU1210" s="85"/>
      <c r="RTV1210" s="85"/>
      <c r="RTW1210" s="85"/>
      <c r="RTX1210" s="85"/>
      <c r="RTY1210" s="85"/>
      <c r="RTZ1210" s="85"/>
      <c r="RUA1210" s="85"/>
      <c r="RUB1210" s="85"/>
      <c r="RUC1210" s="85"/>
      <c r="RUD1210" s="85"/>
      <c r="RUE1210" s="85"/>
      <c r="RUF1210" s="85"/>
      <c r="RUG1210" s="85"/>
      <c r="RUH1210" s="85"/>
      <c r="RUI1210" s="85"/>
      <c r="RUJ1210" s="85"/>
      <c r="RUK1210" s="85"/>
      <c r="RUL1210" s="85"/>
      <c r="RUM1210" s="85"/>
      <c r="RUN1210" s="85"/>
      <c r="RUO1210" s="85"/>
      <c r="RUP1210" s="85"/>
      <c r="RUQ1210" s="85"/>
      <c r="RUR1210" s="85"/>
      <c r="RUS1210" s="85"/>
      <c r="RUT1210" s="85"/>
      <c r="RUU1210" s="85"/>
      <c r="RUV1210" s="85"/>
      <c r="RUW1210" s="85"/>
      <c r="RUX1210" s="86"/>
      <c r="RUY1210" s="84"/>
      <c r="RUZ1210" s="85"/>
      <c r="RVA1210" s="85"/>
      <c r="RVB1210" s="85"/>
      <c r="RVC1210" s="85"/>
      <c r="RVD1210" s="85"/>
      <c r="RVE1210" s="85"/>
      <c r="RVF1210" s="85"/>
      <c r="RVG1210" s="85"/>
      <c r="RVH1210" s="85"/>
      <c r="RVI1210" s="85"/>
      <c r="RVJ1210" s="85"/>
      <c r="RVK1210" s="85"/>
      <c r="RVL1210" s="85"/>
      <c r="RVM1210" s="85"/>
      <c r="RVN1210" s="85"/>
      <c r="RVO1210" s="85"/>
      <c r="RVP1210" s="85"/>
      <c r="RVQ1210" s="85"/>
      <c r="RVR1210" s="85"/>
      <c r="RVS1210" s="85"/>
      <c r="RVT1210" s="85"/>
      <c r="RVU1210" s="85"/>
      <c r="RVV1210" s="85"/>
      <c r="RVW1210" s="85"/>
      <c r="RVX1210" s="85"/>
      <c r="RVY1210" s="85"/>
      <c r="RVZ1210" s="85"/>
      <c r="RWA1210" s="85"/>
      <c r="RWB1210" s="85"/>
      <c r="RWC1210" s="85"/>
      <c r="RWD1210" s="85"/>
      <c r="RWE1210" s="86"/>
      <c r="RWF1210" s="84"/>
      <c r="RWG1210" s="85"/>
      <c r="RWH1210" s="85"/>
      <c r="RWI1210" s="85"/>
      <c r="RWJ1210" s="85"/>
      <c r="RWK1210" s="85"/>
      <c r="RWL1210" s="85"/>
      <c r="RWM1210" s="85"/>
      <c r="RWN1210" s="85"/>
      <c r="RWO1210" s="85"/>
      <c r="RWP1210" s="85"/>
      <c r="RWQ1210" s="85"/>
      <c r="RWR1210" s="85"/>
      <c r="RWS1210" s="85"/>
      <c r="RWT1210" s="85"/>
      <c r="RWU1210" s="85"/>
      <c r="RWV1210" s="85"/>
      <c r="RWW1210" s="85"/>
      <c r="RWX1210" s="85"/>
      <c r="RWY1210" s="85"/>
      <c r="RWZ1210" s="85"/>
      <c r="RXA1210" s="85"/>
      <c r="RXB1210" s="85"/>
      <c r="RXC1210" s="85"/>
      <c r="RXD1210" s="85"/>
      <c r="RXE1210" s="85"/>
      <c r="RXF1210" s="85"/>
      <c r="RXG1210" s="85"/>
      <c r="RXH1210" s="85"/>
      <c r="RXI1210" s="85"/>
      <c r="RXJ1210" s="85"/>
      <c r="RXK1210" s="85"/>
      <c r="RXL1210" s="86"/>
      <c r="RXM1210" s="84"/>
      <c r="RXN1210" s="85"/>
      <c r="RXO1210" s="85"/>
      <c r="RXP1210" s="85"/>
      <c r="RXQ1210" s="85"/>
      <c r="RXR1210" s="85"/>
      <c r="RXS1210" s="85"/>
      <c r="RXT1210" s="85"/>
      <c r="RXU1210" s="85"/>
      <c r="RXV1210" s="85"/>
      <c r="RXW1210" s="85"/>
      <c r="RXX1210" s="85"/>
      <c r="RXY1210" s="85"/>
      <c r="RXZ1210" s="85"/>
      <c r="RYA1210" s="85"/>
      <c r="RYB1210" s="85"/>
      <c r="RYC1210" s="85"/>
      <c r="RYD1210" s="85"/>
      <c r="RYE1210" s="85"/>
      <c r="RYF1210" s="85"/>
      <c r="RYG1210" s="85"/>
      <c r="RYH1210" s="85"/>
      <c r="RYI1210" s="85"/>
      <c r="RYJ1210" s="85"/>
      <c r="RYK1210" s="85"/>
      <c r="RYL1210" s="85"/>
      <c r="RYM1210" s="85"/>
      <c r="RYN1210" s="85"/>
      <c r="RYO1210" s="85"/>
      <c r="RYP1210" s="85"/>
      <c r="RYQ1210" s="85"/>
      <c r="RYR1210" s="85"/>
      <c r="RYS1210" s="86"/>
      <c r="RYT1210" s="84"/>
      <c r="RYU1210" s="85"/>
      <c r="RYV1210" s="85"/>
      <c r="RYW1210" s="85"/>
      <c r="RYX1210" s="85"/>
      <c r="RYY1210" s="85"/>
      <c r="RYZ1210" s="85"/>
      <c r="RZA1210" s="85"/>
      <c r="RZB1210" s="85"/>
      <c r="RZC1210" s="85"/>
      <c r="RZD1210" s="85"/>
      <c r="RZE1210" s="85"/>
      <c r="RZF1210" s="85"/>
      <c r="RZG1210" s="85"/>
      <c r="RZH1210" s="85"/>
      <c r="RZI1210" s="85"/>
      <c r="RZJ1210" s="85"/>
      <c r="RZK1210" s="85"/>
      <c r="RZL1210" s="85"/>
      <c r="RZM1210" s="85"/>
      <c r="RZN1210" s="85"/>
      <c r="RZO1210" s="85"/>
      <c r="RZP1210" s="85"/>
      <c r="RZQ1210" s="85"/>
      <c r="RZR1210" s="85"/>
      <c r="RZS1210" s="85"/>
      <c r="RZT1210" s="85"/>
      <c r="RZU1210" s="85"/>
      <c r="RZV1210" s="85"/>
      <c r="RZW1210" s="85"/>
      <c r="RZX1210" s="85"/>
      <c r="RZY1210" s="85"/>
      <c r="RZZ1210" s="86"/>
      <c r="SAA1210" s="84"/>
      <c r="SAB1210" s="85"/>
      <c r="SAC1210" s="85"/>
      <c r="SAD1210" s="85"/>
      <c r="SAE1210" s="85"/>
      <c r="SAF1210" s="85"/>
      <c r="SAG1210" s="85"/>
      <c r="SAH1210" s="85"/>
      <c r="SAI1210" s="85"/>
      <c r="SAJ1210" s="85"/>
      <c r="SAK1210" s="85"/>
      <c r="SAL1210" s="85"/>
      <c r="SAM1210" s="85"/>
      <c r="SAN1210" s="85"/>
      <c r="SAO1210" s="85"/>
      <c r="SAP1210" s="85"/>
      <c r="SAQ1210" s="85"/>
      <c r="SAR1210" s="85"/>
      <c r="SAS1210" s="85"/>
      <c r="SAT1210" s="85"/>
      <c r="SAU1210" s="85"/>
      <c r="SAV1210" s="85"/>
      <c r="SAW1210" s="85"/>
      <c r="SAX1210" s="85"/>
      <c r="SAY1210" s="85"/>
      <c r="SAZ1210" s="85"/>
      <c r="SBA1210" s="85"/>
      <c r="SBB1210" s="85"/>
      <c r="SBC1210" s="85"/>
      <c r="SBD1210" s="85"/>
      <c r="SBE1210" s="85"/>
      <c r="SBF1210" s="85"/>
      <c r="SBG1210" s="86"/>
      <c r="SBH1210" s="84"/>
      <c r="SBI1210" s="85"/>
      <c r="SBJ1210" s="85"/>
      <c r="SBK1210" s="85"/>
      <c r="SBL1210" s="85"/>
      <c r="SBM1210" s="85"/>
      <c r="SBN1210" s="85"/>
      <c r="SBO1210" s="85"/>
      <c r="SBP1210" s="85"/>
      <c r="SBQ1210" s="85"/>
      <c r="SBR1210" s="85"/>
      <c r="SBS1210" s="85"/>
      <c r="SBT1210" s="85"/>
      <c r="SBU1210" s="85"/>
      <c r="SBV1210" s="85"/>
      <c r="SBW1210" s="85"/>
      <c r="SBX1210" s="85"/>
      <c r="SBY1210" s="85"/>
      <c r="SBZ1210" s="85"/>
      <c r="SCA1210" s="85"/>
      <c r="SCB1210" s="85"/>
      <c r="SCC1210" s="85"/>
      <c r="SCD1210" s="85"/>
      <c r="SCE1210" s="85"/>
      <c r="SCF1210" s="85"/>
      <c r="SCG1210" s="85"/>
      <c r="SCH1210" s="85"/>
      <c r="SCI1210" s="85"/>
      <c r="SCJ1210" s="85"/>
      <c r="SCK1210" s="85"/>
      <c r="SCL1210" s="85"/>
      <c r="SCM1210" s="85"/>
      <c r="SCN1210" s="86"/>
      <c r="SCO1210" s="84"/>
      <c r="SCP1210" s="85"/>
      <c r="SCQ1210" s="85"/>
      <c r="SCR1210" s="85"/>
      <c r="SCS1210" s="85"/>
      <c r="SCT1210" s="85"/>
      <c r="SCU1210" s="85"/>
      <c r="SCV1210" s="85"/>
      <c r="SCW1210" s="85"/>
      <c r="SCX1210" s="85"/>
      <c r="SCY1210" s="85"/>
      <c r="SCZ1210" s="85"/>
      <c r="SDA1210" s="85"/>
      <c r="SDB1210" s="85"/>
      <c r="SDC1210" s="85"/>
      <c r="SDD1210" s="85"/>
      <c r="SDE1210" s="85"/>
      <c r="SDF1210" s="85"/>
      <c r="SDG1210" s="85"/>
      <c r="SDH1210" s="85"/>
      <c r="SDI1210" s="85"/>
      <c r="SDJ1210" s="85"/>
      <c r="SDK1210" s="85"/>
      <c r="SDL1210" s="85"/>
      <c r="SDM1210" s="85"/>
      <c r="SDN1210" s="85"/>
      <c r="SDO1210" s="85"/>
      <c r="SDP1210" s="85"/>
      <c r="SDQ1210" s="85"/>
      <c r="SDR1210" s="85"/>
      <c r="SDS1210" s="85"/>
      <c r="SDT1210" s="85"/>
      <c r="SDU1210" s="86"/>
      <c r="SDV1210" s="84"/>
      <c r="SDW1210" s="85"/>
      <c r="SDX1210" s="85"/>
      <c r="SDY1210" s="85"/>
      <c r="SDZ1210" s="85"/>
      <c r="SEA1210" s="85"/>
      <c r="SEB1210" s="85"/>
      <c r="SEC1210" s="85"/>
      <c r="SED1210" s="85"/>
      <c r="SEE1210" s="85"/>
      <c r="SEF1210" s="85"/>
      <c r="SEG1210" s="85"/>
      <c r="SEH1210" s="85"/>
      <c r="SEI1210" s="85"/>
      <c r="SEJ1210" s="85"/>
      <c r="SEK1210" s="85"/>
      <c r="SEL1210" s="85"/>
      <c r="SEM1210" s="85"/>
      <c r="SEN1210" s="85"/>
      <c r="SEO1210" s="85"/>
      <c r="SEP1210" s="85"/>
      <c r="SEQ1210" s="85"/>
      <c r="SER1210" s="85"/>
      <c r="SES1210" s="85"/>
      <c r="SET1210" s="85"/>
      <c r="SEU1210" s="85"/>
      <c r="SEV1210" s="85"/>
      <c r="SEW1210" s="85"/>
      <c r="SEX1210" s="85"/>
      <c r="SEY1210" s="85"/>
      <c r="SEZ1210" s="85"/>
      <c r="SFA1210" s="85"/>
      <c r="SFB1210" s="86"/>
      <c r="SFC1210" s="84"/>
      <c r="SFD1210" s="85"/>
      <c r="SFE1210" s="85"/>
      <c r="SFF1210" s="85"/>
      <c r="SFG1210" s="85"/>
      <c r="SFH1210" s="85"/>
      <c r="SFI1210" s="85"/>
      <c r="SFJ1210" s="85"/>
      <c r="SFK1210" s="85"/>
      <c r="SFL1210" s="85"/>
      <c r="SFM1210" s="85"/>
      <c r="SFN1210" s="85"/>
      <c r="SFO1210" s="85"/>
      <c r="SFP1210" s="85"/>
      <c r="SFQ1210" s="85"/>
      <c r="SFR1210" s="85"/>
      <c r="SFS1210" s="85"/>
      <c r="SFT1210" s="85"/>
      <c r="SFU1210" s="85"/>
      <c r="SFV1210" s="85"/>
      <c r="SFW1210" s="85"/>
      <c r="SFX1210" s="85"/>
      <c r="SFY1210" s="85"/>
      <c r="SFZ1210" s="85"/>
      <c r="SGA1210" s="85"/>
      <c r="SGB1210" s="85"/>
      <c r="SGC1210" s="85"/>
      <c r="SGD1210" s="85"/>
      <c r="SGE1210" s="85"/>
      <c r="SGF1210" s="85"/>
      <c r="SGG1210" s="85"/>
      <c r="SGH1210" s="85"/>
      <c r="SGI1210" s="86"/>
      <c r="SGJ1210" s="84"/>
      <c r="SGK1210" s="85"/>
      <c r="SGL1210" s="85"/>
      <c r="SGM1210" s="85"/>
      <c r="SGN1210" s="85"/>
      <c r="SGO1210" s="85"/>
      <c r="SGP1210" s="85"/>
      <c r="SGQ1210" s="85"/>
      <c r="SGR1210" s="85"/>
      <c r="SGS1210" s="85"/>
      <c r="SGT1210" s="85"/>
      <c r="SGU1210" s="85"/>
      <c r="SGV1210" s="85"/>
      <c r="SGW1210" s="85"/>
      <c r="SGX1210" s="85"/>
      <c r="SGY1210" s="85"/>
      <c r="SGZ1210" s="85"/>
      <c r="SHA1210" s="85"/>
      <c r="SHB1210" s="85"/>
      <c r="SHC1210" s="85"/>
      <c r="SHD1210" s="85"/>
      <c r="SHE1210" s="85"/>
      <c r="SHF1210" s="85"/>
      <c r="SHG1210" s="85"/>
      <c r="SHH1210" s="85"/>
      <c r="SHI1210" s="85"/>
      <c r="SHJ1210" s="85"/>
      <c r="SHK1210" s="85"/>
      <c r="SHL1210" s="85"/>
      <c r="SHM1210" s="85"/>
      <c r="SHN1210" s="85"/>
      <c r="SHO1210" s="85"/>
      <c r="SHP1210" s="86"/>
      <c r="SHQ1210" s="84"/>
      <c r="SHR1210" s="85"/>
      <c r="SHS1210" s="85"/>
      <c r="SHT1210" s="85"/>
      <c r="SHU1210" s="85"/>
      <c r="SHV1210" s="85"/>
      <c r="SHW1210" s="85"/>
      <c r="SHX1210" s="85"/>
      <c r="SHY1210" s="85"/>
      <c r="SHZ1210" s="85"/>
      <c r="SIA1210" s="85"/>
      <c r="SIB1210" s="85"/>
      <c r="SIC1210" s="85"/>
      <c r="SID1210" s="85"/>
      <c r="SIE1210" s="85"/>
      <c r="SIF1210" s="85"/>
      <c r="SIG1210" s="85"/>
      <c r="SIH1210" s="85"/>
      <c r="SII1210" s="85"/>
      <c r="SIJ1210" s="85"/>
      <c r="SIK1210" s="85"/>
      <c r="SIL1210" s="85"/>
      <c r="SIM1210" s="85"/>
      <c r="SIN1210" s="85"/>
      <c r="SIO1210" s="85"/>
      <c r="SIP1210" s="85"/>
      <c r="SIQ1210" s="85"/>
      <c r="SIR1210" s="85"/>
      <c r="SIS1210" s="85"/>
      <c r="SIT1210" s="85"/>
      <c r="SIU1210" s="85"/>
      <c r="SIV1210" s="85"/>
      <c r="SIW1210" s="86"/>
      <c r="SIX1210" s="84"/>
      <c r="SIY1210" s="85"/>
      <c r="SIZ1210" s="85"/>
      <c r="SJA1210" s="85"/>
      <c r="SJB1210" s="85"/>
      <c r="SJC1210" s="85"/>
      <c r="SJD1210" s="85"/>
      <c r="SJE1210" s="85"/>
      <c r="SJF1210" s="85"/>
      <c r="SJG1210" s="85"/>
      <c r="SJH1210" s="85"/>
      <c r="SJI1210" s="85"/>
      <c r="SJJ1210" s="85"/>
      <c r="SJK1210" s="85"/>
      <c r="SJL1210" s="85"/>
      <c r="SJM1210" s="85"/>
      <c r="SJN1210" s="85"/>
      <c r="SJO1210" s="85"/>
      <c r="SJP1210" s="85"/>
      <c r="SJQ1210" s="85"/>
      <c r="SJR1210" s="85"/>
      <c r="SJS1210" s="85"/>
      <c r="SJT1210" s="85"/>
      <c r="SJU1210" s="85"/>
      <c r="SJV1210" s="85"/>
      <c r="SJW1210" s="85"/>
      <c r="SJX1210" s="85"/>
      <c r="SJY1210" s="85"/>
      <c r="SJZ1210" s="85"/>
      <c r="SKA1210" s="85"/>
      <c r="SKB1210" s="85"/>
      <c r="SKC1210" s="85"/>
      <c r="SKD1210" s="86"/>
      <c r="SKE1210" s="84"/>
      <c r="SKF1210" s="85"/>
      <c r="SKG1210" s="85"/>
      <c r="SKH1210" s="85"/>
      <c r="SKI1210" s="85"/>
      <c r="SKJ1210" s="85"/>
      <c r="SKK1210" s="85"/>
      <c r="SKL1210" s="85"/>
      <c r="SKM1210" s="85"/>
      <c r="SKN1210" s="85"/>
      <c r="SKO1210" s="85"/>
      <c r="SKP1210" s="85"/>
      <c r="SKQ1210" s="85"/>
      <c r="SKR1210" s="85"/>
      <c r="SKS1210" s="85"/>
      <c r="SKT1210" s="85"/>
      <c r="SKU1210" s="85"/>
      <c r="SKV1210" s="85"/>
      <c r="SKW1210" s="85"/>
      <c r="SKX1210" s="85"/>
      <c r="SKY1210" s="85"/>
      <c r="SKZ1210" s="85"/>
      <c r="SLA1210" s="85"/>
      <c r="SLB1210" s="85"/>
      <c r="SLC1210" s="85"/>
      <c r="SLD1210" s="85"/>
      <c r="SLE1210" s="85"/>
      <c r="SLF1210" s="85"/>
      <c r="SLG1210" s="85"/>
      <c r="SLH1210" s="85"/>
      <c r="SLI1210" s="85"/>
      <c r="SLJ1210" s="85"/>
      <c r="SLK1210" s="86"/>
      <c r="SLL1210" s="84"/>
      <c r="SLM1210" s="85"/>
      <c r="SLN1210" s="85"/>
      <c r="SLO1210" s="85"/>
      <c r="SLP1210" s="85"/>
      <c r="SLQ1210" s="85"/>
      <c r="SLR1210" s="85"/>
      <c r="SLS1210" s="85"/>
      <c r="SLT1210" s="85"/>
      <c r="SLU1210" s="85"/>
      <c r="SLV1210" s="85"/>
      <c r="SLW1210" s="85"/>
      <c r="SLX1210" s="85"/>
      <c r="SLY1210" s="85"/>
      <c r="SLZ1210" s="85"/>
      <c r="SMA1210" s="85"/>
      <c r="SMB1210" s="85"/>
      <c r="SMC1210" s="85"/>
      <c r="SMD1210" s="85"/>
      <c r="SME1210" s="85"/>
      <c r="SMF1210" s="85"/>
      <c r="SMG1210" s="85"/>
      <c r="SMH1210" s="85"/>
      <c r="SMI1210" s="85"/>
      <c r="SMJ1210" s="85"/>
      <c r="SMK1210" s="85"/>
      <c r="SML1210" s="85"/>
      <c r="SMM1210" s="85"/>
      <c r="SMN1210" s="85"/>
      <c r="SMO1210" s="85"/>
      <c r="SMP1210" s="85"/>
      <c r="SMQ1210" s="85"/>
      <c r="SMR1210" s="86"/>
      <c r="SMS1210" s="84"/>
      <c r="SMT1210" s="85"/>
      <c r="SMU1210" s="85"/>
      <c r="SMV1210" s="85"/>
      <c r="SMW1210" s="85"/>
      <c r="SMX1210" s="85"/>
      <c r="SMY1210" s="85"/>
      <c r="SMZ1210" s="85"/>
      <c r="SNA1210" s="85"/>
      <c r="SNB1210" s="85"/>
      <c r="SNC1210" s="85"/>
      <c r="SND1210" s="85"/>
      <c r="SNE1210" s="85"/>
      <c r="SNF1210" s="85"/>
      <c r="SNG1210" s="85"/>
      <c r="SNH1210" s="85"/>
      <c r="SNI1210" s="85"/>
      <c r="SNJ1210" s="85"/>
      <c r="SNK1210" s="85"/>
      <c r="SNL1210" s="85"/>
      <c r="SNM1210" s="85"/>
      <c r="SNN1210" s="85"/>
      <c r="SNO1210" s="85"/>
      <c r="SNP1210" s="85"/>
      <c r="SNQ1210" s="85"/>
      <c r="SNR1210" s="85"/>
      <c r="SNS1210" s="85"/>
      <c r="SNT1210" s="85"/>
      <c r="SNU1210" s="85"/>
      <c r="SNV1210" s="85"/>
      <c r="SNW1210" s="85"/>
      <c r="SNX1210" s="85"/>
      <c r="SNY1210" s="86"/>
      <c r="SNZ1210" s="84"/>
      <c r="SOA1210" s="85"/>
      <c r="SOB1210" s="85"/>
      <c r="SOC1210" s="85"/>
      <c r="SOD1210" s="85"/>
      <c r="SOE1210" s="85"/>
      <c r="SOF1210" s="85"/>
      <c r="SOG1210" s="85"/>
      <c r="SOH1210" s="85"/>
      <c r="SOI1210" s="85"/>
      <c r="SOJ1210" s="85"/>
      <c r="SOK1210" s="85"/>
      <c r="SOL1210" s="85"/>
      <c r="SOM1210" s="85"/>
      <c r="SON1210" s="85"/>
      <c r="SOO1210" s="85"/>
      <c r="SOP1210" s="85"/>
      <c r="SOQ1210" s="85"/>
      <c r="SOR1210" s="85"/>
      <c r="SOS1210" s="85"/>
      <c r="SOT1210" s="85"/>
      <c r="SOU1210" s="85"/>
      <c r="SOV1210" s="85"/>
      <c r="SOW1210" s="85"/>
      <c r="SOX1210" s="85"/>
      <c r="SOY1210" s="85"/>
      <c r="SOZ1210" s="85"/>
      <c r="SPA1210" s="85"/>
      <c r="SPB1210" s="85"/>
      <c r="SPC1210" s="85"/>
      <c r="SPD1210" s="85"/>
      <c r="SPE1210" s="85"/>
      <c r="SPF1210" s="86"/>
      <c r="SPG1210" s="84"/>
      <c r="SPH1210" s="85"/>
      <c r="SPI1210" s="85"/>
      <c r="SPJ1210" s="85"/>
      <c r="SPK1210" s="85"/>
      <c r="SPL1210" s="85"/>
      <c r="SPM1210" s="85"/>
      <c r="SPN1210" s="85"/>
      <c r="SPO1210" s="85"/>
      <c r="SPP1210" s="85"/>
      <c r="SPQ1210" s="85"/>
      <c r="SPR1210" s="85"/>
      <c r="SPS1210" s="85"/>
      <c r="SPT1210" s="85"/>
      <c r="SPU1210" s="85"/>
      <c r="SPV1210" s="85"/>
      <c r="SPW1210" s="85"/>
      <c r="SPX1210" s="85"/>
      <c r="SPY1210" s="85"/>
      <c r="SPZ1210" s="85"/>
      <c r="SQA1210" s="85"/>
      <c r="SQB1210" s="85"/>
      <c r="SQC1210" s="85"/>
      <c r="SQD1210" s="85"/>
      <c r="SQE1210" s="85"/>
      <c r="SQF1210" s="85"/>
      <c r="SQG1210" s="85"/>
      <c r="SQH1210" s="85"/>
      <c r="SQI1210" s="85"/>
      <c r="SQJ1210" s="85"/>
      <c r="SQK1210" s="85"/>
      <c r="SQL1210" s="85"/>
      <c r="SQM1210" s="86"/>
      <c r="SQN1210" s="84"/>
      <c r="SQO1210" s="85"/>
      <c r="SQP1210" s="85"/>
      <c r="SQQ1210" s="85"/>
      <c r="SQR1210" s="85"/>
      <c r="SQS1210" s="85"/>
      <c r="SQT1210" s="85"/>
      <c r="SQU1210" s="85"/>
      <c r="SQV1210" s="85"/>
      <c r="SQW1210" s="85"/>
      <c r="SQX1210" s="85"/>
      <c r="SQY1210" s="85"/>
      <c r="SQZ1210" s="85"/>
      <c r="SRA1210" s="85"/>
      <c r="SRB1210" s="85"/>
      <c r="SRC1210" s="85"/>
      <c r="SRD1210" s="85"/>
      <c r="SRE1210" s="85"/>
      <c r="SRF1210" s="85"/>
      <c r="SRG1210" s="85"/>
      <c r="SRH1210" s="85"/>
      <c r="SRI1210" s="85"/>
      <c r="SRJ1210" s="85"/>
      <c r="SRK1210" s="85"/>
      <c r="SRL1210" s="85"/>
      <c r="SRM1210" s="85"/>
      <c r="SRN1210" s="85"/>
      <c r="SRO1210" s="85"/>
      <c r="SRP1210" s="85"/>
      <c r="SRQ1210" s="85"/>
      <c r="SRR1210" s="85"/>
      <c r="SRS1210" s="85"/>
      <c r="SRT1210" s="86"/>
      <c r="SRU1210" s="84"/>
      <c r="SRV1210" s="85"/>
      <c r="SRW1210" s="85"/>
      <c r="SRX1210" s="85"/>
      <c r="SRY1210" s="85"/>
      <c r="SRZ1210" s="85"/>
      <c r="SSA1210" s="85"/>
      <c r="SSB1210" s="85"/>
      <c r="SSC1210" s="85"/>
      <c r="SSD1210" s="85"/>
      <c r="SSE1210" s="85"/>
      <c r="SSF1210" s="85"/>
      <c r="SSG1210" s="85"/>
      <c r="SSH1210" s="85"/>
      <c r="SSI1210" s="85"/>
      <c r="SSJ1210" s="85"/>
      <c r="SSK1210" s="85"/>
      <c r="SSL1210" s="85"/>
      <c r="SSM1210" s="85"/>
      <c r="SSN1210" s="85"/>
      <c r="SSO1210" s="85"/>
      <c r="SSP1210" s="85"/>
      <c r="SSQ1210" s="85"/>
      <c r="SSR1210" s="85"/>
      <c r="SSS1210" s="85"/>
      <c r="SST1210" s="85"/>
      <c r="SSU1210" s="85"/>
      <c r="SSV1210" s="85"/>
      <c r="SSW1210" s="85"/>
      <c r="SSX1210" s="85"/>
      <c r="SSY1210" s="85"/>
      <c r="SSZ1210" s="85"/>
      <c r="STA1210" s="86"/>
      <c r="STB1210" s="84"/>
      <c r="STC1210" s="85"/>
      <c r="STD1210" s="85"/>
      <c r="STE1210" s="85"/>
      <c r="STF1210" s="85"/>
      <c r="STG1210" s="85"/>
      <c r="STH1210" s="85"/>
      <c r="STI1210" s="85"/>
      <c r="STJ1210" s="85"/>
      <c r="STK1210" s="85"/>
      <c r="STL1210" s="85"/>
      <c r="STM1210" s="85"/>
      <c r="STN1210" s="85"/>
      <c r="STO1210" s="85"/>
      <c r="STP1210" s="85"/>
      <c r="STQ1210" s="85"/>
      <c r="STR1210" s="85"/>
      <c r="STS1210" s="85"/>
      <c r="STT1210" s="85"/>
      <c r="STU1210" s="85"/>
      <c r="STV1210" s="85"/>
      <c r="STW1210" s="85"/>
      <c r="STX1210" s="85"/>
      <c r="STY1210" s="85"/>
      <c r="STZ1210" s="85"/>
      <c r="SUA1210" s="85"/>
      <c r="SUB1210" s="85"/>
      <c r="SUC1210" s="85"/>
      <c r="SUD1210" s="85"/>
      <c r="SUE1210" s="85"/>
      <c r="SUF1210" s="85"/>
      <c r="SUG1210" s="85"/>
      <c r="SUH1210" s="86"/>
      <c r="SUI1210" s="84"/>
      <c r="SUJ1210" s="85"/>
      <c r="SUK1210" s="85"/>
      <c r="SUL1210" s="85"/>
      <c r="SUM1210" s="85"/>
      <c r="SUN1210" s="85"/>
      <c r="SUO1210" s="85"/>
      <c r="SUP1210" s="85"/>
      <c r="SUQ1210" s="85"/>
      <c r="SUR1210" s="85"/>
      <c r="SUS1210" s="85"/>
      <c r="SUT1210" s="85"/>
      <c r="SUU1210" s="85"/>
      <c r="SUV1210" s="85"/>
      <c r="SUW1210" s="85"/>
      <c r="SUX1210" s="85"/>
      <c r="SUY1210" s="85"/>
      <c r="SUZ1210" s="85"/>
      <c r="SVA1210" s="85"/>
      <c r="SVB1210" s="85"/>
      <c r="SVC1210" s="85"/>
      <c r="SVD1210" s="85"/>
      <c r="SVE1210" s="85"/>
      <c r="SVF1210" s="85"/>
      <c r="SVG1210" s="85"/>
      <c r="SVH1210" s="85"/>
      <c r="SVI1210" s="85"/>
      <c r="SVJ1210" s="85"/>
      <c r="SVK1210" s="85"/>
      <c r="SVL1210" s="85"/>
      <c r="SVM1210" s="85"/>
      <c r="SVN1210" s="85"/>
      <c r="SVO1210" s="86"/>
      <c r="SVP1210" s="84"/>
      <c r="SVQ1210" s="85"/>
      <c r="SVR1210" s="85"/>
      <c r="SVS1210" s="85"/>
      <c r="SVT1210" s="85"/>
      <c r="SVU1210" s="85"/>
      <c r="SVV1210" s="85"/>
      <c r="SVW1210" s="85"/>
      <c r="SVX1210" s="85"/>
      <c r="SVY1210" s="85"/>
      <c r="SVZ1210" s="85"/>
      <c r="SWA1210" s="85"/>
      <c r="SWB1210" s="85"/>
      <c r="SWC1210" s="85"/>
      <c r="SWD1210" s="85"/>
      <c r="SWE1210" s="85"/>
      <c r="SWF1210" s="85"/>
      <c r="SWG1210" s="85"/>
      <c r="SWH1210" s="85"/>
      <c r="SWI1210" s="85"/>
      <c r="SWJ1210" s="85"/>
      <c r="SWK1210" s="85"/>
      <c r="SWL1210" s="85"/>
      <c r="SWM1210" s="85"/>
      <c r="SWN1210" s="85"/>
      <c r="SWO1210" s="85"/>
      <c r="SWP1210" s="85"/>
      <c r="SWQ1210" s="85"/>
      <c r="SWR1210" s="85"/>
      <c r="SWS1210" s="85"/>
      <c r="SWT1210" s="85"/>
      <c r="SWU1210" s="85"/>
      <c r="SWV1210" s="86"/>
      <c r="SWW1210" s="84"/>
      <c r="SWX1210" s="85"/>
      <c r="SWY1210" s="85"/>
      <c r="SWZ1210" s="85"/>
      <c r="SXA1210" s="85"/>
      <c r="SXB1210" s="85"/>
      <c r="SXC1210" s="85"/>
      <c r="SXD1210" s="85"/>
      <c r="SXE1210" s="85"/>
      <c r="SXF1210" s="85"/>
      <c r="SXG1210" s="85"/>
      <c r="SXH1210" s="85"/>
      <c r="SXI1210" s="85"/>
      <c r="SXJ1210" s="85"/>
      <c r="SXK1210" s="85"/>
      <c r="SXL1210" s="85"/>
      <c r="SXM1210" s="85"/>
      <c r="SXN1210" s="85"/>
      <c r="SXO1210" s="85"/>
      <c r="SXP1210" s="85"/>
      <c r="SXQ1210" s="85"/>
      <c r="SXR1210" s="85"/>
      <c r="SXS1210" s="85"/>
      <c r="SXT1210" s="85"/>
      <c r="SXU1210" s="85"/>
      <c r="SXV1210" s="85"/>
      <c r="SXW1210" s="85"/>
      <c r="SXX1210" s="85"/>
      <c r="SXY1210" s="85"/>
      <c r="SXZ1210" s="85"/>
      <c r="SYA1210" s="85"/>
      <c r="SYB1210" s="85"/>
      <c r="SYC1210" s="86"/>
      <c r="SYD1210" s="84"/>
      <c r="SYE1210" s="85"/>
      <c r="SYF1210" s="85"/>
      <c r="SYG1210" s="85"/>
      <c r="SYH1210" s="85"/>
      <c r="SYI1210" s="85"/>
      <c r="SYJ1210" s="85"/>
      <c r="SYK1210" s="85"/>
      <c r="SYL1210" s="85"/>
      <c r="SYM1210" s="85"/>
      <c r="SYN1210" s="85"/>
      <c r="SYO1210" s="85"/>
      <c r="SYP1210" s="85"/>
      <c r="SYQ1210" s="85"/>
      <c r="SYR1210" s="85"/>
      <c r="SYS1210" s="85"/>
      <c r="SYT1210" s="85"/>
      <c r="SYU1210" s="85"/>
      <c r="SYV1210" s="85"/>
      <c r="SYW1210" s="85"/>
      <c r="SYX1210" s="85"/>
      <c r="SYY1210" s="85"/>
      <c r="SYZ1210" s="85"/>
      <c r="SZA1210" s="85"/>
      <c r="SZB1210" s="85"/>
      <c r="SZC1210" s="85"/>
      <c r="SZD1210" s="85"/>
      <c r="SZE1210" s="85"/>
      <c r="SZF1210" s="85"/>
      <c r="SZG1210" s="85"/>
      <c r="SZH1210" s="85"/>
      <c r="SZI1210" s="85"/>
      <c r="SZJ1210" s="86"/>
      <c r="SZK1210" s="84"/>
      <c r="SZL1210" s="85"/>
      <c r="SZM1210" s="85"/>
      <c r="SZN1210" s="85"/>
      <c r="SZO1210" s="85"/>
      <c r="SZP1210" s="85"/>
      <c r="SZQ1210" s="85"/>
      <c r="SZR1210" s="85"/>
      <c r="SZS1210" s="85"/>
      <c r="SZT1210" s="85"/>
      <c r="SZU1210" s="85"/>
      <c r="SZV1210" s="85"/>
      <c r="SZW1210" s="85"/>
      <c r="SZX1210" s="85"/>
      <c r="SZY1210" s="85"/>
      <c r="SZZ1210" s="85"/>
      <c r="TAA1210" s="85"/>
      <c r="TAB1210" s="85"/>
      <c r="TAC1210" s="85"/>
      <c r="TAD1210" s="85"/>
      <c r="TAE1210" s="85"/>
      <c r="TAF1210" s="85"/>
      <c r="TAG1210" s="85"/>
      <c r="TAH1210" s="85"/>
      <c r="TAI1210" s="85"/>
      <c r="TAJ1210" s="85"/>
      <c r="TAK1210" s="85"/>
      <c r="TAL1210" s="85"/>
      <c r="TAM1210" s="85"/>
      <c r="TAN1210" s="85"/>
      <c r="TAO1210" s="85"/>
      <c r="TAP1210" s="85"/>
      <c r="TAQ1210" s="86"/>
      <c r="TAR1210" s="84"/>
      <c r="TAS1210" s="85"/>
      <c r="TAT1210" s="85"/>
      <c r="TAU1210" s="85"/>
      <c r="TAV1210" s="85"/>
      <c r="TAW1210" s="85"/>
      <c r="TAX1210" s="85"/>
      <c r="TAY1210" s="85"/>
      <c r="TAZ1210" s="85"/>
      <c r="TBA1210" s="85"/>
      <c r="TBB1210" s="85"/>
      <c r="TBC1210" s="85"/>
      <c r="TBD1210" s="85"/>
      <c r="TBE1210" s="85"/>
      <c r="TBF1210" s="85"/>
      <c r="TBG1210" s="85"/>
      <c r="TBH1210" s="85"/>
      <c r="TBI1210" s="85"/>
      <c r="TBJ1210" s="85"/>
      <c r="TBK1210" s="85"/>
      <c r="TBL1210" s="85"/>
      <c r="TBM1210" s="85"/>
      <c r="TBN1210" s="85"/>
      <c r="TBO1210" s="85"/>
      <c r="TBP1210" s="85"/>
      <c r="TBQ1210" s="85"/>
      <c r="TBR1210" s="85"/>
      <c r="TBS1210" s="85"/>
      <c r="TBT1210" s="85"/>
      <c r="TBU1210" s="85"/>
      <c r="TBV1210" s="85"/>
      <c r="TBW1210" s="85"/>
      <c r="TBX1210" s="86"/>
      <c r="TBY1210" s="84"/>
      <c r="TBZ1210" s="85"/>
      <c r="TCA1210" s="85"/>
      <c r="TCB1210" s="85"/>
      <c r="TCC1210" s="85"/>
      <c r="TCD1210" s="85"/>
      <c r="TCE1210" s="85"/>
      <c r="TCF1210" s="85"/>
      <c r="TCG1210" s="85"/>
      <c r="TCH1210" s="85"/>
      <c r="TCI1210" s="85"/>
      <c r="TCJ1210" s="85"/>
      <c r="TCK1210" s="85"/>
      <c r="TCL1210" s="85"/>
      <c r="TCM1210" s="85"/>
      <c r="TCN1210" s="85"/>
      <c r="TCO1210" s="85"/>
      <c r="TCP1210" s="85"/>
      <c r="TCQ1210" s="85"/>
      <c r="TCR1210" s="85"/>
      <c r="TCS1210" s="85"/>
      <c r="TCT1210" s="85"/>
      <c r="TCU1210" s="85"/>
      <c r="TCV1210" s="85"/>
      <c r="TCW1210" s="85"/>
      <c r="TCX1210" s="85"/>
      <c r="TCY1210" s="85"/>
      <c r="TCZ1210" s="85"/>
      <c r="TDA1210" s="85"/>
      <c r="TDB1210" s="85"/>
      <c r="TDC1210" s="85"/>
      <c r="TDD1210" s="85"/>
      <c r="TDE1210" s="86"/>
      <c r="TDF1210" s="84"/>
      <c r="TDG1210" s="85"/>
      <c r="TDH1210" s="85"/>
      <c r="TDI1210" s="85"/>
      <c r="TDJ1210" s="85"/>
      <c r="TDK1210" s="85"/>
      <c r="TDL1210" s="85"/>
      <c r="TDM1210" s="85"/>
      <c r="TDN1210" s="85"/>
      <c r="TDO1210" s="85"/>
      <c r="TDP1210" s="85"/>
      <c r="TDQ1210" s="85"/>
      <c r="TDR1210" s="85"/>
      <c r="TDS1210" s="85"/>
      <c r="TDT1210" s="85"/>
      <c r="TDU1210" s="85"/>
      <c r="TDV1210" s="85"/>
      <c r="TDW1210" s="85"/>
      <c r="TDX1210" s="85"/>
      <c r="TDY1210" s="85"/>
      <c r="TDZ1210" s="85"/>
      <c r="TEA1210" s="85"/>
      <c r="TEB1210" s="85"/>
      <c r="TEC1210" s="85"/>
      <c r="TED1210" s="85"/>
      <c r="TEE1210" s="85"/>
      <c r="TEF1210" s="85"/>
      <c r="TEG1210" s="85"/>
      <c r="TEH1210" s="85"/>
      <c r="TEI1210" s="85"/>
      <c r="TEJ1210" s="85"/>
      <c r="TEK1210" s="85"/>
      <c r="TEL1210" s="86"/>
      <c r="TEM1210" s="84"/>
      <c r="TEN1210" s="85"/>
      <c r="TEO1210" s="85"/>
      <c r="TEP1210" s="85"/>
      <c r="TEQ1210" s="85"/>
      <c r="TER1210" s="85"/>
      <c r="TES1210" s="85"/>
      <c r="TET1210" s="85"/>
      <c r="TEU1210" s="85"/>
      <c r="TEV1210" s="85"/>
      <c r="TEW1210" s="85"/>
      <c r="TEX1210" s="85"/>
      <c r="TEY1210" s="85"/>
      <c r="TEZ1210" s="85"/>
      <c r="TFA1210" s="85"/>
      <c r="TFB1210" s="85"/>
      <c r="TFC1210" s="85"/>
      <c r="TFD1210" s="85"/>
      <c r="TFE1210" s="85"/>
      <c r="TFF1210" s="85"/>
      <c r="TFG1210" s="85"/>
      <c r="TFH1210" s="85"/>
      <c r="TFI1210" s="85"/>
      <c r="TFJ1210" s="85"/>
      <c r="TFK1210" s="85"/>
      <c r="TFL1210" s="85"/>
      <c r="TFM1210" s="85"/>
      <c r="TFN1210" s="85"/>
      <c r="TFO1210" s="85"/>
      <c r="TFP1210" s="85"/>
      <c r="TFQ1210" s="85"/>
      <c r="TFR1210" s="85"/>
      <c r="TFS1210" s="86"/>
      <c r="TFT1210" s="84"/>
      <c r="TFU1210" s="85"/>
      <c r="TFV1210" s="85"/>
      <c r="TFW1210" s="85"/>
      <c r="TFX1210" s="85"/>
      <c r="TFY1210" s="85"/>
      <c r="TFZ1210" s="85"/>
      <c r="TGA1210" s="85"/>
      <c r="TGB1210" s="85"/>
      <c r="TGC1210" s="85"/>
      <c r="TGD1210" s="85"/>
      <c r="TGE1210" s="85"/>
      <c r="TGF1210" s="85"/>
      <c r="TGG1210" s="85"/>
      <c r="TGH1210" s="85"/>
      <c r="TGI1210" s="85"/>
      <c r="TGJ1210" s="85"/>
      <c r="TGK1210" s="85"/>
      <c r="TGL1210" s="85"/>
      <c r="TGM1210" s="85"/>
      <c r="TGN1210" s="85"/>
      <c r="TGO1210" s="85"/>
      <c r="TGP1210" s="85"/>
      <c r="TGQ1210" s="85"/>
      <c r="TGR1210" s="85"/>
      <c r="TGS1210" s="85"/>
      <c r="TGT1210" s="85"/>
      <c r="TGU1210" s="85"/>
      <c r="TGV1210" s="85"/>
      <c r="TGW1210" s="85"/>
      <c r="TGX1210" s="85"/>
      <c r="TGY1210" s="85"/>
      <c r="TGZ1210" s="86"/>
      <c r="THA1210" s="84"/>
      <c r="THB1210" s="85"/>
      <c r="THC1210" s="85"/>
      <c r="THD1210" s="85"/>
      <c r="THE1210" s="85"/>
      <c r="THF1210" s="85"/>
      <c r="THG1210" s="85"/>
      <c r="THH1210" s="85"/>
      <c r="THI1210" s="85"/>
      <c r="THJ1210" s="85"/>
      <c r="THK1210" s="85"/>
      <c r="THL1210" s="85"/>
      <c r="THM1210" s="85"/>
      <c r="THN1210" s="85"/>
      <c r="THO1210" s="85"/>
      <c r="THP1210" s="85"/>
      <c r="THQ1210" s="85"/>
      <c r="THR1210" s="85"/>
      <c r="THS1210" s="85"/>
      <c r="THT1210" s="85"/>
      <c r="THU1210" s="85"/>
      <c r="THV1210" s="85"/>
      <c r="THW1210" s="85"/>
      <c r="THX1210" s="85"/>
      <c r="THY1210" s="85"/>
      <c r="THZ1210" s="85"/>
      <c r="TIA1210" s="85"/>
      <c r="TIB1210" s="85"/>
      <c r="TIC1210" s="85"/>
      <c r="TID1210" s="85"/>
      <c r="TIE1210" s="85"/>
      <c r="TIF1210" s="85"/>
      <c r="TIG1210" s="86"/>
      <c r="TIH1210" s="84"/>
      <c r="TII1210" s="85"/>
      <c r="TIJ1210" s="85"/>
      <c r="TIK1210" s="85"/>
      <c r="TIL1210" s="85"/>
      <c r="TIM1210" s="85"/>
      <c r="TIN1210" s="85"/>
      <c r="TIO1210" s="85"/>
      <c r="TIP1210" s="85"/>
      <c r="TIQ1210" s="85"/>
      <c r="TIR1210" s="85"/>
      <c r="TIS1210" s="85"/>
      <c r="TIT1210" s="85"/>
      <c r="TIU1210" s="85"/>
      <c r="TIV1210" s="85"/>
      <c r="TIW1210" s="85"/>
      <c r="TIX1210" s="85"/>
      <c r="TIY1210" s="85"/>
      <c r="TIZ1210" s="85"/>
      <c r="TJA1210" s="85"/>
      <c r="TJB1210" s="85"/>
      <c r="TJC1210" s="85"/>
      <c r="TJD1210" s="85"/>
      <c r="TJE1210" s="85"/>
      <c r="TJF1210" s="85"/>
      <c r="TJG1210" s="85"/>
      <c r="TJH1210" s="85"/>
      <c r="TJI1210" s="85"/>
      <c r="TJJ1210" s="85"/>
      <c r="TJK1210" s="85"/>
      <c r="TJL1210" s="85"/>
      <c r="TJM1210" s="85"/>
      <c r="TJN1210" s="86"/>
      <c r="TJO1210" s="84"/>
      <c r="TJP1210" s="85"/>
      <c r="TJQ1210" s="85"/>
      <c r="TJR1210" s="85"/>
      <c r="TJS1210" s="85"/>
      <c r="TJT1210" s="85"/>
      <c r="TJU1210" s="85"/>
      <c r="TJV1210" s="85"/>
      <c r="TJW1210" s="85"/>
      <c r="TJX1210" s="85"/>
      <c r="TJY1210" s="85"/>
      <c r="TJZ1210" s="85"/>
      <c r="TKA1210" s="85"/>
      <c r="TKB1210" s="85"/>
      <c r="TKC1210" s="85"/>
      <c r="TKD1210" s="85"/>
      <c r="TKE1210" s="85"/>
      <c r="TKF1210" s="85"/>
      <c r="TKG1210" s="85"/>
      <c r="TKH1210" s="85"/>
      <c r="TKI1210" s="85"/>
      <c r="TKJ1210" s="85"/>
      <c r="TKK1210" s="85"/>
      <c r="TKL1210" s="85"/>
      <c r="TKM1210" s="85"/>
      <c r="TKN1210" s="85"/>
      <c r="TKO1210" s="85"/>
      <c r="TKP1210" s="85"/>
      <c r="TKQ1210" s="85"/>
      <c r="TKR1210" s="85"/>
      <c r="TKS1210" s="85"/>
      <c r="TKT1210" s="85"/>
      <c r="TKU1210" s="86"/>
      <c r="TKV1210" s="84"/>
      <c r="TKW1210" s="85"/>
      <c r="TKX1210" s="85"/>
      <c r="TKY1210" s="85"/>
      <c r="TKZ1210" s="85"/>
      <c r="TLA1210" s="85"/>
      <c r="TLB1210" s="85"/>
      <c r="TLC1210" s="85"/>
      <c r="TLD1210" s="85"/>
      <c r="TLE1210" s="85"/>
      <c r="TLF1210" s="85"/>
      <c r="TLG1210" s="85"/>
      <c r="TLH1210" s="85"/>
      <c r="TLI1210" s="85"/>
      <c r="TLJ1210" s="85"/>
      <c r="TLK1210" s="85"/>
      <c r="TLL1210" s="85"/>
      <c r="TLM1210" s="85"/>
      <c r="TLN1210" s="85"/>
      <c r="TLO1210" s="85"/>
      <c r="TLP1210" s="85"/>
      <c r="TLQ1210" s="85"/>
      <c r="TLR1210" s="85"/>
      <c r="TLS1210" s="85"/>
      <c r="TLT1210" s="85"/>
      <c r="TLU1210" s="85"/>
      <c r="TLV1210" s="85"/>
      <c r="TLW1210" s="85"/>
      <c r="TLX1210" s="85"/>
      <c r="TLY1210" s="85"/>
      <c r="TLZ1210" s="85"/>
      <c r="TMA1210" s="85"/>
      <c r="TMB1210" s="86"/>
      <c r="TMC1210" s="84"/>
      <c r="TMD1210" s="85"/>
      <c r="TME1210" s="85"/>
      <c r="TMF1210" s="85"/>
      <c r="TMG1210" s="85"/>
      <c r="TMH1210" s="85"/>
      <c r="TMI1210" s="85"/>
      <c r="TMJ1210" s="85"/>
      <c r="TMK1210" s="85"/>
      <c r="TML1210" s="85"/>
      <c r="TMM1210" s="85"/>
      <c r="TMN1210" s="85"/>
      <c r="TMO1210" s="85"/>
      <c r="TMP1210" s="85"/>
      <c r="TMQ1210" s="85"/>
      <c r="TMR1210" s="85"/>
      <c r="TMS1210" s="85"/>
      <c r="TMT1210" s="85"/>
      <c r="TMU1210" s="85"/>
      <c r="TMV1210" s="85"/>
      <c r="TMW1210" s="85"/>
      <c r="TMX1210" s="85"/>
      <c r="TMY1210" s="85"/>
      <c r="TMZ1210" s="85"/>
      <c r="TNA1210" s="85"/>
      <c r="TNB1210" s="85"/>
      <c r="TNC1210" s="85"/>
      <c r="TND1210" s="85"/>
      <c r="TNE1210" s="85"/>
      <c r="TNF1210" s="85"/>
      <c r="TNG1210" s="85"/>
      <c r="TNH1210" s="85"/>
      <c r="TNI1210" s="86"/>
      <c r="TNJ1210" s="84"/>
      <c r="TNK1210" s="85"/>
      <c r="TNL1210" s="85"/>
      <c r="TNM1210" s="85"/>
      <c r="TNN1210" s="85"/>
      <c r="TNO1210" s="85"/>
      <c r="TNP1210" s="85"/>
      <c r="TNQ1210" s="85"/>
      <c r="TNR1210" s="85"/>
      <c r="TNS1210" s="85"/>
      <c r="TNT1210" s="85"/>
      <c r="TNU1210" s="85"/>
      <c r="TNV1210" s="85"/>
      <c r="TNW1210" s="85"/>
      <c r="TNX1210" s="85"/>
      <c r="TNY1210" s="85"/>
      <c r="TNZ1210" s="85"/>
      <c r="TOA1210" s="85"/>
      <c r="TOB1210" s="85"/>
      <c r="TOC1210" s="85"/>
      <c r="TOD1210" s="85"/>
      <c r="TOE1210" s="85"/>
      <c r="TOF1210" s="85"/>
      <c r="TOG1210" s="85"/>
      <c r="TOH1210" s="85"/>
      <c r="TOI1210" s="85"/>
      <c r="TOJ1210" s="85"/>
      <c r="TOK1210" s="85"/>
      <c r="TOL1210" s="85"/>
      <c r="TOM1210" s="85"/>
      <c r="TON1210" s="85"/>
      <c r="TOO1210" s="85"/>
      <c r="TOP1210" s="86"/>
      <c r="TOQ1210" s="84"/>
      <c r="TOR1210" s="85"/>
      <c r="TOS1210" s="85"/>
      <c r="TOT1210" s="85"/>
      <c r="TOU1210" s="85"/>
      <c r="TOV1210" s="85"/>
      <c r="TOW1210" s="85"/>
      <c r="TOX1210" s="85"/>
      <c r="TOY1210" s="85"/>
      <c r="TOZ1210" s="85"/>
      <c r="TPA1210" s="85"/>
      <c r="TPB1210" s="85"/>
      <c r="TPC1210" s="85"/>
      <c r="TPD1210" s="85"/>
      <c r="TPE1210" s="85"/>
      <c r="TPF1210" s="85"/>
      <c r="TPG1210" s="85"/>
      <c r="TPH1210" s="85"/>
      <c r="TPI1210" s="85"/>
      <c r="TPJ1210" s="85"/>
      <c r="TPK1210" s="85"/>
      <c r="TPL1210" s="85"/>
      <c r="TPM1210" s="85"/>
      <c r="TPN1210" s="85"/>
      <c r="TPO1210" s="85"/>
      <c r="TPP1210" s="85"/>
      <c r="TPQ1210" s="85"/>
      <c r="TPR1210" s="85"/>
      <c r="TPS1210" s="85"/>
      <c r="TPT1210" s="85"/>
      <c r="TPU1210" s="85"/>
      <c r="TPV1210" s="85"/>
      <c r="TPW1210" s="86"/>
      <c r="TPX1210" s="84"/>
      <c r="TPY1210" s="85"/>
      <c r="TPZ1210" s="85"/>
      <c r="TQA1210" s="85"/>
      <c r="TQB1210" s="85"/>
      <c r="TQC1210" s="85"/>
      <c r="TQD1210" s="85"/>
      <c r="TQE1210" s="85"/>
      <c r="TQF1210" s="85"/>
      <c r="TQG1210" s="85"/>
      <c r="TQH1210" s="85"/>
      <c r="TQI1210" s="85"/>
      <c r="TQJ1210" s="85"/>
      <c r="TQK1210" s="85"/>
      <c r="TQL1210" s="85"/>
      <c r="TQM1210" s="85"/>
      <c r="TQN1210" s="85"/>
      <c r="TQO1210" s="85"/>
      <c r="TQP1210" s="85"/>
      <c r="TQQ1210" s="85"/>
      <c r="TQR1210" s="85"/>
      <c r="TQS1210" s="85"/>
      <c r="TQT1210" s="85"/>
      <c r="TQU1210" s="85"/>
      <c r="TQV1210" s="85"/>
      <c r="TQW1210" s="85"/>
      <c r="TQX1210" s="85"/>
      <c r="TQY1210" s="85"/>
      <c r="TQZ1210" s="85"/>
      <c r="TRA1210" s="85"/>
      <c r="TRB1210" s="85"/>
      <c r="TRC1210" s="85"/>
      <c r="TRD1210" s="86"/>
      <c r="TRE1210" s="84"/>
      <c r="TRF1210" s="85"/>
      <c r="TRG1210" s="85"/>
      <c r="TRH1210" s="85"/>
      <c r="TRI1210" s="85"/>
      <c r="TRJ1210" s="85"/>
      <c r="TRK1210" s="85"/>
      <c r="TRL1210" s="85"/>
      <c r="TRM1210" s="85"/>
      <c r="TRN1210" s="85"/>
      <c r="TRO1210" s="85"/>
      <c r="TRP1210" s="85"/>
      <c r="TRQ1210" s="85"/>
      <c r="TRR1210" s="85"/>
      <c r="TRS1210" s="85"/>
      <c r="TRT1210" s="85"/>
      <c r="TRU1210" s="85"/>
      <c r="TRV1210" s="85"/>
      <c r="TRW1210" s="85"/>
      <c r="TRX1210" s="85"/>
      <c r="TRY1210" s="85"/>
      <c r="TRZ1210" s="85"/>
      <c r="TSA1210" s="85"/>
      <c r="TSB1210" s="85"/>
      <c r="TSC1210" s="85"/>
      <c r="TSD1210" s="85"/>
      <c r="TSE1210" s="85"/>
      <c r="TSF1210" s="85"/>
      <c r="TSG1210" s="85"/>
      <c r="TSH1210" s="85"/>
      <c r="TSI1210" s="85"/>
      <c r="TSJ1210" s="85"/>
      <c r="TSK1210" s="86"/>
      <c r="TSL1210" s="84"/>
      <c r="TSM1210" s="85"/>
      <c r="TSN1210" s="85"/>
      <c r="TSO1210" s="85"/>
      <c r="TSP1210" s="85"/>
      <c r="TSQ1210" s="85"/>
      <c r="TSR1210" s="85"/>
      <c r="TSS1210" s="85"/>
      <c r="TST1210" s="85"/>
      <c r="TSU1210" s="85"/>
      <c r="TSV1210" s="85"/>
      <c r="TSW1210" s="85"/>
      <c r="TSX1210" s="85"/>
      <c r="TSY1210" s="85"/>
      <c r="TSZ1210" s="85"/>
      <c r="TTA1210" s="85"/>
      <c r="TTB1210" s="85"/>
      <c r="TTC1210" s="85"/>
      <c r="TTD1210" s="85"/>
      <c r="TTE1210" s="85"/>
      <c r="TTF1210" s="85"/>
      <c r="TTG1210" s="85"/>
      <c r="TTH1210" s="85"/>
      <c r="TTI1210" s="85"/>
      <c r="TTJ1210" s="85"/>
      <c r="TTK1210" s="85"/>
      <c r="TTL1210" s="85"/>
      <c r="TTM1210" s="85"/>
      <c r="TTN1210" s="85"/>
      <c r="TTO1210" s="85"/>
      <c r="TTP1210" s="85"/>
      <c r="TTQ1210" s="85"/>
      <c r="TTR1210" s="86"/>
      <c r="TTS1210" s="84"/>
      <c r="TTT1210" s="85"/>
      <c r="TTU1210" s="85"/>
      <c r="TTV1210" s="85"/>
      <c r="TTW1210" s="85"/>
      <c r="TTX1210" s="85"/>
      <c r="TTY1210" s="85"/>
      <c r="TTZ1210" s="85"/>
      <c r="TUA1210" s="85"/>
      <c r="TUB1210" s="85"/>
      <c r="TUC1210" s="85"/>
      <c r="TUD1210" s="85"/>
      <c r="TUE1210" s="85"/>
      <c r="TUF1210" s="85"/>
      <c r="TUG1210" s="85"/>
      <c r="TUH1210" s="85"/>
      <c r="TUI1210" s="85"/>
      <c r="TUJ1210" s="85"/>
      <c r="TUK1210" s="85"/>
      <c r="TUL1210" s="85"/>
      <c r="TUM1210" s="85"/>
      <c r="TUN1210" s="85"/>
      <c r="TUO1210" s="85"/>
      <c r="TUP1210" s="85"/>
      <c r="TUQ1210" s="85"/>
      <c r="TUR1210" s="85"/>
      <c r="TUS1210" s="85"/>
      <c r="TUT1210" s="85"/>
      <c r="TUU1210" s="85"/>
      <c r="TUV1210" s="85"/>
      <c r="TUW1210" s="85"/>
      <c r="TUX1210" s="85"/>
      <c r="TUY1210" s="86"/>
      <c r="TUZ1210" s="84"/>
      <c r="TVA1210" s="85"/>
      <c r="TVB1210" s="85"/>
      <c r="TVC1210" s="85"/>
      <c r="TVD1210" s="85"/>
      <c r="TVE1210" s="85"/>
      <c r="TVF1210" s="85"/>
      <c r="TVG1210" s="85"/>
      <c r="TVH1210" s="85"/>
      <c r="TVI1210" s="85"/>
      <c r="TVJ1210" s="85"/>
      <c r="TVK1210" s="85"/>
      <c r="TVL1210" s="85"/>
      <c r="TVM1210" s="85"/>
      <c r="TVN1210" s="85"/>
      <c r="TVO1210" s="85"/>
      <c r="TVP1210" s="85"/>
      <c r="TVQ1210" s="85"/>
      <c r="TVR1210" s="85"/>
      <c r="TVS1210" s="85"/>
      <c r="TVT1210" s="85"/>
      <c r="TVU1210" s="85"/>
      <c r="TVV1210" s="85"/>
      <c r="TVW1210" s="85"/>
      <c r="TVX1210" s="85"/>
      <c r="TVY1210" s="85"/>
      <c r="TVZ1210" s="85"/>
      <c r="TWA1210" s="85"/>
      <c r="TWB1210" s="85"/>
      <c r="TWC1210" s="85"/>
      <c r="TWD1210" s="85"/>
      <c r="TWE1210" s="85"/>
      <c r="TWF1210" s="86"/>
      <c r="TWG1210" s="84"/>
      <c r="TWH1210" s="85"/>
      <c r="TWI1210" s="85"/>
      <c r="TWJ1210" s="85"/>
      <c r="TWK1210" s="85"/>
      <c r="TWL1210" s="85"/>
      <c r="TWM1210" s="85"/>
      <c r="TWN1210" s="85"/>
      <c r="TWO1210" s="85"/>
      <c r="TWP1210" s="85"/>
      <c r="TWQ1210" s="85"/>
      <c r="TWR1210" s="85"/>
      <c r="TWS1210" s="85"/>
      <c r="TWT1210" s="85"/>
      <c r="TWU1210" s="85"/>
      <c r="TWV1210" s="85"/>
      <c r="TWW1210" s="85"/>
      <c r="TWX1210" s="85"/>
      <c r="TWY1210" s="85"/>
      <c r="TWZ1210" s="85"/>
      <c r="TXA1210" s="85"/>
      <c r="TXB1210" s="85"/>
      <c r="TXC1210" s="85"/>
      <c r="TXD1210" s="85"/>
      <c r="TXE1210" s="85"/>
      <c r="TXF1210" s="85"/>
      <c r="TXG1210" s="85"/>
      <c r="TXH1210" s="85"/>
      <c r="TXI1210" s="85"/>
      <c r="TXJ1210" s="85"/>
      <c r="TXK1210" s="85"/>
      <c r="TXL1210" s="85"/>
      <c r="TXM1210" s="86"/>
      <c r="TXN1210" s="84"/>
      <c r="TXO1210" s="85"/>
      <c r="TXP1210" s="85"/>
      <c r="TXQ1210" s="85"/>
      <c r="TXR1210" s="85"/>
      <c r="TXS1210" s="85"/>
      <c r="TXT1210" s="85"/>
      <c r="TXU1210" s="85"/>
      <c r="TXV1210" s="85"/>
      <c r="TXW1210" s="85"/>
      <c r="TXX1210" s="85"/>
      <c r="TXY1210" s="85"/>
      <c r="TXZ1210" s="85"/>
      <c r="TYA1210" s="85"/>
      <c r="TYB1210" s="85"/>
      <c r="TYC1210" s="85"/>
      <c r="TYD1210" s="85"/>
      <c r="TYE1210" s="85"/>
      <c r="TYF1210" s="85"/>
      <c r="TYG1210" s="85"/>
      <c r="TYH1210" s="85"/>
      <c r="TYI1210" s="85"/>
      <c r="TYJ1210" s="85"/>
      <c r="TYK1210" s="85"/>
      <c r="TYL1210" s="85"/>
      <c r="TYM1210" s="85"/>
      <c r="TYN1210" s="85"/>
      <c r="TYO1210" s="85"/>
      <c r="TYP1210" s="85"/>
      <c r="TYQ1210" s="85"/>
      <c r="TYR1210" s="85"/>
      <c r="TYS1210" s="85"/>
      <c r="TYT1210" s="86"/>
      <c r="TYU1210" s="84"/>
      <c r="TYV1210" s="85"/>
      <c r="TYW1210" s="85"/>
      <c r="TYX1210" s="85"/>
      <c r="TYY1210" s="85"/>
      <c r="TYZ1210" s="85"/>
      <c r="TZA1210" s="85"/>
      <c r="TZB1210" s="85"/>
      <c r="TZC1210" s="85"/>
      <c r="TZD1210" s="85"/>
      <c r="TZE1210" s="85"/>
      <c r="TZF1210" s="85"/>
      <c r="TZG1210" s="85"/>
      <c r="TZH1210" s="85"/>
      <c r="TZI1210" s="85"/>
      <c r="TZJ1210" s="85"/>
      <c r="TZK1210" s="85"/>
      <c r="TZL1210" s="85"/>
      <c r="TZM1210" s="85"/>
      <c r="TZN1210" s="85"/>
      <c r="TZO1210" s="85"/>
      <c r="TZP1210" s="85"/>
      <c r="TZQ1210" s="85"/>
      <c r="TZR1210" s="85"/>
      <c r="TZS1210" s="85"/>
      <c r="TZT1210" s="85"/>
      <c r="TZU1210" s="85"/>
      <c r="TZV1210" s="85"/>
      <c r="TZW1210" s="85"/>
      <c r="TZX1210" s="85"/>
      <c r="TZY1210" s="85"/>
      <c r="TZZ1210" s="85"/>
      <c r="UAA1210" s="86"/>
      <c r="UAB1210" s="84"/>
      <c r="UAC1210" s="85"/>
      <c r="UAD1210" s="85"/>
      <c r="UAE1210" s="85"/>
      <c r="UAF1210" s="85"/>
      <c r="UAG1210" s="85"/>
      <c r="UAH1210" s="85"/>
      <c r="UAI1210" s="85"/>
      <c r="UAJ1210" s="85"/>
      <c r="UAK1210" s="85"/>
      <c r="UAL1210" s="85"/>
      <c r="UAM1210" s="85"/>
      <c r="UAN1210" s="85"/>
      <c r="UAO1210" s="85"/>
      <c r="UAP1210" s="85"/>
      <c r="UAQ1210" s="85"/>
      <c r="UAR1210" s="85"/>
      <c r="UAS1210" s="85"/>
      <c r="UAT1210" s="85"/>
      <c r="UAU1210" s="85"/>
      <c r="UAV1210" s="85"/>
      <c r="UAW1210" s="85"/>
      <c r="UAX1210" s="85"/>
      <c r="UAY1210" s="85"/>
      <c r="UAZ1210" s="85"/>
      <c r="UBA1210" s="85"/>
      <c r="UBB1210" s="85"/>
      <c r="UBC1210" s="85"/>
      <c r="UBD1210" s="85"/>
      <c r="UBE1210" s="85"/>
      <c r="UBF1210" s="85"/>
      <c r="UBG1210" s="85"/>
      <c r="UBH1210" s="86"/>
      <c r="UBI1210" s="84"/>
      <c r="UBJ1210" s="85"/>
      <c r="UBK1210" s="85"/>
      <c r="UBL1210" s="85"/>
      <c r="UBM1210" s="85"/>
      <c r="UBN1210" s="85"/>
      <c r="UBO1210" s="85"/>
      <c r="UBP1210" s="85"/>
      <c r="UBQ1210" s="85"/>
      <c r="UBR1210" s="85"/>
      <c r="UBS1210" s="85"/>
      <c r="UBT1210" s="85"/>
      <c r="UBU1210" s="85"/>
      <c r="UBV1210" s="85"/>
      <c r="UBW1210" s="85"/>
      <c r="UBX1210" s="85"/>
      <c r="UBY1210" s="85"/>
      <c r="UBZ1210" s="85"/>
      <c r="UCA1210" s="85"/>
      <c r="UCB1210" s="85"/>
      <c r="UCC1210" s="85"/>
      <c r="UCD1210" s="85"/>
      <c r="UCE1210" s="85"/>
      <c r="UCF1210" s="85"/>
      <c r="UCG1210" s="85"/>
      <c r="UCH1210" s="85"/>
      <c r="UCI1210" s="85"/>
      <c r="UCJ1210" s="85"/>
      <c r="UCK1210" s="85"/>
      <c r="UCL1210" s="85"/>
      <c r="UCM1210" s="85"/>
      <c r="UCN1210" s="85"/>
      <c r="UCO1210" s="86"/>
      <c r="UCP1210" s="84"/>
      <c r="UCQ1210" s="85"/>
      <c r="UCR1210" s="85"/>
      <c r="UCS1210" s="85"/>
      <c r="UCT1210" s="85"/>
      <c r="UCU1210" s="85"/>
      <c r="UCV1210" s="85"/>
      <c r="UCW1210" s="85"/>
      <c r="UCX1210" s="85"/>
      <c r="UCY1210" s="85"/>
      <c r="UCZ1210" s="85"/>
      <c r="UDA1210" s="85"/>
      <c r="UDB1210" s="85"/>
      <c r="UDC1210" s="85"/>
      <c r="UDD1210" s="85"/>
      <c r="UDE1210" s="85"/>
      <c r="UDF1210" s="85"/>
      <c r="UDG1210" s="85"/>
      <c r="UDH1210" s="85"/>
      <c r="UDI1210" s="85"/>
      <c r="UDJ1210" s="85"/>
      <c r="UDK1210" s="85"/>
      <c r="UDL1210" s="85"/>
      <c r="UDM1210" s="85"/>
      <c r="UDN1210" s="85"/>
      <c r="UDO1210" s="85"/>
      <c r="UDP1210" s="85"/>
      <c r="UDQ1210" s="85"/>
      <c r="UDR1210" s="85"/>
      <c r="UDS1210" s="85"/>
      <c r="UDT1210" s="85"/>
      <c r="UDU1210" s="85"/>
      <c r="UDV1210" s="86"/>
      <c r="UDW1210" s="84"/>
      <c r="UDX1210" s="85"/>
      <c r="UDY1210" s="85"/>
      <c r="UDZ1210" s="85"/>
      <c r="UEA1210" s="85"/>
      <c r="UEB1210" s="85"/>
      <c r="UEC1210" s="85"/>
      <c r="UED1210" s="85"/>
      <c r="UEE1210" s="85"/>
      <c r="UEF1210" s="85"/>
      <c r="UEG1210" s="85"/>
      <c r="UEH1210" s="85"/>
      <c r="UEI1210" s="85"/>
      <c r="UEJ1210" s="85"/>
      <c r="UEK1210" s="85"/>
      <c r="UEL1210" s="85"/>
      <c r="UEM1210" s="85"/>
      <c r="UEN1210" s="85"/>
      <c r="UEO1210" s="85"/>
      <c r="UEP1210" s="85"/>
      <c r="UEQ1210" s="85"/>
      <c r="UER1210" s="85"/>
      <c r="UES1210" s="85"/>
      <c r="UET1210" s="85"/>
      <c r="UEU1210" s="85"/>
      <c r="UEV1210" s="85"/>
      <c r="UEW1210" s="85"/>
      <c r="UEX1210" s="85"/>
      <c r="UEY1210" s="85"/>
      <c r="UEZ1210" s="85"/>
      <c r="UFA1210" s="85"/>
      <c r="UFB1210" s="85"/>
      <c r="UFC1210" s="86"/>
      <c r="UFD1210" s="84"/>
      <c r="UFE1210" s="85"/>
      <c r="UFF1210" s="85"/>
      <c r="UFG1210" s="85"/>
      <c r="UFH1210" s="85"/>
      <c r="UFI1210" s="85"/>
      <c r="UFJ1210" s="85"/>
      <c r="UFK1210" s="85"/>
      <c r="UFL1210" s="85"/>
      <c r="UFM1210" s="85"/>
      <c r="UFN1210" s="85"/>
      <c r="UFO1210" s="85"/>
      <c r="UFP1210" s="85"/>
      <c r="UFQ1210" s="85"/>
      <c r="UFR1210" s="85"/>
      <c r="UFS1210" s="85"/>
      <c r="UFT1210" s="85"/>
      <c r="UFU1210" s="85"/>
      <c r="UFV1210" s="85"/>
      <c r="UFW1210" s="85"/>
      <c r="UFX1210" s="85"/>
      <c r="UFY1210" s="85"/>
      <c r="UFZ1210" s="85"/>
      <c r="UGA1210" s="85"/>
      <c r="UGB1210" s="85"/>
      <c r="UGC1210" s="85"/>
      <c r="UGD1210" s="85"/>
      <c r="UGE1210" s="85"/>
      <c r="UGF1210" s="85"/>
      <c r="UGG1210" s="85"/>
      <c r="UGH1210" s="85"/>
      <c r="UGI1210" s="85"/>
      <c r="UGJ1210" s="86"/>
      <c r="UGK1210" s="84"/>
      <c r="UGL1210" s="85"/>
      <c r="UGM1210" s="85"/>
      <c r="UGN1210" s="85"/>
      <c r="UGO1210" s="85"/>
      <c r="UGP1210" s="85"/>
      <c r="UGQ1210" s="85"/>
      <c r="UGR1210" s="85"/>
      <c r="UGS1210" s="85"/>
      <c r="UGT1210" s="85"/>
      <c r="UGU1210" s="85"/>
      <c r="UGV1210" s="85"/>
      <c r="UGW1210" s="85"/>
      <c r="UGX1210" s="85"/>
      <c r="UGY1210" s="85"/>
      <c r="UGZ1210" s="85"/>
      <c r="UHA1210" s="85"/>
      <c r="UHB1210" s="85"/>
      <c r="UHC1210" s="85"/>
      <c r="UHD1210" s="85"/>
      <c r="UHE1210" s="85"/>
      <c r="UHF1210" s="85"/>
      <c r="UHG1210" s="85"/>
      <c r="UHH1210" s="85"/>
      <c r="UHI1210" s="85"/>
      <c r="UHJ1210" s="85"/>
      <c r="UHK1210" s="85"/>
      <c r="UHL1210" s="85"/>
      <c r="UHM1210" s="85"/>
      <c r="UHN1210" s="85"/>
      <c r="UHO1210" s="85"/>
      <c r="UHP1210" s="85"/>
      <c r="UHQ1210" s="86"/>
      <c r="UHR1210" s="84"/>
      <c r="UHS1210" s="85"/>
      <c r="UHT1210" s="85"/>
      <c r="UHU1210" s="85"/>
      <c r="UHV1210" s="85"/>
      <c r="UHW1210" s="85"/>
      <c r="UHX1210" s="85"/>
      <c r="UHY1210" s="85"/>
      <c r="UHZ1210" s="85"/>
      <c r="UIA1210" s="85"/>
      <c r="UIB1210" s="85"/>
      <c r="UIC1210" s="85"/>
      <c r="UID1210" s="85"/>
      <c r="UIE1210" s="85"/>
      <c r="UIF1210" s="85"/>
      <c r="UIG1210" s="85"/>
      <c r="UIH1210" s="85"/>
      <c r="UII1210" s="85"/>
      <c r="UIJ1210" s="85"/>
      <c r="UIK1210" s="85"/>
      <c r="UIL1210" s="85"/>
      <c r="UIM1210" s="85"/>
      <c r="UIN1210" s="85"/>
      <c r="UIO1210" s="85"/>
      <c r="UIP1210" s="85"/>
      <c r="UIQ1210" s="85"/>
      <c r="UIR1210" s="85"/>
      <c r="UIS1210" s="85"/>
      <c r="UIT1210" s="85"/>
      <c r="UIU1210" s="85"/>
      <c r="UIV1210" s="85"/>
      <c r="UIW1210" s="85"/>
      <c r="UIX1210" s="86"/>
      <c r="UIY1210" s="84"/>
      <c r="UIZ1210" s="85"/>
      <c r="UJA1210" s="85"/>
      <c r="UJB1210" s="85"/>
      <c r="UJC1210" s="85"/>
      <c r="UJD1210" s="85"/>
      <c r="UJE1210" s="85"/>
      <c r="UJF1210" s="85"/>
      <c r="UJG1210" s="85"/>
      <c r="UJH1210" s="85"/>
      <c r="UJI1210" s="85"/>
      <c r="UJJ1210" s="85"/>
      <c r="UJK1210" s="85"/>
      <c r="UJL1210" s="85"/>
      <c r="UJM1210" s="85"/>
      <c r="UJN1210" s="85"/>
      <c r="UJO1210" s="85"/>
      <c r="UJP1210" s="85"/>
      <c r="UJQ1210" s="85"/>
      <c r="UJR1210" s="85"/>
      <c r="UJS1210" s="85"/>
      <c r="UJT1210" s="85"/>
      <c r="UJU1210" s="85"/>
      <c r="UJV1210" s="85"/>
      <c r="UJW1210" s="85"/>
      <c r="UJX1210" s="85"/>
      <c r="UJY1210" s="85"/>
      <c r="UJZ1210" s="85"/>
      <c r="UKA1210" s="85"/>
      <c r="UKB1210" s="85"/>
      <c r="UKC1210" s="85"/>
      <c r="UKD1210" s="85"/>
      <c r="UKE1210" s="86"/>
      <c r="UKF1210" s="84"/>
      <c r="UKG1210" s="85"/>
      <c r="UKH1210" s="85"/>
      <c r="UKI1210" s="85"/>
      <c r="UKJ1210" s="85"/>
      <c r="UKK1210" s="85"/>
      <c r="UKL1210" s="85"/>
      <c r="UKM1210" s="85"/>
      <c r="UKN1210" s="85"/>
      <c r="UKO1210" s="85"/>
      <c r="UKP1210" s="85"/>
      <c r="UKQ1210" s="85"/>
      <c r="UKR1210" s="85"/>
      <c r="UKS1210" s="85"/>
      <c r="UKT1210" s="85"/>
      <c r="UKU1210" s="85"/>
      <c r="UKV1210" s="85"/>
      <c r="UKW1210" s="85"/>
      <c r="UKX1210" s="85"/>
      <c r="UKY1210" s="85"/>
      <c r="UKZ1210" s="85"/>
      <c r="ULA1210" s="85"/>
      <c r="ULB1210" s="85"/>
      <c r="ULC1210" s="85"/>
      <c r="ULD1210" s="85"/>
      <c r="ULE1210" s="85"/>
      <c r="ULF1210" s="85"/>
      <c r="ULG1210" s="85"/>
      <c r="ULH1210" s="85"/>
      <c r="ULI1210" s="85"/>
      <c r="ULJ1210" s="85"/>
      <c r="ULK1210" s="85"/>
      <c r="ULL1210" s="86"/>
      <c r="ULM1210" s="84"/>
      <c r="ULN1210" s="85"/>
      <c r="ULO1210" s="85"/>
      <c r="ULP1210" s="85"/>
      <c r="ULQ1210" s="85"/>
      <c r="ULR1210" s="85"/>
      <c r="ULS1210" s="85"/>
      <c r="ULT1210" s="85"/>
      <c r="ULU1210" s="85"/>
      <c r="ULV1210" s="85"/>
      <c r="ULW1210" s="85"/>
      <c r="ULX1210" s="85"/>
      <c r="ULY1210" s="85"/>
      <c r="ULZ1210" s="85"/>
      <c r="UMA1210" s="85"/>
      <c r="UMB1210" s="85"/>
      <c r="UMC1210" s="85"/>
      <c r="UMD1210" s="85"/>
      <c r="UME1210" s="85"/>
      <c r="UMF1210" s="85"/>
      <c r="UMG1210" s="85"/>
      <c r="UMH1210" s="85"/>
      <c r="UMI1210" s="85"/>
      <c r="UMJ1210" s="85"/>
      <c r="UMK1210" s="85"/>
      <c r="UML1210" s="85"/>
      <c r="UMM1210" s="85"/>
      <c r="UMN1210" s="85"/>
      <c r="UMO1210" s="85"/>
      <c r="UMP1210" s="85"/>
      <c r="UMQ1210" s="85"/>
      <c r="UMR1210" s="85"/>
      <c r="UMS1210" s="86"/>
      <c r="UMT1210" s="84"/>
      <c r="UMU1210" s="85"/>
      <c r="UMV1210" s="85"/>
      <c r="UMW1210" s="85"/>
      <c r="UMX1210" s="85"/>
      <c r="UMY1210" s="85"/>
      <c r="UMZ1210" s="85"/>
      <c r="UNA1210" s="85"/>
      <c r="UNB1210" s="85"/>
      <c r="UNC1210" s="85"/>
      <c r="UND1210" s="85"/>
      <c r="UNE1210" s="85"/>
      <c r="UNF1210" s="85"/>
      <c r="UNG1210" s="85"/>
      <c r="UNH1210" s="85"/>
      <c r="UNI1210" s="85"/>
      <c r="UNJ1210" s="85"/>
      <c r="UNK1210" s="85"/>
      <c r="UNL1210" s="85"/>
      <c r="UNM1210" s="85"/>
      <c r="UNN1210" s="85"/>
      <c r="UNO1210" s="85"/>
      <c r="UNP1210" s="85"/>
      <c r="UNQ1210" s="85"/>
      <c r="UNR1210" s="85"/>
      <c r="UNS1210" s="85"/>
      <c r="UNT1210" s="85"/>
      <c r="UNU1210" s="85"/>
      <c r="UNV1210" s="85"/>
      <c r="UNW1210" s="85"/>
      <c r="UNX1210" s="85"/>
      <c r="UNY1210" s="85"/>
      <c r="UNZ1210" s="86"/>
      <c r="UOA1210" s="84"/>
      <c r="UOB1210" s="85"/>
      <c r="UOC1210" s="85"/>
      <c r="UOD1210" s="85"/>
      <c r="UOE1210" s="85"/>
      <c r="UOF1210" s="85"/>
      <c r="UOG1210" s="85"/>
      <c r="UOH1210" s="85"/>
      <c r="UOI1210" s="85"/>
      <c r="UOJ1210" s="85"/>
      <c r="UOK1210" s="85"/>
      <c r="UOL1210" s="85"/>
      <c r="UOM1210" s="85"/>
      <c r="UON1210" s="85"/>
      <c r="UOO1210" s="85"/>
      <c r="UOP1210" s="85"/>
      <c r="UOQ1210" s="85"/>
      <c r="UOR1210" s="85"/>
      <c r="UOS1210" s="85"/>
      <c r="UOT1210" s="85"/>
      <c r="UOU1210" s="85"/>
      <c r="UOV1210" s="85"/>
      <c r="UOW1210" s="85"/>
      <c r="UOX1210" s="85"/>
      <c r="UOY1210" s="85"/>
      <c r="UOZ1210" s="85"/>
      <c r="UPA1210" s="85"/>
      <c r="UPB1210" s="85"/>
      <c r="UPC1210" s="85"/>
      <c r="UPD1210" s="85"/>
      <c r="UPE1210" s="85"/>
      <c r="UPF1210" s="85"/>
      <c r="UPG1210" s="86"/>
      <c r="UPH1210" s="84"/>
      <c r="UPI1210" s="85"/>
      <c r="UPJ1210" s="85"/>
      <c r="UPK1210" s="85"/>
      <c r="UPL1210" s="85"/>
      <c r="UPM1210" s="85"/>
      <c r="UPN1210" s="85"/>
      <c r="UPO1210" s="85"/>
      <c r="UPP1210" s="85"/>
      <c r="UPQ1210" s="85"/>
      <c r="UPR1210" s="85"/>
      <c r="UPS1210" s="85"/>
      <c r="UPT1210" s="85"/>
      <c r="UPU1210" s="85"/>
      <c r="UPV1210" s="85"/>
      <c r="UPW1210" s="85"/>
      <c r="UPX1210" s="85"/>
      <c r="UPY1210" s="85"/>
      <c r="UPZ1210" s="85"/>
      <c r="UQA1210" s="85"/>
      <c r="UQB1210" s="85"/>
      <c r="UQC1210" s="85"/>
      <c r="UQD1210" s="85"/>
      <c r="UQE1210" s="85"/>
      <c r="UQF1210" s="85"/>
      <c r="UQG1210" s="85"/>
      <c r="UQH1210" s="85"/>
      <c r="UQI1210" s="85"/>
      <c r="UQJ1210" s="85"/>
      <c r="UQK1210" s="85"/>
      <c r="UQL1210" s="85"/>
      <c r="UQM1210" s="85"/>
      <c r="UQN1210" s="86"/>
      <c r="UQO1210" s="84"/>
      <c r="UQP1210" s="85"/>
      <c r="UQQ1210" s="85"/>
      <c r="UQR1210" s="85"/>
      <c r="UQS1210" s="85"/>
      <c r="UQT1210" s="85"/>
      <c r="UQU1210" s="85"/>
      <c r="UQV1210" s="85"/>
      <c r="UQW1210" s="85"/>
      <c r="UQX1210" s="85"/>
      <c r="UQY1210" s="85"/>
      <c r="UQZ1210" s="85"/>
      <c r="URA1210" s="85"/>
      <c r="URB1210" s="85"/>
      <c r="URC1210" s="85"/>
      <c r="URD1210" s="85"/>
      <c r="URE1210" s="85"/>
      <c r="URF1210" s="85"/>
      <c r="URG1210" s="85"/>
      <c r="URH1210" s="85"/>
      <c r="URI1210" s="85"/>
      <c r="URJ1210" s="85"/>
      <c r="URK1210" s="85"/>
      <c r="URL1210" s="85"/>
      <c r="URM1210" s="85"/>
      <c r="URN1210" s="85"/>
      <c r="URO1210" s="85"/>
      <c r="URP1210" s="85"/>
      <c r="URQ1210" s="85"/>
      <c r="URR1210" s="85"/>
      <c r="URS1210" s="85"/>
      <c r="URT1210" s="85"/>
      <c r="URU1210" s="86"/>
      <c r="URV1210" s="84"/>
      <c r="URW1210" s="85"/>
      <c r="URX1210" s="85"/>
      <c r="URY1210" s="85"/>
      <c r="URZ1210" s="85"/>
      <c r="USA1210" s="85"/>
      <c r="USB1210" s="85"/>
      <c r="USC1210" s="85"/>
      <c r="USD1210" s="85"/>
      <c r="USE1210" s="85"/>
      <c r="USF1210" s="85"/>
      <c r="USG1210" s="85"/>
      <c r="USH1210" s="85"/>
      <c r="USI1210" s="85"/>
      <c r="USJ1210" s="85"/>
      <c r="USK1210" s="85"/>
      <c r="USL1210" s="85"/>
      <c r="USM1210" s="85"/>
      <c r="USN1210" s="85"/>
      <c r="USO1210" s="85"/>
      <c r="USP1210" s="85"/>
      <c r="USQ1210" s="85"/>
      <c r="USR1210" s="85"/>
      <c r="USS1210" s="85"/>
      <c r="UST1210" s="85"/>
      <c r="USU1210" s="85"/>
      <c r="USV1210" s="85"/>
      <c r="USW1210" s="85"/>
      <c r="USX1210" s="85"/>
      <c r="USY1210" s="85"/>
      <c r="USZ1210" s="85"/>
      <c r="UTA1210" s="85"/>
      <c r="UTB1210" s="86"/>
      <c r="UTC1210" s="84"/>
      <c r="UTD1210" s="85"/>
      <c r="UTE1210" s="85"/>
      <c r="UTF1210" s="85"/>
      <c r="UTG1210" s="85"/>
      <c r="UTH1210" s="85"/>
      <c r="UTI1210" s="85"/>
      <c r="UTJ1210" s="85"/>
      <c r="UTK1210" s="85"/>
      <c r="UTL1210" s="85"/>
      <c r="UTM1210" s="85"/>
      <c r="UTN1210" s="85"/>
      <c r="UTO1210" s="85"/>
      <c r="UTP1210" s="85"/>
      <c r="UTQ1210" s="85"/>
      <c r="UTR1210" s="85"/>
      <c r="UTS1210" s="85"/>
      <c r="UTT1210" s="85"/>
      <c r="UTU1210" s="85"/>
      <c r="UTV1210" s="85"/>
      <c r="UTW1210" s="85"/>
      <c r="UTX1210" s="85"/>
      <c r="UTY1210" s="85"/>
      <c r="UTZ1210" s="85"/>
      <c r="UUA1210" s="85"/>
      <c r="UUB1210" s="85"/>
      <c r="UUC1210" s="85"/>
      <c r="UUD1210" s="85"/>
      <c r="UUE1210" s="85"/>
      <c r="UUF1210" s="85"/>
      <c r="UUG1210" s="85"/>
      <c r="UUH1210" s="85"/>
      <c r="UUI1210" s="86"/>
      <c r="UUJ1210" s="84"/>
      <c r="UUK1210" s="85"/>
      <c r="UUL1210" s="85"/>
      <c r="UUM1210" s="85"/>
      <c r="UUN1210" s="85"/>
      <c r="UUO1210" s="85"/>
      <c r="UUP1210" s="85"/>
      <c r="UUQ1210" s="85"/>
      <c r="UUR1210" s="85"/>
      <c r="UUS1210" s="85"/>
      <c r="UUT1210" s="85"/>
      <c r="UUU1210" s="85"/>
      <c r="UUV1210" s="85"/>
      <c r="UUW1210" s="85"/>
      <c r="UUX1210" s="85"/>
      <c r="UUY1210" s="85"/>
      <c r="UUZ1210" s="85"/>
      <c r="UVA1210" s="85"/>
      <c r="UVB1210" s="85"/>
      <c r="UVC1210" s="85"/>
      <c r="UVD1210" s="85"/>
      <c r="UVE1210" s="85"/>
      <c r="UVF1210" s="85"/>
      <c r="UVG1210" s="85"/>
      <c r="UVH1210" s="85"/>
      <c r="UVI1210" s="85"/>
      <c r="UVJ1210" s="85"/>
      <c r="UVK1210" s="85"/>
      <c r="UVL1210" s="85"/>
      <c r="UVM1210" s="85"/>
      <c r="UVN1210" s="85"/>
      <c r="UVO1210" s="85"/>
      <c r="UVP1210" s="86"/>
      <c r="UVQ1210" s="84"/>
      <c r="UVR1210" s="85"/>
      <c r="UVS1210" s="85"/>
      <c r="UVT1210" s="85"/>
      <c r="UVU1210" s="85"/>
      <c r="UVV1210" s="85"/>
      <c r="UVW1210" s="85"/>
      <c r="UVX1210" s="85"/>
      <c r="UVY1210" s="85"/>
      <c r="UVZ1210" s="85"/>
      <c r="UWA1210" s="85"/>
      <c r="UWB1210" s="85"/>
      <c r="UWC1210" s="85"/>
      <c r="UWD1210" s="85"/>
      <c r="UWE1210" s="85"/>
      <c r="UWF1210" s="85"/>
      <c r="UWG1210" s="85"/>
      <c r="UWH1210" s="85"/>
      <c r="UWI1210" s="85"/>
      <c r="UWJ1210" s="85"/>
      <c r="UWK1210" s="85"/>
      <c r="UWL1210" s="85"/>
      <c r="UWM1210" s="85"/>
      <c r="UWN1210" s="85"/>
      <c r="UWO1210" s="85"/>
      <c r="UWP1210" s="85"/>
      <c r="UWQ1210" s="85"/>
      <c r="UWR1210" s="85"/>
      <c r="UWS1210" s="85"/>
      <c r="UWT1210" s="85"/>
      <c r="UWU1210" s="85"/>
      <c r="UWV1210" s="85"/>
      <c r="UWW1210" s="86"/>
      <c r="UWX1210" s="84"/>
      <c r="UWY1210" s="85"/>
      <c r="UWZ1210" s="85"/>
      <c r="UXA1210" s="85"/>
      <c r="UXB1210" s="85"/>
      <c r="UXC1210" s="85"/>
      <c r="UXD1210" s="85"/>
      <c r="UXE1210" s="85"/>
      <c r="UXF1210" s="85"/>
      <c r="UXG1210" s="85"/>
      <c r="UXH1210" s="85"/>
      <c r="UXI1210" s="85"/>
      <c r="UXJ1210" s="85"/>
      <c r="UXK1210" s="85"/>
      <c r="UXL1210" s="85"/>
      <c r="UXM1210" s="85"/>
      <c r="UXN1210" s="85"/>
      <c r="UXO1210" s="85"/>
      <c r="UXP1210" s="85"/>
      <c r="UXQ1210" s="85"/>
      <c r="UXR1210" s="85"/>
      <c r="UXS1210" s="85"/>
      <c r="UXT1210" s="85"/>
      <c r="UXU1210" s="85"/>
      <c r="UXV1210" s="85"/>
      <c r="UXW1210" s="85"/>
      <c r="UXX1210" s="85"/>
      <c r="UXY1210" s="85"/>
      <c r="UXZ1210" s="85"/>
      <c r="UYA1210" s="85"/>
      <c r="UYB1210" s="85"/>
      <c r="UYC1210" s="85"/>
      <c r="UYD1210" s="86"/>
      <c r="UYE1210" s="84"/>
      <c r="UYF1210" s="85"/>
      <c r="UYG1210" s="85"/>
      <c r="UYH1210" s="85"/>
      <c r="UYI1210" s="85"/>
      <c r="UYJ1210" s="85"/>
      <c r="UYK1210" s="85"/>
      <c r="UYL1210" s="85"/>
      <c r="UYM1210" s="85"/>
      <c r="UYN1210" s="85"/>
      <c r="UYO1210" s="85"/>
      <c r="UYP1210" s="85"/>
      <c r="UYQ1210" s="85"/>
      <c r="UYR1210" s="85"/>
      <c r="UYS1210" s="85"/>
      <c r="UYT1210" s="85"/>
      <c r="UYU1210" s="85"/>
      <c r="UYV1210" s="85"/>
      <c r="UYW1210" s="85"/>
      <c r="UYX1210" s="85"/>
      <c r="UYY1210" s="85"/>
      <c r="UYZ1210" s="85"/>
      <c r="UZA1210" s="85"/>
      <c r="UZB1210" s="85"/>
      <c r="UZC1210" s="85"/>
      <c r="UZD1210" s="85"/>
      <c r="UZE1210" s="85"/>
      <c r="UZF1210" s="85"/>
      <c r="UZG1210" s="85"/>
      <c r="UZH1210" s="85"/>
      <c r="UZI1210" s="85"/>
      <c r="UZJ1210" s="85"/>
      <c r="UZK1210" s="86"/>
      <c r="UZL1210" s="84"/>
      <c r="UZM1210" s="85"/>
      <c r="UZN1210" s="85"/>
      <c r="UZO1210" s="85"/>
      <c r="UZP1210" s="85"/>
      <c r="UZQ1210" s="85"/>
      <c r="UZR1210" s="85"/>
      <c r="UZS1210" s="85"/>
      <c r="UZT1210" s="85"/>
      <c r="UZU1210" s="85"/>
      <c r="UZV1210" s="85"/>
      <c r="UZW1210" s="85"/>
      <c r="UZX1210" s="85"/>
      <c r="UZY1210" s="85"/>
      <c r="UZZ1210" s="85"/>
      <c r="VAA1210" s="85"/>
      <c r="VAB1210" s="85"/>
      <c r="VAC1210" s="85"/>
      <c r="VAD1210" s="85"/>
      <c r="VAE1210" s="85"/>
      <c r="VAF1210" s="85"/>
      <c r="VAG1210" s="85"/>
      <c r="VAH1210" s="85"/>
      <c r="VAI1210" s="85"/>
      <c r="VAJ1210" s="85"/>
      <c r="VAK1210" s="85"/>
      <c r="VAL1210" s="85"/>
      <c r="VAM1210" s="85"/>
      <c r="VAN1210" s="85"/>
      <c r="VAO1210" s="85"/>
      <c r="VAP1210" s="85"/>
      <c r="VAQ1210" s="85"/>
      <c r="VAR1210" s="86"/>
      <c r="VAS1210" s="84"/>
      <c r="VAT1210" s="85"/>
      <c r="VAU1210" s="85"/>
      <c r="VAV1210" s="85"/>
      <c r="VAW1210" s="85"/>
      <c r="VAX1210" s="85"/>
      <c r="VAY1210" s="85"/>
      <c r="VAZ1210" s="85"/>
      <c r="VBA1210" s="85"/>
      <c r="VBB1210" s="85"/>
      <c r="VBC1210" s="85"/>
      <c r="VBD1210" s="85"/>
      <c r="VBE1210" s="85"/>
      <c r="VBF1210" s="85"/>
      <c r="VBG1210" s="85"/>
      <c r="VBH1210" s="85"/>
      <c r="VBI1210" s="85"/>
      <c r="VBJ1210" s="85"/>
      <c r="VBK1210" s="85"/>
      <c r="VBL1210" s="85"/>
      <c r="VBM1210" s="85"/>
      <c r="VBN1210" s="85"/>
      <c r="VBO1210" s="85"/>
      <c r="VBP1210" s="85"/>
      <c r="VBQ1210" s="85"/>
      <c r="VBR1210" s="85"/>
      <c r="VBS1210" s="85"/>
      <c r="VBT1210" s="85"/>
      <c r="VBU1210" s="85"/>
      <c r="VBV1210" s="85"/>
      <c r="VBW1210" s="85"/>
      <c r="VBX1210" s="85"/>
      <c r="VBY1210" s="86"/>
      <c r="VBZ1210" s="84"/>
      <c r="VCA1210" s="85"/>
      <c r="VCB1210" s="85"/>
      <c r="VCC1210" s="85"/>
      <c r="VCD1210" s="85"/>
      <c r="VCE1210" s="85"/>
      <c r="VCF1210" s="85"/>
      <c r="VCG1210" s="85"/>
      <c r="VCH1210" s="85"/>
      <c r="VCI1210" s="85"/>
      <c r="VCJ1210" s="85"/>
      <c r="VCK1210" s="85"/>
      <c r="VCL1210" s="85"/>
      <c r="VCM1210" s="85"/>
      <c r="VCN1210" s="85"/>
      <c r="VCO1210" s="85"/>
      <c r="VCP1210" s="85"/>
      <c r="VCQ1210" s="85"/>
      <c r="VCR1210" s="85"/>
      <c r="VCS1210" s="85"/>
      <c r="VCT1210" s="85"/>
      <c r="VCU1210" s="85"/>
      <c r="VCV1210" s="85"/>
      <c r="VCW1210" s="85"/>
      <c r="VCX1210" s="85"/>
      <c r="VCY1210" s="85"/>
      <c r="VCZ1210" s="85"/>
      <c r="VDA1210" s="85"/>
      <c r="VDB1210" s="85"/>
      <c r="VDC1210" s="85"/>
      <c r="VDD1210" s="85"/>
      <c r="VDE1210" s="85"/>
      <c r="VDF1210" s="86"/>
      <c r="VDG1210" s="84"/>
      <c r="VDH1210" s="85"/>
      <c r="VDI1210" s="85"/>
      <c r="VDJ1210" s="85"/>
      <c r="VDK1210" s="85"/>
      <c r="VDL1210" s="85"/>
      <c r="VDM1210" s="85"/>
      <c r="VDN1210" s="85"/>
      <c r="VDO1210" s="85"/>
      <c r="VDP1210" s="85"/>
      <c r="VDQ1210" s="85"/>
      <c r="VDR1210" s="85"/>
      <c r="VDS1210" s="85"/>
      <c r="VDT1210" s="85"/>
      <c r="VDU1210" s="85"/>
      <c r="VDV1210" s="85"/>
      <c r="VDW1210" s="85"/>
      <c r="VDX1210" s="85"/>
      <c r="VDY1210" s="85"/>
      <c r="VDZ1210" s="85"/>
      <c r="VEA1210" s="85"/>
      <c r="VEB1210" s="85"/>
      <c r="VEC1210" s="85"/>
      <c r="VED1210" s="85"/>
      <c r="VEE1210" s="85"/>
      <c r="VEF1210" s="85"/>
      <c r="VEG1210" s="85"/>
      <c r="VEH1210" s="85"/>
      <c r="VEI1210" s="85"/>
      <c r="VEJ1210" s="85"/>
      <c r="VEK1210" s="85"/>
      <c r="VEL1210" s="85"/>
      <c r="VEM1210" s="86"/>
      <c r="VEN1210" s="84"/>
      <c r="VEO1210" s="85"/>
      <c r="VEP1210" s="85"/>
      <c r="VEQ1210" s="85"/>
      <c r="VER1210" s="85"/>
      <c r="VES1210" s="85"/>
      <c r="VET1210" s="85"/>
      <c r="VEU1210" s="85"/>
      <c r="VEV1210" s="85"/>
      <c r="VEW1210" s="85"/>
      <c r="VEX1210" s="85"/>
      <c r="VEY1210" s="85"/>
      <c r="VEZ1210" s="85"/>
      <c r="VFA1210" s="85"/>
      <c r="VFB1210" s="85"/>
      <c r="VFC1210" s="85"/>
      <c r="VFD1210" s="85"/>
      <c r="VFE1210" s="85"/>
      <c r="VFF1210" s="85"/>
      <c r="VFG1210" s="85"/>
      <c r="VFH1210" s="85"/>
      <c r="VFI1210" s="85"/>
      <c r="VFJ1210" s="85"/>
      <c r="VFK1210" s="85"/>
      <c r="VFL1210" s="85"/>
      <c r="VFM1210" s="85"/>
      <c r="VFN1210" s="85"/>
      <c r="VFO1210" s="85"/>
      <c r="VFP1210" s="85"/>
      <c r="VFQ1210" s="85"/>
      <c r="VFR1210" s="85"/>
      <c r="VFS1210" s="85"/>
      <c r="VFT1210" s="86"/>
      <c r="VFU1210" s="84"/>
      <c r="VFV1210" s="85"/>
      <c r="VFW1210" s="85"/>
      <c r="VFX1210" s="85"/>
      <c r="VFY1210" s="85"/>
      <c r="VFZ1210" s="85"/>
      <c r="VGA1210" s="85"/>
      <c r="VGB1210" s="85"/>
      <c r="VGC1210" s="85"/>
      <c r="VGD1210" s="85"/>
      <c r="VGE1210" s="85"/>
      <c r="VGF1210" s="85"/>
      <c r="VGG1210" s="85"/>
      <c r="VGH1210" s="85"/>
      <c r="VGI1210" s="85"/>
      <c r="VGJ1210" s="85"/>
      <c r="VGK1210" s="85"/>
      <c r="VGL1210" s="85"/>
      <c r="VGM1210" s="85"/>
      <c r="VGN1210" s="85"/>
      <c r="VGO1210" s="85"/>
      <c r="VGP1210" s="85"/>
      <c r="VGQ1210" s="85"/>
      <c r="VGR1210" s="85"/>
      <c r="VGS1210" s="85"/>
      <c r="VGT1210" s="85"/>
      <c r="VGU1210" s="85"/>
      <c r="VGV1210" s="85"/>
      <c r="VGW1210" s="85"/>
      <c r="VGX1210" s="85"/>
      <c r="VGY1210" s="85"/>
      <c r="VGZ1210" s="85"/>
      <c r="VHA1210" s="86"/>
      <c r="VHB1210" s="84"/>
      <c r="VHC1210" s="85"/>
      <c r="VHD1210" s="85"/>
      <c r="VHE1210" s="85"/>
      <c r="VHF1210" s="85"/>
      <c r="VHG1210" s="85"/>
      <c r="VHH1210" s="85"/>
      <c r="VHI1210" s="85"/>
      <c r="VHJ1210" s="85"/>
      <c r="VHK1210" s="85"/>
      <c r="VHL1210" s="85"/>
      <c r="VHM1210" s="85"/>
      <c r="VHN1210" s="85"/>
      <c r="VHO1210" s="85"/>
      <c r="VHP1210" s="85"/>
      <c r="VHQ1210" s="85"/>
      <c r="VHR1210" s="85"/>
      <c r="VHS1210" s="85"/>
      <c r="VHT1210" s="85"/>
      <c r="VHU1210" s="85"/>
      <c r="VHV1210" s="85"/>
      <c r="VHW1210" s="85"/>
      <c r="VHX1210" s="85"/>
      <c r="VHY1210" s="85"/>
      <c r="VHZ1210" s="85"/>
      <c r="VIA1210" s="85"/>
      <c r="VIB1210" s="85"/>
      <c r="VIC1210" s="85"/>
      <c r="VID1210" s="85"/>
      <c r="VIE1210" s="85"/>
      <c r="VIF1210" s="85"/>
      <c r="VIG1210" s="85"/>
      <c r="VIH1210" s="86"/>
      <c r="VII1210" s="84"/>
      <c r="VIJ1210" s="85"/>
      <c r="VIK1210" s="85"/>
      <c r="VIL1210" s="85"/>
      <c r="VIM1210" s="85"/>
      <c r="VIN1210" s="85"/>
      <c r="VIO1210" s="85"/>
      <c r="VIP1210" s="85"/>
      <c r="VIQ1210" s="85"/>
      <c r="VIR1210" s="85"/>
      <c r="VIS1210" s="85"/>
      <c r="VIT1210" s="85"/>
      <c r="VIU1210" s="85"/>
      <c r="VIV1210" s="85"/>
      <c r="VIW1210" s="85"/>
      <c r="VIX1210" s="85"/>
      <c r="VIY1210" s="85"/>
      <c r="VIZ1210" s="85"/>
      <c r="VJA1210" s="85"/>
      <c r="VJB1210" s="85"/>
      <c r="VJC1210" s="85"/>
      <c r="VJD1210" s="85"/>
      <c r="VJE1210" s="85"/>
      <c r="VJF1210" s="85"/>
      <c r="VJG1210" s="85"/>
      <c r="VJH1210" s="85"/>
      <c r="VJI1210" s="85"/>
      <c r="VJJ1210" s="85"/>
      <c r="VJK1210" s="85"/>
      <c r="VJL1210" s="85"/>
      <c r="VJM1210" s="85"/>
      <c r="VJN1210" s="85"/>
      <c r="VJO1210" s="86"/>
      <c r="VJP1210" s="84"/>
      <c r="VJQ1210" s="85"/>
      <c r="VJR1210" s="85"/>
      <c r="VJS1210" s="85"/>
      <c r="VJT1210" s="85"/>
      <c r="VJU1210" s="85"/>
      <c r="VJV1210" s="85"/>
      <c r="VJW1210" s="85"/>
      <c r="VJX1210" s="85"/>
      <c r="VJY1210" s="85"/>
      <c r="VJZ1210" s="85"/>
      <c r="VKA1210" s="85"/>
      <c r="VKB1210" s="85"/>
      <c r="VKC1210" s="85"/>
      <c r="VKD1210" s="85"/>
      <c r="VKE1210" s="85"/>
      <c r="VKF1210" s="85"/>
      <c r="VKG1210" s="85"/>
      <c r="VKH1210" s="85"/>
      <c r="VKI1210" s="85"/>
      <c r="VKJ1210" s="85"/>
      <c r="VKK1210" s="85"/>
      <c r="VKL1210" s="85"/>
      <c r="VKM1210" s="85"/>
      <c r="VKN1210" s="85"/>
      <c r="VKO1210" s="85"/>
      <c r="VKP1210" s="85"/>
      <c r="VKQ1210" s="85"/>
      <c r="VKR1210" s="85"/>
      <c r="VKS1210" s="85"/>
      <c r="VKT1210" s="85"/>
      <c r="VKU1210" s="85"/>
      <c r="VKV1210" s="86"/>
      <c r="VKW1210" s="84"/>
      <c r="VKX1210" s="85"/>
      <c r="VKY1210" s="85"/>
      <c r="VKZ1210" s="85"/>
      <c r="VLA1210" s="85"/>
      <c r="VLB1210" s="85"/>
      <c r="VLC1210" s="85"/>
      <c r="VLD1210" s="85"/>
      <c r="VLE1210" s="85"/>
      <c r="VLF1210" s="85"/>
      <c r="VLG1210" s="85"/>
      <c r="VLH1210" s="85"/>
      <c r="VLI1210" s="85"/>
      <c r="VLJ1210" s="85"/>
      <c r="VLK1210" s="85"/>
      <c r="VLL1210" s="85"/>
      <c r="VLM1210" s="85"/>
      <c r="VLN1210" s="85"/>
      <c r="VLO1210" s="85"/>
      <c r="VLP1210" s="85"/>
      <c r="VLQ1210" s="85"/>
      <c r="VLR1210" s="85"/>
      <c r="VLS1210" s="85"/>
      <c r="VLT1210" s="85"/>
      <c r="VLU1210" s="85"/>
      <c r="VLV1210" s="85"/>
      <c r="VLW1210" s="85"/>
      <c r="VLX1210" s="85"/>
      <c r="VLY1210" s="85"/>
      <c r="VLZ1210" s="85"/>
      <c r="VMA1210" s="85"/>
      <c r="VMB1210" s="85"/>
      <c r="VMC1210" s="86"/>
      <c r="VMD1210" s="84"/>
      <c r="VME1210" s="85"/>
      <c r="VMF1210" s="85"/>
      <c r="VMG1210" s="85"/>
      <c r="VMH1210" s="85"/>
      <c r="VMI1210" s="85"/>
      <c r="VMJ1210" s="85"/>
      <c r="VMK1210" s="85"/>
      <c r="VML1210" s="85"/>
      <c r="VMM1210" s="85"/>
      <c r="VMN1210" s="85"/>
      <c r="VMO1210" s="85"/>
      <c r="VMP1210" s="85"/>
      <c r="VMQ1210" s="85"/>
      <c r="VMR1210" s="85"/>
      <c r="VMS1210" s="85"/>
      <c r="VMT1210" s="85"/>
      <c r="VMU1210" s="85"/>
      <c r="VMV1210" s="85"/>
      <c r="VMW1210" s="85"/>
      <c r="VMX1210" s="85"/>
      <c r="VMY1210" s="85"/>
      <c r="VMZ1210" s="85"/>
      <c r="VNA1210" s="85"/>
      <c r="VNB1210" s="85"/>
      <c r="VNC1210" s="85"/>
      <c r="VND1210" s="85"/>
      <c r="VNE1210" s="85"/>
      <c r="VNF1210" s="85"/>
      <c r="VNG1210" s="85"/>
      <c r="VNH1210" s="85"/>
      <c r="VNI1210" s="85"/>
      <c r="VNJ1210" s="86"/>
      <c r="VNK1210" s="84"/>
      <c r="VNL1210" s="85"/>
      <c r="VNM1210" s="85"/>
      <c r="VNN1210" s="85"/>
      <c r="VNO1210" s="85"/>
      <c r="VNP1210" s="85"/>
      <c r="VNQ1210" s="85"/>
      <c r="VNR1210" s="85"/>
      <c r="VNS1210" s="85"/>
      <c r="VNT1210" s="85"/>
      <c r="VNU1210" s="85"/>
      <c r="VNV1210" s="85"/>
      <c r="VNW1210" s="85"/>
      <c r="VNX1210" s="85"/>
      <c r="VNY1210" s="85"/>
      <c r="VNZ1210" s="85"/>
      <c r="VOA1210" s="85"/>
      <c r="VOB1210" s="85"/>
      <c r="VOC1210" s="85"/>
      <c r="VOD1210" s="85"/>
      <c r="VOE1210" s="85"/>
      <c r="VOF1210" s="85"/>
      <c r="VOG1210" s="85"/>
      <c r="VOH1210" s="85"/>
      <c r="VOI1210" s="85"/>
      <c r="VOJ1210" s="85"/>
      <c r="VOK1210" s="85"/>
      <c r="VOL1210" s="85"/>
      <c r="VOM1210" s="85"/>
      <c r="VON1210" s="85"/>
      <c r="VOO1210" s="85"/>
      <c r="VOP1210" s="85"/>
      <c r="VOQ1210" s="86"/>
      <c r="VOR1210" s="84"/>
      <c r="VOS1210" s="85"/>
      <c r="VOT1210" s="85"/>
      <c r="VOU1210" s="85"/>
      <c r="VOV1210" s="85"/>
      <c r="VOW1210" s="85"/>
      <c r="VOX1210" s="85"/>
      <c r="VOY1210" s="85"/>
      <c r="VOZ1210" s="85"/>
      <c r="VPA1210" s="85"/>
      <c r="VPB1210" s="85"/>
      <c r="VPC1210" s="85"/>
      <c r="VPD1210" s="85"/>
      <c r="VPE1210" s="85"/>
      <c r="VPF1210" s="85"/>
      <c r="VPG1210" s="85"/>
      <c r="VPH1210" s="85"/>
      <c r="VPI1210" s="85"/>
      <c r="VPJ1210" s="85"/>
      <c r="VPK1210" s="85"/>
      <c r="VPL1210" s="85"/>
      <c r="VPM1210" s="85"/>
      <c r="VPN1210" s="85"/>
      <c r="VPO1210" s="85"/>
      <c r="VPP1210" s="85"/>
      <c r="VPQ1210" s="85"/>
      <c r="VPR1210" s="85"/>
      <c r="VPS1210" s="85"/>
      <c r="VPT1210" s="85"/>
      <c r="VPU1210" s="85"/>
      <c r="VPV1210" s="85"/>
      <c r="VPW1210" s="85"/>
      <c r="VPX1210" s="86"/>
      <c r="VPY1210" s="84"/>
      <c r="VPZ1210" s="85"/>
      <c r="VQA1210" s="85"/>
      <c r="VQB1210" s="85"/>
      <c r="VQC1210" s="85"/>
      <c r="VQD1210" s="85"/>
      <c r="VQE1210" s="85"/>
      <c r="VQF1210" s="85"/>
      <c r="VQG1210" s="85"/>
      <c r="VQH1210" s="85"/>
      <c r="VQI1210" s="85"/>
      <c r="VQJ1210" s="85"/>
      <c r="VQK1210" s="85"/>
      <c r="VQL1210" s="85"/>
      <c r="VQM1210" s="85"/>
      <c r="VQN1210" s="85"/>
      <c r="VQO1210" s="85"/>
      <c r="VQP1210" s="85"/>
      <c r="VQQ1210" s="85"/>
      <c r="VQR1210" s="85"/>
      <c r="VQS1210" s="85"/>
      <c r="VQT1210" s="85"/>
      <c r="VQU1210" s="85"/>
      <c r="VQV1210" s="85"/>
      <c r="VQW1210" s="85"/>
      <c r="VQX1210" s="85"/>
      <c r="VQY1210" s="85"/>
      <c r="VQZ1210" s="85"/>
      <c r="VRA1210" s="85"/>
      <c r="VRB1210" s="85"/>
      <c r="VRC1210" s="85"/>
      <c r="VRD1210" s="85"/>
      <c r="VRE1210" s="86"/>
      <c r="VRF1210" s="84"/>
      <c r="VRG1210" s="85"/>
      <c r="VRH1210" s="85"/>
      <c r="VRI1210" s="85"/>
      <c r="VRJ1210" s="85"/>
      <c r="VRK1210" s="85"/>
      <c r="VRL1210" s="85"/>
      <c r="VRM1210" s="85"/>
      <c r="VRN1210" s="85"/>
      <c r="VRO1210" s="85"/>
      <c r="VRP1210" s="85"/>
      <c r="VRQ1210" s="85"/>
      <c r="VRR1210" s="85"/>
      <c r="VRS1210" s="85"/>
      <c r="VRT1210" s="85"/>
      <c r="VRU1210" s="85"/>
      <c r="VRV1210" s="85"/>
      <c r="VRW1210" s="85"/>
      <c r="VRX1210" s="85"/>
      <c r="VRY1210" s="85"/>
      <c r="VRZ1210" s="85"/>
      <c r="VSA1210" s="85"/>
      <c r="VSB1210" s="85"/>
      <c r="VSC1210" s="85"/>
      <c r="VSD1210" s="85"/>
      <c r="VSE1210" s="85"/>
      <c r="VSF1210" s="85"/>
      <c r="VSG1210" s="85"/>
      <c r="VSH1210" s="85"/>
      <c r="VSI1210" s="85"/>
      <c r="VSJ1210" s="85"/>
      <c r="VSK1210" s="85"/>
      <c r="VSL1210" s="86"/>
      <c r="VSM1210" s="84"/>
      <c r="VSN1210" s="85"/>
      <c r="VSO1210" s="85"/>
      <c r="VSP1210" s="85"/>
      <c r="VSQ1210" s="85"/>
      <c r="VSR1210" s="85"/>
      <c r="VSS1210" s="85"/>
      <c r="VST1210" s="85"/>
      <c r="VSU1210" s="85"/>
      <c r="VSV1210" s="85"/>
      <c r="VSW1210" s="85"/>
      <c r="VSX1210" s="85"/>
      <c r="VSY1210" s="85"/>
      <c r="VSZ1210" s="85"/>
      <c r="VTA1210" s="85"/>
      <c r="VTB1210" s="85"/>
      <c r="VTC1210" s="85"/>
      <c r="VTD1210" s="85"/>
      <c r="VTE1210" s="85"/>
      <c r="VTF1210" s="85"/>
      <c r="VTG1210" s="85"/>
      <c r="VTH1210" s="85"/>
      <c r="VTI1210" s="85"/>
      <c r="VTJ1210" s="85"/>
      <c r="VTK1210" s="85"/>
      <c r="VTL1210" s="85"/>
      <c r="VTM1210" s="85"/>
      <c r="VTN1210" s="85"/>
      <c r="VTO1210" s="85"/>
      <c r="VTP1210" s="85"/>
      <c r="VTQ1210" s="85"/>
      <c r="VTR1210" s="85"/>
      <c r="VTS1210" s="86"/>
      <c r="VTT1210" s="84"/>
      <c r="VTU1210" s="85"/>
      <c r="VTV1210" s="85"/>
      <c r="VTW1210" s="85"/>
      <c r="VTX1210" s="85"/>
      <c r="VTY1210" s="85"/>
      <c r="VTZ1210" s="85"/>
      <c r="VUA1210" s="85"/>
      <c r="VUB1210" s="85"/>
      <c r="VUC1210" s="85"/>
      <c r="VUD1210" s="85"/>
      <c r="VUE1210" s="85"/>
      <c r="VUF1210" s="85"/>
      <c r="VUG1210" s="85"/>
      <c r="VUH1210" s="85"/>
      <c r="VUI1210" s="85"/>
      <c r="VUJ1210" s="85"/>
      <c r="VUK1210" s="85"/>
      <c r="VUL1210" s="85"/>
      <c r="VUM1210" s="85"/>
      <c r="VUN1210" s="85"/>
      <c r="VUO1210" s="85"/>
      <c r="VUP1210" s="85"/>
      <c r="VUQ1210" s="85"/>
      <c r="VUR1210" s="85"/>
      <c r="VUS1210" s="85"/>
      <c r="VUT1210" s="85"/>
      <c r="VUU1210" s="85"/>
      <c r="VUV1210" s="85"/>
      <c r="VUW1210" s="85"/>
      <c r="VUX1210" s="85"/>
      <c r="VUY1210" s="85"/>
      <c r="VUZ1210" s="86"/>
      <c r="VVA1210" s="84"/>
      <c r="VVB1210" s="85"/>
      <c r="VVC1210" s="85"/>
      <c r="VVD1210" s="85"/>
      <c r="VVE1210" s="85"/>
      <c r="VVF1210" s="85"/>
      <c r="VVG1210" s="85"/>
      <c r="VVH1210" s="85"/>
      <c r="VVI1210" s="85"/>
      <c r="VVJ1210" s="85"/>
      <c r="VVK1210" s="85"/>
      <c r="VVL1210" s="85"/>
      <c r="VVM1210" s="85"/>
      <c r="VVN1210" s="85"/>
      <c r="VVO1210" s="85"/>
      <c r="VVP1210" s="85"/>
      <c r="VVQ1210" s="85"/>
      <c r="VVR1210" s="85"/>
      <c r="VVS1210" s="85"/>
      <c r="VVT1210" s="85"/>
      <c r="VVU1210" s="85"/>
      <c r="VVV1210" s="85"/>
      <c r="VVW1210" s="85"/>
      <c r="VVX1210" s="85"/>
      <c r="VVY1210" s="85"/>
      <c r="VVZ1210" s="85"/>
      <c r="VWA1210" s="85"/>
      <c r="VWB1210" s="85"/>
      <c r="VWC1210" s="85"/>
      <c r="VWD1210" s="85"/>
      <c r="VWE1210" s="85"/>
      <c r="VWF1210" s="85"/>
      <c r="VWG1210" s="86"/>
      <c r="VWH1210" s="84"/>
      <c r="VWI1210" s="85"/>
      <c r="VWJ1210" s="85"/>
      <c r="VWK1210" s="85"/>
      <c r="VWL1210" s="85"/>
      <c r="VWM1210" s="85"/>
      <c r="VWN1210" s="85"/>
      <c r="VWO1210" s="85"/>
      <c r="VWP1210" s="85"/>
      <c r="VWQ1210" s="85"/>
      <c r="VWR1210" s="85"/>
      <c r="VWS1210" s="85"/>
      <c r="VWT1210" s="85"/>
      <c r="VWU1210" s="85"/>
      <c r="VWV1210" s="85"/>
      <c r="VWW1210" s="85"/>
      <c r="VWX1210" s="85"/>
      <c r="VWY1210" s="85"/>
      <c r="VWZ1210" s="85"/>
      <c r="VXA1210" s="85"/>
      <c r="VXB1210" s="85"/>
      <c r="VXC1210" s="85"/>
      <c r="VXD1210" s="85"/>
      <c r="VXE1210" s="85"/>
      <c r="VXF1210" s="85"/>
      <c r="VXG1210" s="85"/>
      <c r="VXH1210" s="85"/>
      <c r="VXI1210" s="85"/>
      <c r="VXJ1210" s="85"/>
      <c r="VXK1210" s="85"/>
      <c r="VXL1210" s="85"/>
      <c r="VXM1210" s="85"/>
      <c r="VXN1210" s="86"/>
      <c r="VXO1210" s="84"/>
      <c r="VXP1210" s="85"/>
      <c r="VXQ1210" s="85"/>
      <c r="VXR1210" s="85"/>
      <c r="VXS1210" s="85"/>
      <c r="VXT1210" s="85"/>
      <c r="VXU1210" s="85"/>
      <c r="VXV1210" s="85"/>
      <c r="VXW1210" s="85"/>
      <c r="VXX1210" s="85"/>
      <c r="VXY1210" s="85"/>
      <c r="VXZ1210" s="85"/>
      <c r="VYA1210" s="85"/>
      <c r="VYB1210" s="85"/>
      <c r="VYC1210" s="85"/>
      <c r="VYD1210" s="85"/>
      <c r="VYE1210" s="85"/>
      <c r="VYF1210" s="85"/>
      <c r="VYG1210" s="85"/>
      <c r="VYH1210" s="85"/>
      <c r="VYI1210" s="85"/>
      <c r="VYJ1210" s="85"/>
      <c r="VYK1210" s="85"/>
      <c r="VYL1210" s="85"/>
      <c r="VYM1210" s="85"/>
      <c r="VYN1210" s="85"/>
      <c r="VYO1210" s="85"/>
      <c r="VYP1210" s="85"/>
      <c r="VYQ1210" s="85"/>
      <c r="VYR1210" s="85"/>
      <c r="VYS1210" s="85"/>
      <c r="VYT1210" s="85"/>
      <c r="VYU1210" s="86"/>
      <c r="VYV1210" s="84"/>
      <c r="VYW1210" s="85"/>
      <c r="VYX1210" s="85"/>
      <c r="VYY1210" s="85"/>
      <c r="VYZ1210" s="85"/>
      <c r="VZA1210" s="85"/>
      <c r="VZB1210" s="85"/>
      <c r="VZC1210" s="85"/>
      <c r="VZD1210" s="85"/>
      <c r="VZE1210" s="85"/>
      <c r="VZF1210" s="85"/>
      <c r="VZG1210" s="85"/>
      <c r="VZH1210" s="85"/>
      <c r="VZI1210" s="85"/>
      <c r="VZJ1210" s="85"/>
      <c r="VZK1210" s="85"/>
      <c r="VZL1210" s="85"/>
      <c r="VZM1210" s="85"/>
      <c r="VZN1210" s="85"/>
      <c r="VZO1210" s="85"/>
      <c r="VZP1210" s="85"/>
      <c r="VZQ1210" s="85"/>
      <c r="VZR1210" s="85"/>
      <c r="VZS1210" s="85"/>
      <c r="VZT1210" s="85"/>
      <c r="VZU1210" s="85"/>
      <c r="VZV1210" s="85"/>
      <c r="VZW1210" s="85"/>
      <c r="VZX1210" s="85"/>
      <c r="VZY1210" s="85"/>
      <c r="VZZ1210" s="85"/>
      <c r="WAA1210" s="85"/>
      <c r="WAB1210" s="86"/>
      <c r="WAC1210" s="84"/>
      <c r="WAD1210" s="85"/>
      <c r="WAE1210" s="85"/>
      <c r="WAF1210" s="85"/>
      <c r="WAG1210" s="85"/>
      <c r="WAH1210" s="85"/>
      <c r="WAI1210" s="85"/>
      <c r="WAJ1210" s="85"/>
      <c r="WAK1210" s="85"/>
      <c r="WAL1210" s="85"/>
      <c r="WAM1210" s="85"/>
      <c r="WAN1210" s="85"/>
      <c r="WAO1210" s="85"/>
      <c r="WAP1210" s="85"/>
      <c r="WAQ1210" s="85"/>
      <c r="WAR1210" s="85"/>
      <c r="WAS1210" s="85"/>
      <c r="WAT1210" s="85"/>
      <c r="WAU1210" s="85"/>
      <c r="WAV1210" s="85"/>
      <c r="WAW1210" s="85"/>
      <c r="WAX1210" s="85"/>
      <c r="WAY1210" s="85"/>
      <c r="WAZ1210" s="85"/>
      <c r="WBA1210" s="85"/>
      <c r="WBB1210" s="85"/>
      <c r="WBC1210" s="85"/>
      <c r="WBD1210" s="85"/>
      <c r="WBE1210" s="85"/>
      <c r="WBF1210" s="85"/>
      <c r="WBG1210" s="85"/>
      <c r="WBH1210" s="85"/>
      <c r="WBI1210" s="86"/>
      <c r="WBJ1210" s="84"/>
      <c r="WBK1210" s="85"/>
      <c r="WBL1210" s="85"/>
      <c r="WBM1210" s="85"/>
      <c r="WBN1210" s="85"/>
      <c r="WBO1210" s="85"/>
      <c r="WBP1210" s="85"/>
      <c r="WBQ1210" s="85"/>
      <c r="WBR1210" s="85"/>
      <c r="WBS1210" s="85"/>
      <c r="WBT1210" s="85"/>
      <c r="WBU1210" s="85"/>
      <c r="WBV1210" s="85"/>
      <c r="WBW1210" s="85"/>
      <c r="WBX1210" s="85"/>
      <c r="WBY1210" s="85"/>
      <c r="WBZ1210" s="85"/>
      <c r="WCA1210" s="85"/>
      <c r="WCB1210" s="85"/>
      <c r="WCC1210" s="85"/>
      <c r="WCD1210" s="85"/>
      <c r="WCE1210" s="85"/>
      <c r="WCF1210" s="85"/>
      <c r="WCG1210" s="85"/>
      <c r="WCH1210" s="85"/>
      <c r="WCI1210" s="85"/>
      <c r="WCJ1210" s="85"/>
      <c r="WCK1210" s="85"/>
      <c r="WCL1210" s="85"/>
      <c r="WCM1210" s="85"/>
      <c r="WCN1210" s="85"/>
      <c r="WCO1210" s="85"/>
      <c r="WCP1210" s="86"/>
      <c r="WCQ1210" s="84"/>
      <c r="WCR1210" s="85"/>
      <c r="WCS1210" s="85"/>
      <c r="WCT1210" s="85"/>
      <c r="WCU1210" s="85"/>
      <c r="WCV1210" s="85"/>
      <c r="WCW1210" s="85"/>
      <c r="WCX1210" s="85"/>
      <c r="WCY1210" s="85"/>
      <c r="WCZ1210" s="85"/>
      <c r="WDA1210" s="85"/>
      <c r="WDB1210" s="85"/>
      <c r="WDC1210" s="85"/>
      <c r="WDD1210" s="85"/>
      <c r="WDE1210" s="85"/>
      <c r="WDF1210" s="85"/>
      <c r="WDG1210" s="85"/>
      <c r="WDH1210" s="85"/>
      <c r="WDI1210" s="85"/>
      <c r="WDJ1210" s="85"/>
      <c r="WDK1210" s="85"/>
      <c r="WDL1210" s="85"/>
      <c r="WDM1210" s="85"/>
      <c r="WDN1210" s="85"/>
      <c r="WDO1210" s="85"/>
      <c r="WDP1210" s="85"/>
      <c r="WDQ1210" s="85"/>
      <c r="WDR1210" s="85"/>
      <c r="WDS1210" s="85"/>
      <c r="WDT1210" s="85"/>
      <c r="WDU1210" s="85"/>
      <c r="WDV1210" s="85"/>
      <c r="WDW1210" s="86"/>
      <c r="WDX1210" s="84"/>
      <c r="WDY1210" s="85"/>
      <c r="WDZ1210" s="85"/>
      <c r="WEA1210" s="85"/>
      <c r="WEB1210" s="85"/>
      <c r="WEC1210" s="85"/>
      <c r="WED1210" s="85"/>
      <c r="WEE1210" s="85"/>
      <c r="WEF1210" s="85"/>
      <c r="WEG1210" s="85"/>
      <c r="WEH1210" s="85"/>
      <c r="WEI1210" s="85"/>
      <c r="WEJ1210" s="85"/>
      <c r="WEK1210" s="85"/>
      <c r="WEL1210" s="85"/>
      <c r="WEM1210" s="85"/>
      <c r="WEN1210" s="85"/>
      <c r="WEO1210" s="85"/>
      <c r="WEP1210" s="85"/>
      <c r="WEQ1210" s="85"/>
      <c r="WER1210" s="85"/>
      <c r="WES1210" s="85"/>
      <c r="WET1210" s="85"/>
      <c r="WEU1210" s="85"/>
      <c r="WEV1210" s="85"/>
      <c r="WEW1210" s="85"/>
      <c r="WEX1210" s="85"/>
      <c r="WEY1210" s="85"/>
      <c r="WEZ1210" s="85"/>
      <c r="WFA1210" s="85"/>
      <c r="WFB1210" s="85"/>
      <c r="WFC1210" s="85"/>
      <c r="WFD1210" s="86"/>
      <c r="WFE1210" s="84"/>
      <c r="WFF1210" s="85"/>
      <c r="WFG1210" s="85"/>
      <c r="WFH1210" s="85"/>
      <c r="WFI1210" s="85"/>
      <c r="WFJ1210" s="85"/>
      <c r="WFK1210" s="85"/>
      <c r="WFL1210" s="85"/>
      <c r="WFM1210" s="85"/>
      <c r="WFN1210" s="85"/>
      <c r="WFO1210" s="85"/>
      <c r="WFP1210" s="85"/>
      <c r="WFQ1210" s="85"/>
      <c r="WFR1210" s="85"/>
      <c r="WFS1210" s="85"/>
      <c r="WFT1210" s="85"/>
      <c r="WFU1210" s="85"/>
      <c r="WFV1210" s="85"/>
      <c r="WFW1210" s="85"/>
      <c r="WFX1210" s="85"/>
      <c r="WFY1210" s="85"/>
      <c r="WFZ1210" s="85"/>
      <c r="WGA1210" s="85"/>
      <c r="WGB1210" s="85"/>
      <c r="WGC1210" s="85"/>
      <c r="WGD1210" s="85"/>
      <c r="WGE1210" s="85"/>
      <c r="WGF1210" s="85"/>
      <c r="WGG1210" s="85"/>
      <c r="WGH1210" s="85"/>
      <c r="WGI1210" s="85"/>
      <c r="WGJ1210" s="85"/>
      <c r="WGK1210" s="86"/>
      <c r="WGL1210" s="84"/>
      <c r="WGM1210" s="85"/>
      <c r="WGN1210" s="85"/>
      <c r="WGO1210" s="85"/>
      <c r="WGP1210" s="85"/>
      <c r="WGQ1210" s="85"/>
      <c r="WGR1210" s="85"/>
      <c r="WGS1210" s="85"/>
      <c r="WGT1210" s="85"/>
      <c r="WGU1210" s="85"/>
      <c r="WGV1210" s="85"/>
      <c r="WGW1210" s="85"/>
      <c r="WGX1210" s="85"/>
      <c r="WGY1210" s="85"/>
      <c r="WGZ1210" s="85"/>
      <c r="WHA1210" s="85"/>
      <c r="WHB1210" s="85"/>
      <c r="WHC1210" s="85"/>
      <c r="WHD1210" s="85"/>
      <c r="WHE1210" s="85"/>
      <c r="WHF1210" s="85"/>
      <c r="WHG1210" s="85"/>
      <c r="WHH1210" s="85"/>
      <c r="WHI1210" s="85"/>
      <c r="WHJ1210" s="85"/>
      <c r="WHK1210" s="85"/>
      <c r="WHL1210" s="85"/>
      <c r="WHM1210" s="85"/>
      <c r="WHN1210" s="85"/>
      <c r="WHO1210" s="85"/>
      <c r="WHP1210" s="85"/>
      <c r="WHQ1210" s="85"/>
      <c r="WHR1210" s="86"/>
      <c r="WHS1210" s="84"/>
      <c r="WHT1210" s="85"/>
      <c r="WHU1210" s="85"/>
      <c r="WHV1210" s="85"/>
      <c r="WHW1210" s="85"/>
      <c r="WHX1210" s="85"/>
      <c r="WHY1210" s="85"/>
      <c r="WHZ1210" s="85"/>
      <c r="WIA1210" s="85"/>
      <c r="WIB1210" s="85"/>
      <c r="WIC1210" s="85"/>
      <c r="WID1210" s="85"/>
      <c r="WIE1210" s="85"/>
      <c r="WIF1210" s="85"/>
      <c r="WIG1210" s="85"/>
      <c r="WIH1210" s="85"/>
      <c r="WII1210" s="85"/>
      <c r="WIJ1210" s="85"/>
      <c r="WIK1210" s="85"/>
      <c r="WIL1210" s="85"/>
      <c r="WIM1210" s="85"/>
      <c r="WIN1210" s="85"/>
      <c r="WIO1210" s="85"/>
      <c r="WIP1210" s="85"/>
      <c r="WIQ1210" s="85"/>
      <c r="WIR1210" s="85"/>
      <c r="WIS1210" s="85"/>
      <c r="WIT1210" s="85"/>
      <c r="WIU1210" s="85"/>
      <c r="WIV1210" s="85"/>
      <c r="WIW1210" s="85"/>
      <c r="WIX1210" s="85"/>
      <c r="WIY1210" s="86"/>
      <c r="WIZ1210" s="84"/>
      <c r="WJA1210" s="85"/>
      <c r="WJB1210" s="85"/>
      <c r="WJC1210" s="85"/>
      <c r="WJD1210" s="85"/>
      <c r="WJE1210" s="85"/>
      <c r="WJF1210" s="85"/>
      <c r="WJG1210" s="85"/>
      <c r="WJH1210" s="85"/>
      <c r="WJI1210" s="85"/>
      <c r="WJJ1210" s="85"/>
      <c r="WJK1210" s="85"/>
      <c r="WJL1210" s="85"/>
      <c r="WJM1210" s="85"/>
      <c r="WJN1210" s="85"/>
      <c r="WJO1210" s="85"/>
      <c r="WJP1210" s="85"/>
      <c r="WJQ1210" s="85"/>
      <c r="WJR1210" s="85"/>
      <c r="WJS1210" s="85"/>
      <c r="WJT1210" s="85"/>
      <c r="WJU1210" s="85"/>
      <c r="WJV1210" s="85"/>
      <c r="WJW1210" s="85"/>
      <c r="WJX1210" s="85"/>
      <c r="WJY1210" s="85"/>
      <c r="WJZ1210" s="85"/>
      <c r="WKA1210" s="85"/>
      <c r="WKB1210" s="85"/>
      <c r="WKC1210" s="85"/>
      <c r="WKD1210" s="85"/>
      <c r="WKE1210" s="85"/>
      <c r="WKF1210" s="86"/>
      <c r="WKG1210" s="84"/>
      <c r="WKH1210" s="85"/>
      <c r="WKI1210" s="85"/>
      <c r="WKJ1210" s="85"/>
      <c r="WKK1210" s="85"/>
      <c r="WKL1210" s="85"/>
      <c r="WKM1210" s="85"/>
      <c r="WKN1210" s="85"/>
      <c r="WKO1210" s="85"/>
      <c r="WKP1210" s="85"/>
      <c r="WKQ1210" s="85"/>
      <c r="WKR1210" s="85"/>
      <c r="WKS1210" s="85"/>
      <c r="WKT1210" s="85"/>
      <c r="WKU1210" s="85"/>
      <c r="WKV1210" s="85"/>
      <c r="WKW1210" s="85"/>
      <c r="WKX1210" s="85"/>
      <c r="WKY1210" s="85"/>
      <c r="WKZ1210" s="85"/>
      <c r="WLA1210" s="85"/>
      <c r="WLB1210" s="85"/>
      <c r="WLC1210" s="85"/>
      <c r="WLD1210" s="85"/>
      <c r="WLE1210" s="85"/>
      <c r="WLF1210" s="85"/>
      <c r="WLG1210" s="85"/>
      <c r="WLH1210" s="85"/>
      <c r="WLI1210" s="85"/>
      <c r="WLJ1210" s="85"/>
      <c r="WLK1210" s="85"/>
      <c r="WLL1210" s="85"/>
      <c r="WLM1210" s="86"/>
      <c r="WLN1210" s="84"/>
      <c r="WLO1210" s="85"/>
      <c r="WLP1210" s="85"/>
      <c r="WLQ1210" s="85"/>
      <c r="WLR1210" s="85"/>
      <c r="WLS1210" s="85"/>
      <c r="WLT1210" s="85"/>
      <c r="WLU1210" s="85"/>
      <c r="WLV1210" s="85"/>
      <c r="WLW1210" s="85"/>
      <c r="WLX1210" s="85"/>
      <c r="WLY1210" s="85"/>
      <c r="WLZ1210" s="85"/>
      <c r="WMA1210" s="85"/>
      <c r="WMB1210" s="85"/>
      <c r="WMC1210" s="85"/>
      <c r="WMD1210" s="85"/>
      <c r="WME1210" s="85"/>
      <c r="WMF1210" s="85"/>
      <c r="WMG1210" s="85"/>
      <c r="WMH1210" s="85"/>
      <c r="WMI1210" s="85"/>
      <c r="WMJ1210" s="85"/>
      <c r="WMK1210" s="85"/>
      <c r="WML1210" s="85"/>
      <c r="WMM1210" s="85"/>
      <c r="WMN1210" s="85"/>
      <c r="WMO1210" s="85"/>
      <c r="WMP1210" s="85"/>
      <c r="WMQ1210" s="85"/>
      <c r="WMR1210" s="85"/>
      <c r="WMS1210" s="85"/>
      <c r="WMT1210" s="86"/>
      <c r="WMU1210" s="84"/>
      <c r="WMV1210" s="85"/>
      <c r="WMW1210" s="85"/>
      <c r="WMX1210" s="85"/>
      <c r="WMY1210" s="85"/>
      <c r="WMZ1210" s="85"/>
      <c r="WNA1210" s="85"/>
      <c r="WNB1210" s="85"/>
      <c r="WNC1210" s="85"/>
      <c r="WND1210" s="85"/>
      <c r="WNE1210" s="85"/>
      <c r="WNF1210" s="85"/>
      <c r="WNG1210" s="85"/>
      <c r="WNH1210" s="85"/>
      <c r="WNI1210" s="85"/>
      <c r="WNJ1210" s="85"/>
      <c r="WNK1210" s="85"/>
      <c r="WNL1210" s="85"/>
      <c r="WNM1210" s="85"/>
      <c r="WNN1210" s="85"/>
      <c r="WNO1210" s="85"/>
      <c r="WNP1210" s="85"/>
      <c r="WNQ1210" s="85"/>
      <c r="WNR1210" s="85"/>
      <c r="WNS1210" s="85"/>
      <c r="WNT1210" s="85"/>
      <c r="WNU1210" s="85"/>
      <c r="WNV1210" s="85"/>
      <c r="WNW1210" s="85"/>
      <c r="WNX1210" s="85"/>
      <c r="WNY1210" s="85"/>
      <c r="WNZ1210" s="85"/>
      <c r="WOA1210" s="86"/>
      <c r="WOB1210" s="84"/>
      <c r="WOC1210" s="85"/>
      <c r="WOD1210" s="85"/>
      <c r="WOE1210" s="85"/>
      <c r="WOF1210" s="85"/>
      <c r="WOG1210" s="85"/>
      <c r="WOH1210" s="85"/>
      <c r="WOI1210" s="85"/>
      <c r="WOJ1210" s="85"/>
      <c r="WOK1210" s="85"/>
      <c r="WOL1210" s="85"/>
      <c r="WOM1210" s="85"/>
      <c r="WON1210" s="85"/>
      <c r="WOO1210" s="85"/>
      <c r="WOP1210" s="85"/>
      <c r="WOQ1210" s="85"/>
      <c r="WOR1210" s="85"/>
      <c r="WOS1210" s="85"/>
      <c r="WOT1210" s="85"/>
      <c r="WOU1210" s="85"/>
      <c r="WOV1210" s="85"/>
      <c r="WOW1210" s="85"/>
      <c r="WOX1210" s="85"/>
      <c r="WOY1210" s="85"/>
      <c r="WOZ1210" s="85"/>
      <c r="WPA1210" s="85"/>
      <c r="WPB1210" s="85"/>
      <c r="WPC1210" s="85"/>
      <c r="WPD1210" s="85"/>
      <c r="WPE1210" s="85"/>
      <c r="WPF1210" s="85"/>
      <c r="WPG1210" s="85"/>
      <c r="WPH1210" s="86"/>
      <c r="WPI1210" s="84"/>
      <c r="WPJ1210" s="85"/>
      <c r="WPK1210" s="85"/>
      <c r="WPL1210" s="85"/>
      <c r="WPM1210" s="85"/>
      <c r="WPN1210" s="85"/>
      <c r="WPO1210" s="85"/>
      <c r="WPP1210" s="85"/>
      <c r="WPQ1210" s="85"/>
      <c r="WPR1210" s="85"/>
      <c r="WPS1210" s="85"/>
      <c r="WPT1210" s="85"/>
      <c r="WPU1210" s="85"/>
      <c r="WPV1210" s="85"/>
      <c r="WPW1210" s="85"/>
      <c r="WPX1210" s="85"/>
      <c r="WPY1210" s="85"/>
      <c r="WPZ1210" s="85"/>
      <c r="WQA1210" s="85"/>
      <c r="WQB1210" s="85"/>
      <c r="WQC1210" s="85"/>
      <c r="WQD1210" s="85"/>
      <c r="WQE1210" s="85"/>
      <c r="WQF1210" s="85"/>
      <c r="WQG1210" s="85"/>
      <c r="WQH1210" s="85"/>
      <c r="WQI1210" s="85"/>
      <c r="WQJ1210" s="85"/>
      <c r="WQK1210" s="85"/>
      <c r="WQL1210" s="85"/>
      <c r="WQM1210" s="85"/>
      <c r="WQN1210" s="85"/>
      <c r="WQO1210" s="86"/>
      <c r="WQP1210" s="84"/>
      <c r="WQQ1210" s="85"/>
      <c r="WQR1210" s="85"/>
      <c r="WQS1210" s="85"/>
      <c r="WQT1210" s="85"/>
      <c r="WQU1210" s="85"/>
      <c r="WQV1210" s="85"/>
      <c r="WQW1210" s="85"/>
      <c r="WQX1210" s="85"/>
      <c r="WQY1210" s="85"/>
      <c r="WQZ1210" s="85"/>
      <c r="WRA1210" s="85"/>
      <c r="WRB1210" s="85"/>
      <c r="WRC1210" s="85"/>
      <c r="WRD1210" s="85"/>
      <c r="WRE1210" s="85"/>
      <c r="WRF1210" s="85"/>
      <c r="WRG1210" s="85"/>
      <c r="WRH1210" s="85"/>
      <c r="WRI1210" s="85"/>
      <c r="WRJ1210" s="85"/>
      <c r="WRK1210" s="85"/>
      <c r="WRL1210" s="85"/>
      <c r="WRM1210" s="85"/>
      <c r="WRN1210" s="85"/>
      <c r="WRO1210" s="85"/>
      <c r="WRP1210" s="85"/>
      <c r="WRQ1210" s="85"/>
      <c r="WRR1210" s="85"/>
      <c r="WRS1210" s="85"/>
      <c r="WRT1210" s="85"/>
      <c r="WRU1210" s="85"/>
      <c r="WRV1210" s="86"/>
      <c r="WRW1210" s="84"/>
      <c r="WRX1210" s="85"/>
      <c r="WRY1210" s="85"/>
      <c r="WRZ1210" s="85"/>
      <c r="WSA1210" s="85"/>
      <c r="WSB1210" s="85"/>
      <c r="WSC1210" s="85"/>
      <c r="WSD1210" s="85"/>
      <c r="WSE1210" s="85"/>
      <c r="WSF1210" s="85"/>
      <c r="WSG1210" s="85"/>
      <c r="WSH1210" s="85"/>
      <c r="WSI1210" s="85"/>
      <c r="WSJ1210" s="85"/>
      <c r="WSK1210" s="85"/>
      <c r="WSL1210" s="85"/>
      <c r="WSM1210" s="85"/>
      <c r="WSN1210" s="85"/>
      <c r="WSO1210" s="85"/>
      <c r="WSP1210" s="85"/>
      <c r="WSQ1210" s="85"/>
      <c r="WSR1210" s="85"/>
      <c r="WSS1210" s="85"/>
      <c r="WST1210" s="85"/>
      <c r="WSU1210" s="85"/>
      <c r="WSV1210" s="85"/>
      <c r="WSW1210" s="85"/>
      <c r="WSX1210" s="85"/>
      <c r="WSY1210" s="85"/>
      <c r="WSZ1210" s="85"/>
      <c r="WTA1210" s="85"/>
      <c r="WTB1210" s="85"/>
      <c r="WTC1210" s="86"/>
      <c r="WTD1210" s="84"/>
      <c r="WTE1210" s="85"/>
      <c r="WTF1210" s="85"/>
      <c r="WTG1210" s="85"/>
      <c r="WTH1210" s="85"/>
      <c r="WTI1210" s="85"/>
      <c r="WTJ1210" s="85"/>
      <c r="WTK1210" s="85"/>
      <c r="WTL1210" s="85"/>
      <c r="WTM1210" s="85"/>
      <c r="WTN1210" s="85"/>
      <c r="WTO1210" s="85"/>
      <c r="WTP1210" s="85"/>
      <c r="WTQ1210" s="85"/>
      <c r="WTR1210" s="85"/>
      <c r="WTS1210" s="85"/>
      <c r="WTT1210" s="85"/>
      <c r="WTU1210" s="85"/>
      <c r="WTV1210" s="85"/>
      <c r="WTW1210" s="85"/>
      <c r="WTX1210" s="85"/>
      <c r="WTY1210" s="85"/>
      <c r="WTZ1210" s="85"/>
      <c r="WUA1210" s="85"/>
      <c r="WUB1210" s="85"/>
      <c r="WUC1210" s="85"/>
      <c r="WUD1210" s="85"/>
      <c r="WUE1210" s="85"/>
      <c r="WUF1210" s="85"/>
      <c r="WUG1210" s="85"/>
      <c r="WUH1210" s="85"/>
      <c r="WUI1210" s="85"/>
      <c r="WUJ1210" s="86"/>
      <c r="WUK1210" s="84"/>
      <c r="WUL1210" s="85"/>
      <c r="WUM1210" s="85"/>
      <c r="WUN1210" s="85"/>
      <c r="WUO1210" s="85"/>
      <c r="WUP1210" s="85"/>
      <c r="WUQ1210" s="85"/>
      <c r="WUR1210" s="85"/>
      <c r="WUS1210" s="85"/>
      <c r="WUT1210" s="85"/>
      <c r="WUU1210" s="85"/>
      <c r="WUV1210" s="85"/>
      <c r="WUW1210" s="85"/>
      <c r="WUX1210" s="85"/>
      <c r="WUY1210" s="85"/>
      <c r="WUZ1210" s="85"/>
      <c r="WVA1210" s="85"/>
      <c r="WVB1210" s="85"/>
      <c r="WVC1210" s="85"/>
      <c r="WVD1210" s="85"/>
      <c r="WVE1210" s="85"/>
      <c r="WVF1210" s="85"/>
      <c r="WVG1210" s="85"/>
      <c r="WVH1210" s="85"/>
      <c r="WVI1210" s="85"/>
      <c r="WVJ1210" s="85"/>
      <c r="WVK1210" s="85"/>
      <c r="WVL1210" s="85"/>
      <c r="WVM1210" s="85"/>
      <c r="WVN1210" s="85"/>
      <c r="WVO1210" s="85"/>
      <c r="WVP1210" s="85"/>
      <c r="WVQ1210" s="86"/>
      <c r="WVR1210" s="84"/>
      <c r="WVS1210" s="85"/>
      <c r="WVT1210" s="85"/>
      <c r="WVU1210" s="85"/>
      <c r="WVV1210" s="85"/>
      <c r="WVW1210" s="85"/>
      <c r="WVX1210" s="85"/>
      <c r="WVY1210" s="85"/>
      <c r="WVZ1210" s="85"/>
      <c r="WWA1210" s="85"/>
      <c r="WWB1210" s="85"/>
      <c r="WWC1210" s="85"/>
      <c r="WWD1210" s="85"/>
      <c r="WWE1210" s="85"/>
      <c r="WWF1210" s="85"/>
      <c r="WWG1210" s="85"/>
      <c r="WWH1210" s="85"/>
      <c r="WWI1210" s="85"/>
      <c r="WWJ1210" s="85"/>
      <c r="WWK1210" s="85"/>
      <c r="WWL1210" s="85"/>
      <c r="WWM1210" s="85"/>
      <c r="WWN1210" s="85"/>
      <c r="WWO1210" s="85"/>
      <c r="WWP1210" s="85"/>
      <c r="WWQ1210" s="85"/>
      <c r="WWR1210" s="85"/>
      <c r="WWS1210" s="85"/>
      <c r="WWT1210" s="85"/>
      <c r="WWU1210" s="85"/>
      <c r="WWV1210" s="85"/>
      <c r="WWW1210" s="85"/>
      <c r="WWX1210" s="86"/>
      <c r="WWY1210" s="84"/>
      <c r="WWZ1210" s="85"/>
      <c r="WXA1210" s="85"/>
      <c r="WXB1210" s="85"/>
      <c r="WXC1210" s="85"/>
      <c r="WXD1210" s="85"/>
      <c r="WXE1210" s="85"/>
      <c r="WXF1210" s="85"/>
      <c r="WXG1210" s="85"/>
      <c r="WXH1210" s="85"/>
      <c r="WXI1210" s="85"/>
      <c r="WXJ1210" s="85"/>
      <c r="WXK1210" s="85"/>
      <c r="WXL1210" s="85"/>
      <c r="WXM1210" s="85"/>
      <c r="WXN1210" s="85"/>
      <c r="WXO1210" s="85"/>
      <c r="WXP1210" s="85"/>
      <c r="WXQ1210" s="85"/>
      <c r="WXR1210" s="85"/>
      <c r="WXS1210" s="85"/>
      <c r="WXT1210" s="85"/>
      <c r="WXU1210" s="85"/>
      <c r="WXV1210" s="85"/>
      <c r="WXW1210" s="85"/>
      <c r="WXX1210" s="85"/>
      <c r="WXY1210" s="85"/>
      <c r="WXZ1210" s="85"/>
      <c r="WYA1210" s="85"/>
      <c r="WYB1210" s="85"/>
      <c r="WYC1210" s="85"/>
      <c r="WYD1210" s="85"/>
      <c r="WYE1210" s="86"/>
      <c r="WYF1210" s="84"/>
      <c r="WYG1210" s="85"/>
      <c r="WYH1210" s="85"/>
      <c r="WYI1210" s="85"/>
      <c r="WYJ1210" s="85"/>
      <c r="WYK1210" s="85"/>
      <c r="WYL1210" s="85"/>
      <c r="WYM1210" s="85"/>
      <c r="WYN1210" s="85"/>
      <c r="WYO1210" s="85"/>
      <c r="WYP1210" s="85"/>
      <c r="WYQ1210" s="85"/>
      <c r="WYR1210" s="85"/>
      <c r="WYS1210" s="85"/>
      <c r="WYT1210" s="85"/>
      <c r="WYU1210" s="85"/>
      <c r="WYV1210" s="85"/>
      <c r="WYW1210" s="85"/>
      <c r="WYX1210" s="85"/>
      <c r="WYY1210" s="85"/>
      <c r="WYZ1210" s="85"/>
      <c r="WZA1210" s="85"/>
      <c r="WZB1210" s="85"/>
      <c r="WZC1210" s="85"/>
      <c r="WZD1210" s="85"/>
      <c r="WZE1210" s="85"/>
      <c r="WZF1210" s="85"/>
      <c r="WZG1210" s="85"/>
      <c r="WZH1210" s="85"/>
      <c r="WZI1210" s="85"/>
      <c r="WZJ1210" s="85"/>
      <c r="WZK1210" s="85"/>
      <c r="WZL1210" s="86"/>
      <c r="WZM1210" s="84"/>
      <c r="WZN1210" s="85"/>
      <c r="WZO1210" s="85"/>
      <c r="WZP1210" s="85"/>
      <c r="WZQ1210" s="85"/>
      <c r="WZR1210" s="85"/>
      <c r="WZS1210" s="85"/>
      <c r="WZT1210" s="85"/>
      <c r="WZU1210" s="85"/>
      <c r="WZV1210" s="85"/>
      <c r="WZW1210" s="85"/>
      <c r="WZX1210" s="85"/>
      <c r="WZY1210" s="85"/>
      <c r="WZZ1210" s="85"/>
      <c r="XAA1210" s="85"/>
      <c r="XAB1210" s="85"/>
      <c r="XAC1210" s="85"/>
      <c r="XAD1210" s="85"/>
      <c r="XAE1210" s="85"/>
      <c r="XAF1210" s="85"/>
      <c r="XAG1210" s="85"/>
      <c r="XAH1210" s="85"/>
      <c r="XAI1210" s="85"/>
      <c r="XAJ1210" s="85"/>
      <c r="XAK1210" s="85"/>
      <c r="XAL1210" s="85"/>
      <c r="XAM1210" s="85"/>
      <c r="XAN1210" s="85"/>
      <c r="XAO1210" s="85"/>
      <c r="XAP1210" s="85"/>
      <c r="XAQ1210" s="85"/>
      <c r="XAR1210" s="85"/>
      <c r="XAS1210" s="86"/>
      <c r="XAT1210" s="84"/>
      <c r="XAU1210" s="85"/>
      <c r="XAV1210" s="85"/>
      <c r="XAW1210" s="85"/>
      <c r="XAX1210" s="85"/>
      <c r="XAY1210" s="85"/>
      <c r="XAZ1210" s="85"/>
      <c r="XBA1210" s="85"/>
      <c r="XBB1210" s="85"/>
      <c r="XBC1210" s="85"/>
      <c r="XBD1210" s="85"/>
      <c r="XBE1210" s="85"/>
      <c r="XBF1210" s="85"/>
      <c r="XBG1210" s="85"/>
      <c r="XBH1210" s="85"/>
      <c r="XBI1210" s="85"/>
      <c r="XBJ1210" s="85"/>
      <c r="XBK1210" s="85"/>
      <c r="XBL1210" s="85"/>
      <c r="XBM1210" s="85"/>
      <c r="XBN1210" s="85"/>
      <c r="XBO1210" s="85"/>
      <c r="XBP1210" s="85"/>
      <c r="XBQ1210" s="85"/>
      <c r="XBR1210" s="85"/>
      <c r="XBS1210" s="85"/>
      <c r="XBT1210" s="85"/>
      <c r="XBU1210" s="85"/>
      <c r="XBV1210" s="85"/>
      <c r="XBW1210" s="85"/>
      <c r="XBX1210" s="85"/>
      <c r="XBY1210" s="85"/>
      <c r="XBZ1210" s="86"/>
      <c r="XCA1210" s="84"/>
      <c r="XCB1210" s="85"/>
      <c r="XCC1210" s="85"/>
      <c r="XCD1210" s="85"/>
      <c r="XCE1210" s="85"/>
      <c r="XCF1210" s="85"/>
      <c r="XCG1210" s="85"/>
      <c r="XCH1210" s="85"/>
      <c r="XCI1210" s="85"/>
      <c r="XCJ1210" s="85"/>
      <c r="XCK1210" s="85"/>
      <c r="XCL1210" s="85"/>
      <c r="XCM1210" s="85"/>
      <c r="XCN1210" s="85"/>
      <c r="XCO1210" s="85"/>
      <c r="XCP1210" s="85"/>
      <c r="XCQ1210" s="85"/>
      <c r="XCR1210" s="85"/>
      <c r="XCS1210" s="85"/>
      <c r="XCT1210" s="85"/>
      <c r="XCU1210" s="85"/>
      <c r="XCV1210" s="85"/>
      <c r="XCW1210" s="85"/>
      <c r="XCX1210" s="85"/>
      <c r="XCY1210" s="85"/>
      <c r="XCZ1210" s="85"/>
      <c r="XDA1210" s="85"/>
      <c r="XDB1210" s="85"/>
      <c r="XDC1210" s="85"/>
      <c r="XDD1210" s="85"/>
      <c r="XDE1210" s="85"/>
      <c r="XDF1210" s="85"/>
      <c r="XDG1210" s="86"/>
      <c r="XDH1210" s="84"/>
      <c r="XDI1210" s="85"/>
      <c r="XDJ1210" s="85"/>
      <c r="XDK1210" s="85"/>
      <c r="XDL1210" s="85"/>
      <c r="XDM1210" s="85"/>
      <c r="XDN1210" s="85"/>
      <c r="XDO1210" s="85"/>
      <c r="XDP1210" s="85"/>
      <c r="XDQ1210" s="85"/>
      <c r="XDR1210" s="85"/>
      <c r="XDS1210" s="85"/>
      <c r="XDT1210" s="85"/>
      <c r="XDU1210" s="85"/>
      <c r="XDV1210" s="85"/>
      <c r="XDW1210" s="85"/>
      <c r="XDX1210" s="85"/>
      <c r="XDY1210" s="85"/>
      <c r="XDZ1210" s="85"/>
      <c r="XEA1210" s="85"/>
      <c r="XEB1210" s="85"/>
      <c r="XEC1210" s="85"/>
      <c r="XED1210" s="85"/>
      <c r="XEE1210" s="85"/>
      <c r="XEF1210" s="85"/>
      <c r="XEG1210" s="85"/>
      <c r="XEH1210" s="85"/>
      <c r="XEI1210" s="85"/>
      <c r="XEJ1210" s="85"/>
      <c r="XEK1210" s="85"/>
      <c r="XEL1210" s="85"/>
      <c r="XEM1210" s="85"/>
      <c r="XEN1210" s="86"/>
      <c r="XEO1210" s="84"/>
      <c r="XEP1210" s="85"/>
      <c r="XEQ1210" s="85"/>
      <c r="XER1210" s="85"/>
      <c r="XES1210" s="85"/>
      <c r="XET1210" s="85"/>
      <c r="XEU1210" s="85"/>
      <c r="XEV1210" s="85"/>
      <c r="XEW1210" s="85"/>
      <c r="XEX1210" s="85"/>
      <c r="XEY1210" s="85"/>
      <c r="XEZ1210" s="85"/>
      <c r="XFA1210" s="85"/>
      <c r="XFB1210" s="85"/>
      <c r="XFC1210" s="85"/>
      <c r="XFD1210" s="85"/>
    </row>
    <row r="1211" spans="1:16384" x14ac:dyDescent="0.3">
      <c r="A1211" s="25" t="s">
        <v>1555</v>
      </c>
      <c r="B1211" s="25" t="s">
        <v>1556</v>
      </c>
      <c r="C1211" s="25" t="s">
        <v>1557</v>
      </c>
      <c r="D1211" s="25">
        <v>31</v>
      </c>
      <c r="E1211" s="25" t="s">
        <v>3009</v>
      </c>
      <c r="F1211" s="38" t="s">
        <v>1661</v>
      </c>
      <c r="G1211" s="38">
        <v>1</v>
      </c>
      <c r="H1211" s="38">
        <v>474</v>
      </c>
      <c r="I1211" s="38">
        <v>0</v>
      </c>
      <c r="J1211" s="38">
        <v>0</v>
      </c>
      <c r="K1211" s="38">
        <v>0</v>
      </c>
      <c r="L1211" s="38">
        <v>1</v>
      </c>
      <c r="M1211" s="38">
        <v>1</v>
      </c>
      <c r="N1211" s="38">
        <v>3</v>
      </c>
      <c r="O1211" s="38">
        <v>1</v>
      </c>
      <c r="P1211" s="38">
        <v>0</v>
      </c>
      <c r="Q1211" s="38">
        <v>0</v>
      </c>
      <c r="R1211" s="38">
        <v>0</v>
      </c>
      <c r="S1211" s="38">
        <v>0</v>
      </c>
      <c r="T1211" s="38">
        <v>1</v>
      </c>
      <c r="U1211" s="38">
        <v>267</v>
      </c>
      <c r="V1211" s="38">
        <v>2</v>
      </c>
      <c r="W1211" s="38">
        <v>0</v>
      </c>
      <c r="X1211" s="38">
        <v>1</v>
      </c>
      <c r="Y1211" s="38">
        <v>1</v>
      </c>
      <c r="Z1211" s="38">
        <v>0</v>
      </c>
      <c r="AA1211" s="38">
        <v>1</v>
      </c>
      <c r="AB1211" s="38">
        <v>1</v>
      </c>
      <c r="AC1211" s="38">
        <v>0</v>
      </c>
      <c r="AD1211" s="38">
        <v>11</v>
      </c>
      <c r="AE1211" s="25">
        <v>0</v>
      </c>
      <c r="AF1211" s="16">
        <f>SUM(G1211:AD1211)</f>
        <v>766</v>
      </c>
      <c r="AG1211" s="16">
        <f>SUM(G1211:AC1211)</f>
        <v>755</v>
      </c>
    </row>
    <row r="1212" spans="1:16384" x14ac:dyDescent="0.3">
      <c r="A1212" s="25" t="s">
        <v>1555</v>
      </c>
      <c r="B1212" s="25" t="s">
        <v>1556</v>
      </c>
      <c r="C1212" s="25" t="s">
        <v>1557</v>
      </c>
      <c r="D1212" s="25">
        <v>31</v>
      </c>
      <c r="E1212" s="25" t="s">
        <v>3010</v>
      </c>
      <c r="F1212" s="38" t="s">
        <v>1662</v>
      </c>
      <c r="G1212" s="38">
        <v>0</v>
      </c>
      <c r="H1212" s="38">
        <v>474</v>
      </c>
      <c r="I1212" s="38">
        <v>1</v>
      </c>
      <c r="J1212" s="38">
        <v>0</v>
      </c>
      <c r="K1212" s="38">
        <v>0</v>
      </c>
      <c r="L1212" s="38">
        <v>0</v>
      </c>
      <c r="M1212" s="38">
        <v>1</v>
      </c>
      <c r="N1212" s="38">
        <v>6</v>
      </c>
      <c r="O1212" s="38">
        <v>0</v>
      </c>
      <c r="P1212" s="38">
        <v>0</v>
      </c>
      <c r="Q1212" s="38">
        <v>1</v>
      </c>
      <c r="R1212" s="38">
        <v>0</v>
      </c>
      <c r="S1212" s="38">
        <v>0</v>
      </c>
      <c r="T1212" s="38">
        <v>0</v>
      </c>
      <c r="U1212" s="38">
        <v>223</v>
      </c>
      <c r="V1212" s="38">
        <v>2</v>
      </c>
      <c r="W1212" s="38">
        <v>1</v>
      </c>
      <c r="X1212" s="38">
        <v>1</v>
      </c>
      <c r="Y1212" s="38">
        <v>1</v>
      </c>
      <c r="Z1212" s="38">
        <v>0</v>
      </c>
      <c r="AA1212" s="38">
        <v>0</v>
      </c>
      <c r="AB1212" s="38">
        <v>2</v>
      </c>
      <c r="AC1212" s="38">
        <v>0</v>
      </c>
      <c r="AD1212" s="38">
        <v>10</v>
      </c>
      <c r="AE1212" s="25">
        <v>0</v>
      </c>
      <c r="AF1212" s="16">
        <f t="shared" ref="AF1212:AF1214" si="568">SUM(G1212:AD1212)</f>
        <v>723</v>
      </c>
      <c r="AG1212" s="16">
        <f t="shared" ref="AG1212:AG1214" si="569">SUM(G1212:AC1212)</f>
        <v>713</v>
      </c>
    </row>
    <row r="1213" spans="1:16384" x14ac:dyDescent="0.3">
      <c r="A1213" s="25" t="s">
        <v>1555</v>
      </c>
      <c r="B1213" s="25" t="s">
        <v>1556</v>
      </c>
      <c r="C1213" s="25" t="s">
        <v>1557</v>
      </c>
      <c r="D1213" s="25">
        <v>31</v>
      </c>
      <c r="E1213" s="25" t="s">
        <v>1663</v>
      </c>
      <c r="F1213" s="38" t="s">
        <v>1664</v>
      </c>
      <c r="G1213" s="38">
        <v>2</v>
      </c>
      <c r="H1213" s="38">
        <v>151</v>
      </c>
      <c r="I1213" s="38">
        <v>1</v>
      </c>
      <c r="J1213" s="38">
        <v>0</v>
      </c>
      <c r="K1213" s="38">
        <v>0</v>
      </c>
      <c r="L1213" s="38">
        <v>1</v>
      </c>
      <c r="M1213" s="38">
        <v>0</v>
      </c>
      <c r="N1213" s="38">
        <v>2</v>
      </c>
      <c r="O1213" s="38">
        <v>0</v>
      </c>
      <c r="P1213" s="38">
        <v>0</v>
      </c>
      <c r="Q1213" s="38">
        <v>0</v>
      </c>
      <c r="R1213" s="38">
        <v>0</v>
      </c>
      <c r="S1213" s="38">
        <v>0</v>
      </c>
      <c r="T1213" s="38">
        <v>0</v>
      </c>
      <c r="U1213" s="38">
        <v>94</v>
      </c>
      <c r="V1213" s="38">
        <v>0</v>
      </c>
      <c r="W1213" s="38">
        <v>0</v>
      </c>
      <c r="X1213" s="38">
        <v>2</v>
      </c>
      <c r="Y1213" s="38">
        <v>0</v>
      </c>
      <c r="Z1213" s="38">
        <v>0</v>
      </c>
      <c r="AA1213" s="38">
        <v>1</v>
      </c>
      <c r="AB1213" s="38">
        <v>1</v>
      </c>
      <c r="AC1213" s="38">
        <v>0</v>
      </c>
      <c r="AD1213" s="38">
        <v>7</v>
      </c>
      <c r="AE1213" s="25">
        <v>0</v>
      </c>
      <c r="AF1213" s="16">
        <f t="shared" si="568"/>
        <v>262</v>
      </c>
      <c r="AG1213" s="16">
        <f t="shared" si="569"/>
        <v>255</v>
      </c>
    </row>
    <row r="1214" spans="1:16384" x14ac:dyDescent="0.3">
      <c r="A1214" s="25" t="s">
        <v>1555</v>
      </c>
      <c r="B1214" s="25" t="s">
        <v>1556</v>
      </c>
      <c r="C1214" s="25" t="s">
        <v>1557</v>
      </c>
      <c r="D1214" s="25">
        <v>31</v>
      </c>
      <c r="E1214" s="25" t="s">
        <v>1665</v>
      </c>
      <c r="F1214" s="38" t="s">
        <v>1666</v>
      </c>
      <c r="G1214" s="38">
        <v>1</v>
      </c>
      <c r="H1214" s="38">
        <v>153</v>
      </c>
      <c r="I1214" s="38">
        <v>0</v>
      </c>
      <c r="J1214" s="38">
        <v>0</v>
      </c>
      <c r="K1214" s="38">
        <v>0</v>
      </c>
      <c r="L1214" s="38">
        <v>1</v>
      </c>
      <c r="M1214" s="38">
        <v>0</v>
      </c>
      <c r="N1214" s="38">
        <v>1</v>
      </c>
      <c r="O1214" s="38">
        <v>0</v>
      </c>
      <c r="P1214" s="38">
        <v>1</v>
      </c>
      <c r="Q1214" s="38">
        <v>0</v>
      </c>
      <c r="R1214" s="38">
        <v>0</v>
      </c>
      <c r="S1214" s="38">
        <v>0</v>
      </c>
      <c r="T1214" s="38">
        <v>0</v>
      </c>
      <c r="U1214" s="38">
        <v>146</v>
      </c>
      <c r="V1214" s="38">
        <v>1</v>
      </c>
      <c r="W1214" s="38">
        <v>0</v>
      </c>
      <c r="X1214" s="38">
        <v>0</v>
      </c>
      <c r="Y1214" s="38">
        <v>0</v>
      </c>
      <c r="Z1214" s="38">
        <v>1</v>
      </c>
      <c r="AA1214" s="38">
        <v>0</v>
      </c>
      <c r="AB1214" s="38">
        <v>0</v>
      </c>
      <c r="AC1214" s="38">
        <v>0</v>
      </c>
      <c r="AD1214" s="38">
        <v>2</v>
      </c>
      <c r="AE1214" s="25">
        <v>0</v>
      </c>
      <c r="AF1214" s="16">
        <f t="shared" si="568"/>
        <v>307</v>
      </c>
      <c r="AG1214" s="16">
        <f t="shared" si="569"/>
        <v>305</v>
      </c>
    </row>
    <row r="1215" spans="1:16384" s="16" customFormat="1" x14ac:dyDescent="0.3">
      <c r="E1215" s="16" t="s">
        <v>767</v>
      </c>
      <c r="F1215" s="19" t="s">
        <v>1069</v>
      </c>
      <c r="G1215" s="19">
        <f>SUM(G1211:G1214)</f>
        <v>4</v>
      </c>
      <c r="H1215" s="19">
        <f t="shared" ref="H1215:AG1215" si="570">SUM(H1211:H1214)</f>
        <v>1252</v>
      </c>
      <c r="I1215" s="19">
        <f t="shared" si="570"/>
        <v>2</v>
      </c>
      <c r="J1215" s="19">
        <f t="shared" si="570"/>
        <v>0</v>
      </c>
      <c r="K1215" s="19">
        <f t="shared" si="570"/>
        <v>0</v>
      </c>
      <c r="L1215" s="19">
        <f t="shared" si="570"/>
        <v>3</v>
      </c>
      <c r="M1215" s="19">
        <f t="shared" si="570"/>
        <v>2</v>
      </c>
      <c r="N1215" s="19">
        <f t="shared" si="570"/>
        <v>12</v>
      </c>
      <c r="O1215" s="19">
        <f t="shared" si="570"/>
        <v>1</v>
      </c>
      <c r="P1215" s="19">
        <f t="shared" si="570"/>
        <v>1</v>
      </c>
      <c r="Q1215" s="19">
        <f t="shared" si="570"/>
        <v>1</v>
      </c>
      <c r="R1215" s="19">
        <f t="shared" si="570"/>
        <v>0</v>
      </c>
      <c r="S1215" s="19">
        <f t="shared" si="570"/>
        <v>0</v>
      </c>
      <c r="T1215" s="19">
        <f t="shared" si="570"/>
        <v>1</v>
      </c>
      <c r="U1215" s="19">
        <f t="shared" si="570"/>
        <v>730</v>
      </c>
      <c r="V1215" s="19">
        <f t="shared" si="570"/>
        <v>5</v>
      </c>
      <c r="W1215" s="19">
        <f t="shared" si="570"/>
        <v>1</v>
      </c>
      <c r="X1215" s="19">
        <f t="shared" si="570"/>
        <v>4</v>
      </c>
      <c r="Y1215" s="19">
        <f t="shared" si="570"/>
        <v>2</v>
      </c>
      <c r="Z1215" s="19">
        <f t="shared" si="570"/>
        <v>1</v>
      </c>
      <c r="AA1215" s="19">
        <f t="shared" si="570"/>
        <v>2</v>
      </c>
      <c r="AB1215" s="19">
        <f t="shared" si="570"/>
        <v>4</v>
      </c>
      <c r="AC1215" s="19">
        <f t="shared" si="570"/>
        <v>0</v>
      </c>
      <c r="AD1215" s="19">
        <f t="shared" si="570"/>
        <v>30</v>
      </c>
      <c r="AE1215" s="19">
        <f t="shared" si="570"/>
        <v>0</v>
      </c>
      <c r="AF1215" s="19">
        <f>SUM(AF1211:AF1214)</f>
        <v>2058</v>
      </c>
      <c r="AG1215" s="19">
        <f t="shared" si="570"/>
        <v>2028</v>
      </c>
    </row>
    <row r="1217" spans="1:16384" s="60" customFormat="1" x14ac:dyDescent="0.3">
      <c r="C1217" s="60" t="s">
        <v>1667</v>
      </c>
      <c r="D1217" s="58"/>
      <c r="E1217" s="58"/>
      <c r="F1217" s="58" t="s">
        <v>1668</v>
      </c>
      <c r="G1217" s="58">
        <f t="shared" ref="G1217:AG1217" si="571">SUM(G1139,G1145,G1153,G1159,G1167,G1173,G1181,G1189,G1196,G1201,G1204,G1209,G1215)</f>
        <v>168</v>
      </c>
      <c r="H1217" s="58">
        <f t="shared" si="571"/>
        <v>12921</v>
      </c>
      <c r="I1217" s="58">
        <f t="shared" si="571"/>
        <v>92</v>
      </c>
      <c r="J1217" s="58">
        <f t="shared" si="571"/>
        <v>11</v>
      </c>
      <c r="K1217" s="58">
        <f t="shared" si="571"/>
        <v>17</v>
      </c>
      <c r="L1217" s="58">
        <f t="shared" si="571"/>
        <v>49</v>
      </c>
      <c r="M1217" s="58">
        <f t="shared" si="571"/>
        <v>96</v>
      </c>
      <c r="N1217" s="58">
        <f t="shared" si="571"/>
        <v>174</v>
      </c>
      <c r="O1217" s="58">
        <f t="shared" si="571"/>
        <v>7</v>
      </c>
      <c r="P1217" s="58">
        <f t="shared" si="571"/>
        <v>11</v>
      </c>
      <c r="Q1217" s="58">
        <f t="shared" si="571"/>
        <v>8</v>
      </c>
      <c r="R1217" s="58">
        <f t="shared" si="571"/>
        <v>13</v>
      </c>
      <c r="S1217" s="58">
        <f t="shared" si="571"/>
        <v>12</v>
      </c>
      <c r="T1217" s="58">
        <f t="shared" si="571"/>
        <v>23</v>
      </c>
      <c r="U1217" s="58">
        <f t="shared" si="571"/>
        <v>11541</v>
      </c>
      <c r="V1217" s="58">
        <f t="shared" si="571"/>
        <v>137</v>
      </c>
      <c r="W1217" s="58">
        <f t="shared" si="571"/>
        <v>17</v>
      </c>
      <c r="X1217" s="58">
        <f t="shared" si="571"/>
        <v>29</v>
      </c>
      <c r="Y1217" s="58">
        <f t="shared" si="571"/>
        <v>28</v>
      </c>
      <c r="Z1217" s="58">
        <f t="shared" si="571"/>
        <v>30</v>
      </c>
      <c r="AA1217" s="58">
        <f t="shared" si="571"/>
        <v>11</v>
      </c>
      <c r="AB1217" s="58">
        <f t="shared" si="571"/>
        <v>24</v>
      </c>
      <c r="AC1217" s="58">
        <f t="shared" si="571"/>
        <v>17</v>
      </c>
      <c r="AD1217" s="58">
        <f t="shared" si="571"/>
        <v>469</v>
      </c>
      <c r="AE1217" s="58">
        <f t="shared" si="571"/>
        <v>0</v>
      </c>
      <c r="AF1217" s="58">
        <f t="shared" si="571"/>
        <v>25905</v>
      </c>
      <c r="AG1217" s="58">
        <f t="shared" si="571"/>
        <v>25436</v>
      </c>
    </row>
    <row r="1219" spans="1:16384" x14ac:dyDescent="0.3">
      <c r="A1219" s="25" t="s">
        <v>1669</v>
      </c>
      <c r="B1219" s="25" t="s">
        <v>1670</v>
      </c>
      <c r="C1219" s="25" t="s">
        <v>1671</v>
      </c>
      <c r="D1219" s="25">
        <v>11</v>
      </c>
      <c r="E1219" s="25" t="s">
        <v>1672</v>
      </c>
      <c r="F1219" s="38" t="s">
        <v>1673</v>
      </c>
      <c r="G1219" s="38">
        <v>0</v>
      </c>
      <c r="H1219" s="38">
        <v>472</v>
      </c>
      <c r="I1219" s="38">
        <v>0</v>
      </c>
      <c r="J1219" s="38">
        <v>0</v>
      </c>
      <c r="K1219" s="38">
        <v>0</v>
      </c>
      <c r="L1219" s="38">
        <v>0</v>
      </c>
      <c r="M1219" s="38">
        <v>0</v>
      </c>
      <c r="N1219" s="38">
        <v>2</v>
      </c>
      <c r="O1219" s="38">
        <v>0</v>
      </c>
      <c r="P1219" s="38">
        <v>0</v>
      </c>
      <c r="Q1219" s="38">
        <v>1</v>
      </c>
      <c r="R1219" s="38">
        <v>0</v>
      </c>
      <c r="S1219" s="38">
        <v>0</v>
      </c>
      <c r="T1219" s="38">
        <v>0</v>
      </c>
      <c r="U1219" s="38">
        <v>121</v>
      </c>
      <c r="V1219" s="38">
        <v>0</v>
      </c>
      <c r="W1219" s="38">
        <v>0</v>
      </c>
      <c r="X1219" s="38">
        <v>1</v>
      </c>
      <c r="Y1219" s="38">
        <v>2</v>
      </c>
      <c r="Z1219" s="38">
        <v>0</v>
      </c>
      <c r="AA1219" s="38">
        <v>0</v>
      </c>
      <c r="AB1219" s="38">
        <v>0</v>
      </c>
      <c r="AC1219" s="38">
        <v>0</v>
      </c>
      <c r="AD1219" s="38">
        <v>4</v>
      </c>
      <c r="AE1219" s="25">
        <v>0</v>
      </c>
      <c r="AF1219" s="16">
        <f>SUM(G1219:AD1219)</f>
        <v>603</v>
      </c>
      <c r="AG1219" s="16">
        <f>SUM(G1219:AC1219)</f>
        <v>599</v>
      </c>
    </row>
    <row r="1220" spans="1:16384" x14ac:dyDescent="0.3">
      <c r="A1220" s="25" t="s">
        <v>1669</v>
      </c>
      <c r="B1220" s="25" t="s">
        <v>1670</v>
      </c>
      <c r="C1220" s="25" t="s">
        <v>1671</v>
      </c>
      <c r="D1220" s="25">
        <v>11</v>
      </c>
      <c r="E1220" s="25" t="s">
        <v>1674</v>
      </c>
      <c r="F1220" s="38" t="s">
        <v>1675</v>
      </c>
      <c r="G1220" s="38">
        <v>0</v>
      </c>
      <c r="H1220" s="38">
        <v>311</v>
      </c>
      <c r="I1220" s="38">
        <v>0</v>
      </c>
      <c r="J1220" s="38">
        <v>0</v>
      </c>
      <c r="K1220" s="38">
        <v>0</v>
      </c>
      <c r="L1220" s="38">
        <v>0</v>
      </c>
      <c r="M1220" s="38">
        <v>0</v>
      </c>
      <c r="N1220" s="38">
        <v>1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82</v>
      </c>
      <c r="V1220" s="38">
        <v>0</v>
      </c>
      <c r="W1220" s="38">
        <v>0</v>
      </c>
      <c r="X1220" s="38">
        <v>1</v>
      </c>
      <c r="Y1220" s="38">
        <v>1</v>
      </c>
      <c r="Z1220" s="38">
        <v>0</v>
      </c>
      <c r="AA1220" s="38">
        <v>0</v>
      </c>
      <c r="AB1220" s="38">
        <v>1</v>
      </c>
      <c r="AC1220" s="38">
        <v>0</v>
      </c>
      <c r="AD1220" s="38">
        <v>4</v>
      </c>
      <c r="AE1220" s="25">
        <v>0</v>
      </c>
      <c r="AF1220" s="16">
        <f t="shared" ref="AF1220:AF1225" si="572">SUM(G1220:AD1220)</f>
        <v>401</v>
      </c>
      <c r="AG1220" s="16">
        <f t="shared" ref="AG1220:AG1225" si="573">SUM(G1220:AC1220)</f>
        <v>397</v>
      </c>
    </row>
    <row r="1221" spans="1:16384" x14ac:dyDescent="0.3">
      <c r="A1221" s="25" t="s">
        <v>1669</v>
      </c>
      <c r="B1221" s="25" t="s">
        <v>1670</v>
      </c>
      <c r="C1221" s="25" t="s">
        <v>1671</v>
      </c>
      <c r="D1221" s="25">
        <v>11</v>
      </c>
      <c r="E1221" s="25" t="s">
        <v>1676</v>
      </c>
      <c r="F1221" s="38" t="s">
        <v>1677</v>
      </c>
      <c r="G1221" s="38">
        <v>2</v>
      </c>
      <c r="H1221" s="38">
        <v>545</v>
      </c>
      <c r="I1221" s="38">
        <v>0</v>
      </c>
      <c r="J1221" s="38">
        <v>0</v>
      </c>
      <c r="K1221" s="38">
        <v>0</v>
      </c>
      <c r="L1221" s="38">
        <v>0</v>
      </c>
      <c r="M1221" s="38">
        <v>2</v>
      </c>
      <c r="N1221" s="38">
        <v>1</v>
      </c>
      <c r="O1221" s="38">
        <v>0</v>
      </c>
      <c r="P1221" s="38">
        <v>0</v>
      </c>
      <c r="Q1221" s="38">
        <v>0</v>
      </c>
      <c r="R1221" s="38">
        <v>0</v>
      </c>
      <c r="S1221" s="38">
        <v>0</v>
      </c>
      <c r="T1221" s="38">
        <v>0</v>
      </c>
      <c r="U1221" s="38">
        <v>197</v>
      </c>
      <c r="V1221" s="38">
        <v>4</v>
      </c>
      <c r="W1221" s="38">
        <v>0</v>
      </c>
      <c r="X1221" s="38">
        <v>0</v>
      </c>
      <c r="Y1221" s="38">
        <v>7</v>
      </c>
      <c r="Z1221" s="38">
        <v>0</v>
      </c>
      <c r="AA1221" s="38">
        <v>0</v>
      </c>
      <c r="AB1221" s="38">
        <v>0</v>
      </c>
      <c r="AC1221" s="38">
        <v>0</v>
      </c>
      <c r="AD1221" s="38">
        <v>8</v>
      </c>
      <c r="AE1221" s="25">
        <v>0</v>
      </c>
      <c r="AF1221" s="16">
        <f t="shared" si="572"/>
        <v>766</v>
      </c>
      <c r="AG1221" s="16">
        <f t="shared" si="573"/>
        <v>758</v>
      </c>
    </row>
    <row r="1222" spans="1:16384" x14ac:dyDescent="0.3">
      <c r="A1222" s="25" t="s">
        <v>1669</v>
      </c>
      <c r="B1222" s="25" t="s">
        <v>1670</v>
      </c>
      <c r="C1222" s="25" t="s">
        <v>1671</v>
      </c>
      <c r="D1222" s="25">
        <v>11</v>
      </c>
      <c r="E1222" s="25" t="s">
        <v>1678</v>
      </c>
      <c r="F1222" s="38" t="s">
        <v>1679</v>
      </c>
      <c r="G1222" s="38">
        <v>1</v>
      </c>
      <c r="H1222" s="38">
        <v>571</v>
      </c>
      <c r="I1222" s="38">
        <v>0</v>
      </c>
      <c r="J1222" s="38">
        <v>0</v>
      </c>
      <c r="K1222" s="38">
        <v>0</v>
      </c>
      <c r="L1222" s="38">
        <v>0</v>
      </c>
      <c r="M1222" s="38">
        <v>0</v>
      </c>
      <c r="N1222" s="38">
        <v>1</v>
      </c>
      <c r="O1222" s="38">
        <v>0</v>
      </c>
      <c r="P1222" s="38">
        <v>0</v>
      </c>
      <c r="Q1222" s="38">
        <v>0</v>
      </c>
      <c r="R1222" s="38">
        <v>0</v>
      </c>
      <c r="S1222" s="38">
        <v>0</v>
      </c>
      <c r="T1222" s="38">
        <v>0</v>
      </c>
      <c r="U1222" s="38">
        <v>198</v>
      </c>
      <c r="V1222" s="38">
        <v>1</v>
      </c>
      <c r="W1222" s="38">
        <v>0</v>
      </c>
      <c r="X1222" s="38">
        <v>1</v>
      </c>
      <c r="Y1222" s="38">
        <v>1</v>
      </c>
      <c r="Z1222" s="38">
        <v>0</v>
      </c>
      <c r="AA1222" s="38">
        <v>0</v>
      </c>
      <c r="AB1222" s="38">
        <v>0</v>
      </c>
      <c r="AC1222" s="38">
        <v>0</v>
      </c>
      <c r="AD1222" s="38">
        <v>3</v>
      </c>
      <c r="AE1222" s="25">
        <v>0</v>
      </c>
      <c r="AF1222" s="16">
        <f t="shared" si="572"/>
        <v>777</v>
      </c>
      <c r="AG1222" s="16">
        <f t="shared" si="573"/>
        <v>774</v>
      </c>
    </row>
    <row r="1223" spans="1:16384" x14ac:dyDescent="0.3">
      <c r="A1223" s="25" t="s">
        <v>1669</v>
      </c>
      <c r="B1223" s="25" t="s">
        <v>1670</v>
      </c>
      <c r="C1223" s="25" t="s">
        <v>1671</v>
      </c>
      <c r="D1223" s="25">
        <v>11</v>
      </c>
      <c r="E1223" s="25" t="s">
        <v>1680</v>
      </c>
      <c r="F1223" s="38" t="s">
        <v>1681</v>
      </c>
      <c r="G1223" s="38">
        <v>1</v>
      </c>
      <c r="H1223" s="38">
        <v>342</v>
      </c>
      <c r="I1223" s="38">
        <v>0</v>
      </c>
      <c r="J1223" s="38">
        <v>0</v>
      </c>
      <c r="K1223" s="38">
        <v>0</v>
      </c>
      <c r="L1223" s="38">
        <v>0</v>
      </c>
      <c r="M1223" s="38">
        <v>0</v>
      </c>
      <c r="N1223" s="38">
        <v>2</v>
      </c>
      <c r="O1223" s="38">
        <v>0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98</v>
      </c>
      <c r="V1223" s="38">
        <v>2</v>
      </c>
      <c r="W1223" s="38">
        <v>0</v>
      </c>
      <c r="X1223" s="38">
        <v>0</v>
      </c>
      <c r="Y1223" s="38">
        <v>0</v>
      </c>
      <c r="Z1223" s="38">
        <v>0</v>
      </c>
      <c r="AA1223" s="38">
        <v>0</v>
      </c>
      <c r="AB1223" s="38">
        <v>0</v>
      </c>
      <c r="AC1223" s="38">
        <v>0</v>
      </c>
      <c r="AD1223" s="38">
        <v>8</v>
      </c>
      <c r="AE1223" s="25">
        <v>0</v>
      </c>
      <c r="AF1223" s="16">
        <f t="shared" si="572"/>
        <v>453</v>
      </c>
      <c r="AG1223" s="16">
        <f t="shared" si="573"/>
        <v>445</v>
      </c>
    </row>
    <row r="1224" spans="1:16384" x14ac:dyDescent="0.3">
      <c r="A1224" s="25" t="s">
        <v>1669</v>
      </c>
      <c r="B1224" s="25" t="s">
        <v>1670</v>
      </c>
      <c r="C1224" s="25" t="s">
        <v>1671</v>
      </c>
      <c r="D1224" s="25">
        <v>11</v>
      </c>
      <c r="E1224" s="25" t="s">
        <v>1682</v>
      </c>
      <c r="F1224" s="38" t="s">
        <v>1683</v>
      </c>
      <c r="G1224" s="38">
        <v>0</v>
      </c>
      <c r="H1224" s="38">
        <v>395</v>
      </c>
      <c r="I1224" s="38">
        <v>0</v>
      </c>
      <c r="J1224" s="38">
        <v>0</v>
      </c>
      <c r="K1224" s="38">
        <v>0</v>
      </c>
      <c r="L1224" s="38">
        <v>0</v>
      </c>
      <c r="M1224" s="38">
        <v>0</v>
      </c>
      <c r="N1224" s="38">
        <v>0</v>
      </c>
      <c r="O1224" s="38">
        <v>0</v>
      </c>
      <c r="P1224" s="38">
        <v>0</v>
      </c>
      <c r="Q1224" s="38">
        <v>0</v>
      </c>
      <c r="R1224" s="38">
        <v>0</v>
      </c>
      <c r="S1224" s="38">
        <v>0</v>
      </c>
      <c r="T1224" s="38">
        <v>0</v>
      </c>
      <c r="U1224" s="38">
        <v>69</v>
      </c>
      <c r="V1224" s="38">
        <v>0</v>
      </c>
      <c r="W1224" s="38">
        <v>1</v>
      </c>
      <c r="X1224" s="38">
        <v>0</v>
      </c>
      <c r="Y1224" s="38">
        <v>2</v>
      </c>
      <c r="Z1224" s="38">
        <v>0</v>
      </c>
      <c r="AA1224" s="38">
        <v>0</v>
      </c>
      <c r="AB1224" s="38">
        <v>1</v>
      </c>
      <c r="AC1224" s="38">
        <v>0</v>
      </c>
      <c r="AD1224" s="38">
        <v>1</v>
      </c>
      <c r="AE1224" s="25">
        <v>0</v>
      </c>
      <c r="AF1224" s="16">
        <f t="shared" si="572"/>
        <v>469</v>
      </c>
      <c r="AG1224" s="16">
        <f t="shared" si="573"/>
        <v>468</v>
      </c>
    </row>
    <row r="1225" spans="1:16384" x14ac:dyDescent="0.3">
      <c r="A1225" s="25" t="s">
        <v>1669</v>
      </c>
      <c r="B1225" s="25" t="s">
        <v>1670</v>
      </c>
      <c r="C1225" s="25" t="s">
        <v>1671</v>
      </c>
      <c r="D1225" s="25">
        <v>11</v>
      </c>
      <c r="E1225" s="25" t="s">
        <v>1684</v>
      </c>
      <c r="F1225" s="38" t="s">
        <v>1685</v>
      </c>
      <c r="G1225" s="38">
        <v>1</v>
      </c>
      <c r="H1225" s="38">
        <v>407</v>
      </c>
      <c r="I1225" s="38">
        <v>1</v>
      </c>
      <c r="J1225" s="38">
        <v>0</v>
      </c>
      <c r="K1225" s="38">
        <v>0</v>
      </c>
      <c r="L1225" s="38">
        <v>0</v>
      </c>
      <c r="M1225" s="38">
        <v>0</v>
      </c>
      <c r="N1225" s="38">
        <v>5</v>
      </c>
      <c r="O1225" s="38">
        <v>0</v>
      </c>
      <c r="P1225" s="38">
        <v>0</v>
      </c>
      <c r="Q1225" s="38">
        <v>0</v>
      </c>
      <c r="R1225" s="38">
        <v>0</v>
      </c>
      <c r="S1225" s="38">
        <v>0</v>
      </c>
      <c r="T1225" s="38">
        <v>0</v>
      </c>
      <c r="U1225" s="38">
        <v>128</v>
      </c>
      <c r="V1225" s="38">
        <v>1</v>
      </c>
      <c r="W1225" s="38">
        <v>0</v>
      </c>
      <c r="X1225" s="38">
        <v>0</v>
      </c>
      <c r="Y1225" s="38">
        <v>9</v>
      </c>
      <c r="Z1225" s="38">
        <v>0</v>
      </c>
      <c r="AA1225" s="38">
        <v>0</v>
      </c>
      <c r="AB1225" s="38">
        <v>0</v>
      </c>
      <c r="AC1225" s="38">
        <v>0</v>
      </c>
      <c r="AD1225" s="38">
        <v>6</v>
      </c>
      <c r="AE1225" s="25">
        <v>0</v>
      </c>
      <c r="AF1225" s="16">
        <f t="shared" si="572"/>
        <v>558</v>
      </c>
      <c r="AG1225" s="16">
        <f t="shared" si="573"/>
        <v>552</v>
      </c>
    </row>
    <row r="1226" spans="1:16384" s="16" customFormat="1" x14ac:dyDescent="0.3">
      <c r="E1226" s="16" t="s">
        <v>955</v>
      </c>
      <c r="F1226" s="19" t="s">
        <v>1069</v>
      </c>
      <c r="G1226" s="19">
        <f>SUM(G1219:G1225)</f>
        <v>5</v>
      </c>
      <c r="H1226" s="19">
        <f>SUM(H1219:H1225)</f>
        <v>3043</v>
      </c>
      <c r="I1226" s="19">
        <f t="shared" ref="I1226:AG1226" si="574">SUM(I1219:I1225)</f>
        <v>1</v>
      </c>
      <c r="J1226" s="19">
        <f t="shared" si="574"/>
        <v>0</v>
      </c>
      <c r="K1226" s="19">
        <f t="shared" si="574"/>
        <v>0</v>
      </c>
      <c r="L1226" s="19">
        <f t="shared" si="574"/>
        <v>0</v>
      </c>
      <c r="M1226" s="19">
        <f t="shared" si="574"/>
        <v>2</v>
      </c>
      <c r="N1226" s="19">
        <f t="shared" si="574"/>
        <v>12</v>
      </c>
      <c r="O1226" s="19">
        <f t="shared" si="574"/>
        <v>0</v>
      </c>
      <c r="P1226" s="19">
        <f t="shared" si="574"/>
        <v>0</v>
      </c>
      <c r="Q1226" s="19">
        <f t="shared" si="574"/>
        <v>1</v>
      </c>
      <c r="R1226" s="19">
        <f t="shared" si="574"/>
        <v>0</v>
      </c>
      <c r="S1226" s="19">
        <f t="shared" si="574"/>
        <v>0</v>
      </c>
      <c r="T1226" s="19">
        <f t="shared" si="574"/>
        <v>0</v>
      </c>
      <c r="U1226" s="19">
        <f t="shared" si="574"/>
        <v>893</v>
      </c>
      <c r="V1226" s="19">
        <f t="shared" si="574"/>
        <v>8</v>
      </c>
      <c r="W1226" s="19">
        <f t="shared" si="574"/>
        <v>1</v>
      </c>
      <c r="X1226" s="19">
        <f t="shared" si="574"/>
        <v>3</v>
      </c>
      <c r="Y1226" s="19">
        <f t="shared" si="574"/>
        <v>22</v>
      </c>
      <c r="Z1226" s="19">
        <f t="shared" si="574"/>
        <v>0</v>
      </c>
      <c r="AA1226" s="19">
        <f t="shared" si="574"/>
        <v>0</v>
      </c>
      <c r="AB1226" s="19">
        <f t="shared" si="574"/>
        <v>2</v>
      </c>
      <c r="AC1226" s="19">
        <f t="shared" si="574"/>
        <v>0</v>
      </c>
      <c r="AD1226" s="19">
        <f t="shared" si="574"/>
        <v>34</v>
      </c>
      <c r="AE1226" s="16">
        <f t="shared" si="574"/>
        <v>0</v>
      </c>
      <c r="AF1226" s="16">
        <f>SUM(AF1219:AF1225)</f>
        <v>4027</v>
      </c>
      <c r="AG1226" s="16">
        <f t="shared" si="574"/>
        <v>3993</v>
      </c>
    </row>
    <row r="1227" spans="1:16384" s="16" customFormat="1" x14ac:dyDescent="0.3">
      <c r="A1227" s="84"/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  <c r="AA1227" s="85"/>
      <c r="AB1227" s="85"/>
      <c r="AC1227" s="85"/>
      <c r="AD1227" s="85"/>
      <c r="AE1227" s="85"/>
      <c r="AF1227" s="85"/>
      <c r="AG1227" s="86"/>
      <c r="AH1227" s="84"/>
      <c r="AI1227" s="85"/>
      <c r="AJ1227" s="85"/>
      <c r="AK1227" s="85"/>
      <c r="AL1227" s="85"/>
      <c r="AM1227" s="85"/>
      <c r="AN1227" s="85"/>
      <c r="AO1227" s="85"/>
      <c r="AP1227" s="85"/>
      <c r="AQ1227" s="85"/>
      <c r="AR1227" s="85"/>
      <c r="AS1227" s="85"/>
      <c r="AT1227" s="85"/>
      <c r="AU1227" s="85"/>
      <c r="AV1227" s="85"/>
      <c r="AW1227" s="85"/>
      <c r="AX1227" s="85"/>
      <c r="AY1227" s="85"/>
      <c r="AZ1227" s="85"/>
      <c r="BA1227" s="85"/>
      <c r="BB1227" s="85"/>
      <c r="BC1227" s="85"/>
      <c r="BD1227" s="85"/>
      <c r="BE1227" s="85"/>
      <c r="BF1227" s="85"/>
      <c r="BG1227" s="85"/>
      <c r="BH1227" s="85"/>
      <c r="BI1227" s="85"/>
      <c r="BJ1227" s="85"/>
      <c r="BK1227" s="85"/>
      <c r="BL1227" s="85"/>
      <c r="BM1227" s="85"/>
      <c r="BN1227" s="86"/>
      <c r="BO1227" s="84"/>
      <c r="BP1227" s="85"/>
      <c r="BQ1227" s="85"/>
      <c r="BR1227" s="85"/>
      <c r="BS1227" s="85"/>
      <c r="BT1227" s="85"/>
      <c r="BU1227" s="85"/>
      <c r="BV1227" s="85"/>
      <c r="BW1227" s="85"/>
      <c r="BX1227" s="85"/>
      <c r="BY1227" s="85"/>
      <c r="BZ1227" s="85"/>
      <c r="CA1227" s="85"/>
      <c r="CB1227" s="85"/>
      <c r="CC1227" s="85"/>
      <c r="CD1227" s="85"/>
      <c r="CE1227" s="85"/>
      <c r="CF1227" s="85"/>
      <c r="CG1227" s="85"/>
      <c r="CH1227" s="85"/>
      <c r="CI1227" s="85"/>
      <c r="CJ1227" s="85"/>
      <c r="CK1227" s="85"/>
      <c r="CL1227" s="85"/>
      <c r="CM1227" s="85"/>
      <c r="CN1227" s="85"/>
      <c r="CO1227" s="85"/>
      <c r="CP1227" s="85"/>
      <c r="CQ1227" s="85"/>
      <c r="CR1227" s="85"/>
      <c r="CS1227" s="85"/>
      <c r="CT1227" s="85"/>
      <c r="CU1227" s="86"/>
      <c r="CV1227" s="84"/>
      <c r="CW1227" s="85"/>
      <c r="CX1227" s="85"/>
      <c r="CY1227" s="85"/>
      <c r="CZ1227" s="85"/>
      <c r="DA1227" s="85"/>
      <c r="DB1227" s="85"/>
      <c r="DC1227" s="85"/>
      <c r="DD1227" s="85"/>
      <c r="DE1227" s="85"/>
      <c r="DF1227" s="85"/>
      <c r="DG1227" s="85"/>
      <c r="DH1227" s="85"/>
      <c r="DI1227" s="85"/>
      <c r="DJ1227" s="85"/>
      <c r="DK1227" s="85"/>
      <c r="DL1227" s="85"/>
      <c r="DM1227" s="85"/>
      <c r="DN1227" s="85"/>
      <c r="DO1227" s="85"/>
      <c r="DP1227" s="85"/>
      <c r="DQ1227" s="85"/>
      <c r="DR1227" s="85"/>
      <c r="DS1227" s="85"/>
      <c r="DT1227" s="85"/>
      <c r="DU1227" s="85"/>
      <c r="DV1227" s="85"/>
      <c r="DW1227" s="85"/>
      <c r="DX1227" s="85"/>
      <c r="DY1227" s="85"/>
      <c r="DZ1227" s="85"/>
      <c r="EA1227" s="85"/>
      <c r="EB1227" s="86"/>
      <c r="EC1227" s="84"/>
      <c r="ED1227" s="85"/>
      <c r="EE1227" s="85"/>
      <c r="EF1227" s="85"/>
      <c r="EG1227" s="85"/>
      <c r="EH1227" s="85"/>
      <c r="EI1227" s="85"/>
      <c r="EJ1227" s="85"/>
      <c r="EK1227" s="85"/>
      <c r="EL1227" s="85"/>
      <c r="EM1227" s="85"/>
      <c r="EN1227" s="85"/>
      <c r="EO1227" s="85"/>
      <c r="EP1227" s="85"/>
      <c r="EQ1227" s="85"/>
      <c r="ER1227" s="85"/>
      <c r="ES1227" s="85"/>
      <c r="ET1227" s="85"/>
      <c r="EU1227" s="85"/>
      <c r="EV1227" s="85"/>
      <c r="EW1227" s="85"/>
      <c r="EX1227" s="85"/>
      <c r="EY1227" s="85"/>
      <c r="EZ1227" s="85"/>
      <c r="FA1227" s="85"/>
      <c r="FB1227" s="85"/>
      <c r="FC1227" s="85"/>
      <c r="FD1227" s="85"/>
      <c r="FE1227" s="85"/>
      <c r="FF1227" s="85"/>
      <c r="FG1227" s="85"/>
      <c r="FH1227" s="85"/>
      <c r="FI1227" s="86"/>
      <c r="FJ1227" s="84"/>
      <c r="FK1227" s="85"/>
      <c r="FL1227" s="85"/>
      <c r="FM1227" s="85"/>
      <c r="FN1227" s="85"/>
      <c r="FO1227" s="85"/>
      <c r="FP1227" s="85"/>
      <c r="FQ1227" s="85"/>
      <c r="FR1227" s="85"/>
      <c r="FS1227" s="85"/>
      <c r="FT1227" s="85"/>
      <c r="FU1227" s="85"/>
      <c r="FV1227" s="85"/>
      <c r="FW1227" s="85"/>
      <c r="FX1227" s="85"/>
      <c r="FY1227" s="85"/>
      <c r="FZ1227" s="85"/>
      <c r="GA1227" s="85"/>
      <c r="GB1227" s="85"/>
      <c r="GC1227" s="85"/>
      <c r="GD1227" s="85"/>
      <c r="GE1227" s="85"/>
      <c r="GF1227" s="85"/>
      <c r="GG1227" s="85"/>
      <c r="GH1227" s="85"/>
      <c r="GI1227" s="85"/>
      <c r="GJ1227" s="85"/>
      <c r="GK1227" s="85"/>
      <c r="GL1227" s="85"/>
      <c r="GM1227" s="85"/>
      <c r="GN1227" s="85"/>
      <c r="GO1227" s="85"/>
      <c r="GP1227" s="86"/>
      <c r="GQ1227" s="84"/>
      <c r="GR1227" s="85"/>
      <c r="GS1227" s="85"/>
      <c r="GT1227" s="85"/>
      <c r="GU1227" s="85"/>
      <c r="GV1227" s="85"/>
      <c r="GW1227" s="85"/>
      <c r="GX1227" s="85"/>
      <c r="GY1227" s="85"/>
      <c r="GZ1227" s="85"/>
      <c r="HA1227" s="85"/>
      <c r="HB1227" s="85"/>
      <c r="HC1227" s="85"/>
      <c r="HD1227" s="85"/>
      <c r="HE1227" s="85"/>
      <c r="HF1227" s="85"/>
      <c r="HG1227" s="85"/>
      <c r="HH1227" s="85"/>
      <c r="HI1227" s="85"/>
      <c r="HJ1227" s="85"/>
      <c r="HK1227" s="85"/>
      <c r="HL1227" s="85"/>
      <c r="HM1227" s="85"/>
      <c r="HN1227" s="85"/>
      <c r="HO1227" s="85"/>
      <c r="HP1227" s="85"/>
      <c r="HQ1227" s="85"/>
      <c r="HR1227" s="85"/>
      <c r="HS1227" s="85"/>
      <c r="HT1227" s="85"/>
      <c r="HU1227" s="85"/>
      <c r="HV1227" s="85"/>
      <c r="HW1227" s="86"/>
      <c r="HX1227" s="84"/>
      <c r="HY1227" s="85"/>
      <c r="HZ1227" s="85"/>
      <c r="IA1227" s="85"/>
      <c r="IB1227" s="85"/>
      <c r="IC1227" s="85"/>
      <c r="ID1227" s="85"/>
      <c r="IE1227" s="85"/>
      <c r="IF1227" s="85"/>
      <c r="IG1227" s="85"/>
      <c r="IH1227" s="85"/>
      <c r="II1227" s="85"/>
      <c r="IJ1227" s="85"/>
      <c r="IK1227" s="85"/>
      <c r="IL1227" s="85"/>
      <c r="IM1227" s="85"/>
      <c r="IN1227" s="85"/>
      <c r="IO1227" s="85"/>
      <c r="IP1227" s="85"/>
      <c r="IQ1227" s="85"/>
      <c r="IR1227" s="85"/>
      <c r="IS1227" s="85"/>
      <c r="IT1227" s="85"/>
      <c r="IU1227" s="85"/>
      <c r="IV1227" s="85"/>
      <c r="IW1227" s="85"/>
      <c r="IX1227" s="85"/>
      <c r="IY1227" s="85"/>
      <c r="IZ1227" s="85"/>
      <c r="JA1227" s="85"/>
      <c r="JB1227" s="85"/>
      <c r="JC1227" s="85"/>
      <c r="JD1227" s="86"/>
      <c r="JE1227" s="84"/>
      <c r="JF1227" s="85"/>
      <c r="JG1227" s="85"/>
      <c r="JH1227" s="85"/>
      <c r="JI1227" s="85"/>
      <c r="JJ1227" s="85"/>
      <c r="JK1227" s="85"/>
      <c r="JL1227" s="85"/>
      <c r="JM1227" s="85"/>
      <c r="JN1227" s="85"/>
      <c r="JO1227" s="85"/>
      <c r="JP1227" s="85"/>
      <c r="JQ1227" s="85"/>
      <c r="JR1227" s="85"/>
      <c r="JS1227" s="85"/>
      <c r="JT1227" s="85"/>
      <c r="JU1227" s="85"/>
      <c r="JV1227" s="85"/>
      <c r="JW1227" s="85"/>
      <c r="JX1227" s="85"/>
      <c r="JY1227" s="85"/>
      <c r="JZ1227" s="85"/>
      <c r="KA1227" s="85"/>
      <c r="KB1227" s="85"/>
      <c r="KC1227" s="85"/>
      <c r="KD1227" s="85"/>
      <c r="KE1227" s="85"/>
      <c r="KF1227" s="85"/>
      <c r="KG1227" s="85"/>
      <c r="KH1227" s="85"/>
      <c r="KI1227" s="85"/>
      <c r="KJ1227" s="85"/>
      <c r="KK1227" s="86"/>
      <c r="KL1227" s="84"/>
      <c r="KM1227" s="85"/>
      <c r="KN1227" s="85"/>
      <c r="KO1227" s="85"/>
      <c r="KP1227" s="85"/>
      <c r="KQ1227" s="85"/>
      <c r="KR1227" s="85"/>
      <c r="KS1227" s="85"/>
      <c r="KT1227" s="85"/>
      <c r="KU1227" s="85"/>
      <c r="KV1227" s="85"/>
      <c r="KW1227" s="85"/>
      <c r="KX1227" s="85"/>
      <c r="KY1227" s="85"/>
      <c r="KZ1227" s="85"/>
      <c r="LA1227" s="85"/>
      <c r="LB1227" s="85"/>
      <c r="LC1227" s="85"/>
      <c r="LD1227" s="85"/>
      <c r="LE1227" s="85"/>
      <c r="LF1227" s="85"/>
      <c r="LG1227" s="85"/>
      <c r="LH1227" s="85"/>
      <c r="LI1227" s="85"/>
      <c r="LJ1227" s="85"/>
      <c r="LK1227" s="85"/>
      <c r="LL1227" s="85"/>
      <c r="LM1227" s="85"/>
      <c r="LN1227" s="85"/>
      <c r="LO1227" s="85"/>
      <c r="LP1227" s="85"/>
      <c r="LQ1227" s="85"/>
      <c r="LR1227" s="86"/>
      <c r="LS1227" s="84"/>
      <c r="LT1227" s="85"/>
      <c r="LU1227" s="85"/>
      <c r="LV1227" s="85"/>
      <c r="LW1227" s="85"/>
      <c r="LX1227" s="85"/>
      <c r="LY1227" s="85"/>
      <c r="LZ1227" s="85"/>
      <c r="MA1227" s="85"/>
      <c r="MB1227" s="85"/>
      <c r="MC1227" s="85"/>
      <c r="MD1227" s="85"/>
      <c r="ME1227" s="85"/>
      <c r="MF1227" s="85"/>
      <c r="MG1227" s="85"/>
      <c r="MH1227" s="85"/>
      <c r="MI1227" s="85"/>
      <c r="MJ1227" s="85"/>
      <c r="MK1227" s="85"/>
      <c r="ML1227" s="85"/>
      <c r="MM1227" s="85"/>
      <c r="MN1227" s="85"/>
      <c r="MO1227" s="85"/>
      <c r="MP1227" s="85"/>
      <c r="MQ1227" s="85"/>
      <c r="MR1227" s="85"/>
      <c r="MS1227" s="85"/>
      <c r="MT1227" s="85"/>
      <c r="MU1227" s="85"/>
      <c r="MV1227" s="85"/>
      <c r="MW1227" s="85"/>
      <c r="MX1227" s="85"/>
      <c r="MY1227" s="86"/>
      <c r="MZ1227" s="84"/>
      <c r="NA1227" s="85"/>
      <c r="NB1227" s="85"/>
      <c r="NC1227" s="85"/>
      <c r="ND1227" s="85"/>
      <c r="NE1227" s="85"/>
      <c r="NF1227" s="85"/>
      <c r="NG1227" s="85"/>
      <c r="NH1227" s="85"/>
      <c r="NI1227" s="85"/>
      <c r="NJ1227" s="85"/>
      <c r="NK1227" s="85"/>
      <c r="NL1227" s="85"/>
      <c r="NM1227" s="85"/>
      <c r="NN1227" s="85"/>
      <c r="NO1227" s="85"/>
      <c r="NP1227" s="85"/>
      <c r="NQ1227" s="85"/>
      <c r="NR1227" s="85"/>
      <c r="NS1227" s="85"/>
      <c r="NT1227" s="85"/>
      <c r="NU1227" s="85"/>
      <c r="NV1227" s="85"/>
      <c r="NW1227" s="85"/>
      <c r="NX1227" s="85"/>
      <c r="NY1227" s="85"/>
      <c r="NZ1227" s="85"/>
      <c r="OA1227" s="85"/>
      <c r="OB1227" s="85"/>
      <c r="OC1227" s="85"/>
      <c r="OD1227" s="85"/>
      <c r="OE1227" s="85"/>
      <c r="OF1227" s="86"/>
      <c r="OG1227" s="84"/>
      <c r="OH1227" s="85"/>
      <c r="OI1227" s="85"/>
      <c r="OJ1227" s="85"/>
      <c r="OK1227" s="85"/>
      <c r="OL1227" s="85"/>
      <c r="OM1227" s="85"/>
      <c r="ON1227" s="85"/>
      <c r="OO1227" s="85"/>
      <c r="OP1227" s="85"/>
      <c r="OQ1227" s="85"/>
      <c r="OR1227" s="85"/>
      <c r="OS1227" s="85"/>
      <c r="OT1227" s="85"/>
      <c r="OU1227" s="85"/>
      <c r="OV1227" s="85"/>
      <c r="OW1227" s="85"/>
      <c r="OX1227" s="85"/>
      <c r="OY1227" s="85"/>
      <c r="OZ1227" s="85"/>
      <c r="PA1227" s="85"/>
      <c r="PB1227" s="85"/>
      <c r="PC1227" s="85"/>
      <c r="PD1227" s="85"/>
      <c r="PE1227" s="85"/>
      <c r="PF1227" s="85"/>
      <c r="PG1227" s="85"/>
      <c r="PH1227" s="85"/>
      <c r="PI1227" s="85"/>
      <c r="PJ1227" s="85"/>
      <c r="PK1227" s="85"/>
      <c r="PL1227" s="85"/>
      <c r="PM1227" s="86"/>
      <c r="PN1227" s="84"/>
      <c r="PO1227" s="85"/>
      <c r="PP1227" s="85"/>
      <c r="PQ1227" s="85"/>
      <c r="PR1227" s="85"/>
      <c r="PS1227" s="85"/>
      <c r="PT1227" s="85"/>
      <c r="PU1227" s="85"/>
      <c r="PV1227" s="85"/>
      <c r="PW1227" s="85"/>
      <c r="PX1227" s="85"/>
      <c r="PY1227" s="85"/>
      <c r="PZ1227" s="85"/>
      <c r="QA1227" s="85"/>
      <c r="QB1227" s="85"/>
      <c r="QC1227" s="85"/>
      <c r="QD1227" s="85"/>
      <c r="QE1227" s="85"/>
      <c r="QF1227" s="85"/>
      <c r="QG1227" s="85"/>
      <c r="QH1227" s="85"/>
      <c r="QI1227" s="85"/>
      <c r="QJ1227" s="85"/>
      <c r="QK1227" s="85"/>
      <c r="QL1227" s="85"/>
      <c r="QM1227" s="85"/>
      <c r="QN1227" s="85"/>
      <c r="QO1227" s="85"/>
      <c r="QP1227" s="85"/>
      <c r="QQ1227" s="85"/>
      <c r="QR1227" s="85"/>
      <c r="QS1227" s="85"/>
      <c r="QT1227" s="86"/>
      <c r="QU1227" s="84"/>
      <c r="QV1227" s="85"/>
      <c r="QW1227" s="85"/>
      <c r="QX1227" s="85"/>
      <c r="QY1227" s="85"/>
      <c r="QZ1227" s="85"/>
      <c r="RA1227" s="85"/>
      <c r="RB1227" s="85"/>
      <c r="RC1227" s="85"/>
      <c r="RD1227" s="85"/>
      <c r="RE1227" s="85"/>
      <c r="RF1227" s="85"/>
      <c r="RG1227" s="85"/>
      <c r="RH1227" s="85"/>
      <c r="RI1227" s="85"/>
      <c r="RJ1227" s="85"/>
      <c r="RK1227" s="85"/>
      <c r="RL1227" s="85"/>
      <c r="RM1227" s="85"/>
      <c r="RN1227" s="85"/>
      <c r="RO1227" s="85"/>
      <c r="RP1227" s="85"/>
      <c r="RQ1227" s="85"/>
      <c r="RR1227" s="85"/>
      <c r="RS1227" s="85"/>
      <c r="RT1227" s="85"/>
      <c r="RU1227" s="85"/>
      <c r="RV1227" s="85"/>
      <c r="RW1227" s="85"/>
      <c r="RX1227" s="85"/>
      <c r="RY1227" s="85"/>
      <c r="RZ1227" s="85"/>
      <c r="SA1227" s="86"/>
      <c r="SB1227" s="84"/>
      <c r="SC1227" s="85"/>
      <c r="SD1227" s="85"/>
      <c r="SE1227" s="85"/>
      <c r="SF1227" s="85"/>
      <c r="SG1227" s="85"/>
      <c r="SH1227" s="85"/>
      <c r="SI1227" s="85"/>
      <c r="SJ1227" s="85"/>
      <c r="SK1227" s="85"/>
      <c r="SL1227" s="85"/>
      <c r="SM1227" s="85"/>
      <c r="SN1227" s="85"/>
      <c r="SO1227" s="85"/>
      <c r="SP1227" s="85"/>
      <c r="SQ1227" s="85"/>
      <c r="SR1227" s="85"/>
      <c r="SS1227" s="85"/>
      <c r="ST1227" s="85"/>
      <c r="SU1227" s="85"/>
      <c r="SV1227" s="85"/>
      <c r="SW1227" s="85"/>
      <c r="SX1227" s="85"/>
      <c r="SY1227" s="85"/>
      <c r="SZ1227" s="85"/>
      <c r="TA1227" s="85"/>
      <c r="TB1227" s="85"/>
      <c r="TC1227" s="85"/>
      <c r="TD1227" s="85"/>
      <c r="TE1227" s="85"/>
      <c r="TF1227" s="85"/>
      <c r="TG1227" s="85"/>
      <c r="TH1227" s="86"/>
      <c r="TI1227" s="84"/>
      <c r="TJ1227" s="85"/>
      <c r="TK1227" s="85"/>
      <c r="TL1227" s="85"/>
      <c r="TM1227" s="85"/>
      <c r="TN1227" s="85"/>
      <c r="TO1227" s="85"/>
      <c r="TP1227" s="85"/>
      <c r="TQ1227" s="85"/>
      <c r="TR1227" s="85"/>
      <c r="TS1227" s="85"/>
      <c r="TT1227" s="85"/>
      <c r="TU1227" s="85"/>
      <c r="TV1227" s="85"/>
      <c r="TW1227" s="85"/>
      <c r="TX1227" s="85"/>
      <c r="TY1227" s="85"/>
      <c r="TZ1227" s="85"/>
      <c r="UA1227" s="85"/>
      <c r="UB1227" s="85"/>
      <c r="UC1227" s="85"/>
      <c r="UD1227" s="85"/>
      <c r="UE1227" s="85"/>
      <c r="UF1227" s="85"/>
      <c r="UG1227" s="85"/>
      <c r="UH1227" s="85"/>
      <c r="UI1227" s="85"/>
      <c r="UJ1227" s="85"/>
      <c r="UK1227" s="85"/>
      <c r="UL1227" s="85"/>
      <c r="UM1227" s="85"/>
      <c r="UN1227" s="85"/>
      <c r="UO1227" s="86"/>
      <c r="UP1227" s="84"/>
      <c r="UQ1227" s="85"/>
      <c r="UR1227" s="85"/>
      <c r="US1227" s="85"/>
      <c r="UT1227" s="85"/>
      <c r="UU1227" s="85"/>
      <c r="UV1227" s="85"/>
      <c r="UW1227" s="85"/>
      <c r="UX1227" s="85"/>
      <c r="UY1227" s="85"/>
      <c r="UZ1227" s="85"/>
      <c r="VA1227" s="85"/>
      <c r="VB1227" s="85"/>
      <c r="VC1227" s="85"/>
      <c r="VD1227" s="85"/>
      <c r="VE1227" s="85"/>
      <c r="VF1227" s="85"/>
      <c r="VG1227" s="85"/>
      <c r="VH1227" s="85"/>
      <c r="VI1227" s="85"/>
      <c r="VJ1227" s="85"/>
      <c r="VK1227" s="85"/>
      <c r="VL1227" s="85"/>
      <c r="VM1227" s="85"/>
      <c r="VN1227" s="85"/>
      <c r="VO1227" s="85"/>
      <c r="VP1227" s="85"/>
      <c r="VQ1227" s="85"/>
      <c r="VR1227" s="85"/>
      <c r="VS1227" s="85"/>
      <c r="VT1227" s="85"/>
      <c r="VU1227" s="85"/>
      <c r="VV1227" s="86"/>
      <c r="VW1227" s="84"/>
      <c r="VX1227" s="85"/>
      <c r="VY1227" s="85"/>
      <c r="VZ1227" s="85"/>
      <c r="WA1227" s="85"/>
      <c r="WB1227" s="85"/>
      <c r="WC1227" s="85"/>
      <c r="WD1227" s="85"/>
      <c r="WE1227" s="85"/>
      <c r="WF1227" s="85"/>
      <c r="WG1227" s="85"/>
      <c r="WH1227" s="85"/>
      <c r="WI1227" s="85"/>
      <c r="WJ1227" s="85"/>
      <c r="WK1227" s="85"/>
      <c r="WL1227" s="85"/>
      <c r="WM1227" s="85"/>
      <c r="WN1227" s="85"/>
      <c r="WO1227" s="85"/>
      <c r="WP1227" s="85"/>
      <c r="WQ1227" s="85"/>
      <c r="WR1227" s="85"/>
      <c r="WS1227" s="85"/>
      <c r="WT1227" s="85"/>
      <c r="WU1227" s="85"/>
      <c r="WV1227" s="85"/>
      <c r="WW1227" s="85"/>
      <c r="WX1227" s="85"/>
      <c r="WY1227" s="85"/>
      <c r="WZ1227" s="85"/>
      <c r="XA1227" s="85"/>
      <c r="XB1227" s="85"/>
      <c r="XC1227" s="86"/>
      <c r="XD1227" s="84"/>
      <c r="XE1227" s="85"/>
      <c r="XF1227" s="85"/>
      <c r="XG1227" s="85"/>
      <c r="XH1227" s="85"/>
      <c r="XI1227" s="85"/>
      <c r="XJ1227" s="85"/>
      <c r="XK1227" s="85"/>
      <c r="XL1227" s="85"/>
      <c r="XM1227" s="85"/>
      <c r="XN1227" s="85"/>
      <c r="XO1227" s="85"/>
      <c r="XP1227" s="85"/>
      <c r="XQ1227" s="85"/>
      <c r="XR1227" s="85"/>
      <c r="XS1227" s="85"/>
      <c r="XT1227" s="85"/>
      <c r="XU1227" s="85"/>
      <c r="XV1227" s="85"/>
      <c r="XW1227" s="85"/>
      <c r="XX1227" s="85"/>
      <c r="XY1227" s="85"/>
      <c r="XZ1227" s="85"/>
      <c r="YA1227" s="85"/>
      <c r="YB1227" s="85"/>
      <c r="YC1227" s="85"/>
      <c r="YD1227" s="85"/>
      <c r="YE1227" s="85"/>
      <c r="YF1227" s="85"/>
      <c r="YG1227" s="85"/>
      <c r="YH1227" s="85"/>
      <c r="YI1227" s="85"/>
      <c r="YJ1227" s="86"/>
      <c r="YK1227" s="84"/>
      <c r="YL1227" s="85"/>
      <c r="YM1227" s="85"/>
      <c r="YN1227" s="85"/>
      <c r="YO1227" s="85"/>
      <c r="YP1227" s="85"/>
      <c r="YQ1227" s="85"/>
      <c r="YR1227" s="85"/>
      <c r="YS1227" s="85"/>
      <c r="YT1227" s="85"/>
      <c r="YU1227" s="85"/>
      <c r="YV1227" s="85"/>
      <c r="YW1227" s="85"/>
      <c r="YX1227" s="85"/>
      <c r="YY1227" s="85"/>
      <c r="YZ1227" s="85"/>
      <c r="ZA1227" s="85"/>
      <c r="ZB1227" s="85"/>
      <c r="ZC1227" s="85"/>
      <c r="ZD1227" s="85"/>
      <c r="ZE1227" s="85"/>
      <c r="ZF1227" s="85"/>
      <c r="ZG1227" s="85"/>
      <c r="ZH1227" s="85"/>
      <c r="ZI1227" s="85"/>
      <c r="ZJ1227" s="85"/>
      <c r="ZK1227" s="85"/>
      <c r="ZL1227" s="85"/>
      <c r="ZM1227" s="85"/>
      <c r="ZN1227" s="85"/>
      <c r="ZO1227" s="85"/>
      <c r="ZP1227" s="85"/>
      <c r="ZQ1227" s="86"/>
      <c r="ZR1227" s="84"/>
      <c r="ZS1227" s="85"/>
      <c r="ZT1227" s="85"/>
      <c r="ZU1227" s="85"/>
      <c r="ZV1227" s="85"/>
      <c r="ZW1227" s="85"/>
      <c r="ZX1227" s="85"/>
      <c r="ZY1227" s="85"/>
      <c r="ZZ1227" s="85"/>
      <c r="AAA1227" s="85"/>
      <c r="AAB1227" s="85"/>
      <c r="AAC1227" s="85"/>
      <c r="AAD1227" s="85"/>
      <c r="AAE1227" s="85"/>
      <c r="AAF1227" s="85"/>
      <c r="AAG1227" s="85"/>
      <c r="AAH1227" s="85"/>
      <c r="AAI1227" s="85"/>
      <c r="AAJ1227" s="85"/>
      <c r="AAK1227" s="85"/>
      <c r="AAL1227" s="85"/>
      <c r="AAM1227" s="85"/>
      <c r="AAN1227" s="85"/>
      <c r="AAO1227" s="85"/>
      <c r="AAP1227" s="85"/>
      <c r="AAQ1227" s="85"/>
      <c r="AAR1227" s="85"/>
      <c r="AAS1227" s="85"/>
      <c r="AAT1227" s="85"/>
      <c r="AAU1227" s="85"/>
      <c r="AAV1227" s="85"/>
      <c r="AAW1227" s="85"/>
      <c r="AAX1227" s="86"/>
      <c r="AAY1227" s="84"/>
      <c r="AAZ1227" s="85"/>
      <c r="ABA1227" s="85"/>
      <c r="ABB1227" s="85"/>
      <c r="ABC1227" s="85"/>
      <c r="ABD1227" s="85"/>
      <c r="ABE1227" s="85"/>
      <c r="ABF1227" s="85"/>
      <c r="ABG1227" s="85"/>
      <c r="ABH1227" s="85"/>
      <c r="ABI1227" s="85"/>
      <c r="ABJ1227" s="85"/>
      <c r="ABK1227" s="85"/>
      <c r="ABL1227" s="85"/>
      <c r="ABM1227" s="85"/>
      <c r="ABN1227" s="85"/>
      <c r="ABO1227" s="85"/>
      <c r="ABP1227" s="85"/>
      <c r="ABQ1227" s="85"/>
      <c r="ABR1227" s="85"/>
      <c r="ABS1227" s="85"/>
      <c r="ABT1227" s="85"/>
      <c r="ABU1227" s="85"/>
      <c r="ABV1227" s="85"/>
      <c r="ABW1227" s="85"/>
      <c r="ABX1227" s="85"/>
      <c r="ABY1227" s="85"/>
      <c r="ABZ1227" s="85"/>
      <c r="ACA1227" s="85"/>
      <c r="ACB1227" s="85"/>
      <c r="ACC1227" s="85"/>
      <c r="ACD1227" s="85"/>
      <c r="ACE1227" s="86"/>
      <c r="ACF1227" s="84"/>
      <c r="ACG1227" s="85"/>
      <c r="ACH1227" s="85"/>
      <c r="ACI1227" s="85"/>
      <c r="ACJ1227" s="85"/>
      <c r="ACK1227" s="85"/>
      <c r="ACL1227" s="85"/>
      <c r="ACM1227" s="85"/>
      <c r="ACN1227" s="85"/>
      <c r="ACO1227" s="85"/>
      <c r="ACP1227" s="85"/>
      <c r="ACQ1227" s="85"/>
      <c r="ACR1227" s="85"/>
      <c r="ACS1227" s="85"/>
      <c r="ACT1227" s="85"/>
      <c r="ACU1227" s="85"/>
      <c r="ACV1227" s="85"/>
      <c r="ACW1227" s="85"/>
      <c r="ACX1227" s="85"/>
      <c r="ACY1227" s="85"/>
      <c r="ACZ1227" s="85"/>
      <c r="ADA1227" s="85"/>
      <c r="ADB1227" s="85"/>
      <c r="ADC1227" s="85"/>
      <c r="ADD1227" s="85"/>
      <c r="ADE1227" s="85"/>
      <c r="ADF1227" s="85"/>
      <c r="ADG1227" s="85"/>
      <c r="ADH1227" s="85"/>
      <c r="ADI1227" s="85"/>
      <c r="ADJ1227" s="85"/>
      <c r="ADK1227" s="85"/>
      <c r="ADL1227" s="86"/>
      <c r="ADM1227" s="84"/>
      <c r="ADN1227" s="85"/>
      <c r="ADO1227" s="85"/>
      <c r="ADP1227" s="85"/>
      <c r="ADQ1227" s="85"/>
      <c r="ADR1227" s="85"/>
      <c r="ADS1227" s="85"/>
      <c r="ADT1227" s="85"/>
      <c r="ADU1227" s="85"/>
      <c r="ADV1227" s="85"/>
      <c r="ADW1227" s="85"/>
      <c r="ADX1227" s="85"/>
      <c r="ADY1227" s="85"/>
      <c r="ADZ1227" s="85"/>
      <c r="AEA1227" s="85"/>
      <c r="AEB1227" s="85"/>
      <c r="AEC1227" s="85"/>
      <c r="AED1227" s="85"/>
      <c r="AEE1227" s="85"/>
      <c r="AEF1227" s="85"/>
      <c r="AEG1227" s="85"/>
      <c r="AEH1227" s="85"/>
      <c r="AEI1227" s="85"/>
      <c r="AEJ1227" s="85"/>
      <c r="AEK1227" s="85"/>
      <c r="AEL1227" s="85"/>
      <c r="AEM1227" s="85"/>
      <c r="AEN1227" s="85"/>
      <c r="AEO1227" s="85"/>
      <c r="AEP1227" s="85"/>
      <c r="AEQ1227" s="85"/>
      <c r="AER1227" s="85"/>
      <c r="AES1227" s="86"/>
      <c r="AET1227" s="84"/>
      <c r="AEU1227" s="85"/>
      <c r="AEV1227" s="85"/>
      <c r="AEW1227" s="85"/>
      <c r="AEX1227" s="85"/>
      <c r="AEY1227" s="85"/>
      <c r="AEZ1227" s="85"/>
      <c r="AFA1227" s="85"/>
      <c r="AFB1227" s="85"/>
      <c r="AFC1227" s="85"/>
      <c r="AFD1227" s="85"/>
      <c r="AFE1227" s="85"/>
      <c r="AFF1227" s="85"/>
      <c r="AFG1227" s="85"/>
      <c r="AFH1227" s="85"/>
      <c r="AFI1227" s="85"/>
      <c r="AFJ1227" s="85"/>
      <c r="AFK1227" s="85"/>
      <c r="AFL1227" s="85"/>
      <c r="AFM1227" s="85"/>
      <c r="AFN1227" s="85"/>
      <c r="AFO1227" s="85"/>
      <c r="AFP1227" s="85"/>
      <c r="AFQ1227" s="85"/>
      <c r="AFR1227" s="85"/>
      <c r="AFS1227" s="85"/>
      <c r="AFT1227" s="85"/>
      <c r="AFU1227" s="85"/>
      <c r="AFV1227" s="85"/>
      <c r="AFW1227" s="85"/>
      <c r="AFX1227" s="85"/>
      <c r="AFY1227" s="85"/>
      <c r="AFZ1227" s="86"/>
      <c r="AGA1227" s="84"/>
      <c r="AGB1227" s="85"/>
      <c r="AGC1227" s="85"/>
      <c r="AGD1227" s="85"/>
      <c r="AGE1227" s="85"/>
      <c r="AGF1227" s="85"/>
      <c r="AGG1227" s="85"/>
      <c r="AGH1227" s="85"/>
      <c r="AGI1227" s="85"/>
      <c r="AGJ1227" s="85"/>
      <c r="AGK1227" s="85"/>
      <c r="AGL1227" s="85"/>
      <c r="AGM1227" s="85"/>
      <c r="AGN1227" s="85"/>
      <c r="AGO1227" s="85"/>
      <c r="AGP1227" s="85"/>
      <c r="AGQ1227" s="85"/>
      <c r="AGR1227" s="85"/>
      <c r="AGS1227" s="85"/>
      <c r="AGT1227" s="85"/>
      <c r="AGU1227" s="85"/>
      <c r="AGV1227" s="85"/>
      <c r="AGW1227" s="85"/>
      <c r="AGX1227" s="85"/>
      <c r="AGY1227" s="85"/>
      <c r="AGZ1227" s="85"/>
      <c r="AHA1227" s="85"/>
      <c r="AHB1227" s="85"/>
      <c r="AHC1227" s="85"/>
      <c r="AHD1227" s="85"/>
      <c r="AHE1227" s="85"/>
      <c r="AHF1227" s="85"/>
      <c r="AHG1227" s="86"/>
      <c r="AHH1227" s="84"/>
      <c r="AHI1227" s="85"/>
      <c r="AHJ1227" s="85"/>
      <c r="AHK1227" s="85"/>
      <c r="AHL1227" s="85"/>
      <c r="AHM1227" s="85"/>
      <c r="AHN1227" s="85"/>
      <c r="AHO1227" s="85"/>
      <c r="AHP1227" s="85"/>
      <c r="AHQ1227" s="85"/>
      <c r="AHR1227" s="85"/>
      <c r="AHS1227" s="85"/>
      <c r="AHT1227" s="85"/>
      <c r="AHU1227" s="85"/>
      <c r="AHV1227" s="85"/>
      <c r="AHW1227" s="85"/>
      <c r="AHX1227" s="85"/>
      <c r="AHY1227" s="85"/>
      <c r="AHZ1227" s="85"/>
      <c r="AIA1227" s="85"/>
      <c r="AIB1227" s="85"/>
      <c r="AIC1227" s="85"/>
      <c r="AID1227" s="85"/>
      <c r="AIE1227" s="85"/>
      <c r="AIF1227" s="85"/>
      <c r="AIG1227" s="85"/>
      <c r="AIH1227" s="85"/>
      <c r="AII1227" s="85"/>
      <c r="AIJ1227" s="85"/>
      <c r="AIK1227" s="85"/>
      <c r="AIL1227" s="85"/>
      <c r="AIM1227" s="85"/>
      <c r="AIN1227" s="86"/>
      <c r="AIO1227" s="84"/>
      <c r="AIP1227" s="85"/>
      <c r="AIQ1227" s="85"/>
      <c r="AIR1227" s="85"/>
      <c r="AIS1227" s="85"/>
      <c r="AIT1227" s="85"/>
      <c r="AIU1227" s="85"/>
      <c r="AIV1227" s="85"/>
      <c r="AIW1227" s="85"/>
      <c r="AIX1227" s="85"/>
      <c r="AIY1227" s="85"/>
      <c r="AIZ1227" s="85"/>
      <c r="AJA1227" s="85"/>
      <c r="AJB1227" s="85"/>
      <c r="AJC1227" s="85"/>
      <c r="AJD1227" s="85"/>
      <c r="AJE1227" s="85"/>
      <c r="AJF1227" s="85"/>
      <c r="AJG1227" s="85"/>
      <c r="AJH1227" s="85"/>
      <c r="AJI1227" s="85"/>
      <c r="AJJ1227" s="85"/>
      <c r="AJK1227" s="85"/>
      <c r="AJL1227" s="85"/>
      <c r="AJM1227" s="85"/>
      <c r="AJN1227" s="85"/>
      <c r="AJO1227" s="85"/>
      <c r="AJP1227" s="85"/>
      <c r="AJQ1227" s="85"/>
      <c r="AJR1227" s="85"/>
      <c r="AJS1227" s="85"/>
      <c r="AJT1227" s="85"/>
      <c r="AJU1227" s="86"/>
      <c r="AJV1227" s="84"/>
      <c r="AJW1227" s="85"/>
      <c r="AJX1227" s="85"/>
      <c r="AJY1227" s="85"/>
      <c r="AJZ1227" s="85"/>
      <c r="AKA1227" s="85"/>
      <c r="AKB1227" s="85"/>
      <c r="AKC1227" s="85"/>
      <c r="AKD1227" s="85"/>
      <c r="AKE1227" s="85"/>
      <c r="AKF1227" s="85"/>
      <c r="AKG1227" s="85"/>
      <c r="AKH1227" s="85"/>
      <c r="AKI1227" s="85"/>
      <c r="AKJ1227" s="85"/>
      <c r="AKK1227" s="85"/>
      <c r="AKL1227" s="85"/>
      <c r="AKM1227" s="85"/>
      <c r="AKN1227" s="85"/>
      <c r="AKO1227" s="85"/>
      <c r="AKP1227" s="85"/>
      <c r="AKQ1227" s="85"/>
      <c r="AKR1227" s="85"/>
      <c r="AKS1227" s="85"/>
      <c r="AKT1227" s="85"/>
      <c r="AKU1227" s="85"/>
      <c r="AKV1227" s="85"/>
      <c r="AKW1227" s="85"/>
      <c r="AKX1227" s="85"/>
      <c r="AKY1227" s="85"/>
      <c r="AKZ1227" s="85"/>
      <c r="ALA1227" s="85"/>
      <c r="ALB1227" s="86"/>
      <c r="ALC1227" s="84"/>
      <c r="ALD1227" s="85"/>
      <c r="ALE1227" s="85"/>
      <c r="ALF1227" s="85"/>
      <c r="ALG1227" s="85"/>
      <c r="ALH1227" s="85"/>
      <c r="ALI1227" s="85"/>
      <c r="ALJ1227" s="85"/>
      <c r="ALK1227" s="85"/>
      <c r="ALL1227" s="85"/>
      <c r="ALM1227" s="85"/>
      <c r="ALN1227" s="85"/>
      <c r="ALO1227" s="85"/>
      <c r="ALP1227" s="85"/>
      <c r="ALQ1227" s="85"/>
      <c r="ALR1227" s="85"/>
      <c r="ALS1227" s="85"/>
      <c r="ALT1227" s="85"/>
      <c r="ALU1227" s="85"/>
      <c r="ALV1227" s="85"/>
      <c r="ALW1227" s="85"/>
      <c r="ALX1227" s="85"/>
      <c r="ALY1227" s="85"/>
      <c r="ALZ1227" s="85"/>
      <c r="AMA1227" s="85"/>
      <c r="AMB1227" s="85"/>
      <c r="AMC1227" s="85"/>
      <c r="AMD1227" s="85"/>
      <c r="AME1227" s="85"/>
      <c r="AMF1227" s="85"/>
      <c r="AMG1227" s="85"/>
      <c r="AMH1227" s="85"/>
      <c r="AMI1227" s="86"/>
      <c r="AMJ1227" s="84"/>
      <c r="AMK1227" s="85"/>
      <c r="AML1227" s="85"/>
      <c r="AMM1227" s="85"/>
      <c r="AMN1227" s="85"/>
      <c r="AMO1227" s="85"/>
      <c r="AMP1227" s="85"/>
      <c r="AMQ1227" s="85"/>
      <c r="AMR1227" s="85"/>
      <c r="AMS1227" s="85"/>
      <c r="AMT1227" s="85"/>
      <c r="AMU1227" s="85"/>
      <c r="AMV1227" s="85"/>
      <c r="AMW1227" s="85"/>
      <c r="AMX1227" s="85"/>
      <c r="AMY1227" s="85"/>
      <c r="AMZ1227" s="85"/>
      <c r="ANA1227" s="85"/>
      <c r="ANB1227" s="85"/>
      <c r="ANC1227" s="85"/>
      <c r="AND1227" s="85"/>
      <c r="ANE1227" s="85"/>
      <c r="ANF1227" s="85"/>
      <c r="ANG1227" s="85"/>
      <c r="ANH1227" s="85"/>
      <c r="ANI1227" s="85"/>
      <c r="ANJ1227" s="85"/>
      <c r="ANK1227" s="85"/>
      <c r="ANL1227" s="85"/>
      <c r="ANM1227" s="85"/>
      <c r="ANN1227" s="85"/>
      <c r="ANO1227" s="85"/>
      <c r="ANP1227" s="86"/>
      <c r="ANQ1227" s="84"/>
      <c r="ANR1227" s="85"/>
      <c r="ANS1227" s="85"/>
      <c r="ANT1227" s="85"/>
      <c r="ANU1227" s="85"/>
      <c r="ANV1227" s="85"/>
      <c r="ANW1227" s="85"/>
      <c r="ANX1227" s="85"/>
      <c r="ANY1227" s="85"/>
      <c r="ANZ1227" s="85"/>
      <c r="AOA1227" s="85"/>
      <c r="AOB1227" s="85"/>
      <c r="AOC1227" s="85"/>
      <c r="AOD1227" s="85"/>
      <c r="AOE1227" s="85"/>
      <c r="AOF1227" s="85"/>
      <c r="AOG1227" s="85"/>
      <c r="AOH1227" s="85"/>
      <c r="AOI1227" s="85"/>
      <c r="AOJ1227" s="85"/>
      <c r="AOK1227" s="85"/>
      <c r="AOL1227" s="85"/>
      <c r="AOM1227" s="85"/>
      <c r="AON1227" s="85"/>
      <c r="AOO1227" s="85"/>
      <c r="AOP1227" s="85"/>
      <c r="AOQ1227" s="85"/>
      <c r="AOR1227" s="85"/>
      <c r="AOS1227" s="85"/>
      <c r="AOT1227" s="85"/>
      <c r="AOU1227" s="85"/>
      <c r="AOV1227" s="85"/>
      <c r="AOW1227" s="86"/>
      <c r="AOX1227" s="84"/>
      <c r="AOY1227" s="85"/>
      <c r="AOZ1227" s="85"/>
      <c r="APA1227" s="85"/>
      <c r="APB1227" s="85"/>
      <c r="APC1227" s="85"/>
      <c r="APD1227" s="85"/>
      <c r="APE1227" s="85"/>
      <c r="APF1227" s="85"/>
      <c r="APG1227" s="85"/>
      <c r="APH1227" s="85"/>
      <c r="API1227" s="85"/>
      <c r="APJ1227" s="85"/>
      <c r="APK1227" s="85"/>
      <c r="APL1227" s="85"/>
      <c r="APM1227" s="85"/>
      <c r="APN1227" s="85"/>
      <c r="APO1227" s="85"/>
      <c r="APP1227" s="85"/>
      <c r="APQ1227" s="85"/>
      <c r="APR1227" s="85"/>
      <c r="APS1227" s="85"/>
      <c r="APT1227" s="85"/>
      <c r="APU1227" s="85"/>
      <c r="APV1227" s="85"/>
      <c r="APW1227" s="85"/>
      <c r="APX1227" s="85"/>
      <c r="APY1227" s="85"/>
      <c r="APZ1227" s="85"/>
      <c r="AQA1227" s="85"/>
      <c r="AQB1227" s="85"/>
      <c r="AQC1227" s="85"/>
      <c r="AQD1227" s="86"/>
      <c r="AQE1227" s="84"/>
      <c r="AQF1227" s="85"/>
      <c r="AQG1227" s="85"/>
      <c r="AQH1227" s="85"/>
      <c r="AQI1227" s="85"/>
      <c r="AQJ1227" s="85"/>
      <c r="AQK1227" s="85"/>
      <c r="AQL1227" s="85"/>
      <c r="AQM1227" s="85"/>
      <c r="AQN1227" s="85"/>
      <c r="AQO1227" s="85"/>
      <c r="AQP1227" s="85"/>
      <c r="AQQ1227" s="85"/>
      <c r="AQR1227" s="85"/>
      <c r="AQS1227" s="85"/>
      <c r="AQT1227" s="85"/>
      <c r="AQU1227" s="85"/>
      <c r="AQV1227" s="85"/>
      <c r="AQW1227" s="85"/>
      <c r="AQX1227" s="85"/>
      <c r="AQY1227" s="85"/>
      <c r="AQZ1227" s="85"/>
      <c r="ARA1227" s="85"/>
      <c r="ARB1227" s="85"/>
      <c r="ARC1227" s="85"/>
      <c r="ARD1227" s="85"/>
      <c r="ARE1227" s="85"/>
      <c r="ARF1227" s="85"/>
      <c r="ARG1227" s="85"/>
      <c r="ARH1227" s="85"/>
      <c r="ARI1227" s="85"/>
      <c r="ARJ1227" s="85"/>
      <c r="ARK1227" s="86"/>
      <c r="ARL1227" s="84"/>
      <c r="ARM1227" s="85"/>
      <c r="ARN1227" s="85"/>
      <c r="ARO1227" s="85"/>
      <c r="ARP1227" s="85"/>
      <c r="ARQ1227" s="85"/>
      <c r="ARR1227" s="85"/>
      <c r="ARS1227" s="85"/>
      <c r="ART1227" s="85"/>
      <c r="ARU1227" s="85"/>
      <c r="ARV1227" s="85"/>
      <c r="ARW1227" s="85"/>
      <c r="ARX1227" s="85"/>
      <c r="ARY1227" s="85"/>
      <c r="ARZ1227" s="85"/>
      <c r="ASA1227" s="85"/>
      <c r="ASB1227" s="85"/>
      <c r="ASC1227" s="85"/>
      <c r="ASD1227" s="85"/>
      <c r="ASE1227" s="85"/>
      <c r="ASF1227" s="85"/>
      <c r="ASG1227" s="85"/>
      <c r="ASH1227" s="85"/>
      <c r="ASI1227" s="85"/>
      <c r="ASJ1227" s="85"/>
      <c r="ASK1227" s="85"/>
      <c r="ASL1227" s="85"/>
      <c r="ASM1227" s="85"/>
      <c r="ASN1227" s="85"/>
      <c r="ASO1227" s="85"/>
      <c r="ASP1227" s="85"/>
      <c r="ASQ1227" s="85"/>
      <c r="ASR1227" s="86"/>
      <c r="ASS1227" s="84"/>
      <c r="AST1227" s="85"/>
      <c r="ASU1227" s="85"/>
      <c r="ASV1227" s="85"/>
      <c r="ASW1227" s="85"/>
      <c r="ASX1227" s="85"/>
      <c r="ASY1227" s="85"/>
      <c r="ASZ1227" s="85"/>
      <c r="ATA1227" s="85"/>
      <c r="ATB1227" s="85"/>
      <c r="ATC1227" s="85"/>
      <c r="ATD1227" s="85"/>
      <c r="ATE1227" s="85"/>
      <c r="ATF1227" s="85"/>
      <c r="ATG1227" s="85"/>
      <c r="ATH1227" s="85"/>
      <c r="ATI1227" s="85"/>
      <c r="ATJ1227" s="85"/>
      <c r="ATK1227" s="85"/>
      <c r="ATL1227" s="85"/>
      <c r="ATM1227" s="85"/>
      <c r="ATN1227" s="85"/>
      <c r="ATO1227" s="85"/>
      <c r="ATP1227" s="85"/>
      <c r="ATQ1227" s="85"/>
      <c r="ATR1227" s="85"/>
      <c r="ATS1227" s="85"/>
      <c r="ATT1227" s="85"/>
      <c r="ATU1227" s="85"/>
      <c r="ATV1227" s="85"/>
      <c r="ATW1227" s="85"/>
      <c r="ATX1227" s="85"/>
      <c r="ATY1227" s="86"/>
      <c r="ATZ1227" s="84"/>
      <c r="AUA1227" s="85"/>
      <c r="AUB1227" s="85"/>
      <c r="AUC1227" s="85"/>
      <c r="AUD1227" s="85"/>
      <c r="AUE1227" s="85"/>
      <c r="AUF1227" s="85"/>
      <c r="AUG1227" s="85"/>
      <c r="AUH1227" s="85"/>
      <c r="AUI1227" s="85"/>
      <c r="AUJ1227" s="85"/>
      <c r="AUK1227" s="85"/>
      <c r="AUL1227" s="85"/>
      <c r="AUM1227" s="85"/>
      <c r="AUN1227" s="85"/>
      <c r="AUO1227" s="85"/>
      <c r="AUP1227" s="85"/>
      <c r="AUQ1227" s="85"/>
      <c r="AUR1227" s="85"/>
      <c r="AUS1227" s="85"/>
      <c r="AUT1227" s="85"/>
      <c r="AUU1227" s="85"/>
      <c r="AUV1227" s="85"/>
      <c r="AUW1227" s="85"/>
      <c r="AUX1227" s="85"/>
      <c r="AUY1227" s="85"/>
      <c r="AUZ1227" s="85"/>
      <c r="AVA1227" s="85"/>
      <c r="AVB1227" s="85"/>
      <c r="AVC1227" s="85"/>
      <c r="AVD1227" s="85"/>
      <c r="AVE1227" s="85"/>
      <c r="AVF1227" s="86"/>
      <c r="AVG1227" s="84"/>
      <c r="AVH1227" s="85"/>
      <c r="AVI1227" s="85"/>
      <c r="AVJ1227" s="85"/>
      <c r="AVK1227" s="85"/>
      <c r="AVL1227" s="85"/>
      <c r="AVM1227" s="85"/>
      <c r="AVN1227" s="85"/>
      <c r="AVO1227" s="85"/>
      <c r="AVP1227" s="85"/>
      <c r="AVQ1227" s="85"/>
      <c r="AVR1227" s="85"/>
      <c r="AVS1227" s="85"/>
      <c r="AVT1227" s="85"/>
      <c r="AVU1227" s="85"/>
      <c r="AVV1227" s="85"/>
      <c r="AVW1227" s="85"/>
      <c r="AVX1227" s="85"/>
      <c r="AVY1227" s="85"/>
      <c r="AVZ1227" s="85"/>
      <c r="AWA1227" s="85"/>
      <c r="AWB1227" s="85"/>
      <c r="AWC1227" s="85"/>
      <c r="AWD1227" s="85"/>
      <c r="AWE1227" s="85"/>
      <c r="AWF1227" s="85"/>
      <c r="AWG1227" s="85"/>
      <c r="AWH1227" s="85"/>
      <c r="AWI1227" s="85"/>
      <c r="AWJ1227" s="85"/>
      <c r="AWK1227" s="85"/>
      <c r="AWL1227" s="85"/>
      <c r="AWM1227" s="86"/>
      <c r="AWN1227" s="84"/>
      <c r="AWO1227" s="85"/>
      <c r="AWP1227" s="85"/>
      <c r="AWQ1227" s="85"/>
      <c r="AWR1227" s="85"/>
      <c r="AWS1227" s="85"/>
      <c r="AWT1227" s="85"/>
      <c r="AWU1227" s="85"/>
      <c r="AWV1227" s="85"/>
      <c r="AWW1227" s="85"/>
      <c r="AWX1227" s="85"/>
      <c r="AWY1227" s="85"/>
      <c r="AWZ1227" s="85"/>
      <c r="AXA1227" s="85"/>
      <c r="AXB1227" s="85"/>
      <c r="AXC1227" s="85"/>
      <c r="AXD1227" s="85"/>
      <c r="AXE1227" s="85"/>
      <c r="AXF1227" s="85"/>
      <c r="AXG1227" s="85"/>
      <c r="AXH1227" s="85"/>
      <c r="AXI1227" s="85"/>
      <c r="AXJ1227" s="85"/>
      <c r="AXK1227" s="85"/>
      <c r="AXL1227" s="85"/>
      <c r="AXM1227" s="85"/>
      <c r="AXN1227" s="85"/>
      <c r="AXO1227" s="85"/>
      <c r="AXP1227" s="85"/>
      <c r="AXQ1227" s="85"/>
      <c r="AXR1227" s="85"/>
      <c r="AXS1227" s="85"/>
      <c r="AXT1227" s="86"/>
      <c r="AXU1227" s="84"/>
      <c r="AXV1227" s="85"/>
      <c r="AXW1227" s="85"/>
      <c r="AXX1227" s="85"/>
      <c r="AXY1227" s="85"/>
      <c r="AXZ1227" s="85"/>
      <c r="AYA1227" s="85"/>
      <c r="AYB1227" s="85"/>
      <c r="AYC1227" s="85"/>
      <c r="AYD1227" s="85"/>
      <c r="AYE1227" s="85"/>
      <c r="AYF1227" s="85"/>
      <c r="AYG1227" s="85"/>
      <c r="AYH1227" s="85"/>
      <c r="AYI1227" s="85"/>
      <c r="AYJ1227" s="85"/>
      <c r="AYK1227" s="85"/>
      <c r="AYL1227" s="85"/>
      <c r="AYM1227" s="85"/>
      <c r="AYN1227" s="85"/>
      <c r="AYO1227" s="85"/>
      <c r="AYP1227" s="85"/>
      <c r="AYQ1227" s="85"/>
      <c r="AYR1227" s="85"/>
      <c r="AYS1227" s="85"/>
      <c r="AYT1227" s="85"/>
      <c r="AYU1227" s="85"/>
      <c r="AYV1227" s="85"/>
      <c r="AYW1227" s="85"/>
      <c r="AYX1227" s="85"/>
      <c r="AYY1227" s="85"/>
      <c r="AYZ1227" s="85"/>
      <c r="AZA1227" s="86"/>
      <c r="AZB1227" s="84"/>
      <c r="AZC1227" s="85"/>
      <c r="AZD1227" s="85"/>
      <c r="AZE1227" s="85"/>
      <c r="AZF1227" s="85"/>
      <c r="AZG1227" s="85"/>
      <c r="AZH1227" s="85"/>
      <c r="AZI1227" s="85"/>
      <c r="AZJ1227" s="85"/>
      <c r="AZK1227" s="85"/>
      <c r="AZL1227" s="85"/>
      <c r="AZM1227" s="85"/>
      <c r="AZN1227" s="85"/>
      <c r="AZO1227" s="85"/>
      <c r="AZP1227" s="85"/>
      <c r="AZQ1227" s="85"/>
      <c r="AZR1227" s="85"/>
      <c r="AZS1227" s="85"/>
      <c r="AZT1227" s="85"/>
      <c r="AZU1227" s="85"/>
      <c r="AZV1227" s="85"/>
      <c r="AZW1227" s="85"/>
      <c r="AZX1227" s="85"/>
      <c r="AZY1227" s="85"/>
      <c r="AZZ1227" s="85"/>
      <c r="BAA1227" s="85"/>
      <c r="BAB1227" s="85"/>
      <c r="BAC1227" s="85"/>
      <c r="BAD1227" s="85"/>
      <c r="BAE1227" s="85"/>
      <c r="BAF1227" s="85"/>
      <c r="BAG1227" s="85"/>
      <c r="BAH1227" s="86"/>
      <c r="BAI1227" s="84"/>
      <c r="BAJ1227" s="85"/>
      <c r="BAK1227" s="85"/>
      <c r="BAL1227" s="85"/>
      <c r="BAM1227" s="85"/>
      <c r="BAN1227" s="85"/>
      <c r="BAO1227" s="85"/>
      <c r="BAP1227" s="85"/>
      <c r="BAQ1227" s="85"/>
      <c r="BAR1227" s="85"/>
      <c r="BAS1227" s="85"/>
      <c r="BAT1227" s="85"/>
      <c r="BAU1227" s="85"/>
      <c r="BAV1227" s="85"/>
      <c r="BAW1227" s="85"/>
      <c r="BAX1227" s="85"/>
      <c r="BAY1227" s="85"/>
      <c r="BAZ1227" s="85"/>
      <c r="BBA1227" s="85"/>
      <c r="BBB1227" s="85"/>
      <c r="BBC1227" s="85"/>
      <c r="BBD1227" s="85"/>
      <c r="BBE1227" s="85"/>
      <c r="BBF1227" s="85"/>
      <c r="BBG1227" s="85"/>
      <c r="BBH1227" s="85"/>
      <c r="BBI1227" s="85"/>
      <c r="BBJ1227" s="85"/>
      <c r="BBK1227" s="85"/>
      <c r="BBL1227" s="85"/>
      <c r="BBM1227" s="85"/>
      <c r="BBN1227" s="85"/>
      <c r="BBO1227" s="86"/>
      <c r="BBP1227" s="84"/>
      <c r="BBQ1227" s="85"/>
      <c r="BBR1227" s="85"/>
      <c r="BBS1227" s="85"/>
      <c r="BBT1227" s="85"/>
      <c r="BBU1227" s="85"/>
      <c r="BBV1227" s="85"/>
      <c r="BBW1227" s="85"/>
      <c r="BBX1227" s="85"/>
      <c r="BBY1227" s="85"/>
      <c r="BBZ1227" s="85"/>
      <c r="BCA1227" s="85"/>
      <c r="BCB1227" s="85"/>
      <c r="BCC1227" s="85"/>
      <c r="BCD1227" s="85"/>
      <c r="BCE1227" s="85"/>
      <c r="BCF1227" s="85"/>
      <c r="BCG1227" s="85"/>
      <c r="BCH1227" s="85"/>
      <c r="BCI1227" s="85"/>
      <c r="BCJ1227" s="85"/>
      <c r="BCK1227" s="85"/>
      <c r="BCL1227" s="85"/>
      <c r="BCM1227" s="85"/>
      <c r="BCN1227" s="85"/>
      <c r="BCO1227" s="85"/>
      <c r="BCP1227" s="85"/>
      <c r="BCQ1227" s="85"/>
      <c r="BCR1227" s="85"/>
      <c r="BCS1227" s="85"/>
      <c r="BCT1227" s="85"/>
      <c r="BCU1227" s="85"/>
      <c r="BCV1227" s="86"/>
      <c r="BCW1227" s="84"/>
      <c r="BCX1227" s="85"/>
      <c r="BCY1227" s="85"/>
      <c r="BCZ1227" s="85"/>
      <c r="BDA1227" s="85"/>
      <c r="BDB1227" s="85"/>
      <c r="BDC1227" s="85"/>
      <c r="BDD1227" s="85"/>
      <c r="BDE1227" s="85"/>
      <c r="BDF1227" s="85"/>
      <c r="BDG1227" s="85"/>
      <c r="BDH1227" s="85"/>
      <c r="BDI1227" s="85"/>
      <c r="BDJ1227" s="85"/>
      <c r="BDK1227" s="85"/>
      <c r="BDL1227" s="85"/>
      <c r="BDM1227" s="85"/>
      <c r="BDN1227" s="85"/>
      <c r="BDO1227" s="85"/>
      <c r="BDP1227" s="85"/>
      <c r="BDQ1227" s="85"/>
      <c r="BDR1227" s="85"/>
      <c r="BDS1227" s="85"/>
      <c r="BDT1227" s="85"/>
      <c r="BDU1227" s="85"/>
      <c r="BDV1227" s="85"/>
      <c r="BDW1227" s="85"/>
      <c r="BDX1227" s="85"/>
      <c r="BDY1227" s="85"/>
      <c r="BDZ1227" s="85"/>
      <c r="BEA1227" s="85"/>
      <c r="BEB1227" s="85"/>
      <c r="BEC1227" s="86"/>
      <c r="BED1227" s="84"/>
      <c r="BEE1227" s="85"/>
      <c r="BEF1227" s="85"/>
      <c r="BEG1227" s="85"/>
      <c r="BEH1227" s="85"/>
      <c r="BEI1227" s="85"/>
      <c r="BEJ1227" s="85"/>
      <c r="BEK1227" s="85"/>
      <c r="BEL1227" s="85"/>
      <c r="BEM1227" s="85"/>
      <c r="BEN1227" s="85"/>
      <c r="BEO1227" s="85"/>
      <c r="BEP1227" s="85"/>
      <c r="BEQ1227" s="85"/>
      <c r="BER1227" s="85"/>
      <c r="BES1227" s="85"/>
      <c r="BET1227" s="85"/>
      <c r="BEU1227" s="85"/>
      <c r="BEV1227" s="85"/>
      <c r="BEW1227" s="85"/>
      <c r="BEX1227" s="85"/>
      <c r="BEY1227" s="85"/>
      <c r="BEZ1227" s="85"/>
      <c r="BFA1227" s="85"/>
      <c r="BFB1227" s="85"/>
      <c r="BFC1227" s="85"/>
      <c r="BFD1227" s="85"/>
      <c r="BFE1227" s="85"/>
      <c r="BFF1227" s="85"/>
      <c r="BFG1227" s="85"/>
      <c r="BFH1227" s="85"/>
      <c r="BFI1227" s="85"/>
      <c r="BFJ1227" s="86"/>
      <c r="BFK1227" s="84"/>
      <c r="BFL1227" s="85"/>
      <c r="BFM1227" s="85"/>
      <c r="BFN1227" s="85"/>
      <c r="BFO1227" s="85"/>
      <c r="BFP1227" s="85"/>
      <c r="BFQ1227" s="85"/>
      <c r="BFR1227" s="85"/>
      <c r="BFS1227" s="85"/>
      <c r="BFT1227" s="85"/>
      <c r="BFU1227" s="85"/>
      <c r="BFV1227" s="85"/>
      <c r="BFW1227" s="85"/>
      <c r="BFX1227" s="85"/>
      <c r="BFY1227" s="85"/>
      <c r="BFZ1227" s="85"/>
      <c r="BGA1227" s="85"/>
      <c r="BGB1227" s="85"/>
      <c r="BGC1227" s="85"/>
      <c r="BGD1227" s="85"/>
      <c r="BGE1227" s="85"/>
      <c r="BGF1227" s="85"/>
      <c r="BGG1227" s="85"/>
      <c r="BGH1227" s="85"/>
      <c r="BGI1227" s="85"/>
      <c r="BGJ1227" s="85"/>
      <c r="BGK1227" s="85"/>
      <c r="BGL1227" s="85"/>
      <c r="BGM1227" s="85"/>
      <c r="BGN1227" s="85"/>
      <c r="BGO1227" s="85"/>
      <c r="BGP1227" s="85"/>
      <c r="BGQ1227" s="86"/>
      <c r="BGR1227" s="84"/>
      <c r="BGS1227" s="85"/>
      <c r="BGT1227" s="85"/>
      <c r="BGU1227" s="85"/>
      <c r="BGV1227" s="85"/>
      <c r="BGW1227" s="85"/>
      <c r="BGX1227" s="85"/>
      <c r="BGY1227" s="85"/>
      <c r="BGZ1227" s="85"/>
      <c r="BHA1227" s="85"/>
      <c r="BHB1227" s="85"/>
      <c r="BHC1227" s="85"/>
      <c r="BHD1227" s="85"/>
      <c r="BHE1227" s="85"/>
      <c r="BHF1227" s="85"/>
      <c r="BHG1227" s="85"/>
      <c r="BHH1227" s="85"/>
      <c r="BHI1227" s="85"/>
      <c r="BHJ1227" s="85"/>
      <c r="BHK1227" s="85"/>
      <c r="BHL1227" s="85"/>
      <c r="BHM1227" s="85"/>
      <c r="BHN1227" s="85"/>
      <c r="BHO1227" s="85"/>
      <c r="BHP1227" s="85"/>
      <c r="BHQ1227" s="85"/>
      <c r="BHR1227" s="85"/>
      <c r="BHS1227" s="85"/>
      <c r="BHT1227" s="85"/>
      <c r="BHU1227" s="85"/>
      <c r="BHV1227" s="85"/>
      <c r="BHW1227" s="85"/>
      <c r="BHX1227" s="86"/>
      <c r="BHY1227" s="84"/>
      <c r="BHZ1227" s="85"/>
      <c r="BIA1227" s="85"/>
      <c r="BIB1227" s="85"/>
      <c r="BIC1227" s="85"/>
      <c r="BID1227" s="85"/>
      <c r="BIE1227" s="85"/>
      <c r="BIF1227" s="85"/>
      <c r="BIG1227" s="85"/>
      <c r="BIH1227" s="85"/>
      <c r="BII1227" s="85"/>
      <c r="BIJ1227" s="85"/>
      <c r="BIK1227" s="85"/>
      <c r="BIL1227" s="85"/>
      <c r="BIM1227" s="85"/>
      <c r="BIN1227" s="85"/>
      <c r="BIO1227" s="85"/>
      <c r="BIP1227" s="85"/>
      <c r="BIQ1227" s="85"/>
      <c r="BIR1227" s="85"/>
      <c r="BIS1227" s="85"/>
      <c r="BIT1227" s="85"/>
      <c r="BIU1227" s="85"/>
      <c r="BIV1227" s="85"/>
      <c r="BIW1227" s="85"/>
      <c r="BIX1227" s="85"/>
      <c r="BIY1227" s="85"/>
      <c r="BIZ1227" s="85"/>
      <c r="BJA1227" s="85"/>
      <c r="BJB1227" s="85"/>
      <c r="BJC1227" s="85"/>
      <c r="BJD1227" s="85"/>
      <c r="BJE1227" s="86"/>
      <c r="BJF1227" s="84"/>
      <c r="BJG1227" s="85"/>
      <c r="BJH1227" s="85"/>
      <c r="BJI1227" s="85"/>
      <c r="BJJ1227" s="85"/>
      <c r="BJK1227" s="85"/>
      <c r="BJL1227" s="85"/>
      <c r="BJM1227" s="85"/>
      <c r="BJN1227" s="85"/>
      <c r="BJO1227" s="85"/>
      <c r="BJP1227" s="85"/>
      <c r="BJQ1227" s="85"/>
      <c r="BJR1227" s="85"/>
      <c r="BJS1227" s="85"/>
      <c r="BJT1227" s="85"/>
      <c r="BJU1227" s="85"/>
      <c r="BJV1227" s="85"/>
      <c r="BJW1227" s="85"/>
      <c r="BJX1227" s="85"/>
      <c r="BJY1227" s="85"/>
      <c r="BJZ1227" s="85"/>
      <c r="BKA1227" s="85"/>
      <c r="BKB1227" s="85"/>
      <c r="BKC1227" s="85"/>
      <c r="BKD1227" s="85"/>
      <c r="BKE1227" s="85"/>
      <c r="BKF1227" s="85"/>
      <c r="BKG1227" s="85"/>
      <c r="BKH1227" s="85"/>
      <c r="BKI1227" s="85"/>
      <c r="BKJ1227" s="85"/>
      <c r="BKK1227" s="85"/>
      <c r="BKL1227" s="86"/>
      <c r="BKM1227" s="84"/>
      <c r="BKN1227" s="85"/>
      <c r="BKO1227" s="85"/>
      <c r="BKP1227" s="85"/>
      <c r="BKQ1227" s="85"/>
      <c r="BKR1227" s="85"/>
      <c r="BKS1227" s="85"/>
      <c r="BKT1227" s="85"/>
      <c r="BKU1227" s="85"/>
      <c r="BKV1227" s="85"/>
      <c r="BKW1227" s="85"/>
      <c r="BKX1227" s="85"/>
      <c r="BKY1227" s="85"/>
      <c r="BKZ1227" s="85"/>
      <c r="BLA1227" s="85"/>
      <c r="BLB1227" s="85"/>
      <c r="BLC1227" s="85"/>
      <c r="BLD1227" s="85"/>
      <c r="BLE1227" s="85"/>
      <c r="BLF1227" s="85"/>
      <c r="BLG1227" s="85"/>
      <c r="BLH1227" s="85"/>
      <c r="BLI1227" s="85"/>
      <c r="BLJ1227" s="85"/>
      <c r="BLK1227" s="85"/>
      <c r="BLL1227" s="85"/>
      <c r="BLM1227" s="85"/>
      <c r="BLN1227" s="85"/>
      <c r="BLO1227" s="85"/>
      <c r="BLP1227" s="85"/>
      <c r="BLQ1227" s="85"/>
      <c r="BLR1227" s="85"/>
      <c r="BLS1227" s="86"/>
      <c r="BLT1227" s="84"/>
      <c r="BLU1227" s="85"/>
      <c r="BLV1227" s="85"/>
      <c r="BLW1227" s="85"/>
      <c r="BLX1227" s="85"/>
      <c r="BLY1227" s="85"/>
      <c r="BLZ1227" s="85"/>
      <c r="BMA1227" s="85"/>
      <c r="BMB1227" s="85"/>
      <c r="BMC1227" s="85"/>
      <c r="BMD1227" s="85"/>
      <c r="BME1227" s="85"/>
      <c r="BMF1227" s="85"/>
      <c r="BMG1227" s="85"/>
      <c r="BMH1227" s="85"/>
      <c r="BMI1227" s="85"/>
      <c r="BMJ1227" s="85"/>
      <c r="BMK1227" s="85"/>
      <c r="BML1227" s="85"/>
      <c r="BMM1227" s="85"/>
      <c r="BMN1227" s="85"/>
      <c r="BMO1227" s="85"/>
      <c r="BMP1227" s="85"/>
      <c r="BMQ1227" s="85"/>
      <c r="BMR1227" s="85"/>
      <c r="BMS1227" s="85"/>
      <c r="BMT1227" s="85"/>
      <c r="BMU1227" s="85"/>
      <c r="BMV1227" s="85"/>
      <c r="BMW1227" s="85"/>
      <c r="BMX1227" s="85"/>
      <c r="BMY1227" s="85"/>
      <c r="BMZ1227" s="86"/>
      <c r="BNA1227" s="84"/>
      <c r="BNB1227" s="85"/>
      <c r="BNC1227" s="85"/>
      <c r="BND1227" s="85"/>
      <c r="BNE1227" s="85"/>
      <c r="BNF1227" s="85"/>
      <c r="BNG1227" s="85"/>
      <c r="BNH1227" s="85"/>
      <c r="BNI1227" s="85"/>
      <c r="BNJ1227" s="85"/>
      <c r="BNK1227" s="85"/>
      <c r="BNL1227" s="85"/>
      <c r="BNM1227" s="85"/>
      <c r="BNN1227" s="85"/>
      <c r="BNO1227" s="85"/>
      <c r="BNP1227" s="85"/>
      <c r="BNQ1227" s="85"/>
      <c r="BNR1227" s="85"/>
      <c r="BNS1227" s="85"/>
      <c r="BNT1227" s="85"/>
      <c r="BNU1227" s="85"/>
      <c r="BNV1227" s="85"/>
      <c r="BNW1227" s="85"/>
      <c r="BNX1227" s="85"/>
      <c r="BNY1227" s="85"/>
      <c r="BNZ1227" s="85"/>
      <c r="BOA1227" s="85"/>
      <c r="BOB1227" s="85"/>
      <c r="BOC1227" s="85"/>
      <c r="BOD1227" s="85"/>
      <c r="BOE1227" s="85"/>
      <c r="BOF1227" s="85"/>
      <c r="BOG1227" s="86"/>
      <c r="BOH1227" s="84"/>
      <c r="BOI1227" s="85"/>
      <c r="BOJ1227" s="85"/>
      <c r="BOK1227" s="85"/>
      <c r="BOL1227" s="85"/>
      <c r="BOM1227" s="85"/>
      <c r="BON1227" s="85"/>
      <c r="BOO1227" s="85"/>
      <c r="BOP1227" s="85"/>
      <c r="BOQ1227" s="85"/>
      <c r="BOR1227" s="85"/>
      <c r="BOS1227" s="85"/>
      <c r="BOT1227" s="85"/>
      <c r="BOU1227" s="85"/>
      <c r="BOV1227" s="85"/>
      <c r="BOW1227" s="85"/>
      <c r="BOX1227" s="85"/>
      <c r="BOY1227" s="85"/>
      <c r="BOZ1227" s="85"/>
      <c r="BPA1227" s="85"/>
      <c r="BPB1227" s="85"/>
      <c r="BPC1227" s="85"/>
      <c r="BPD1227" s="85"/>
      <c r="BPE1227" s="85"/>
      <c r="BPF1227" s="85"/>
      <c r="BPG1227" s="85"/>
      <c r="BPH1227" s="85"/>
      <c r="BPI1227" s="85"/>
      <c r="BPJ1227" s="85"/>
      <c r="BPK1227" s="85"/>
      <c r="BPL1227" s="85"/>
      <c r="BPM1227" s="85"/>
      <c r="BPN1227" s="86"/>
      <c r="BPO1227" s="84"/>
      <c r="BPP1227" s="85"/>
      <c r="BPQ1227" s="85"/>
      <c r="BPR1227" s="85"/>
      <c r="BPS1227" s="85"/>
      <c r="BPT1227" s="85"/>
      <c r="BPU1227" s="85"/>
      <c r="BPV1227" s="85"/>
      <c r="BPW1227" s="85"/>
      <c r="BPX1227" s="85"/>
      <c r="BPY1227" s="85"/>
      <c r="BPZ1227" s="85"/>
      <c r="BQA1227" s="85"/>
      <c r="BQB1227" s="85"/>
      <c r="BQC1227" s="85"/>
      <c r="BQD1227" s="85"/>
      <c r="BQE1227" s="85"/>
      <c r="BQF1227" s="85"/>
      <c r="BQG1227" s="85"/>
      <c r="BQH1227" s="85"/>
      <c r="BQI1227" s="85"/>
      <c r="BQJ1227" s="85"/>
      <c r="BQK1227" s="85"/>
      <c r="BQL1227" s="85"/>
      <c r="BQM1227" s="85"/>
      <c r="BQN1227" s="85"/>
      <c r="BQO1227" s="85"/>
      <c r="BQP1227" s="85"/>
      <c r="BQQ1227" s="85"/>
      <c r="BQR1227" s="85"/>
      <c r="BQS1227" s="85"/>
      <c r="BQT1227" s="85"/>
      <c r="BQU1227" s="86"/>
      <c r="BQV1227" s="84"/>
      <c r="BQW1227" s="85"/>
      <c r="BQX1227" s="85"/>
      <c r="BQY1227" s="85"/>
      <c r="BQZ1227" s="85"/>
      <c r="BRA1227" s="85"/>
      <c r="BRB1227" s="85"/>
      <c r="BRC1227" s="85"/>
      <c r="BRD1227" s="85"/>
      <c r="BRE1227" s="85"/>
      <c r="BRF1227" s="85"/>
      <c r="BRG1227" s="85"/>
      <c r="BRH1227" s="85"/>
      <c r="BRI1227" s="85"/>
      <c r="BRJ1227" s="85"/>
      <c r="BRK1227" s="85"/>
      <c r="BRL1227" s="85"/>
      <c r="BRM1227" s="85"/>
      <c r="BRN1227" s="85"/>
      <c r="BRO1227" s="85"/>
      <c r="BRP1227" s="85"/>
      <c r="BRQ1227" s="85"/>
      <c r="BRR1227" s="85"/>
      <c r="BRS1227" s="85"/>
      <c r="BRT1227" s="85"/>
      <c r="BRU1227" s="85"/>
      <c r="BRV1227" s="85"/>
      <c r="BRW1227" s="85"/>
      <c r="BRX1227" s="85"/>
      <c r="BRY1227" s="85"/>
      <c r="BRZ1227" s="85"/>
      <c r="BSA1227" s="85"/>
      <c r="BSB1227" s="86"/>
      <c r="BSC1227" s="84"/>
      <c r="BSD1227" s="85"/>
      <c r="BSE1227" s="85"/>
      <c r="BSF1227" s="85"/>
      <c r="BSG1227" s="85"/>
      <c r="BSH1227" s="85"/>
      <c r="BSI1227" s="85"/>
      <c r="BSJ1227" s="85"/>
      <c r="BSK1227" s="85"/>
      <c r="BSL1227" s="85"/>
      <c r="BSM1227" s="85"/>
      <c r="BSN1227" s="85"/>
      <c r="BSO1227" s="85"/>
      <c r="BSP1227" s="85"/>
      <c r="BSQ1227" s="85"/>
      <c r="BSR1227" s="85"/>
      <c r="BSS1227" s="85"/>
      <c r="BST1227" s="85"/>
      <c r="BSU1227" s="85"/>
      <c r="BSV1227" s="85"/>
      <c r="BSW1227" s="85"/>
      <c r="BSX1227" s="85"/>
      <c r="BSY1227" s="85"/>
      <c r="BSZ1227" s="85"/>
      <c r="BTA1227" s="85"/>
      <c r="BTB1227" s="85"/>
      <c r="BTC1227" s="85"/>
      <c r="BTD1227" s="85"/>
      <c r="BTE1227" s="85"/>
      <c r="BTF1227" s="85"/>
      <c r="BTG1227" s="85"/>
      <c r="BTH1227" s="85"/>
      <c r="BTI1227" s="86"/>
      <c r="BTJ1227" s="84"/>
      <c r="BTK1227" s="85"/>
      <c r="BTL1227" s="85"/>
      <c r="BTM1227" s="85"/>
      <c r="BTN1227" s="85"/>
      <c r="BTO1227" s="85"/>
      <c r="BTP1227" s="85"/>
      <c r="BTQ1227" s="85"/>
      <c r="BTR1227" s="85"/>
      <c r="BTS1227" s="85"/>
      <c r="BTT1227" s="85"/>
      <c r="BTU1227" s="85"/>
      <c r="BTV1227" s="85"/>
      <c r="BTW1227" s="85"/>
      <c r="BTX1227" s="85"/>
      <c r="BTY1227" s="85"/>
      <c r="BTZ1227" s="85"/>
      <c r="BUA1227" s="85"/>
      <c r="BUB1227" s="85"/>
      <c r="BUC1227" s="85"/>
      <c r="BUD1227" s="85"/>
      <c r="BUE1227" s="85"/>
      <c r="BUF1227" s="85"/>
      <c r="BUG1227" s="85"/>
      <c r="BUH1227" s="85"/>
      <c r="BUI1227" s="85"/>
      <c r="BUJ1227" s="85"/>
      <c r="BUK1227" s="85"/>
      <c r="BUL1227" s="85"/>
      <c r="BUM1227" s="85"/>
      <c r="BUN1227" s="85"/>
      <c r="BUO1227" s="85"/>
      <c r="BUP1227" s="86"/>
      <c r="BUQ1227" s="84"/>
      <c r="BUR1227" s="85"/>
      <c r="BUS1227" s="85"/>
      <c r="BUT1227" s="85"/>
      <c r="BUU1227" s="85"/>
      <c r="BUV1227" s="85"/>
      <c r="BUW1227" s="85"/>
      <c r="BUX1227" s="85"/>
      <c r="BUY1227" s="85"/>
      <c r="BUZ1227" s="85"/>
      <c r="BVA1227" s="85"/>
      <c r="BVB1227" s="85"/>
      <c r="BVC1227" s="85"/>
      <c r="BVD1227" s="85"/>
      <c r="BVE1227" s="85"/>
      <c r="BVF1227" s="85"/>
      <c r="BVG1227" s="85"/>
      <c r="BVH1227" s="85"/>
      <c r="BVI1227" s="85"/>
      <c r="BVJ1227" s="85"/>
      <c r="BVK1227" s="85"/>
      <c r="BVL1227" s="85"/>
      <c r="BVM1227" s="85"/>
      <c r="BVN1227" s="85"/>
      <c r="BVO1227" s="85"/>
      <c r="BVP1227" s="85"/>
      <c r="BVQ1227" s="85"/>
      <c r="BVR1227" s="85"/>
      <c r="BVS1227" s="85"/>
      <c r="BVT1227" s="85"/>
      <c r="BVU1227" s="85"/>
      <c r="BVV1227" s="85"/>
      <c r="BVW1227" s="86"/>
      <c r="BVX1227" s="84"/>
      <c r="BVY1227" s="85"/>
      <c r="BVZ1227" s="85"/>
      <c r="BWA1227" s="85"/>
      <c r="BWB1227" s="85"/>
      <c r="BWC1227" s="85"/>
      <c r="BWD1227" s="85"/>
      <c r="BWE1227" s="85"/>
      <c r="BWF1227" s="85"/>
      <c r="BWG1227" s="85"/>
      <c r="BWH1227" s="85"/>
      <c r="BWI1227" s="85"/>
      <c r="BWJ1227" s="85"/>
      <c r="BWK1227" s="85"/>
      <c r="BWL1227" s="85"/>
      <c r="BWM1227" s="85"/>
      <c r="BWN1227" s="85"/>
      <c r="BWO1227" s="85"/>
      <c r="BWP1227" s="85"/>
      <c r="BWQ1227" s="85"/>
      <c r="BWR1227" s="85"/>
      <c r="BWS1227" s="85"/>
      <c r="BWT1227" s="85"/>
      <c r="BWU1227" s="85"/>
      <c r="BWV1227" s="85"/>
      <c r="BWW1227" s="85"/>
      <c r="BWX1227" s="85"/>
      <c r="BWY1227" s="85"/>
      <c r="BWZ1227" s="85"/>
      <c r="BXA1227" s="85"/>
      <c r="BXB1227" s="85"/>
      <c r="BXC1227" s="85"/>
      <c r="BXD1227" s="86"/>
      <c r="BXE1227" s="84"/>
      <c r="BXF1227" s="85"/>
      <c r="BXG1227" s="85"/>
      <c r="BXH1227" s="85"/>
      <c r="BXI1227" s="85"/>
      <c r="BXJ1227" s="85"/>
      <c r="BXK1227" s="85"/>
      <c r="BXL1227" s="85"/>
      <c r="BXM1227" s="85"/>
      <c r="BXN1227" s="85"/>
      <c r="BXO1227" s="85"/>
      <c r="BXP1227" s="85"/>
      <c r="BXQ1227" s="85"/>
      <c r="BXR1227" s="85"/>
      <c r="BXS1227" s="85"/>
      <c r="BXT1227" s="85"/>
      <c r="BXU1227" s="85"/>
      <c r="BXV1227" s="85"/>
      <c r="BXW1227" s="85"/>
      <c r="BXX1227" s="85"/>
      <c r="BXY1227" s="85"/>
      <c r="BXZ1227" s="85"/>
      <c r="BYA1227" s="85"/>
      <c r="BYB1227" s="85"/>
      <c r="BYC1227" s="85"/>
      <c r="BYD1227" s="85"/>
      <c r="BYE1227" s="85"/>
      <c r="BYF1227" s="85"/>
      <c r="BYG1227" s="85"/>
      <c r="BYH1227" s="85"/>
      <c r="BYI1227" s="85"/>
      <c r="BYJ1227" s="85"/>
      <c r="BYK1227" s="86"/>
      <c r="BYL1227" s="84"/>
      <c r="BYM1227" s="85"/>
      <c r="BYN1227" s="85"/>
      <c r="BYO1227" s="85"/>
      <c r="BYP1227" s="85"/>
      <c r="BYQ1227" s="85"/>
      <c r="BYR1227" s="85"/>
      <c r="BYS1227" s="85"/>
      <c r="BYT1227" s="85"/>
      <c r="BYU1227" s="85"/>
      <c r="BYV1227" s="85"/>
      <c r="BYW1227" s="85"/>
      <c r="BYX1227" s="85"/>
      <c r="BYY1227" s="85"/>
      <c r="BYZ1227" s="85"/>
      <c r="BZA1227" s="85"/>
      <c r="BZB1227" s="85"/>
      <c r="BZC1227" s="85"/>
      <c r="BZD1227" s="85"/>
      <c r="BZE1227" s="85"/>
      <c r="BZF1227" s="85"/>
      <c r="BZG1227" s="85"/>
      <c r="BZH1227" s="85"/>
      <c r="BZI1227" s="85"/>
      <c r="BZJ1227" s="85"/>
      <c r="BZK1227" s="85"/>
      <c r="BZL1227" s="85"/>
      <c r="BZM1227" s="85"/>
      <c r="BZN1227" s="85"/>
      <c r="BZO1227" s="85"/>
      <c r="BZP1227" s="85"/>
      <c r="BZQ1227" s="85"/>
      <c r="BZR1227" s="86"/>
      <c r="BZS1227" s="84"/>
      <c r="BZT1227" s="85"/>
      <c r="BZU1227" s="85"/>
      <c r="BZV1227" s="85"/>
      <c r="BZW1227" s="85"/>
      <c r="BZX1227" s="85"/>
      <c r="BZY1227" s="85"/>
      <c r="BZZ1227" s="85"/>
      <c r="CAA1227" s="85"/>
      <c r="CAB1227" s="85"/>
      <c r="CAC1227" s="85"/>
      <c r="CAD1227" s="85"/>
      <c r="CAE1227" s="85"/>
      <c r="CAF1227" s="85"/>
      <c r="CAG1227" s="85"/>
      <c r="CAH1227" s="85"/>
      <c r="CAI1227" s="85"/>
      <c r="CAJ1227" s="85"/>
      <c r="CAK1227" s="85"/>
      <c r="CAL1227" s="85"/>
      <c r="CAM1227" s="85"/>
      <c r="CAN1227" s="85"/>
      <c r="CAO1227" s="85"/>
      <c r="CAP1227" s="85"/>
      <c r="CAQ1227" s="85"/>
      <c r="CAR1227" s="85"/>
      <c r="CAS1227" s="85"/>
      <c r="CAT1227" s="85"/>
      <c r="CAU1227" s="85"/>
      <c r="CAV1227" s="85"/>
      <c r="CAW1227" s="85"/>
      <c r="CAX1227" s="85"/>
      <c r="CAY1227" s="86"/>
      <c r="CAZ1227" s="84"/>
      <c r="CBA1227" s="85"/>
      <c r="CBB1227" s="85"/>
      <c r="CBC1227" s="85"/>
      <c r="CBD1227" s="85"/>
      <c r="CBE1227" s="85"/>
      <c r="CBF1227" s="85"/>
      <c r="CBG1227" s="85"/>
      <c r="CBH1227" s="85"/>
      <c r="CBI1227" s="85"/>
      <c r="CBJ1227" s="85"/>
      <c r="CBK1227" s="85"/>
      <c r="CBL1227" s="85"/>
      <c r="CBM1227" s="85"/>
      <c r="CBN1227" s="85"/>
      <c r="CBO1227" s="85"/>
      <c r="CBP1227" s="85"/>
      <c r="CBQ1227" s="85"/>
      <c r="CBR1227" s="85"/>
      <c r="CBS1227" s="85"/>
      <c r="CBT1227" s="85"/>
      <c r="CBU1227" s="85"/>
      <c r="CBV1227" s="85"/>
      <c r="CBW1227" s="85"/>
      <c r="CBX1227" s="85"/>
      <c r="CBY1227" s="85"/>
      <c r="CBZ1227" s="85"/>
      <c r="CCA1227" s="85"/>
      <c r="CCB1227" s="85"/>
      <c r="CCC1227" s="85"/>
      <c r="CCD1227" s="85"/>
      <c r="CCE1227" s="85"/>
      <c r="CCF1227" s="86"/>
      <c r="CCG1227" s="84"/>
      <c r="CCH1227" s="85"/>
      <c r="CCI1227" s="85"/>
      <c r="CCJ1227" s="85"/>
      <c r="CCK1227" s="85"/>
      <c r="CCL1227" s="85"/>
      <c r="CCM1227" s="85"/>
      <c r="CCN1227" s="85"/>
      <c r="CCO1227" s="85"/>
      <c r="CCP1227" s="85"/>
      <c r="CCQ1227" s="85"/>
      <c r="CCR1227" s="85"/>
      <c r="CCS1227" s="85"/>
      <c r="CCT1227" s="85"/>
      <c r="CCU1227" s="85"/>
      <c r="CCV1227" s="85"/>
      <c r="CCW1227" s="85"/>
      <c r="CCX1227" s="85"/>
      <c r="CCY1227" s="85"/>
      <c r="CCZ1227" s="85"/>
      <c r="CDA1227" s="85"/>
      <c r="CDB1227" s="85"/>
      <c r="CDC1227" s="85"/>
      <c r="CDD1227" s="85"/>
      <c r="CDE1227" s="85"/>
      <c r="CDF1227" s="85"/>
      <c r="CDG1227" s="85"/>
      <c r="CDH1227" s="85"/>
      <c r="CDI1227" s="85"/>
      <c r="CDJ1227" s="85"/>
      <c r="CDK1227" s="85"/>
      <c r="CDL1227" s="85"/>
      <c r="CDM1227" s="86"/>
      <c r="CDN1227" s="84"/>
      <c r="CDO1227" s="85"/>
      <c r="CDP1227" s="85"/>
      <c r="CDQ1227" s="85"/>
      <c r="CDR1227" s="85"/>
      <c r="CDS1227" s="85"/>
      <c r="CDT1227" s="85"/>
      <c r="CDU1227" s="85"/>
      <c r="CDV1227" s="85"/>
      <c r="CDW1227" s="85"/>
      <c r="CDX1227" s="85"/>
      <c r="CDY1227" s="85"/>
      <c r="CDZ1227" s="85"/>
      <c r="CEA1227" s="85"/>
      <c r="CEB1227" s="85"/>
      <c r="CEC1227" s="85"/>
      <c r="CED1227" s="85"/>
      <c r="CEE1227" s="85"/>
      <c r="CEF1227" s="85"/>
      <c r="CEG1227" s="85"/>
      <c r="CEH1227" s="85"/>
      <c r="CEI1227" s="85"/>
      <c r="CEJ1227" s="85"/>
      <c r="CEK1227" s="85"/>
      <c r="CEL1227" s="85"/>
      <c r="CEM1227" s="85"/>
      <c r="CEN1227" s="85"/>
      <c r="CEO1227" s="85"/>
      <c r="CEP1227" s="85"/>
      <c r="CEQ1227" s="85"/>
      <c r="CER1227" s="85"/>
      <c r="CES1227" s="85"/>
      <c r="CET1227" s="86"/>
      <c r="CEU1227" s="84"/>
      <c r="CEV1227" s="85"/>
      <c r="CEW1227" s="85"/>
      <c r="CEX1227" s="85"/>
      <c r="CEY1227" s="85"/>
      <c r="CEZ1227" s="85"/>
      <c r="CFA1227" s="85"/>
      <c r="CFB1227" s="85"/>
      <c r="CFC1227" s="85"/>
      <c r="CFD1227" s="85"/>
      <c r="CFE1227" s="85"/>
      <c r="CFF1227" s="85"/>
      <c r="CFG1227" s="85"/>
      <c r="CFH1227" s="85"/>
      <c r="CFI1227" s="85"/>
      <c r="CFJ1227" s="85"/>
      <c r="CFK1227" s="85"/>
      <c r="CFL1227" s="85"/>
      <c r="CFM1227" s="85"/>
      <c r="CFN1227" s="85"/>
      <c r="CFO1227" s="85"/>
      <c r="CFP1227" s="85"/>
      <c r="CFQ1227" s="85"/>
      <c r="CFR1227" s="85"/>
      <c r="CFS1227" s="85"/>
      <c r="CFT1227" s="85"/>
      <c r="CFU1227" s="85"/>
      <c r="CFV1227" s="85"/>
      <c r="CFW1227" s="85"/>
      <c r="CFX1227" s="85"/>
      <c r="CFY1227" s="85"/>
      <c r="CFZ1227" s="85"/>
      <c r="CGA1227" s="86"/>
      <c r="CGB1227" s="84"/>
      <c r="CGC1227" s="85"/>
      <c r="CGD1227" s="85"/>
      <c r="CGE1227" s="85"/>
      <c r="CGF1227" s="85"/>
      <c r="CGG1227" s="85"/>
      <c r="CGH1227" s="85"/>
      <c r="CGI1227" s="85"/>
      <c r="CGJ1227" s="85"/>
      <c r="CGK1227" s="85"/>
      <c r="CGL1227" s="85"/>
      <c r="CGM1227" s="85"/>
      <c r="CGN1227" s="85"/>
      <c r="CGO1227" s="85"/>
      <c r="CGP1227" s="85"/>
      <c r="CGQ1227" s="85"/>
      <c r="CGR1227" s="85"/>
      <c r="CGS1227" s="85"/>
      <c r="CGT1227" s="85"/>
      <c r="CGU1227" s="85"/>
      <c r="CGV1227" s="85"/>
      <c r="CGW1227" s="85"/>
      <c r="CGX1227" s="85"/>
      <c r="CGY1227" s="85"/>
      <c r="CGZ1227" s="85"/>
      <c r="CHA1227" s="85"/>
      <c r="CHB1227" s="85"/>
      <c r="CHC1227" s="85"/>
      <c r="CHD1227" s="85"/>
      <c r="CHE1227" s="85"/>
      <c r="CHF1227" s="85"/>
      <c r="CHG1227" s="85"/>
      <c r="CHH1227" s="86"/>
      <c r="CHI1227" s="84"/>
      <c r="CHJ1227" s="85"/>
      <c r="CHK1227" s="85"/>
      <c r="CHL1227" s="85"/>
      <c r="CHM1227" s="85"/>
      <c r="CHN1227" s="85"/>
      <c r="CHO1227" s="85"/>
      <c r="CHP1227" s="85"/>
      <c r="CHQ1227" s="85"/>
      <c r="CHR1227" s="85"/>
      <c r="CHS1227" s="85"/>
      <c r="CHT1227" s="85"/>
      <c r="CHU1227" s="85"/>
      <c r="CHV1227" s="85"/>
      <c r="CHW1227" s="85"/>
      <c r="CHX1227" s="85"/>
      <c r="CHY1227" s="85"/>
      <c r="CHZ1227" s="85"/>
      <c r="CIA1227" s="85"/>
      <c r="CIB1227" s="85"/>
      <c r="CIC1227" s="85"/>
      <c r="CID1227" s="85"/>
      <c r="CIE1227" s="85"/>
      <c r="CIF1227" s="85"/>
      <c r="CIG1227" s="85"/>
      <c r="CIH1227" s="85"/>
      <c r="CII1227" s="85"/>
      <c r="CIJ1227" s="85"/>
      <c r="CIK1227" s="85"/>
      <c r="CIL1227" s="85"/>
      <c r="CIM1227" s="85"/>
      <c r="CIN1227" s="85"/>
      <c r="CIO1227" s="86"/>
      <c r="CIP1227" s="84"/>
      <c r="CIQ1227" s="85"/>
      <c r="CIR1227" s="85"/>
      <c r="CIS1227" s="85"/>
      <c r="CIT1227" s="85"/>
      <c r="CIU1227" s="85"/>
      <c r="CIV1227" s="85"/>
      <c r="CIW1227" s="85"/>
      <c r="CIX1227" s="85"/>
      <c r="CIY1227" s="85"/>
      <c r="CIZ1227" s="85"/>
      <c r="CJA1227" s="85"/>
      <c r="CJB1227" s="85"/>
      <c r="CJC1227" s="85"/>
      <c r="CJD1227" s="85"/>
      <c r="CJE1227" s="85"/>
      <c r="CJF1227" s="85"/>
      <c r="CJG1227" s="85"/>
      <c r="CJH1227" s="85"/>
      <c r="CJI1227" s="85"/>
      <c r="CJJ1227" s="85"/>
      <c r="CJK1227" s="85"/>
      <c r="CJL1227" s="85"/>
      <c r="CJM1227" s="85"/>
      <c r="CJN1227" s="85"/>
      <c r="CJO1227" s="85"/>
      <c r="CJP1227" s="85"/>
      <c r="CJQ1227" s="85"/>
      <c r="CJR1227" s="85"/>
      <c r="CJS1227" s="85"/>
      <c r="CJT1227" s="85"/>
      <c r="CJU1227" s="85"/>
      <c r="CJV1227" s="86"/>
      <c r="CJW1227" s="84"/>
      <c r="CJX1227" s="85"/>
      <c r="CJY1227" s="85"/>
      <c r="CJZ1227" s="85"/>
      <c r="CKA1227" s="85"/>
      <c r="CKB1227" s="85"/>
      <c r="CKC1227" s="85"/>
      <c r="CKD1227" s="85"/>
      <c r="CKE1227" s="85"/>
      <c r="CKF1227" s="85"/>
      <c r="CKG1227" s="85"/>
      <c r="CKH1227" s="85"/>
      <c r="CKI1227" s="85"/>
      <c r="CKJ1227" s="85"/>
      <c r="CKK1227" s="85"/>
      <c r="CKL1227" s="85"/>
      <c r="CKM1227" s="85"/>
      <c r="CKN1227" s="85"/>
      <c r="CKO1227" s="85"/>
      <c r="CKP1227" s="85"/>
      <c r="CKQ1227" s="85"/>
      <c r="CKR1227" s="85"/>
      <c r="CKS1227" s="85"/>
      <c r="CKT1227" s="85"/>
      <c r="CKU1227" s="85"/>
      <c r="CKV1227" s="85"/>
      <c r="CKW1227" s="85"/>
      <c r="CKX1227" s="85"/>
      <c r="CKY1227" s="85"/>
      <c r="CKZ1227" s="85"/>
      <c r="CLA1227" s="85"/>
      <c r="CLB1227" s="85"/>
      <c r="CLC1227" s="86"/>
      <c r="CLD1227" s="84"/>
      <c r="CLE1227" s="85"/>
      <c r="CLF1227" s="85"/>
      <c r="CLG1227" s="85"/>
      <c r="CLH1227" s="85"/>
      <c r="CLI1227" s="85"/>
      <c r="CLJ1227" s="85"/>
      <c r="CLK1227" s="85"/>
      <c r="CLL1227" s="85"/>
      <c r="CLM1227" s="85"/>
      <c r="CLN1227" s="85"/>
      <c r="CLO1227" s="85"/>
      <c r="CLP1227" s="85"/>
      <c r="CLQ1227" s="85"/>
      <c r="CLR1227" s="85"/>
      <c r="CLS1227" s="85"/>
      <c r="CLT1227" s="85"/>
      <c r="CLU1227" s="85"/>
      <c r="CLV1227" s="85"/>
      <c r="CLW1227" s="85"/>
      <c r="CLX1227" s="85"/>
      <c r="CLY1227" s="85"/>
      <c r="CLZ1227" s="85"/>
      <c r="CMA1227" s="85"/>
      <c r="CMB1227" s="85"/>
      <c r="CMC1227" s="85"/>
      <c r="CMD1227" s="85"/>
      <c r="CME1227" s="85"/>
      <c r="CMF1227" s="85"/>
      <c r="CMG1227" s="85"/>
      <c r="CMH1227" s="85"/>
      <c r="CMI1227" s="85"/>
      <c r="CMJ1227" s="86"/>
      <c r="CMK1227" s="84"/>
      <c r="CML1227" s="85"/>
      <c r="CMM1227" s="85"/>
      <c r="CMN1227" s="85"/>
      <c r="CMO1227" s="85"/>
      <c r="CMP1227" s="85"/>
      <c r="CMQ1227" s="85"/>
      <c r="CMR1227" s="85"/>
      <c r="CMS1227" s="85"/>
      <c r="CMT1227" s="85"/>
      <c r="CMU1227" s="85"/>
      <c r="CMV1227" s="85"/>
      <c r="CMW1227" s="85"/>
      <c r="CMX1227" s="85"/>
      <c r="CMY1227" s="85"/>
      <c r="CMZ1227" s="85"/>
      <c r="CNA1227" s="85"/>
      <c r="CNB1227" s="85"/>
      <c r="CNC1227" s="85"/>
      <c r="CND1227" s="85"/>
      <c r="CNE1227" s="85"/>
      <c r="CNF1227" s="85"/>
      <c r="CNG1227" s="85"/>
      <c r="CNH1227" s="85"/>
      <c r="CNI1227" s="85"/>
      <c r="CNJ1227" s="85"/>
      <c r="CNK1227" s="85"/>
      <c r="CNL1227" s="85"/>
      <c r="CNM1227" s="85"/>
      <c r="CNN1227" s="85"/>
      <c r="CNO1227" s="85"/>
      <c r="CNP1227" s="85"/>
      <c r="CNQ1227" s="86"/>
      <c r="CNR1227" s="84"/>
      <c r="CNS1227" s="85"/>
      <c r="CNT1227" s="85"/>
      <c r="CNU1227" s="85"/>
      <c r="CNV1227" s="85"/>
      <c r="CNW1227" s="85"/>
      <c r="CNX1227" s="85"/>
      <c r="CNY1227" s="85"/>
      <c r="CNZ1227" s="85"/>
      <c r="COA1227" s="85"/>
      <c r="COB1227" s="85"/>
      <c r="COC1227" s="85"/>
      <c r="COD1227" s="85"/>
      <c r="COE1227" s="85"/>
      <c r="COF1227" s="85"/>
      <c r="COG1227" s="85"/>
      <c r="COH1227" s="85"/>
      <c r="COI1227" s="85"/>
      <c r="COJ1227" s="85"/>
      <c r="COK1227" s="85"/>
      <c r="COL1227" s="85"/>
      <c r="COM1227" s="85"/>
      <c r="CON1227" s="85"/>
      <c r="COO1227" s="85"/>
      <c r="COP1227" s="85"/>
      <c r="COQ1227" s="85"/>
      <c r="COR1227" s="85"/>
      <c r="COS1227" s="85"/>
      <c r="COT1227" s="85"/>
      <c r="COU1227" s="85"/>
      <c r="COV1227" s="85"/>
      <c r="COW1227" s="85"/>
      <c r="COX1227" s="86"/>
      <c r="COY1227" s="84"/>
      <c r="COZ1227" s="85"/>
      <c r="CPA1227" s="85"/>
      <c r="CPB1227" s="85"/>
      <c r="CPC1227" s="85"/>
      <c r="CPD1227" s="85"/>
      <c r="CPE1227" s="85"/>
      <c r="CPF1227" s="85"/>
      <c r="CPG1227" s="85"/>
      <c r="CPH1227" s="85"/>
      <c r="CPI1227" s="85"/>
      <c r="CPJ1227" s="85"/>
      <c r="CPK1227" s="85"/>
      <c r="CPL1227" s="85"/>
      <c r="CPM1227" s="85"/>
      <c r="CPN1227" s="85"/>
      <c r="CPO1227" s="85"/>
      <c r="CPP1227" s="85"/>
      <c r="CPQ1227" s="85"/>
      <c r="CPR1227" s="85"/>
      <c r="CPS1227" s="85"/>
      <c r="CPT1227" s="85"/>
      <c r="CPU1227" s="85"/>
      <c r="CPV1227" s="85"/>
      <c r="CPW1227" s="85"/>
      <c r="CPX1227" s="85"/>
      <c r="CPY1227" s="85"/>
      <c r="CPZ1227" s="85"/>
      <c r="CQA1227" s="85"/>
      <c r="CQB1227" s="85"/>
      <c r="CQC1227" s="85"/>
      <c r="CQD1227" s="85"/>
      <c r="CQE1227" s="86"/>
      <c r="CQF1227" s="84"/>
      <c r="CQG1227" s="85"/>
      <c r="CQH1227" s="85"/>
      <c r="CQI1227" s="85"/>
      <c r="CQJ1227" s="85"/>
      <c r="CQK1227" s="85"/>
      <c r="CQL1227" s="85"/>
      <c r="CQM1227" s="85"/>
      <c r="CQN1227" s="85"/>
      <c r="CQO1227" s="85"/>
      <c r="CQP1227" s="85"/>
      <c r="CQQ1227" s="85"/>
      <c r="CQR1227" s="85"/>
      <c r="CQS1227" s="85"/>
      <c r="CQT1227" s="85"/>
      <c r="CQU1227" s="85"/>
      <c r="CQV1227" s="85"/>
      <c r="CQW1227" s="85"/>
      <c r="CQX1227" s="85"/>
      <c r="CQY1227" s="85"/>
      <c r="CQZ1227" s="85"/>
      <c r="CRA1227" s="85"/>
      <c r="CRB1227" s="85"/>
      <c r="CRC1227" s="85"/>
      <c r="CRD1227" s="85"/>
      <c r="CRE1227" s="85"/>
      <c r="CRF1227" s="85"/>
      <c r="CRG1227" s="85"/>
      <c r="CRH1227" s="85"/>
      <c r="CRI1227" s="85"/>
      <c r="CRJ1227" s="85"/>
      <c r="CRK1227" s="85"/>
      <c r="CRL1227" s="86"/>
      <c r="CRM1227" s="84"/>
      <c r="CRN1227" s="85"/>
      <c r="CRO1227" s="85"/>
      <c r="CRP1227" s="85"/>
      <c r="CRQ1227" s="85"/>
      <c r="CRR1227" s="85"/>
      <c r="CRS1227" s="85"/>
      <c r="CRT1227" s="85"/>
      <c r="CRU1227" s="85"/>
      <c r="CRV1227" s="85"/>
      <c r="CRW1227" s="85"/>
      <c r="CRX1227" s="85"/>
      <c r="CRY1227" s="85"/>
      <c r="CRZ1227" s="85"/>
      <c r="CSA1227" s="85"/>
      <c r="CSB1227" s="85"/>
      <c r="CSC1227" s="85"/>
      <c r="CSD1227" s="85"/>
      <c r="CSE1227" s="85"/>
      <c r="CSF1227" s="85"/>
      <c r="CSG1227" s="85"/>
      <c r="CSH1227" s="85"/>
      <c r="CSI1227" s="85"/>
      <c r="CSJ1227" s="85"/>
      <c r="CSK1227" s="85"/>
      <c r="CSL1227" s="85"/>
      <c r="CSM1227" s="85"/>
      <c r="CSN1227" s="85"/>
      <c r="CSO1227" s="85"/>
      <c r="CSP1227" s="85"/>
      <c r="CSQ1227" s="85"/>
      <c r="CSR1227" s="85"/>
      <c r="CSS1227" s="86"/>
      <c r="CST1227" s="84"/>
      <c r="CSU1227" s="85"/>
      <c r="CSV1227" s="85"/>
      <c r="CSW1227" s="85"/>
      <c r="CSX1227" s="85"/>
      <c r="CSY1227" s="85"/>
      <c r="CSZ1227" s="85"/>
      <c r="CTA1227" s="85"/>
      <c r="CTB1227" s="85"/>
      <c r="CTC1227" s="85"/>
      <c r="CTD1227" s="85"/>
      <c r="CTE1227" s="85"/>
      <c r="CTF1227" s="85"/>
      <c r="CTG1227" s="85"/>
      <c r="CTH1227" s="85"/>
      <c r="CTI1227" s="85"/>
      <c r="CTJ1227" s="85"/>
      <c r="CTK1227" s="85"/>
      <c r="CTL1227" s="85"/>
      <c r="CTM1227" s="85"/>
      <c r="CTN1227" s="85"/>
      <c r="CTO1227" s="85"/>
      <c r="CTP1227" s="85"/>
      <c r="CTQ1227" s="85"/>
      <c r="CTR1227" s="85"/>
      <c r="CTS1227" s="85"/>
      <c r="CTT1227" s="85"/>
      <c r="CTU1227" s="85"/>
      <c r="CTV1227" s="85"/>
      <c r="CTW1227" s="85"/>
      <c r="CTX1227" s="85"/>
      <c r="CTY1227" s="85"/>
      <c r="CTZ1227" s="86"/>
      <c r="CUA1227" s="84"/>
      <c r="CUB1227" s="85"/>
      <c r="CUC1227" s="85"/>
      <c r="CUD1227" s="85"/>
      <c r="CUE1227" s="85"/>
      <c r="CUF1227" s="85"/>
      <c r="CUG1227" s="85"/>
      <c r="CUH1227" s="85"/>
      <c r="CUI1227" s="85"/>
      <c r="CUJ1227" s="85"/>
      <c r="CUK1227" s="85"/>
      <c r="CUL1227" s="85"/>
      <c r="CUM1227" s="85"/>
      <c r="CUN1227" s="85"/>
      <c r="CUO1227" s="85"/>
      <c r="CUP1227" s="85"/>
      <c r="CUQ1227" s="85"/>
      <c r="CUR1227" s="85"/>
      <c r="CUS1227" s="85"/>
      <c r="CUT1227" s="85"/>
      <c r="CUU1227" s="85"/>
      <c r="CUV1227" s="85"/>
      <c r="CUW1227" s="85"/>
      <c r="CUX1227" s="85"/>
      <c r="CUY1227" s="85"/>
      <c r="CUZ1227" s="85"/>
      <c r="CVA1227" s="85"/>
      <c r="CVB1227" s="85"/>
      <c r="CVC1227" s="85"/>
      <c r="CVD1227" s="85"/>
      <c r="CVE1227" s="85"/>
      <c r="CVF1227" s="85"/>
      <c r="CVG1227" s="86"/>
      <c r="CVH1227" s="84"/>
      <c r="CVI1227" s="85"/>
      <c r="CVJ1227" s="85"/>
      <c r="CVK1227" s="85"/>
      <c r="CVL1227" s="85"/>
      <c r="CVM1227" s="85"/>
      <c r="CVN1227" s="85"/>
      <c r="CVO1227" s="85"/>
      <c r="CVP1227" s="85"/>
      <c r="CVQ1227" s="85"/>
      <c r="CVR1227" s="85"/>
      <c r="CVS1227" s="85"/>
      <c r="CVT1227" s="85"/>
      <c r="CVU1227" s="85"/>
      <c r="CVV1227" s="85"/>
      <c r="CVW1227" s="85"/>
      <c r="CVX1227" s="85"/>
      <c r="CVY1227" s="85"/>
      <c r="CVZ1227" s="85"/>
      <c r="CWA1227" s="85"/>
      <c r="CWB1227" s="85"/>
      <c r="CWC1227" s="85"/>
      <c r="CWD1227" s="85"/>
      <c r="CWE1227" s="85"/>
      <c r="CWF1227" s="85"/>
      <c r="CWG1227" s="85"/>
      <c r="CWH1227" s="85"/>
      <c r="CWI1227" s="85"/>
      <c r="CWJ1227" s="85"/>
      <c r="CWK1227" s="85"/>
      <c r="CWL1227" s="85"/>
      <c r="CWM1227" s="85"/>
      <c r="CWN1227" s="86"/>
      <c r="CWO1227" s="84"/>
      <c r="CWP1227" s="85"/>
      <c r="CWQ1227" s="85"/>
      <c r="CWR1227" s="85"/>
      <c r="CWS1227" s="85"/>
      <c r="CWT1227" s="85"/>
      <c r="CWU1227" s="85"/>
      <c r="CWV1227" s="85"/>
      <c r="CWW1227" s="85"/>
      <c r="CWX1227" s="85"/>
      <c r="CWY1227" s="85"/>
      <c r="CWZ1227" s="85"/>
      <c r="CXA1227" s="85"/>
      <c r="CXB1227" s="85"/>
      <c r="CXC1227" s="85"/>
      <c r="CXD1227" s="85"/>
      <c r="CXE1227" s="85"/>
      <c r="CXF1227" s="85"/>
      <c r="CXG1227" s="85"/>
      <c r="CXH1227" s="85"/>
      <c r="CXI1227" s="85"/>
      <c r="CXJ1227" s="85"/>
      <c r="CXK1227" s="85"/>
      <c r="CXL1227" s="85"/>
      <c r="CXM1227" s="85"/>
      <c r="CXN1227" s="85"/>
      <c r="CXO1227" s="85"/>
      <c r="CXP1227" s="85"/>
      <c r="CXQ1227" s="85"/>
      <c r="CXR1227" s="85"/>
      <c r="CXS1227" s="85"/>
      <c r="CXT1227" s="85"/>
      <c r="CXU1227" s="86"/>
      <c r="CXV1227" s="84"/>
      <c r="CXW1227" s="85"/>
      <c r="CXX1227" s="85"/>
      <c r="CXY1227" s="85"/>
      <c r="CXZ1227" s="85"/>
      <c r="CYA1227" s="85"/>
      <c r="CYB1227" s="85"/>
      <c r="CYC1227" s="85"/>
      <c r="CYD1227" s="85"/>
      <c r="CYE1227" s="85"/>
      <c r="CYF1227" s="85"/>
      <c r="CYG1227" s="85"/>
      <c r="CYH1227" s="85"/>
      <c r="CYI1227" s="85"/>
      <c r="CYJ1227" s="85"/>
      <c r="CYK1227" s="85"/>
      <c r="CYL1227" s="85"/>
      <c r="CYM1227" s="85"/>
      <c r="CYN1227" s="85"/>
      <c r="CYO1227" s="85"/>
      <c r="CYP1227" s="85"/>
      <c r="CYQ1227" s="85"/>
      <c r="CYR1227" s="85"/>
      <c r="CYS1227" s="85"/>
      <c r="CYT1227" s="85"/>
      <c r="CYU1227" s="85"/>
      <c r="CYV1227" s="85"/>
      <c r="CYW1227" s="85"/>
      <c r="CYX1227" s="85"/>
      <c r="CYY1227" s="85"/>
      <c r="CYZ1227" s="85"/>
      <c r="CZA1227" s="85"/>
      <c r="CZB1227" s="86"/>
      <c r="CZC1227" s="84"/>
      <c r="CZD1227" s="85"/>
      <c r="CZE1227" s="85"/>
      <c r="CZF1227" s="85"/>
      <c r="CZG1227" s="85"/>
      <c r="CZH1227" s="85"/>
      <c r="CZI1227" s="85"/>
      <c r="CZJ1227" s="85"/>
      <c r="CZK1227" s="85"/>
      <c r="CZL1227" s="85"/>
      <c r="CZM1227" s="85"/>
      <c r="CZN1227" s="85"/>
      <c r="CZO1227" s="85"/>
      <c r="CZP1227" s="85"/>
      <c r="CZQ1227" s="85"/>
      <c r="CZR1227" s="85"/>
      <c r="CZS1227" s="85"/>
      <c r="CZT1227" s="85"/>
      <c r="CZU1227" s="85"/>
      <c r="CZV1227" s="85"/>
      <c r="CZW1227" s="85"/>
      <c r="CZX1227" s="85"/>
      <c r="CZY1227" s="85"/>
      <c r="CZZ1227" s="85"/>
      <c r="DAA1227" s="85"/>
      <c r="DAB1227" s="85"/>
      <c r="DAC1227" s="85"/>
      <c r="DAD1227" s="85"/>
      <c r="DAE1227" s="85"/>
      <c r="DAF1227" s="85"/>
      <c r="DAG1227" s="85"/>
      <c r="DAH1227" s="85"/>
      <c r="DAI1227" s="86"/>
      <c r="DAJ1227" s="84"/>
      <c r="DAK1227" s="85"/>
      <c r="DAL1227" s="85"/>
      <c r="DAM1227" s="85"/>
      <c r="DAN1227" s="85"/>
      <c r="DAO1227" s="85"/>
      <c r="DAP1227" s="85"/>
      <c r="DAQ1227" s="85"/>
      <c r="DAR1227" s="85"/>
      <c r="DAS1227" s="85"/>
      <c r="DAT1227" s="85"/>
      <c r="DAU1227" s="85"/>
      <c r="DAV1227" s="85"/>
      <c r="DAW1227" s="85"/>
      <c r="DAX1227" s="85"/>
      <c r="DAY1227" s="85"/>
      <c r="DAZ1227" s="85"/>
      <c r="DBA1227" s="85"/>
      <c r="DBB1227" s="85"/>
      <c r="DBC1227" s="85"/>
      <c r="DBD1227" s="85"/>
      <c r="DBE1227" s="85"/>
      <c r="DBF1227" s="85"/>
      <c r="DBG1227" s="85"/>
      <c r="DBH1227" s="85"/>
      <c r="DBI1227" s="85"/>
      <c r="DBJ1227" s="85"/>
      <c r="DBK1227" s="85"/>
      <c r="DBL1227" s="85"/>
      <c r="DBM1227" s="85"/>
      <c r="DBN1227" s="85"/>
      <c r="DBO1227" s="85"/>
      <c r="DBP1227" s="86"/>
      <c r="DBQ1227" s="84"/>
      <c r="DBR1227" s="85"/>
      <c r="DBS1227" s="85"/>
      <c r="DBT1227" s="85"/>
      <c r="DBU1227" s="85"/>
      <c r="DBV1227" s="85"/>
      <c r="DBW1227" s="85"/>
      <c r="DBX1227" s="85"/>
      <c r="DBY1227" s="85"/>
      <c r="DBZ1227" s="85"/>
      <c r="DCA1227" s="85"/>
      <c r="DCB1227" s="85"/>
      <c r="DCC1227" s="85"/>
      <c r="DCD1227" s="85"/>
      <c r="DCE1227" s="85"/>
      <c r="DCF1227" s="85"/>
      <c r="DCG1227" s="85"/>
      <c r="DCH1227" s="85"/>
      <c r="DCI1227" s="85"/>
      <c r="DCJ1227" s="85"/>
      <c r="DCK1227" s="85"/>
      <c r="DCL1227" s="85"/>
      <c r="DCM1227" s="85"/>
      <c r="DCN1227" s="85"/>
      <c r="DCO1227" s="85"/>
      <c r="DCP1227" s="85"/>
      <c r="DCQ1227" s="85"/>
      <c r="DCR1227" s="85"/>
      <c r="DCS1227" s="85"/>
      <c r="DCT1227" s="85"/>
      <c r="DCU1227" s="85"/>
      <c r="DCV1227" s="85"/>
      <c r="DCW1227" s="86"/>
      <c r="DCX1227" s="84"/>
      <c r="DCY1227" s="85"/>
      <c r="DCZ1227" s="85"/>
      <c r="DDA1227" s="85"/>
      <c r="DDB1227" s="85"/>
      <c r="DDC1227" s="85"/>
      <c r="DDD1227" s="85"/>
      <c r="DDE1227" s="85"/>
      <c r="DDF1227" s="85"/>
      <c r="DDG1227" s="85"/>
      <c r="DDH1227" s="85"/>
      <c r="DDI1227" s="85"/>
      <c r="DDJ1227" s="85"/>
      <c r="DDK1227" s="85"/>
      <c r="DDL1227" s="85"/>
      <c r="DDM1227" s="85"/>
      <c r="DDN1227" s="85"/>
      <c r="DDO1227" s="85"/>
      <c r="DDP1227" s="85"/>
      <c r="DDQ1227" s="85"/>
      <c r="DDR1227" s="85"/>
      <c r="DDS1227" s="85"/>
      <c r="DDT1227" s="85"/>
      <c r="DDU1227" s="85"/>
      <c r="DDV1227" s="85"/>
      <c r="DDW1227" s="85"/>
      <c r="DDX1227" s="85"/>
      <c r="DDY1227" s="85"/>
      <c r="DDZ1227" s="85"/>
      <c r="DEA1227" s="85"/>
      <c r="DEB1227" s="85"/>
      <c r="DEC1227" s="85"/>
      <c r="DED1227" s="86"/>
      <c r="DEE1227" s="84"/>
      <c r="DEF1227" s="85"/>
      <c r="DEG1227" s="85"/>
      <c r="DEH1227" s="85"/>
      <c r="DEI1227" s="85"/>
      <c r="DEJ1227" s="85"/>
      <c r="DEK1227" s="85"/>
      <c r="DEL1227" s="85"/>
      <c r="DEM1227" s="85"/>
      <c r="DEN1227" s="85"/>
      <c r="DEO1227" s="85"/>
      <c r="DEP1227" s="85"/>
      <c r="DEQ1227" s="85"/>
      <c r="DER1227" s="85"/>
      <c r="DES1227" s="85"/>
      <c r="DET1227" s="85"/>
      <c r="DEU1227" s="85"/>
      <c r="DEV1227" s="85"/>
      <c r="DEW1227" s="85"/>
      <c r="DEX1227" s="85"/>
      <c r="DEY1227" s="85"/>
      <c r="DEZ1227" s="85"/>
      <c r="DFA1227" s="85"/>
      <c r="DFB1227" s="85"/>
      <c r="DFC1227" s="85"/>
      <c r="DFD1227" s="85"/>
      <c r="DFE1227" s="85"/>
      <c r="DFF1227" s="85"/>
      <c r="DFG1227" s="85"/>
      <c r="DFH1227" s="85"/>
      <c r="DFI1227" s="85"/>
      <c r="DFJ1227" s="85"/>
      <c r="DFK1227" s="86"/>
      <c r="DFL1227" s="84"/>
      <c r="DFM1227" s="85"/>
      <c r="DFN1227" s="85"/>
      <c r="DFO1227" s="85"/>
      <c r="DFP1227" s="85"/>
      <c r="DFQ1227" s="85"/>
      <c r="DFR1227" s="85"/>
      <c r="DFS1227" s="85"/>
      <c r="DFT1227" s="85"/>
      <c r="DFU1227" s="85"/>
      <c r="DFV1227" s="85"/>
      <c r="DFW1227" s="85"/>
      <c r="DFX1227" s="85"/>
      <c r="DFY1227" s="85"/>
      <c r="DFZ1227" s="85"/>
      <c r="DGA1227" s="85"/>
      <c r="DGB1227" s="85"/>
      <c r="DGC1227" s="85"/>
      <c r="DGD1227" s="85"/>
      <c r="DGE1227" s="85"/>
      <c r="DGF1227" s="85"/>
      <c r="DGG1227" s="85"/>
      <c r="DGH1227" s="85"/>
      <c r="DGI1227" s="85"/>
      <c r="DGJ1227" s="85"/>
      <c r="DGK1227" s="85"/>
      <c r="DGL1227" s="85"/>
      <c r="DGM1227" s="85"/>
      <c r="DGN1227" s="85"/>
      <c r="DGO1227" s="85"/>
      <c r="DGP1227" s="85"/>
      <c r="DGQ1227" s="85"/>
      <c r="DGR1227" s="86"/>
      <c r="DGS1227" s="84"/>
      <c r="DGT1227" s="85"/>
      <c r="DGU1227" s="85"/>
      <c r="DGV1227" s="85"/>
      <c r="DGW1227" s="85"/>
      <c r="DGX1227" s="85"/>
      <c r="DGY1227" s="85"/>
      <c r="DGZ1227" s="85"/>
      <c r="DHA1227" s="85"/>
      <c r="DHB1227" s="85"/>
      <c r="DHC1227" s="85"/>
      <c r="DHD1227" s="85"/>
      <c r="DHE1227" s="85"/>
      <c r="DHF1227" s="85"/>
      <c r="DHG1227" s="85"/>
      <c r="DHH1227" s="85"/>
      <c r="DHI1227" s="85"/>
      <c r="DHJ1227" s="85"/>
      <c r="DHK1227" s="85"/>
      <c r="DHL1227" s="85"/>
      <c r="DHM1227" s="85"/>
      <c r="DHN1227" s="85"/>
      <c r="DHO1227" s="85"/>
      <c r="DHP1227" s="85"/>
      <c r="DHQ1227" s="85"/>
      <c r="DHR1227" s="85"/>
      <c r="DHS1227" s="85"/>
      <c r="DHT1227" s="85"/>
      <c r="DHU1227" s="85"/>
      <c r="DHV1227" s="85"/>
      <c r="DHW1227" s="85"/>
      <c r="DHX1227" s="85"/>
      <c r="DHY1227" s="86"/>
      <c r="DHZ1227" s="84"/>
      <c r="DIA1227" s="85"/>
      <c r="DIB1227" s="85"/>
      <c r="DIC1227" s="85"/>
      <c r="DID1227" s="85"/>
      <c r="DIE1227" s="85"/>
      <c r="DIF1227" s="85"/>
      <c r="DIG1227" s="85"/>
      <c r="DIH1227" s="85"/>
      <c r="DII1227" s="85"/>
      <c r="DIJ1227" s="85"/>
      <c r="DIK1227" s="85"/>
      <c r="DIL1227" s="85"/>
      <c r="DIM1227" s="85"/>
      <c r="DIN1227" s="85"/>
      <c r="DIO1227" s="85"/>
      <c r="DIP1227" s="85"/>
      <c r="DIQ1227" s="85"/>
      <c r="DIR1227" s="85"/>
      <c r="DIS1227" s="85"/>
      <c r="DIT1227" s="85"/>
      <c r="DIU1227" s="85"/>
      <c r="DIV1227" s="85"/>
      <c r="DIW1227" s="85"/>
      <c r="DIX1227" s="85"/>
      <c r="DIY1227" s="85"/>
      <c r="DIZ1227" s="85"/>
      <c r="DJA1227" s="85"/>
      <c r="DJB1227" s="85"/>
      <c r="DJC1227" s="85"/>
      <c r="DJD1227" s="85"/>
      <c r="DJE1227" s="85"/>
      <c r="DJF1227" s="86"/>
      <c r="DJG1227" s="84"/>
      <c r="DJH1227" s="85"/>
      <c r="DJI1227" s="85"/>
      <c r="DJJ1227" s="85"/>
      <c r="DJK1227" s="85"/>
      <c r="DJL1227" s="85"/>
      <c r="DJM1227" s="85"/>
      <c r="DJN1227" s="85"/>
      <c r="DJO1227" s="85"/>
      <c r="DJP1227" s="85"/>
      <c r="DJQ1227" s="85"/>
      <c r="DJR1227" s="85"/>
      <c r="DJS1227" s="85"/>
      <c r="DJT1227" s="85"/>
      <c r="DJU1227" s="85"/>
      <c r="DJV1227" s="85"/>
      <c r="DJW1227" s="85"/>
      <c r="DJX1227" s="85"/>
      <c r="DJY1227" s="85"/>
      <c r="DJZ1227" s="85"/>
      <c r="DKA1227" s="85"/>
      <c r="DKB1227" s="85"/>
      <c r="DKC1227" s="85"/>
      <c r="DKD1227" s="85"/>
      <c r="DKE1227" s="85"/>
      <c r="DKF1227" s="85"/>
      <c r="DKG1227" s="85"/>
      <c r="DKH1227" s="85"/>
      <c r="DKI1227" s="85"/>
      <c r="DKJ1227" s="85"/>
      <c r="DKK1227" s="85"/>
      <c r="DKL1227" s="85"/>
      <c r="DKM1227" s="86"/>
      <c r="DKN1227" s="84"/>
      <c r="DKO1227" s="85"/>
      <c r="DKP1227" s="85"/>
      <c r="DKQ1227" s="85"/>
      <c r="DKR1227" s="85"/>
      <c r="DKS1227" s="85"/>
      <c r="DKT1227" s="85"/>
      <c r="DKU1227" s="85"/>
      <c r="DKV1227" s="85"/>
      <c r="DKW1227" s="85"/>
      <c r="DKX1227" s="85"/>
      <c r="DKY1227" s="85"/>
      <c r="DKZ1227" s="85"/>
      <c r="DLA1227" s="85"/>
      <c r="DLB1227" s="85"/>
      <c r="DLC1227" s="85"/>
      <c r="DLD1227" s="85"/>
      <c r="DLE1227" s="85"/>
      <c r="DLF1227" s="85"/>
      <c r="DLG1227" s="85"/>
      <c r="DLH1227" s="85"/>
      <c r="DLI1227" s="85"/>
      <c r="DLJ1227" s="85"/>
      <c r="DLK1227" s="85"/>
      <c r="DLL1227" s="85"/>
      <c r="DLM1227" s="85"/>
      <c r="DLN1227" s="85"/>
      <c r="DLO1227" s="85"/>
      <c r="DLP1227" s="85"/>
      <c r="DLQ1227" s="85"/>
      <c r="DLR1227" s="85"/>
      <c r="DLS1227" s="85"/>
      <c r="DLT1227" s="86"/>
      <c r="DLU1227" s="84"/>
      <c r="DLV1227" s="85"/>
      <c r="DLW1227" s="85"/>
      <c r="DLX1227" s="85"/>
      <c r="DLY1227" s="85"/>
      <c r="DLZ1227" s="85"/>
      <c r="DMA1227" s="85"/>
      <c r="DMB1227" s="85"/>
      <c r="DMC1227" s="85"/>
      <c r="DMD1227" s="85"/>
      <c r="DME1227" s="85"/>
      <c r="DMF1227" s="85"/>
      <c r="DMG1227" s="85"/>
      <c r="DMH1227" s="85"/>
      <c r="DMI1227" s="85"/>
      <c r="DMJ1227" s="85"/>
      <c r="DMK1227" s="85"/>
      <c r="DML1227" s="85"/>
      <c r="DMM1227" s="85"/>
      <c r="DMN1227" s="85"/>
      <c r="DMO1227" s="85"/>
      <c r="DMP1227" s="85"/>
      <c r="DMQ1227" s="85"/>
      <c r="DMR1227" s="85"/>
      <c r="DMS1227" s="85"/>
      <c r="DMT1227" s="85"/>
      <c r="DMU1227" s="85"/>
      <c r="DMV1227" s="85"/>
      <c r="DMW1227" s="85"/>
      <c r="DMX1227" s="85"/>
      <c r="DMY1227" s="85"/>
      <c r="DMZ1227" s="85"/>
      <c r="DNA1227" s="86"/>
      <c r="DNB1227" s="84"/>
      <c r="DNC1227" s="85"/>
      <c r="DND1227" s="85"/>
      <c r="DNE1227" s="85"/>
      <c r="DNF1227" s="85"/>
      <c r="DNG1227" s="85"/>
      <c r="DNH1227" s="85"/>
      <c r="DNI1227" s="85"/>
      <c r="DNJ1227" s="85"/>
      <c r="DNK1227" s="85"/>
      <c r="DNL1227" s="85"/>
      <c r="DNM1227" s="85"/>
      <c r="DNN1227" s="85"/>
      <c r="DNO1227" s="85"/>
      <c r="DNP1227" s="85"/>
      <c r="DNQ1227" s="85"/>
      <c r="DNR1227" s="85"/>
      <c r="DNS1227" s="85"/>
      <c r="DNT1227" s="85"/>
      <c r="DNU1227" s="85"/>
      <c r="DNV1227" s="85"/>
      <c r="DNW1227" s="85"/>
      <c r="DNX1227" s="85"/>
      <c r="DNY1227" s="85"/>
      <c r="DNZ1227" s="85"/>
      <c r="DOA1227" s="85"/>
      <c r="DOB1227" s="85"/>
      <c r="DOC1227" s="85"/>
      <c r="DOD1227" s="85"/>
      <c r="DOE1227" s="85"/>
      <c r="DOF1227" s="85"/>
      <c r="DOG1227" s="85"/>
      <c r="DOH1227" s="86"/>
      <c r="DOI1227" s="84"/>
      <c r="DOJ1227" s="85"/>
      <c r="DOK1227" s="85"/>
      <c r="DOL1227" s="85"/>
      <c r="DOM1227" s="85"/>
      <c r="DON1227" s="85"/>
      <c r="DOO1227" s="85"/>
      <c r="DOP1227" s="85"/>
      <c r="DOQ1227" s="85"/>
      <c r="DOR1227" s="85"/>
      <c r="DOS1227" s="85"/>
      <c r="DOT1227" s="85"/>
      <c r="DOU1227" s="85"/>
      <c r="DOV1227" s="85"/>
      <c r="DOW1227" s="85"/>
      <c r="DOX1227" s="85"/>
      <c r="DOY1227" s="85"/>
      <c r="DOZ1227" s="85"/>
      <c r="DPA1227" s="85"/>
      <c r="DPB1227" s="85"/>
      <c r="DPC1227" s="85"/>
      <c r="DPD1227" s="85"/>
      <c r="DPE1227" s="85"/>
      <c r="DPF1227" s="85"/>
      <c r="DPG1227" s="85"/>
      <c r="DPH1227" s="85"/>
      <c r="DPI1227" s="85"/>
      <c r="DPJ1227" s="85"/>
      <c r="DPK1227" s="85"/>
      <c r="DPL1227" s="85"/>
      <c r="DPM1227" s="85"/>
      <c r="DPN1227" s="85"/>
      <c r="DPO1227" s="86"/>
      <c r="DPP1227" s="84"/>
      <c r="DPQ1227" s="85"/>
      <c r="DPR1227" s="85"/>
      <c r="DPS1227" s="85"/>
      <c r="DPT1227" s="85"/>
      <c r="DPU1227" s="85"/>
      <c r="DPV1227" s="85"/>
      <c r="DPW1227" s="85"/>
      <c r="DPX1227" s="85"/>
      <c r="DPY1227" s="85"/>
      <c r="DPZ1227" s="85"/>
      <c r="DQA1227" s="85"/>
      <c r="DQB1227" s="85"/>
      <c r="DQC1227" s="85"/>
      <c r="DQD1227" s="85"/>
      <c r="DQE1227" s="85"/>
      <c r="DQF1227" s="85"/>
      <c r="DQG1227" s="85"/>
      <c r="DQH1227" s="85"/>
      <c r="DQI1227" s="85"/>
      <c r="DQJ1227" s="85"/>
      <c r="DQK1227" s="85"/>
      <c r="DQL1227" s="85"/>
      <c r="DQM1227" s="85"/>
      <c r="DQN1227" s="85"/>
      <c r="DQO1227" s="85"/>
      <c r="DQP1227" s="85"/>
      <c r="DQQ1227" s="85"/>
      <c r="DQR1227" s="85"/>
      <c r="DQS1227" s="85"/>
      <c r="DQT1227" s="85"/>
      <c r="DQU1227" s="85"/>
      <c r="DQV1227" s="86"/>
      <c r="DQW1227" s="84"/>
      <c r="DQX1227" s="85"/>
      <c r="DQY1227" s="85"/>
      <c r="DQZ1227" s="85"/>
      <c r="DRA1227" s="85"/>
      <c r="DRB1227" s="85"/>
      <c r="DRC1227" s="85"/>
      <c r="DRD1227" s="85"/>
      <c r="DRE1227" s="85"/>
      <c r="DRF1227" s="85"/>
      <c r="DRG1227" s="85"/>
      <c r="DRH1227" s="85"/>
      <c r="DRI1227" s="85"/>
      <c r="DRJ1227" s="85"/>
      <c r="DRK1227" s="85"/>
      <c r="DRL1227" s="85"/>
      <c r="DRM1227" s="85"/>
      <c r="DRN1227" s="85"/>
      <c r="DRO1227" s="85"/>
      <c r="DRP1227" s="85"/>
      <c r="DRQ1227" s="85"/>
      <c r="DRR1227" s="85"/>
      <c r="DRS1227" s="85"/>
      <c r="DRT1227" s="85"/>
      <c r="DRU1227" s="85"/>
      <c r="DRV1227" s="85"/>
      <c r="DRW1227" s="85"/>
      <c r="DRX1227" s="85"/>
      <c r="DRY1227" s="85"/>
      <c r="DRZ1227" s="85"/>
      <c r="DSA1227" s="85"/>
      <c r="DSB1227" s="85"/>
      <c r="DSC1227" s="86"/>
      <c r="DSD1227" s="84"/>
      <c r="DSE1227" s="85"/>
      <c r="DSF1227" s="85"/>
      <c r="DSG1227" s="85"/>
      <c r="DSH1227" s="85"/>
      <c r="DSI1227" s="85"/>
      <c r="DSJ1227" s="85"/>
      <c r="DSK1227" s="85"/>
      <c r="DSL1227" s="85"/>
      <c r="DSM1227" s="85"/>
      <c r="DSN1227" s="85"/>
      <c r="DSO1227" s="85"/>
      <c r="DSP1227" s="85"/>
      <c r="DSQ1227" s="85"/>
      <c r="DSR1227" s="85"/>
      <c r="DSS1227" s="85"/>
      <c r="DST1227" s="85"/>
      <c r="DSU1227" s="85"/>
      <c r="DSV1227" s="85"/>
      <c r="DSW1227" s="85"/>
      <c r="DSX1227" s="85"/>
      <c r="DSY1227" s="85"/>
      <c r="DSZ1227" s="85"/>
      <c r="DTA1227" s="85"/>
      <c r="DTB1227" s="85"/>
      <c r="DTC1227" s="85"/>
      <c r="DTD1227" s="85"/>
      <c r="DTE1227" s="85"/>
      <c r="DTF1227" s="85"/>
      <c r="DTG1227" s="85"/>
      <c r="DTH1227" s="85"/>
      <c r="DTI1227" s="85"/>
      <c r="DTJ1227" s="86"/>
      <c r="DTK1227" s="84"/>
      <c r="DTL1227" s="85"/>
      <c r="DTM1227" s="85"/>
      <c r="DTN1227" s="85"/>
      <c r="DTO1227" s="85"/>
      <c r="DTP1227" s="85"/>
      <c r="DTQ1227" s="85"/>
      <c r="DTR1227" s="85"/>
      <c r="DTS1227" s="85"/>
      <c r="DTT1227" s="85"/>
      <c r="DTU1227" s="85"/>
      <c r="DTV1227" s="85"/>
      <c r="DTW1227" s="85"/>
      <c r="DTX1227" s="85"/>
      <c r="DTY1227" s="85"/>
      <c r="DTZ1227" s="85"/>
      <c r="DUA1227" s="85"/>
      <c r="DUB1227" s="85"/>
      <c r="DUC1227" s="85"/>
      <c r="DUD1227" s="85"/>
      <c r="DUE1227" s="85"/>
      <c r="DUF1227" s="85"/>
      <c r="DUG1227" s="85"/>
      <c r="DUH1227" s="85"/>
      <c r="DUI1227" s="85"/>
      <c r="DUJ1227" s="85"/>
      <c r="DUK1227" s="85"/>
      <c r="DUL1227" s="85"/>
      <c r="DUM1227" s="85"/>
      <c r="DUN1227" s="85"/>
      <c r="DUO1227" s="85"/>
      <c r="DUP1227" s="85"/>
      <c r="DUQ1227" s="86"/>
      <c r="DUR1227" s="84"/>
      <c r="DUS1227" s="85"/>
      <c r="DUT1227" s="85"/>
      <c r="DUU1227" s="85"/>
      <c r="DUV1227" s="85"/>
      <c r="DUW1227" s="85"/>
      <c r="DUX1227" s="85"/>
      <c r="DUY1227" s="85"/>
      <c r="DUZ1227" s="85"/>
      <c r="DVA1227" s="85"/>
      <c r="DVB1227" s="85"/>
      <c r="DVC1227" s="85"/>
      <c r="DVD1227" s="85"/>
      <c r="DVE1227" s="85"/>
      <c r="DVF1227" s="85"/>
      <c r="DVG1227" s="85"/>
      <c r="DVH1227" s="85"/>
      <c r="DVI1227" s="85"/>
      <c r="DVJ1227" s="85"/>
      <c r="DVK1227" s="85"/>
      <c r="DVL1227" s="85"/>
      <c r="DVM1227" s="85"/>
      <c r="DVN1227" s="85"/>
      <c r="DVO1227" s="85"/>
      <c r="DVP1227" s="85"/>
      <c r="DVQ1227" s="85"/>
      <c r="DVR1227" s="85"/>
      <c r="DVS1227" s="85"/>
      <c r="DVT1227" s="85"/>
      <c r="DVU1227" s="85"/>
      <c r="DVV1227" s="85"/>
      <c r="DVW1227" s="85"/>
      <c r="DVX1227" s="86"/>
      <c r="DVY1227" s="84"/>
      <c r="DVZ1227" s="85"/>
      <c r="DWA1227" s="85"/>
      <c r="DWB1227" s="85"/>
      <c r="DWC1227" s="85"/>
      <c r="DWD1227" s="85"/>
      <c r="DWE1227" s="85"/>
      <c r="DWF1227" s="85"/>
      <c r="DWG1227" s="85"/>
      <c r="DWH1227" s="85"/>
      <c r="DWI1227" s="85"/>
      <c r="DWJ1227" s="85"/>
      <c r="DWK1227" s="85"/>
      <c r="DWL1227" s="85"/>
      <c r="DWM1227" s="85"/>
      <c r="DWN1227" s="85"/>
      <c r="DWO1227" s="85"/>
      <c r="DWP1227" s="85"/>
      <c r="DWQ1227" s="85"/>
      <c r="DWR1227" s="85"/>
      <c r="DWS1227" s="85"/>
      <c r="DWT1227" s="85"/>
      <c r="DWU1227" s="85"/>
      <c r="DWV1227" s="85"/>
      <c r="DWW1227" s="85"/>
      <c r="DWX1227" s="85"/>
      <c r="DWY1227" s="85"/>
      <c r="DWZ1227" s="85"/>
      <c r="DXA1227" s="85"/>
      <c r="DXB1227" s="85"/>
      <c r="DXC1227" s="85"/>
      <c r="DXD1227" s="85"/>
      <c r="DXE1227" s="86"/>
      <c r="DXF1227" s="84"/>
      <c r="DXG1227" s="85"/>
      <c r="DXH1227" s="85"/>
      <c r="DXI1227" s="85"/>
      <c r="DXJ1227" s="85"/>
      <c r="DXK1227" s="85"/>
      <c r="DXL1227" s="85"/>
      <c r="DXM1227" s="85"/>
      <c r="DXN1227" s="85"/>
      <c r="DXO1227" s="85"/>
      <c r="DXP1227" s="85"/>
      <c r="DXQ1227" s="85"/>
      <c r="DXR1227" s="85"/>
      <c r="DXS1227" s="85"/>
      <c r="DXT1227" s="85"/>
      <c r="DXU1227" s="85"/>
      <c r="DXV1227" s="85"/>
      <c r="DXW1227" s="85"/>
      <c r="DXX1227" s="85"/>
      <c r="DXY1227" s="85"/>
      <c r="DXZ1227" s="85"/>
      <c r="DYA1227" s="85"/>
      <c r="DYB1227" s="85"/>
      <c r="DYC1227" s="85"/>
      <c r="DYD1227" s="85"/>
      <c r="DYE1227" s="85"/>
      <c r="DYF1227" s="85"/>
      <c r="DYG1227" s="85"/>
      <c r="DYH1227" s="85"/>
      <c r="DYI1227" s="85"/>
      <c r="DYJ1227" s="85"/>
      <c r="DYK1227" s="85"/>
      <c r="DYL1227" s="86"/>
      <c r="DYM1227" s="84"/>
      <c r="DYN1227" s="85"/>
      <c r="DYO1227" s="85"/>
      <c r="DYP1227" s="85"/>
      <c r="DYQ1227" s="85"/>
      <c r="DYR1227" s="85"/>
      <c r="DYS1227" s="85"/>
      <c r="DYT1227" s="85"/>
      <c r="DYU1227" s="85"/>
      <c r="DYV1227" s="85"/>
      <c r="DYW1227" s="85"/>
      <c r="DYX1227" s="85"/>
      <c r="DYY1227" s="85"/>
      <c r="DYZ1227" s="85"/>
      <c r="DZA1227" s="85"/>
      <c r="DZB1227" s="85"/>
      <c r="DZC1227" s="85"/>
      <c r="DZD1227" s="85"/>
      <c r="DZE1227" s="85"/>
      <c r="DZF1227" s="85"/>
      <c r="DZG1227" s="85"/>
      <c r="DZH1227" s="85"/>
      <c r="DZI1227" s="85"/>
      <c r="DZJ1227" s="85"/>
      <c r="DZK1227" s="85"/>
      <c r="DZL1227" s="85"/>
      <c r="DZM1227" s="85"/>
      <c r="DZN1227" s="85"/>
      <c r="DZO1227" s="85"/>
      <c r="DZP1227" s="85"/>
      <c r="DZQ1227" s="85"/>
      <c r="DZR1227" s="85"/>
      <c r="DZS1227" s="86"/>
      <c r="DZT1227" s="84"/>
      <c r="DZU1227" s="85"/>
      <c r="DZV1227" s="85"/>
      <c r="DZW1227" s="85"/>
      <c r="DZX1227" s="85"/>
      <c r="DZY1227" s="85"/>
      <c r="DZZ1227" s="85"/>
      <c r="EAA1227" s="85"/>
      <c r="EAB1227" s="85"/>
      <c r="EAC1227" s="85"/>
      <c r="EAD1227" s="85"/>
      <c r="EAE1227" s="85"/>
      <c r="EAF1227" s="85"/>
      <c r="EAG1227" s="85"/>
      <c r="EAH1227" s="85"/>
      <c r="EAI1227" s="85"/>
      <c r="EAJ1227" s="85"/>
      <c r="EAK1227" s="85"/>
      <c r="EAL1227" s="85"/>
      <c r="EAM1227" s="85"/>
      <c r="EAN1227" s="85"/>
      <c r="EAO1227" s="85"/>
      <c r="EAP1227" s="85"/>
      <c r="EAQ1227" s="85"/>
      <c r="EAR1227" s="85"/>
      <c r="EAS1227" s="85"/>
      <c r="EAT1227" s="85"/>
      <c r="EAU1227" s="85"/>
      <c r="EAV1227" s="85"/>
      <c r="EAW1227" s="85"/>
      <c r="EAX1227" s="85"/>
      <c r="EAY1227" s="85"/>
      <c r="EAZ1227" s="86"/>
      <c r="EBA1227" s="84"/>
      <c r="EBB1227" s="85"/>
      <c r="EBC1227" s="85"/>
      <c r="EBD1227" s="85"/>
      <c r="EBE1227" s="85"/>
      <c r="EBF1227" s="85"/>
      <c r="EBG1227" s="85"/>
      <c r="EBH1227" s="85"/>
      <c r="EBI1227" s="85"/>
      <c r="EBJ1227" s="85"/>
      <c r="EBK1227" s="85"/>
      <c r="EBL1227" s="85"/>
      <c r="EBM1227" s="85"/>
      <c r="EBN1227" s="85"/>
      <c r="EBO1227" s="85"/>
      <c r="EBP1227" s="85"/>
      <c r="EBQ1227" s="85"/>
      <c r="EBR1227" s="85"/>
      <c r="EBS1227" s="85"/>
      <c r="EBT1227" s="85"/>
      <c r="EBU1227" s="85"/>
      <c r="EBV1227" s="85"/>
      <c r="EBW1227" s="85"/>
      <c r="EBX1227" s="85"/>
      <c r="EBY1227" s="85"/>
      <c r="EBZ1227" s="85"/>
      <c r="ECA1227" s="85"/>
      <c r="ECB1227" s="85"/>
      <c r="ECC1227" s="85"/>
      <c r="ECD1227" s="85"/>
      <c r="ECE1227" s="85"/>
      <c r="ECF1227" s="85"/>
      <c r="ECG1227" s="86"/>
      <c r="ECH1227" s="84"/>
      <c r="ECI1227" s="85"/>
      <c r="ECJ1227" s="85"/>
      <c r="ECK1227" s="85"/>
      <c r="ECL1227" s="85"/>
      <c r="ECM1227" s="85"/>
      <c r="ECN1227" s="85"/>
      <c r="ECO1227" s="85"/>
      <c r="ECP1227" s="85"/>
      <c r="ECQ1227" s="85"/>
      <c r="ECR1227" s="85"/>
      <c r="ECS1227" s="85"/>
      <c r="ECT1227" s="85"/>
      <c r="ECU1227" s="85"/>
      <c r="ECV1227" s="85"/>
      <c r="ECW1227" s="85"/>
      <c r="ECX1227" s="85"/>
      <c r="ECY1227" s="85"/>
      <c r="ECZ1227" s="85"/>
      <c r="EDA1227" s="85"/>
      <c r="EDB1227" s="85"/>
      <c r="EDC1227" s="85"/>
      <c r="EDD1227" s="85"/>
      <c r="EDE1227" s="85"/>
      <c r="EDF1227" s="85"/>
      <c r="EDG1227" s="85"/>
      <c r="EDH1227" s="85"/>
      <c r="EDI1227" s="85"/>
      <c r="EDJ1227" s="85"/>
      <c r="EDK1227" s="85"/>
      <c r="EDL1227" s="85"/>
      <c r="EDM1227" s="85"/>
      <c r="EDN1227" s="86"/>
      <c r="EDO1227" s="84"/>
      <c r="EDP1227" s="85"/>
      <c r="EDQ1227" s="85"/>
      <c r="EDR1227" s="85"/>
      <c r="EDS1227" s="85"/>
      <c r="EDT1227" s="85"/>
      <c r="EDU1227" s="85"/>
      <c r="EDV1227" s="85"/>
      <c r="EDW1227" s="85"/>
      <c r="EDX1227" s="85"/>
      <c r="EDY1227" s="85"/>
      <c r="EDZ1227" s="85"/>
      <c r="EEA1227" s="85"/>
      <c r="EEB1227" s="85"/>
      <c r="EEC1227" s="85"/>
      <c r="EED1227" s="85"/>
      <c r="EEE1227" s="85"/>
      <c r="EEF1227" s="85"/>
      <c r="EEG1227" s="85"/>
      <c r="EEH1227" s="85"/>
      <c r="EEI1227" s="85"/>
      <c r="EEJ1227" s="85"/>
      <c r="EEK1227" s="85"/>
      <c r="EEL1227" s="85"/>
      <c r="EEM1227" s="85"/>
      <c r="EEN1227" s="85"/>
      <c r="EEO1227" s="85"/>
      <c r="EEP1227" s="85"/>
      <c r="EEQ1227" s="85"/>
      <c r="EER1227" s="85"/>
      <c r="EES1227" s="85"/>
      <c r="EET1227" s="85"/>
      <c r="EEU1227" s="86"/>
      <c r="EEV1227" s="84"/>
      <c r="EEW1227" s="85"/>
      <c r="EEX1227" s="85"/>
      <c r="EEY1227" s="85"/>
      <c r="EEZ1227" s="85"/>
      <c r="EFA1227" s="85"/>
      <c r="EFB1227" s="85"/>
      <c r="EFC1227" s="85"/>
      <c r="EFD1227" s="85"/>
      <c r="EFE1227" s="85"/>
      <c r="EFF1227" s="85"/>
      <c r="EFG1227" s="85"/>
      <c r="EFH1227" s="85"/>
      <c r="EFI1227" s="85"/>
      <c r="EFJ1227" s="85"/>
      <c r="EFK1227" s="85"/>
      <c r="EFL1227" s="85"/>
      <c r="EFM1227" s="85"/>
      <c r="EFN1227" s="85"/>
      <c r="EFO1227" s="85"/>
      <c r="EFP1227" s="85"/>
      <c r="EFQ1227" s="85"/>
      <c r="EFR1227" s="85"/>
      <c r="EFS1227" s="85"/>
      <c r="EFT1227" s="85"/>
      <c r="EFU1227" s="85"/>
      <c r="EFV1227" s="85"/>
      <c r="EFW1227" s="85"/>
      <c r="EFX1227" s="85"/>
      <c r="EFY1227" s="85"/>
      <c r="EFZ1227" s="85"/>
      <c r="EGA1227" s="85"/>
      <c r="EGB1227" s="86"/>
      <c r="EGC1227" s="84"/>
      <c r="EGD1227" s="85"/>
      <c r="EGE1227" s="85"/>
      <c r="EGF1227" s="85"/>
      <c r="EGG1227" s="85"/>
      <c r="EGH1227" s="85"/>
      <c r="EGI1227" s="85"/>
      <c r="EGJ1227" s="85"/>
      <c r="EGK1227" s="85"/>
      <c r="EGL1227" s="85"/>
      <c r="EGM1227" s="85"/>
      <c r="EGN1227" s="85"/>
      <c r="EGO1227" s="85"/>
      <c r="EGP1227" s="85"/>
      <c r="EGQ1227" s="85"/>
      <c r="EGR1227" s="85"/>
      <c r="EGS1227" s="85"/>
      <c r="EGT1227" s="85"/>
      <c r="EGU1227" s="85"/>
      <c r="EGV1227" s="85"/>
      <c r="EGW1227" s="85"/>
      <c r="EGX1227" s="85"/>
      <c r="EGY1227" s="85"/>
      <c r="EGZ1227" s="85"/>
      <c r="EHA1227" s="85"/>
      <c r="EHB1227" s="85"/>
      <c r="EHC1227" s="85"/>
      <c r="EHD1227" s="85"/>
      <c r="EHE1227" s="85"/>
      <c r="EHF1227" s="85"/>
      <c r="EHG1227" s="85"/>
      <c r="EHH1227" s="85"/>
      <c r="EHI1227" s="86"/>
      <c r="EHJ1227" s="84"/>
      <c r="EHK1227" s="85"/>
      <c r="EHL1227" s="85"/>
      <c r="EHM1227" s="85"/>
      <c r="EHN1227" s="85"/>
      <c r="EHO1227" s="85"/>
      <c r="EHP1227" s="85"/>
      <c r="EHQ1227" s="85"/>
      <c r="EHR1227" s="85"/>
      <c r="EHS1227" s="85"/>
      <c r="EHT1227" s="85"/>
      <c r="EHU1227" s="85"/>
      <c r="EHV1227" s="85"/>
      <c r="EHW1227" s="85"/>
      <c r="EHX1227" s="85"/>
      <c r="EHY1227" s="85"/>
      <c r="EHZ1227" s="85"/>
      <c r="EIA1227" s="85"/>
      <c r="EIB1227" s="85"/>
      <c r="EIC1227" s="85"/>
      <c r="EID1227" s="85"/>
      <c r="EIE1227" s="85"/>
      <c r="EIF1227" s="85"/>
      <c r="EIG1227" s="85"/>
      <c r="EIH1227" s="85"/>
      <c r="EII1227" s="85"/>
      <c r="EIJ1227" s="85"/>
      <c r="EIK1227" s="85"/>
      <c r="EIL1227" s="85"/>
      <c r="EIM1227" s="85"/>
      <c r="EIN1227" s="85"/>
      <c r="EIO1227" s="85"/>
      <c r="EIP1227" s="86"/>
      <c r="EIQ1227" s="84"/>
      <c r="EIR1227" s="85"/>
      <c r="EIS1227" s="85"/>
      <c r="EIT1227" s="85"/>
      <c r="EIU1227" s="85"/>
      <c r="EIV1227" s="85"/>
      <c r="EIW1227" s="85"/>
      <c r="EIX1227" s="85"/>
      <c r="EIY1227" s="85"/>
      <c r="EIZ1227" s="85"/>
      <c r="EJA1227" s="85"/>
      <c r="EJB1227" s="85"/>
      <c r="EJC1227" s="85"/>
      <c r="EJD1227" s="85"/>
      <c r="EJE1227" s="85"/>
      <c r="EJF1227" s="85"/>
      <c r="EJG1227" s="85"/>
      <c r="EJH1227" s="85"/>
      <c r="EJI1227" s="85"/>
      <c r="EJJ1227" s="85"/>
      <c r="EJK1227" s="85"/>
      <c r="EJL1227" s="85"/>
      <c r="EJM1227" s="85"/>
      <c r="EJN1227" s="85"/>
      <c r="EJO1227" s="85"/>
      <c r="EJP1227" s="85"/>
      <c r="EJQ1227" s="85"/>
      <c r="EJR1227" s="85"/>
      <c r="EJS1227" s="85"/>
      <c r="EJT1227" s="85"/>
      <c r="EJU1227" s="85"/>
      <c r="EJV1227" s="85"/>
      <c r="EJW1227" s="86"/>
      <c r="EJX1227" s="84"/>
      <c r="EJY1227" s="85"/>
      <c r="EJZ1227" s="85"/>
      <c r="EKA1227" s="85"/>
      <c r="EKB1227" s="85"/>
      <c r="EKC1227" s="85"/>
      <c r="EKD1227" s="85"/>
      <c r="EKE1227" s="85"/>
      <c r="EKF1227" s="85"/>
      <c r="EKG1227" s="85"/>
      <c r="EKH1227" s="85"/>
      <c r="EKI1227" s="85"/>
      <c r="EKJ1227" s="85"/>
      <c r="EKK1227" s="85"/>
      <c r="EKL1227" s="85"/>
      <c r="EKM1227" s="85"/>
      <c r="EKN1227" s="85"/>
      <c r="EKO1227" s="85"/>
      <c r="EKP1227" s="85"/>
      <c r="EKQ1227" s="85"/>
      <c r="EKR1227" s="85"/>
      <c r="EKS1227" s="85"/>
      <c r="EKT1227" s="85"/>
      <c r="EKU1227" s="85"/>
      <c r="EKV1227" s="85"/>
      <c r="EKW1227" s="85"/>
      <c r="EKX1227" s="85"/>
      <c r="EKY1227" s="85"/>
      <c r="EKZ1227" s="85"/>
      <c r="ELA1227" s="85"/>
      <c r="ELB1227" s="85"/>
      <c r="ELC1227" s="85"/>
      <c r="ELD1227" s="86"/>
      <c r="ELE1227" s="84"/>
      <c r="ELF1227" s="85"/>
      <c r="ELG1227" s="85"/>
      <c r="ELH1227" s="85"/>
      <c r="ELI1227" s="85"/>
      <c r="ELJ1227" s="85"/>
      <c r="ELK1227" s="85"/>
      <c r="ELL1227" s="85"/>
      <c r="ELM1227" s="85"/>
      <c r="ELN1227" s="85"/>
      <c r="ELO1227" s="85"/>
      <c r="ELP1227" s="85"/>
      <c r="ELQ1227" s="85"/>
      <c r="ELR1227" s="85"/>
      <c r="ELS1227" s="85"/>
      <c r="ELT1227" s="85"/>
      <c r="ELU1227" s="85"/>
      <c r="ELV1227" s="85"/>
      <c r="ELW1227" s="85"/>
      <c r="ELX1227" s="85"/>
      <c r="ELY1227" s="85"/>
      <c r="ELZ1227" s="85"/>
      <c r="EMA1227" s="85"/>
      <c r="EMB1227" s="85"/>
      <c r="EMC1227" s="85"/>
      <c r="EMD1227" s="85"/>
      <c r="EME1227" s="85"/>
      <c r="EMF1227" s="85"/>
      <c r="EMG1227" s="85"/>
      <c r="EMH1227" s="85"/>
      <c r="EMI1227" s="85"/>
      <c r="EMJ1227" s="85"/>
      <c r="EMK1227" s="86"/>
      <c r="EML1227" s="84"/>
      <c r="EMM1227" s="85"/>
      <c r="EMN1227" s="85"/>
      <c r="EMO1227" s="85"/>
      <c r="EMP1227" s="85"/>
      <c r="EMQ1227" s="85"/>
      <c r="EMR1227" s="85"/>
      <c r="EMS1227" s="85"/>
      <c r="EMT1227" s="85"/>
      <c r="EMU1227" s="85"/>
      <c r="EMV1227" s="85"/>
      <c r="EMW1227" s="85"/>
      <c r="EMX1227" s="85"/>
      <c r="EMY1227" s="85"/>
      <c r="EMZ1227" s="85"/>
      <c r="ENA1227" s="85"/>
      <c r="ENB1227" s="85"/>
      <c r="ENC1227" s="85"/>
      <c r="END1227" s="85"/>
      <c r="ENE1227" s="85"/>
      <c r="ENF1227" s="85"/>
      <c r="ENG1227" s="85"/>
      <c r="ENH1227" s="85"/>
      <c r="ENI1227" s="85"/>
      <c r="ENJ1227" s="85"/>
      <c r="ENK1227" s="85"/>
      <c r="ENL1227" s="85"/>
      <c r="ENM1227" s="85"/>
      <c r="ENN1227" s="85"/>
      <c r="ENO1227" s="85"/>
      <c r="ENP1227" s="85"/>
      <c r="ENQ1227" s="85"/>
      <c r="ENR1227" s="86"/>
      <c r="ENS1227" s="84"/>
      <c r="ENT1227" s="85"/>
      <c r="ENU1227" s="85"/>
      <c r="ENV1227" s="85"/>
      <c r="ENW1227" s="85"/>
      <c r="ENX1227" s="85"/>
      <c r="ENY1227" s="85"/>
      <c r="ENZ1227" s="85"/>
      <c r="EOA1227" s="85"/>
      <c r="EOB1227" s="85"/>
      <c r="EOC1227" s="85"/>
      <c r="EOD1227" s="85"/>
      <c r="EOE1227" s="85"/>
      <c r="EOF1227" s="85"/>
      <c r="EOG1227" s="85"/>
      <c r="EOH1227" s="85"/>
      <c r="EOI1227" s="85"/>
      <c r="EOJ1227" s="85"/>
      <c r="EOK1227" s="85"/>
      <c r="EOL1227" s="85"/>
      <c r="EOM1227" s="85"/>
      <c r="EON1227" s="85"/>
      <c r="EOO1227" s="85"/>
      <c r="EOP1227" s="85"/>
      <c r="EOQ1227" s="85"/>
      <c r="EOR1227" s="85"/>
      <c r="EOS1227" s="85"/>
      <c r="EOT1227" s="85"/>
      <c r="EOU1227" s="85"/>
      <c r="EOV1227" s="85"/>
      <c r="EOW1227" s="85"/>
      <c r="EOX1227" s="85"/>
      <c r="EOY1227" s="86"/>
      <c r="EOZ1227" s="84"/>
      <c r="EPA1227" s="85"/>
      <c r="EPB1227" s="85"/>
      <c r="EPC1227" s="85"/>
      <c r="EPD1227" s="85"/>
      <c r="EPE1227" s="85"/>
      <c r="EPF1227" s="85"/>
      <c r="EPG1227" s="85"/>
      <c r="EPH1227" s="85"/>
      <c r="EPI1227" s="85"/>
      <c r="EPJ1227" s="85"/>
      <c r="EPK1227" s="85"/>
      <c r="EPL1227" s="85"/>
      <c r="EPM1227" s="85"/>
      <c r="EPN1227" s="85"/>
      <c r="EPO1227" s="85"/>
      <c r="EPP1227" s="85"/>
      <c r="EPQ1227" s="85"/>
      <c r="EPR1227" s="85"/>
      <c r="EPS1227" s="85"/>
      <c r="EPT1227" s="85"/>
      <c r="EPU1227" s="85"/>
      <c r="EPV1227" s="85"/>
      <c r="EPW1227" s="85"/>
      <c r="EPX1227" s="85"/>
      <c r="EPY1227" s="85"/>
      <c r="EPZ1227" s="85"/>
      <c r="EQA1227" s="85"/>
      <c r="EQB1227" s="85"/>
      <c r="EQC1227" s="85"/>
      <c r="EQD1227" s="85"/>
      <c r="EQE1227" s="85"/>
      <c r="EQF1227" s="86"/>
      <c r="EQG1227" s="84"/>
      <c r="EQH1227" s="85"/>
      <c r="EQI1227" s="85"/>
      <c r="EQJ1227" s="85"/>
      <c r="EQK1227" s="85"/>
      <c r="EQL1227" s="85"/>
      <c r="EQM1227" s="85"/>
      <c r="EQN1227" s="85"/>
      <c r="EQO1227" s="85"/>
      <c r="EQP1227" s="85"/>
      <c r="EQQ1227" s="85"/>
      <c r="EQR1227" s="85"/>
      <c r="EQS1227" s="85"/>
      <c r="EQT1227" s="85"/>
      <c r="EQU1227" s="85"/>
      <c r="EQV1227" s="85"/>
      <c r="EQW1227" s="85"/>
      <c r="EQX1227" s="85"/>
      <c r="EQY1227" s="85"/>
      <c r="EQZ1227" s="85"/>
      <c r="ERA1227" s="85"/>
      <c r="ERB1227" s="85"/>
      <c r="ERC1227" s="85"/>
      <c r="ERD1227" s="85"/>
      <c r="ERE1227" s="85"/>
      <c r="ERF1227" s="85"/>
      <c r="ERG1227" s="85"/>
      <c r="ERH1227" s="85"/>
      <c r="ERI1227" s="85"/>
      <c r="ERJ1227" s="85"/>
      <c r="ERK1227" s="85"/>
      <c r="ERL1227" s="85"/>
      <c r="ERM1227" s="86"/>
      <c r="ERN1227" s="84"/>
      <c r="ERO1227" s="85"/>
      <c r="ERP1227" s="85"/>
      <c r="ERQ1227" s="85"/>
      <c r="ERR1227" s="85"/>
      <c r="ERS1227" s="85"/>
      <c r="ERT1227" s="85"/>
      <c r="ERU1227" s="85"/>
      <c r="ERV1227" s="85"/>
      <c r="ERW1227" s="85"/>
      <c r="ERX1227" s="85"/>
      <c r="ERY1227" s="85"/>
      <c r="ERZ1227" s="85"/>
      <c r="ESA1227" s="85"/>
      <c r="ESB1227" s="85"/>
      <c r="ESC1227" s="85"/>
      <c r="ESD1227" s="85"/>
      <c r="ESE1227" s="85"/>
      <c r="ESF1227" s="85"/>
      <c r="ESG1227" s="85"/>
      <c r="ESH1227" s="85"/>
      <c r="ESI1227" s="85"/>
      <c r="ESJ1227" s="85"/>
      <c r="ESK1227" s="85"/>
      <c r="ESL1227" s="85"/>
      <c r="ESM1227" s="85"/>
      <c r="ESN1227" s="85"/>
      <c r="ESO1227" s="85"/>
      <c r="ESP1227" s="85"/>
      <c r="ESQ1227" s="85"/>
      <c r="ESR1227" s="85"/>
      <c r="ESS1227" s="85"/>
      <c r="EST1227" s="86"/>
      <c r="ESU1227" s="84"/>
      <c r="ESV1227" s="85"/>
      <c r="ESW1227" s="85"/>
      <c r="ESX1227" s="85"/>
      <c r="ESY1227" s="85"/>
      <c r="ESZ1227" s="85"/>
      <c r="ETA1227" s="85"/>
      <c r="ETB1227" s="85"/>
      <c r="ETC1227" s="85"/>
      <c r="ETD1227" s="85"/>
      <c r="ETE1227" s="85"/>
      <c r="ETF1227" s="85"/>
      <c r="ETG1227" s="85"/>
      <c r="ETH1227" s="85"/>
      <c r="ETI1227" s="85"/>
      <c r="ETJ1227" s="85"/>
      <c r="ETK1227" s="85"/>
      <c r="ETL1227" s="85"/>
      <c r="ETM1227" s="85"/>
      <c r="ETN1227" s="85"/>
      <c r="ETO1227" s="85"/>
      <c r="ETP1227" s="85"/>
      <c r="ETQ1227" s="85"/>
      <c r="ETR1227" s="85"/>
      <c r="ETS1227" s="85"/>
      <c r="ETT1227" s="85"/>
      <c r="ETU1227" s="85"/>
      <c r="ETV1227" s="85"/>
      <c r="ETW1227" s="85"/>
      <c r="ETX1227" s="85"/>
      <c r="ETY1227" s="85"/>
      <c r="ETZ1227" s="85"/>
      <c r="EUA1227" s="86"/>
      <c r="EUB1227" s="84"/>
      <c r="EUC1227" s="85"/>
      <c r="EUD1227" s="85"/>
      <c r="EUE1227" s="85"/>
      <c r="EUF1227" s="85"/>
      <c r="EUG1227" s="85"/>
      <c r="EUH1227" s="85"/>
      <c r="EUI1227" s="85"/>
      <c r="EUJ1227" s="85"/>
      <c r="EUK1227" s="85"/>
      <c r="EUL1227" s="85"/>
      <c r="EUM1227" s="85"/>
      <c r="EUN1227" s="85"/>
      <c r="EUO1227" s="85"/>
      <c r="EUP1227" s="85"/>
      <c r="EUQ1227" s="85"/>
      <c r="EUR1227" s="85"/>
      <c r="EUS1227" s="85"/>
      <c r="EUT1227" s="85"/>
      <c r="EUU1227" s="85"/>
      <c r="EUV1227" s="85"/>
      <c r="EUW1227" s="85"/>
      <c r="EUX1227" s="85"/>
      <c r="EUY1227" s="85"/>
      <c r="EUZ1227" s="85"/>
      <c r="EVA1227" s="85"/>
      <c r="EVB1227" s="85"/>
      <c r="EVC1227" s="85"/>
      <c r="EVD1227" s="85"/>
      <c r="EVE1227" s="85"/>
      <c r="EVF1227" s="85"/>
      <c r="EVG1227" s="85"/>
      <c r="EVH1227" s="86"/>
      <c r="EVI1227" s="84"/>
      <c r="EVJ1227" s="85"/>
      <c r="EVK1227" s="85"/>
      <c r="EVL1227" s="85"/>
      <c r="EVM1227" s="85"/>
      <c r="EVN1227" s="85"/>
      <c r="EVO1227" s="85"/>
      <c r="EVP1227" s="85"/>
      <c r="EVQ1227" s="85"/>
      <c r="EVR1227" s="85"/>
      <c r="EVS1227" s="85"/>
      <c r="EVT1227" s="85"/>
      <c r="EVU1227" s="85"/>
      <c r="EVV1227" s="85"/>
      <c r="EVW1227" s="85"/>
      <c r="EVX1227" s="85"/>
      <c r="EVY1227" s="85"/>
      <c r="EVZ1227" s="85"/>
      <c r="EWA1227" s="85"/>
      <c r="EWB1227" s="85"/>
      <c r="EWC1227" s="85"/>
      <c r="EWD1227" s="85"/>
      <c r="EWE1227" s="85"/>
      <c r="EWF1227" s="85"/>
      <c r="EWG1227" s="85"/>
      <c r="EWH1227" s="85"/>
      <c r="EWI1227" s="85"/>
      <c r="EWJ1227" s="85"/>
      <c r="EWK1227" s="85"/>
      <c r="EWL1227" s="85"/>
      <c r="EWM1227" s="85"/>
      <c r="EWN1227" s="85"/>
      <c r="EWO1227" s="86"/>
      <c r="EWP1227" s="84"/>
      <c r="EWQ1227" s="85"/>
      <c r="EWR1227" s="85"/>
      <c r="EWS1227" s="85"/>
      <c r="EWT1227" s="85"/>
      <c r="EWU1227" s="85"/>
      <c r="EWV1227" s="85"/>
      <c r="EWW1227" s="85"/>
      <c r="EWX1227" s="85"/>
      <c r="EWY1227" s="85"/>
      <c r="EWZ1227" s="85"/>
      <c r="EXA1227" s="85"/>
      <c r="EXB1227" s="85"/>
      <c r="EXC1227" s="85"/>
      <c r="EXD1227" s="85"/>
      <c r="EXE1227" s="85"/>
      <c r="EXF1227" s="85"/>
      <c r="EXG1227" s="85"/>
      <c r="EXH1227" s="85"/>
      <c r="EXI1227" s="85"/>
      <c r="EXJ1227" s="85"/>
      <c r="EXK1227" s="85"/>
      <c r="EXL1227" s="85"/>
      <c r="EXM1227" s="85"/>
      <c r="EXN1227" s="85"/>
      <c r="EXO1227" s="85"/>
      <c r="EXP1227" s="85"/>
      <c r="EXQ1227" s="85"/>
      <c r="EXR1227" s="85"/>
      <c r="EXS1227" s="85"/>
      <c r="EXT1227" s="85"/>
      <c r="EXU1227" s="85"/>
      <c r="EXV1227" s="86"/>
      <c r="EXW1227" s="84"/>
      <c r="EXX1227" s="85"/>
      <c r="EXY1227" s="85"/>
      <c r="EXZ1227" s="85"/>
      <c r="EYA1227" s="85"/>
      <c r="EYB1227" s="85"/>
      <c r="EYC1227" s="85"/>
      <c r="EYD1227" s="85"/>
      <c r="EYE1227" s="85"/>
      <c r="EYF1227" s="85"/>
      <c r="EYG1227" s="85"/>
      <c r="EYH1227" s="85"/>
      <c r="EYI1227" s="85"/>
      <c r="EYJ1227" s="85"/>
      <c r="EYK1227" s="85"/>
      <c r="EYL1227" s="85"/>
      <c r="EYM1227" s="85"/>
      <c r="EYN1227" s="85"/>
      <c r="EYO1227" s="85"/>
      <c r="EYP1227" s="85"/>
      <c r="EYQ1227" s="85"/>
      <c r="EYR1227" s="85"/>
      <c r="EYS1227" s="85"/>
      <c r="EYT1227" s="85"/>
      <c r="EYU1227" s="85"/>
      <c r="EYV1227" s="85"/>
      <c r="EYW1227" s="85"/>
      <c r="EYX1227" s="85"/>
      <c r="EYY1227" s="85"/>
      <c r="EYZ1227" s="85"/>
      <c r="EZA1227" s="85"/>
      <c r="EZB1227" s="85"/>
      <c r="EZC1227" s="86"/>
      <c r="EZD1227" s="84"/>
      <c r="EZE1227" s="85"/>
      <c r="EZF1227" s="85"/>
      <c r="EZG1227" s="85"/>
      <c r="EZH1227" s="85"/>
      <c r="EZI1227" s="85"/>
      <c r="EZJ1227" s="85"/>
      <c r="EZK1227" s="85"/>
      <c r="EZL1227" s="85"/>
      <c r="EZM1227" s="85"/>
      <c r="EZN1227" s="85"/>
      <c r="EZO1227" s="85"/>
      <c r="EZP1227" s="85"/>
      <c r="EZQ1227" s="85"/>
      <c r="EZR1227" s="85"/>
      <c r="EZS1227" s="85"/>
      <c r="EZT1227" s="85"/>
      <c r="EZU1227" s="85"/>
      <c r="EZV1227" s="85"/>
      <c r="EZW1227" s="85"/>
      <c r="EZX1227" s="85"/>
      <c r="EZY1227" s="85"/>
      <c r="EZZ1227" s="85"/>
      <c r="FAA1227" s="85"/>
      <c r="FAB1227" s="85"/>
      <c r="FAC1227" s="85"/>
      <c r="FAD1227" s="85"/>
      <c r="FAE1227" s="85"/>
      <c r="FAF1227" s="85"/>
      <c r="FAG1227" s="85"/>
      <c r="FAH1227" s="85"/>
      <c r="FAI1227" s="85"/>
      <c r="FAJ1227" s="86"/>
      <c r="FAK1227" s="84"/>
      <c r="FAL1227" s="85"/>
      <c r="FAM1227" s="85"/>
      <c r="FAN1227" s="85"/>
      <c r="FAO1227" s="85"/>
      <c r="FAP1227" s="85"/>
      <c r="FAQ1227" s="85"/>
      <c r="FAR1227" s="85"/>
      <c r="FAS1227" s="85"/>
      <c r="FAT1227" s="85"/>
      <c r="FAU1227" s="85"/>
      <c r="FAV1227" s="85"/>
      <c r="FAW1227" s="85"/>
      <c r="FAX1227" s="85"/>
      <c r="FAY1227" s="85"/>
      <c r="FAZ1227" s="85"/>
      <c r="FBA1227" s="85"/>
      <c r="FBB1227" s="85"/>
      <c r="FBC1227" s="85"/>
      <c r="FBD1227" s="85"/>
      <c r="FBE1227" s="85"/>
      <c r="FBF1227" s="85"/>
      <c r="FBG1227" s="85"/>
      <c r="FBH1227" s="85"/>
      <c r="FBI1227" s="85"/>
      <c r="FBJ1227" s="85"/>
      <c r="FBK1227" s="85"/>
      <c r="FBL1227" s="85"/>
      <c r="FBM1227" s="85"/>
      <c r="FBN1227" s="85"/>
      <c r="FBO1227" s="85"/>
      <c r="FBP1227" s="85"/>
      <c r="FBQ1227" s="86"/>
      <c r="FBR1227" s="84"/>
      <c r="FBS1227" s="85"/>
      <c r="FBT1227" s="85"/>
      <c r="FBU1227" s="85"/>
      <c r="FBV1227" s="85"/>
      <c r="FBW1227" s="85"/>
      <c r="FBX1227" s="85"/>
      <c r="FBY1227" s="85"/>
      <c r="FBZ1227" s="85"/>
      <c r="FCA1227" s="85"/>
      <c r="FCB1227" s="85"/>
      <c r="FCC1227" s="85"/>
      <c r="FCD1227" s="85"/>
      <c r="FCE1227" s="85"/>
      <c r="FCF1227" s="85"/>
      <c r="FCG1227" s="85"/>
      <c r="FCH1227" s="85"/>
      <c r="FCI1227" s="85"/>
      <c r="FCJ1227" s="85"/>
      <c r="FCK1227" s="85"/>
      <c r="FCL1227" s="85"/>
      <c r="FCM1227" s="85"/>
      <c r="FCN1227" s="85"/>
      <c r="FCO1227" s="85"/>
      <c r="FCP1227" s="85"/>
      <c r="FCQ1227" s="85"/>
      <c r="FCR1227" s="85"/>
      <c r="FCS1227" s="85"/>
      <c r="FCT1227" s="85"/>
      <c r="FCU1227" s="85"/>
      <c r="FCV1227" s="85"/>
      <c r="FCW1227" s="85"/>
      <c r="FCX1227" s="86"/>
      <c r="FCY1227" s="84"/>
      <c r="FCZ1227" s="85"/>
      <c r="FDA1227" s="85"/>
      <c r="FDB1227" s="85"/>
      <c r="FDC1227" s="85"/>
      <c r="FDD1227" s="85"/>
      <c r="FDE1227" s="85"/>
      <c r="FDF1227" s="85"/>
      <c r="FDG1227" s="85"/>
      <c r="FDH1227" s="85"/>
      <c r="FDI1227" s="85"/>
      <c r="FDJ1227" s="85"/>
      <c r="FDK1227" s="85"/>
      <c r="FDL1227" s="85"/>
      <c r="FDM1227" s="85"/>
      <c r="FDN1227" s="85"/>
      <c r="FDO1227" s="85"/>
      <c r="FDP1227" s="85"/>
      <c r="FDQ1227" s="85"/>
      <c r="FDR1227" s="85"/>
      <c r="FDS1227" s="85"/>
      <c r="FDT1227" s="85"/>
      <c r="FDU1227" s="85"/>
      <c r="FDV1227" s="85"/>
      <c r="FDW1227" s="85"/>
      <c r="FDX1227" s="85"/>
      <c r="FDY1227" s="85"/>
      <c r="FDZ1227" s="85"/>
      <c r="FEA1227" s="85"/>
      <c r="FEB1227" s="85"/>
      <c r="FEC1227" s="85"/>
      <c r="FED1227" s="85"/>
      <c r="FEE1227" s="86"/>
      <c r="FEF1227" s="84"/>
      <c r="FEG1227" s="85"/>
      <c r="FEH1227" s="85"/>
      <c r="FEI1227" s="85"/>
      <c r="FEJ1227" s="85"/>
      <c r="FEK1227" s="85"/>
      <c r="FEL1227" s="85"/>
      <c r="FEM1227" s="85"/>
      <c r="FEN1227" s="85"/>
      <c r="FEO1227" s="85"/>
      <c r="FEP1227" s="85"/>
      <c r="FEQ1227" s="85"/>
      <c r="FER1227" s="85"/>
      <c r="FES1227" s="85"/>
      <c r="FET1227" s="85"/>
      <c r="FEU1227" s="85"/>
      <c r="FEV1227" s="85"/>
      <c r="FEW1227" s="85"/>
      <c r="FEX1227" s="85"/>
      <c r="FEY1227" s="85"/>
      <c r="FEZ1227" s="85"/>
      <c r="FFA1227" s="85"/>
      <c r="FFB1227" s="85"/>
      <c r="FFC1227" s="85"/>
      <c r="FFD1227" s="85"/>
      <c r="FFE1227" s="85"/>
      <c r="FFF1227" s="85"/>
      <c r="FFG1227" s="85"/>
      <c r="FFH1227" s="85"/>
      <c r="FFI1227" s="85"/>
      <c r="FFJ1227" s="85"/>
      <c r="FFK1227" s="85"/>
      <c r="FFL1227" s="86"/>
      <c r="FFM1227" s="84"/>
      <c r="FFN1227" s="85"/>
      <c r="FFO1227" s="85"/>
      <c r="FFP1227" s="85"/>
      <c r="FFQ1227" s="85"/>
      <c r="FFR1227" s="85"/>
      <c r="FFS1227" s="85"/>
      <c r="FFT1227" s="85"/>
      <c r="FFU1227" s="85"/>
      <c r="FFV1227" s="85"/>
      <c r="FFW1227" s="85"/>
      <c r="FFX1227" s="85"/>
      <c r="FFY1227" s="85"/>
      <c r="FFZ1227" s="85"/>
      <c r="FGA1227" s="85"/>
      <c r="FGB1227" s="85"/>
      <c r="FGC1227" s="85"/>
      <c r="FGD1227" s="85"/>
      <c r="FGE1227" s="85"/>
      <c r="FGF1227" s="85"/>
      <c r="FGG1227" s="85"/>
      <c r="FGH1227" s="85"/>
      <c r="FGI1227" s="85"/>
      <c r="FGJ1227" s="85"/>
      <c r="FGK1227" s="85"/>
      <c r="FGL1227" s="85"/>
      <c r="FGM1227" s="85"/>
      <c r="FGN1227" s="85"/>
      <c r="FGO1227" s="85"/>
      <c r="FGP1227" s="85"/>
      <c r="FGQ1227" s="85"/>
      <c r="FGR1227" s="85"/>
      <c r="FGS1227" s="86"/>
      <c r="FGT1227" s="84"/>
      <c r="FGU1227" s="85"/>
      <c r="FGV1227" s="85"/>
      <c r="FGW1227" s="85"/>
      <c r="FGX1227" s="85"/>
      <c r="FGY1227" s="85"/>
      <c r="FGZ1227" s="85"/>
      <c r="FHA1227" s="85"/>
      <c r="FHB1227" s="85"/>
      <c r="FHC1227" s="85"/>
      <c r="FHD1227" s="85"/>
      <c r="FHE1227" s="85"/>
      <c r="FHF1227" s="85"/>
      <c r="FHG1227" s="85"/>
      <c r="FHH1227" s="85"/>
      <c r="FHI1227" s="85"/>
      <c r="FHJ1227" s="85"/>
      <c r="FHK1227" s="85"/>
      <c r="FHL1227" s="85"/>
      <c r="FHM1227" s="85"/>
      <c r="FHN1227" s="85"/>
      <c r="FHO1227" s="85"/>
      <c r="FHP1227" s="85"/>
      <c r="FHQ1227" s="85"/>
      <c r="FHR1227" s="85"/>
      <c r="FHS1227" s="85"/>
      <c r="FHT1227" s="85"/>
      <c r="FHU1227" s="85"/>
      <c r="FHV1227" s="85"/>
      <c r="FHW1227" s="85"/>
      <c r="FHX1227" s="85"/>
      <c r="FHY1227" s="85"/>
      <c r="FHZ1227" s="86"/>
      <c r="FIA1227" s="84"/>
      <c r="FIB1227" s="85"/>
      <c r="FIC1227" s="85"/>
      <c r="FID1227" s="85"/>
      <c r="FIE1227" s="85"/>
      <c r="FIF1227" s="85"/>
      <c r="FIG1227" s="85"/>
      <c r="FIH1227" s="85"/>
      <c r="FII1227" s="85"/>
      <c r="FIJ1227" s="85"/>
      <c r="FIK1227" s="85"/>
      <c r="FIL1227" s="85"/>
      <c r="FIM1227" s="85"/>
      <c r="FIN1227" s="85"/>
      <c r="FIO1227" s="85"/>
      <c r="FIP1227" s="85"/>
      <c r="FIQ1227" s="85"/>
      <c r="FIR1227" s="85"/>
      <c r="FIS1227" s="85"/>
      <c r="FIT1227" s="85"/>
      <c r="FIU1227" s="85"/>
      <c r="FIV1227" s="85"/>
      <c r="FIW1227" s="85"/>
      <c r="FIX1227" s="85"/>
      <c r="FIY1227" s="85"/>
      <c r="FIZ1227" s="85"/>
      <c r="FJA1227" s="85"/>
      <c r="FJB1227" s="85"/>
      <c r="FJC1227" s="85"/>
      <c r="FJD1227" s="85"/>
      <c r="FJE1227" s="85"/>
      <c r="FJF1227" s="85"/>
      <c r="FJG1227" s="86"/>
      <c r="FJH1227" s="84"/>
      <c r="FJI1227" s="85"/>
      <c r="FJJ1227" s="85"/>
      <c r="FJK1227" s="85"/>
      <c r="FJL1227" s="85"/>
      <c r="FJM1227" s="85"/>
      <c r="FJN1227" s="85"/>
      <c r="FJO1227" s="85"/>
      <c r="FJP1227" s="85"/>
      <c r="FJQ1227" s="85"/>
      <c r="FJR1227" s="85"/>
      <c r="FJS1227" s="85"/>
      <c r="FJT1227" s="85"/>
      <c r="FJU1227" s="85"/>
      <c r="FJV1227" s="85"/>
      <c r="FJW1227" s="85"/>
      <c r="FJX1227" s="85"/>
      <c r="FJY1227" s="85"/>
      <c r="FJZ1227" s="85"/>
      <c r="FKA1227" s="85"/>
      <c r="FKB1227" s="85"/>
      <c r="FKC1227" s="85"/>
      <c r="FKD1227" s="85"/>
      <c r="FKE1227" s="85"/>
      <c r="FKF1227" s="85"/>
      <c r="FKG1227" s="85"/>
      <c r="FKH1227" s="85"/>
      <c r="FKI1227" s="85"/>
      <c r="FKJ1227" s="85"/>
      <c r="FKK1227" s="85"/>
      <c r="FKL1227" s="85"/>
      <c r="FKM1227" s="85"/>
      <c r="FKN1227" s="86"/>
      <c r="FKO1227" s="84"/>
      <c r="FKP1227" s="85"/>
      <c r="FKQ1227" s="85"/>
      <c r="FKR1227" s="85"/>
      <c r="FKS1227" s="85"/>
      <c r="FKT1227" s="85"/>
      <c r="FKU1227" s="85"/>
      <c r="FKV1227" s="85"/>
      <c r="FKW1227" s="85"/>
      <c r="FKX1227" s="85"/>
      <c r="FKY1227" s="85"/>
      <c r="FKZ1227" s="85"/>
      <c r="FLA1227" s="85"/>
      <c r="FLB1227" s="85"/>
      <c r="FLC1227" s="85"/>
      <c r="FLD1227" s="85"/>
      <c r="FLE1227" s="85"/>
      <c r="FLF1227" s="85"/>
      <c r="FLG1227" s="85"/>
      <c r="FLH1227" s="85"/>
      <c r="FLI1227" s="85"/>
      <c r="FLJ1227" s="85"/>
      <c r="FLK1227" s="85"/>
      <c r="FLL1227" s="85"/>
      <c r="FLM1227" s="85"/>
      <c r="FLN1227" s="85"/>
      <c r="FLO1227" s="85"/>
      <c r="FLP1227" s="85"/>
      <c r="FLQ1227" s="85"/>
      <c r="FLR1227" s="85"/>
      <c r="FLS1227" s="85"/>
      <c r="FLT1227" s="85"/>
      <c r="FLU1227" s="86"/>
      <c r="FLV1227" s="84"/>
      <c r="FLW1227" s="85"/>
      <c r="FLX1227" s="85"/>
      <c r="FLY1227" s="85"/>
      <c r="FLZ1227" s="85"/>
      <c r="FMA1227" s="85"/>
      <c r="FMB1227" s="85"/>
      <c r="FMC1227" s="85"/>
      <c r="FMD1227" s="85"/>
      <c r="FME1227" s="85"/>
      <c r="FMF1227" s="85"/>
      <c r="FMG1227" s="85"/>
      <c r="FMH1227" s="85"/>
      <c r="FMI1227" s="85"/>
      <c r="FMJ1227" s="85"/>
      <c r="FMK1227" s="85"/>
      <c r="FML1227" s="85"/>
      <c r="FMM1227" s="85"/>
      <c r="FMN1227" s="85"/>
      <c r="FMO1227" s="85"/>
      <c r="FMP1227" s="85"/>
      <c r="FMQ1227" s="85"/>
      <c r="FMR1227" s="85"/>
      <c r="FMS1227" s="85"/>
      <c r="FMT1227" s="85"/>
      <c r="FMU1227" s="85"/>
      <c r="FMV1227" s="85"/>
      <c r="FMW1227" s="85"/>
      <c r="FMX1227" s="85"/>
      <c r="FMY1227" s="85"/>
      <c r="FMZ1227" s="85"/>
      <c r="FNA1227" s="85"/>
      <c r="FNB1227" s="86"/>
      <c r="FNC1227" s="84"/>
      <c r="FND1227" s="85"/>
      <c r="FNE1227" s="85"/>
      <c r="FNF1227" s="85"/>
      <c r="FNG1227" s="85"/>
      <c r="FNH1227" s="85"/>
      <c r="FNI1227" s="85"/>
      <c r="FNJ1227" s="85"/>
      <c r="FNK1227" s="85"/>
      <c r="FNL1227" s="85"/>
      <c r="FNM1227" s="85"/>
      <c r="FNN1227" s="85"/>
      <c r="FNO1227" s="85"/>
      <c r="FNP1227" s="85"/>
      <c r="FNQ1227" s="85"/>
      <c r="FNR1227" s="85"/>
      <c r="FNS1227" s="85"/>
      <c r="FNT1227" s="85"/>
      <c r="FNU1227" s="85"/>
      <c r="FNV1227" s="85"/>
      <c r="FNW1227" s="85"/>
      <c r="FNX1227" s="85"/>
      <c r="FNY1227" s="85"/>
      <c r="FNZ1227" s="85"/>
      <c r="FOA1227" s="85"/>
      <c r="FOB1227" s="85"/>
      <c r="FOC1227" s="85"/>
      <c r="FOD1227" s="85"/>
      <c r="FOE1227" s="85"/>
      <c r="FOF1227" s="85"/>
      <c r="FOG1227" s="85"/>
      <c r="FOH1227" s="85"/>
      <c r="FOI1227" s="86"/>
      <c r="FOJ1227" s="84"/>
      <c r="FOK1227" s="85"/>
      <c r="FOL1227" s="85"/>
      <c r="FOM1227" s="85"/>
      <c r="FON1227" s="85"/>
      <c r="FOO1227" s="85"/>
      <c r="FOP1227" s="85"/>
      <c r="FOQ1227" s="85"/>
      <c r="FOR1227" s="85"/>
      <c r="FOS1227" s="85"/>
      <c r="FOT1227" s="85"/>
      <c r="FOU1227" s="85"/>
      <c r="FOV1227" s="85"/>
      <c r="FOW1227" s="85"/>
      <c r="FOX1227" s="85"/>
      <c r="FOY1227" s="85"/>
      <c r="FOZ1227" s="85"/>
      <c r="FPA1227" s="85"/>
      <c r="FPB1227" s="85"/>
      <c r="FPC1227" s="85"/>
      <c r="FPD1227" s="85"/>
      <c r="FPE1227" s="85"/>
      <c r="FPF1227" s="85"/>
      <c r="FPG1227" s="85"/>
      <c r="FPH1227" s="85"/>
      <c r="FPI1227" s="85"/>
      <c r="FPJ1227" s="85"/>
      <c r="FPK1227" s="85"/>
      <c r="FPL1227" s="85"/>
      <c r="FPM1227" s="85"/>
      <c r="FPN1227" s="85"/>
      <c r="FPO1227" s="85"/>
      <c r="FPP1227" s="86"/>
      <c r="FPQ1227" s="84"/>
      <c r="FPR1227" s="85"/>
      <c r="FPS1227" s="85"/>
      <c r="FPT1227" s="85"/>
      <c r="FPU1227" s="85"/>
      <c r="FPV1227" s="85"/>
      <c r="FPW1227" s="85"/>
      <c r="FPX1227" s="85"/>
      <c r="FPY1227" s="85"/>
      <c r="FPZ1227" s="85"/>
      <c r="FQA1227" s="85"/>
      <c r="FQB1227" s="85"/>
      <c r="FQC1227" s="85"/>
      <c r="FQD1227" s="85"/>
      <c r="FQE1227" s="85"/>
      <c r="FQF1227" s="85"/>
      <c r="FQG1227" s="85"/>
      <c r="FQH1227" s="85"/>
      <c r="FQI1227" s="85"/>
      <c r="FQJ1227" s="85"/>
      <c r="FQK1227" s="85"/>
      <c r="FQL1227" s="85"/>
      <c r="FQM1227" s="85"/>
      <c r="FQN1227" s="85"/>
      <c r="FQO1227" s="85"/>
      <c r="FQP1227" s="85"/>
      <c r="FQQ1227" s="85"/>
      <c r="FQR1227" s="85"/>
      <c r="FQS1227" s="85"/>
      <c r="FQT1227" s="85"/>
      <c r="FQU1227" s="85"/>
      <c r="FQV1227" s="85"/>
      <c r="FQW1227" s="86"/>
      <c r="FQX1227" s="84"/>
      <c r="FQY1227" s="85"/>
      <c r="FQZ1227" s="85"/>
      <c r="FRA1227" s="85"/>
      <c r="FRB1227" s="85"/>
      <c r="FRC1227" s="85"/>
      <c r="FRD1227" s="85"/>
      <c r="FRE1227" s="85"/>
      <c r="FRF1227" s="85"/>
      <c r="FRG1227" s="85"/>
      <c r="FRH1227" s="85"/>
      <c r="FRI1227" s="85"/>
      <c r="FRJ1227" s="85"/>
      <c r="FRK1227" s="85"/>
      <c r="FRL1227" s="85"/>
      <c r="FRM1227" s="85"/>
      <c r="FRN1227" s="85"/>
      <c r="FRO1227" s="85"/>
      <c r="FRP1227" s="85"/>
      <c r="FRQ1227" s="85"/>
      <c r="FRR1227" s="85"/>
      <c r="FRS1227" s="85"/>
      <c r="FRT1227" s="85"/>
      <c r="FRU1227" s="85"/>
      <c r="FRV1227" s="85"/>
      <c r="FRW1227" s="85"/>
      <c r="FRX1227" s="85"/>
      <c r="FRY1227" s="85"/>
      <c r="FRZ1227" s="85"/>
      <c r="FSA1227" s="85"/>
      <c r="FSB1227" s="85"/>
      <c r="FSC1227" s="85"/>
      <c r="FSD1227" s="86"/>
      <c r="FSE1227" s="84"/>
      <c r="FSF1227" s="85"/>
      <c r="FSG1227" s="85"/>
      <c r="FSH1227" s="85"/>
      <c r="FSI1227" s="85"/>
      <c r="FSJ1227" s="85"/>
      <c r="FSK1227" s="85"/>
      <c r="FSL1227" s="85"/>
      <c r="FSM1227" s="85"/>
      <c r="FSN1227" s="85"/>
      <c r="FSO1227" s="85"/>
      <c r="FSP1227" s="85"/>
      <c r="FSQ1227" s="85"/>
      <c r="FSR1227" s="85"/>
      <c r="FSS1227" s="85"/>
      <c r="FST1227" s="85"/>
      <c r="FSU1227" s="85"/>
      <c r="FSV1227" s="85"/>
      <c r="FSW1227" s="85"/>
      <c r="FSX1227" s="85"/>
      <c r="FSY1227" s="85"/>
      <c r="FSZ1227" s="85"/>
      <c r="FTA1227" s="85"/>
      <c r="FTB1227" s="85"/>
      <c r="FTC1227" s="85"/>
      <c r="FTD1227" s="85"/>
      <c r="FTE1227" s="85"/>
      <c r="FTF1227" s="85"/>
      <c r="FTG1227" s="85"/>
      <c r="FTH1227" s="85"/>
      <c r="FTI1227" s="85"/>
      <c r="FTJ1227" s="85"/>
      <c r="FTK1227" s="86"/>
      <c r="FTL1227" s="84"/>
      <c r="FTM1227" s="85"/>
      <c r="FTN1227" s="85"/>
      <c r="FTO1227" s="85"/>
      <c r="FTP1227" s="85"/>
      <c r="FTQ1227" s="85"/>
      <c r="FTR1227" s="85"/>
      <c r="FTS1227" s="85"/>
      <c r="FTT1227" s="85"/>
      <c r="FTU1227" s="85"/>
      <c r="FTV1227" s="85"/>
      <c r="FTW1227" s="85"/>
      <c r="FTX1227" s="85"/>
      <c r="FTY1227" s="85"/>
      <c r="FTZ1227" s="85"/>
      <c r="FUA1227" s="85"/>
      <c r="FUB1227" s="85"/>
      <c r="FUC1227" s="85"/>
      <c r="FUD1227" s="85"/>
      <c r="FUE1227" s="85"/>
      <c r="FUF1227" s="85"/>
      <c r="FUG1227" s="85"/>
      <c r="FUH1227" s="85"/>
      <c r="FUI1227" s="85"/>
      <c r="FUJ1227" s="85"/>
      <c r="FUK1227" s="85"/>
      <c r="FUL1227" s="85"/>
      <c r="FUM1227" s="85"/>
      <c r="FUN1227" s="85"/>
      <c r="FUO1227" s="85"/>
      <c r="FUP1227" s="85"/>
      <c r="FUQ1227" s="85"/>
      <c r="FUR1227" s="86"/>
      <c r="FUS1227" s="84"/>
      <c r="FUT1227" s="85"/>
      <c r="FUU1227" s="85"/>
      <c r="FUV1227" s="85"/>
      <c r="FUW1227" s="85"/>
      <c r="FUX1227" s="85"/>
      <c r="FUY1227" s="85"/>
      <c r="FUZ1227" s="85"/>
      <c r="FVA1227" s="85"/>
      <c r="FVB1227" s="85"/>
      <c r="FVC1227" s="85"/>
      <c r="FVD1227" s="85"/>
      <c r="FVE1227" s="85"/>
      <c r="FVF1227" s="85"/>
      <c r="FVG1227" s="85"/>
      <c r="FVH1227" s="85"/>
      <c r="FVI1227" s="85"/>
      <c r="FVJ1227" s="85"/>
      <c r="FVK1227" s="85"/>
      <c r="FVL1227" s="85"/>
      <c r="FVM1227" s="85"/>
      <c r="FVN1227" s="85"/>
      <c r="FVO1227" s="85"/>
      <c r="FVP1227" s="85"/>
      <c r="FVQ1227" s="85"/>
      <c r="FVR1227" s="85"/>
      <c r="FVS1227" s="85"/>
      <c r="FVT1227" s="85"/>
      <c r="FVU1227" s="85"/>
      <c r="FVV1227" s="85"/>
      <c r="FVW1227" s="85"/>
      <c r="FVX1227" s="85"/>
      <c r="FVY1227" s="86"/>
      <c r="FVZ1227" s="84"/>
      <c r="FWA1227" s="85"/>
      <c r="FWB1227" s="85"/>
      <c r="FWC1227" s="85"/>
      <c r="FWD1227" s="85"/>
      <c r="FWE1227" s="85"/>
      <c r="FWF1227" s="85"/>
      <c r="FWG1227" s="85"/>
      <c r="FWH1227" s="85"/>
      <c r="FWI1227" s="85"/>
      <c r="FWJ1227" s="85"/>
      <c r="FWK1227" s="85"/>
      <c r="FWL1227" s="85"/>
      <c r="FWM1227" s="85"/>
      <c r="FWN1227" s="85"/>
      <c r="FWO1227" s="85"/>
      <c r="FWP1227" s="85"/>
      <c r="FWQ1227" s="85"/>
      <c r="FWR1227" s="85"/>
      <c r="FWS1227" s="85"/>
      <c r="FWT1227" s="85"/>
      <c r="FWU1227" s="85"/>
      <c r="FWV1227" s="85"/>
      <c r="FWW1227" s="85"/>
      <c r="FWX1227" s="85"/>
      <c r="FWY1227" s="85"/>
      <c r="FWZ1227" s="85"/>
      <c r="FXA1227" s="85"/>
      <c r="FXB1227" s="85"/>
      <c r="FXC1227" s="85"/>
      <c r="FXD1227" s="85"/>
      <c r="FXE1227" s="85"/>
      <c r="FXF1227" s="86"/>
      <c r="FXG1227" s="84"/>
      <c r="FXH1227" s="85"/>
      <c r="FXI1227" s="85"/>
      <c r="FXJ1227" s="85"/>
      <c r="FXK1227" s="85"/>
      <c r="FXL1227" s="85"/>
      <c r="FXM1227" s="85"/>
      <c r="FXN1227" s="85"/>
      <c r="FXO1227" s="85"/>
      <c r="FXP1227" s="85"/>
      <c r="FXQ1227" s="85"/>
      <c r="FXR1227" s="85"/>
      <c r="FXS1227" s="85"/>
      <c r="FXT1227" s="85"/>
      <c r="FXU1227" s="85"/>
      <c r="FXV1227" s="85"/>
      <c r="FXW1227" s="85"/>
      <c r="FXX1227" s="85"/>
      <c r="FXY1227" s="85"/>
      <c r="FXZ1227" s="85"/>
      <c r="FYA1227" s="85"/>
      <c r="FYB1227" s="85"/>
      <c r="FYC1227" s="85"/>
      <c r="FYD1227" s="85"/>
      <c r="FYE1227" s="85"/>
      <c r="FYF1227" s="85"/>
      <c r="FYG1227" s="85"/>
      <c r="FYH1227" s="85"/>
      <c r="FYI1227" s="85"/>
      <c r="FYJ1227" s="85"/>
      <c r="FYK1227" s="85"/>
      <c r="FYL1227" s="85"/>
      <c r="FYM1227" s="86"/>
      <c r="FYN1227" s="84"/>
      <c r="FYO1227" s="85"/>
      <c r="FYP1227" s="85"/>
      <c r="FYQ1227" s="85"/>
      <c r="FYR1227" s="85"/>
      <c r="FYS1227" s="85"/>
      <c r="FYT1227" s="85"/>
      <c r="FYU1227" s="85"/>
      <c r="FYV1227" s="85"/>
      <c r="FYW1227" s="85"/>
      <c r="FYX1227" s="85"/>
      <c r="FYY1227" s="85"/>
      <c r="FYZ1227" s="85"/>
      <c r="FZA1227" s="85"/>
      <c r="FZB1227" s="85"/>
      <c r="FZC1227" s="85"/>
      <c r="FZD1227" s="85"/>
      <c r="FZE1227" s="85"/>
      <c r="FZF1227" s="85"/>
      <c r="FZG1227" s="85"/>
      <c r="FZH1227" s="85"/>
      <c r="FZI1227" s="85"/>
      <c r="FZJ1227" s="85"/>
      <c r="FZK1227" s="85"/>
      <c r="FZL1227" s="85"/>
      <c r="FZM1227" s="85"/>
      <c r="FZN1227" s="85"/>
      <c r="FZO1227" s="85"/>
      <c r="FZP1227" s="85"/>
      <c r="FZQ1227" s="85"/>
      <c r="FZR1227" s="85"/>
      <c r="FZS1227" s="85"/>
      <c r="FZT1227" s="86"/>
      <c r="FZU1227" s="84"/>
      <c r="FZV1227" s="85"/>
      <c r="FZW1227" s="85"/>
      <c r="FZX1227" s="85"/>
      <c r="FZY1227" s="85"/>
      <c r="FZZ1227" s="85"/>
      <c r="GAA1227" s="85"/>
      <c r="GAB1227" s="85"/>
      <c r="GAC1227" s="85"/>
      <c r="GAD1227" s="85"/>
      <c r="GAE1227" s="85"/>
      <c r="GAF1227" s="85"/>
      <c r="GAG1227" s="85"/>
      <c r="GAH1227" s="85"/>
      <c r="GAI1227" s="85"/>
      <c r="GAJ1227" s="85"/>
      <c r="GAK1227" s="85"/>
      <c r="GAL1227" s="85"/>
      <c r="GAM1227" s="85"/>
      <c r="GAN1227" s="85"/>
      <c r="GAO1227" s="85"/>
      <c r="GAP1227" s="85"/>
      <c r="GAQ1227" s="85"/>
      <c r="GAR1227" s="85"/>
      <c r="GAS1227" s="85"/>
      <c r="GAT1227" s="85"/>
      <c r="GAU1227" s="85"/>
      <c r="GAV1227" s="85"/>
      <c r="GAW1227" s="85"/>
      <c r="GAX1227" s="85"/>
      <c r="GAY1227" s="85"/>
      <c r="GAZ1227" s="85"/>
      <c r="GBA1227" s="86"/>
      <c r="GBB1227" s="84"/>
      <c r="GBC1227" s="85"/>
      <c r="GBD1227" s="85"/>
      <c r="GBE1227" s="85"/>
      <c r="GBF1227" s="85"/>
      <c r="GBG1227" s="85"/>
      <c r="GBH1227" s="85"/>
      <c r="GBI1227" s="85"/>
      <c r="GBJ1227" s="85"/>
      <c r="GBK1227" s="85"/>
      <c r="GBL1227" s="85"/>
      <c r="GBM1227" s="85"/>
      <c r="GBN1227" s="85"/>
      <c r="GBO1227" s="85"/>
      <c r="GBP1227" s="85"/>
      <c r="GBQ1227" s="85"/>
      <c r="GBR1227" s="85"/>
      <c r="GBS1227" s="85"/>
      <c r="GBT1227" s="85"/>
      <c r="GBU1227" s="85"/>
      <c r="GBV1227" s="85"/>
      <c r="GBW1227" s="85"/>
      <c r="GBX1227" s="85"/>
      <c r="GBY1227" s="85"/>
      <c r="GBZ1227" s="85"/>
      <c r="GCA1227" s="85"/>
      <c r="GCB1227" s="85"/>
      <c r="GCC1227" s="85"/>
      <c r="GCD1227" s="85"/>
      <c r="GCE1227" s="85"/>
      <c r="GCF1227" s="85"/>
      <c r="GCG1227" s="85"/>
      <c r="GCH1227" s="86"/>
      <c r="GCI1227" s="84"/>
      <c r="GCJ1227" s="85"/>
      <c r="GCK1227" s="85"/>
      <c r="GCL1227" s="85"/>
      <c r="GCM1227" s="85"/>
      <c r="GCN1227" s="85"/>
      <c r="GCO1227" s="85"/>
      <c r="GCP1227" s="85"/>
      <c r="GCQ1227" s="85"/>
      <c r="GCR1227" s="85"/>
      <c r="GCS1227" s="85"/>
      <c r="GCT1227" s="85"/>
      <c r="GCU1227" s="85"/>
      <c r="GCV1227" s="85"/>
      <c r="GCW1227" s="85"/>
      <c r="GCX1227" s="85"/>
      <c r="GCY1227" s="85"/>
      <c r="GCZ1227" s="85"/>
      <c r="GDA1227" s="85"/>
      <c r="GDB1227" s="85"/>
      <c r="GDC1227" s="85"/>
      <c r="GDD1227" s="85"/>
      <c r="GDE1227" s="85"/>
      <c r="GDF1227" s="85"/>
      <c r="GDG1227" s="85"/>
      <c r="GDH1227" s="85"/>
      <c r="GDI1227" s="85"/>
      <c r="GDJ1227" s="85"/>
      <c r="GDK1227" s="85"/>
      <c r="GDL1227" s="85"/>
      <c r="GDM1227" s="85"/>
      <c r="GDN1227" s="85"/>
      <c r="GDO1227" s="86"/>
      <c r="GDP1227" s="84"/>
      <c r="GDQ1227" s="85"/>
      <c r="GDR1227" s="85"/>
      <c r="GDS1227" s="85"/>
      <c r="GDT1227" s="85"/>
      <c r="GDU1227" s="85"/>
      <c r="GDV1227" s="85"/>
      <c r="GDW1227" s="85"/>
      <c r="GDX1227" s="85"/>
      <c r="GDY1227" s="85"/>
      <c r="GDZ1227" s="85"/>
      <c r="GEA1227" s="85"/>
      <c r="GEB1227" s="85"/>
      <c r="GEC1227" s="85"/>
      <c r="GED1227" s="85"/>
      <c r="GEE1227" s="85"/>
      <c r="GEF1227" s="85"/>
      <c r="GEG1227" s="85"/>
      <c r="GEH1227" s="85"/>
      <c r="GEI1227" s="85"/>
      <c r="GEJ1227" s="85"/>
      <c r="GEK1227" s="85"/>
      <c r="GEL1227" s="85"/>
      <c r="GEM1227" s="85"/>
      <c r="GEN1227" s="85"/>
      <c r="GEO1227" s="85"/>
      <c r="GEP1227" s="85"/>
      <c r="GEQ1227" s="85"/>
      <c r="GER1227" s="85"/>
      <c r="GES1227" s="85"/>
      <c r="GET1227" s="85"/>
      <c r="GEU1227" s="85"/>
      <c r="GEV1227" s="86"/>
      <c r="GEW1227" s="84"/>
      <c r="GEX1227" s="85"/>
      <c r="GEY1227" s="85"/>
      <c r="GEZ1227" s="85"/>
      <c r="GFA1227" s="85"/>
      <c r="GFB1227" s="85"/>
      <c r="GFC1227" s="85"/>
      <c r="GFD1227" s="85"/>
      <c r="GFE1227" s="85"/>
      <c r="GFF1227" s="85"/>
      <c r="GFG1227" s="85"/>
      <c r="GFH1227" s="85"/>
      <c r="GFI1227" s="85"/>
      <c r="GFJ1227" s="85"/>
      <c r="GFK1227" s="85"/>
      <c r="GFL1227" s="85"/>
      <c r="GFM1227" s="85"/>
      <c r="GFN1227" s="85"/>
      <c r="GFO1227" s="85"/>
      <c r="GFP1227" s="85"/>
      <c r="GFQ1227" s="85"/>
      <c r="GFR1227" s="85"/>
      <c r="GFS1227" s="85"/>
      <c r="GFT1227" s="85"/>
      <c r="GFU1227" s="85"/>
      <c r="GFV1227" s="85"/>
      <c r="GFW1227" s="85"/>
      <c r="GFX1227" s="85"/>
      <c r="GFY1227" s="85"/>
      <c r="GFZ1227" s="85"/>
      <c r="GGA1227" s="85"/>
      <c r="GGB1227" s="85"/>
      <c r="GGC1227" s="86"/>
      <c r="GGD1227" s="84"/>
      <c r="GGE1227" s="85"/>
      <c r="GGF1227" s="85"/>
      <c r="GGG1227" s="85"/>
      <c r="GGH1227" s="85"/>
      <c r="GGI1227" s="85"/>
      <c r="GGJ1227" s="85"/>
      <c r="GGK1227" s="85"/>
      <c r="GGL1227" s="85"/>
      <c r="GGM1227" s="85"/>
      <c r="GGN1227" s="85"/>
      <c r="GGO1227" s="85"/>
      <c r="GGP1227" s="85"/>
      <c r="GGQ1227" s="85"/>
      <c r="GGR1227" s="85"/>
      <c r="GGS1227" s="85"/>
      <c r="GGT1227" s="85"/>
      <c r="GGU1227" s="85"/>
      <c r="GGV1227" s="85"/>
      <c r="GGW1227" s="85"/>
      <c r="GGX1227" s="85"/>
      <c r="GGY1227" s="85"/>
      <c r="GGZ1227" s="85"/>
      <c r="GHA1227" s="85"/>
      <c r="GHB1227" s="85"/>
      <c r="GHC1227" s="85"/>
      <c r="GHD1227" s="85"/>
      <c r="GHE1227" s="85"/>
      <c r="GHF1227" s="85"/>
      <c r="GHG1227" s="85"/>
      <c r="GHH1227" s="85"/>
      <c r="GHI1227" s="85"/>
      <c r="GHJ1227" s="86"/>
      <c r="GHK1227" s="84"/>
      <c r="GHL1227" s="85"/>
      <c r="GHM1227" s="85"/>
      <c r="GHN1227" s="85"/>
      <c r="GHO1227" s="85"/>
      <c r="GHP1227" s="85"/>
      <c r="GHQ1227" s="85"/>
      <c r="GHR1227" s="85"/>
      <c r="GHS1227" s="85"/>
      <c r="GHT1227" s="85"/>
      <c r="GHU1227" s="85"/>
      <c r="GHV1227" s="85"/>
      <c r="GHW1227" s="85"/>
      <c r="GHX1227" s="85"/>
      <c r="GHY1227" s="85"/>
      <c r="GHZ1227" s="85"/>
      <c r="GIA1227" s="85"/>
      <c r="GIB1227" s="85"/>
      <c r="GIC1227" s="85"/>
      <c r="GID1227" s="85"/>
      <c r="GIE1227" s="85"/>
      <c r="GIF1227" s="85"/>
      <c r="GIG1227" s="85"/>
      <c r="GIH1227" s="85"/>
      <c r="GII1227" s="85"/>
      <c r="GIJ1227" s="85"/>
      <c r="GIK1227" s="85"/>
      <c r="GIL1227" s="85"/>
      <c r="GIM1227" s="85"/>
      <c r="GIN1227" s="85"/>
      <c r="GIO1227" s="85"/>
      <c r="GIP1227" s="85"/>
      <c r="GIQ1227" s="86"/>
      <c r="GIR1227" s="84"/>
      <c r="GIS1227" s="85"/>
      <c r="GIT1227" s="85"/>
      <c r="GIU1227" s="85"/>
      <c r="GIV1227" s="85"/>
      <c r="GIW1227" s="85"/>
      <c r="GIX1227" s="85"/>
      <c r="GIY1227" s="85"/>
      <c r="GIZ1227" s="85"/>
      <c r="GJA1227" s="85"/>
      <c r="GJB1227" s="85"/>
      <c r="GJC1227" s="85"/>
      <c r="GJD1227" s="85"/>
      <c r="GJE1227" s="85"/>
      <c r="GJF1227" s="85"/>
      <c r="GJG1227" s="85"/>
      <c r="GJH1227" s="85"/>
      <c r="GJI1227" s="85"/>
      <c r="GJJ1227" s="85"/>
      <c r="GJK1227" s="85"/>
      <c r="GJL1227" s="85"/>
      <c r="GJM1227" s="85"/>
      <c r="GJN1227" s="85"/>
      <c r="GJO1227" s="85"/>
      <c r="GJP1227" s="85"/>
      <c r="GJQ1227" s="85"/>
      <c r="GJR1227" s="85"/>
      <c r="GJS1227" s="85"/>
      <c r="GJT1227" s="85"/>
      <c r="GJU1227" s="85"/>
      <c r="GJV1227" s="85"/>
      <c r="GJW1227" s="85"/>
      <c r="GJX1227" s="86"/>
      <c r="GJY1227" s="84"/>
      <c r="GJZ1227" s="85"/>
      <c r="GKA1227" s="85"/>
      <c r="GKB1227" s="85"/>
      <c r="GKC1227" s="85"/>
      <c r="GKD1227" s="85"/>
      <c r="GKE1227" s="85"/>
      <c r="GKF1227" s="85"/>
      <c r="GKG1227" s="85"/>
      <c r="GKH1227" s="85"/>
      <c r="GKI1227" s="85"/>
      <c r="GKJ1227" s="85"/>
      <c r="GKK1227" s="85"/>
      <c r="GKL1227" s="85"/>
      <c r="GKM1227" s="85"/>
      <c r="GKN1227" s="85"/>
      <c r="GKO1227" s="85"/>
      <c r="GKP1227" s="85"/>
      <c r="GKQ1227" s="85"/>
      <c r="GKR1227" s="85"/>
      <c r="GKS1227" s="85"/>
      <c r="GKT1227" s="85"/>
      <c r="GKU1227" s="85"/>
      <c r="GKV1227" s="85"/>
      <c r="GKW1227" s="85"/>
      <c r="GKX1227" s="85"/>
      <c r="GKY1227" s="85"/>
      <c r="GKZ1227" s="85"/>
      <c r="GLA1227" s="85"/>
      <c r="GLB1227" s="85"/>
      <c r="GLC1227" s="85"/>
      <c r="GLD1227" s="85"/>
      <c r="GLE1227" s="86"/>
      <c r="GLF1227" s="84"/>
      <c r="GLG1227" s="85"/>
      <c r="GLH1227" s="85"/>
      <c r="GLI1227" s="85"/>
      <c r="GLJ1227" s="85"/>
      <c r="GLK1227" s="85"/>
      <c r="GLL1227" s="85"/>
      <c r="GLM1227" s="85"/>
      <c r="GLN1227" s="85"/>
      <c r="GLO1227" s="85"/>
      <c r="GLP1227" s="85"/>
      <c r="GLQ1227" s="85"/>
      <c r="GLR1227" s="85"/>
      <c r="GLS1227" s="85"/>
      <c r="GLT1227" s="85"/>
      <c r="GLU1227" s="85"/>
      <c r="GLV1227" s="85"/>
      <c r="GLW1227" s="85"/>
      <c r="GLX1227" s="85"/>
      <c r="GLY1227" s="85"/>
      <c r="GLZ1227" s="85"/>
      <c r="GMA1227" s="85"/>
      <c r="GMB1227" s="85"/>
      <c r="GMC1227" s="85"/>
      <c r="GMD1227" s="85"/>
      <c r="GME1227" s="85"/>
      <c r="GMF1227" s="85"/>
      <c r="GMG1227" s="85"/>
      <c r="GMH1227" s="85"/>
      <c r="GMI1227" s="85"/>
      <c r="GMJ1227" s="85"/>
      <c r="GMK1227" s="85"/>
      <c r="GML1227" s="86"/>
      <c r="GMM1227" s="84"/>
      <c r="GMN1227" s="85"/>
      <c r="GMO1227" s="85"/>
      <c r="GMP1227" s="85"/>
      <c r="GMQ1227" s="85"/>
      <c r="GMR1227" s="85"/>
      <c r="GMS1227" s="85"/>
      <c r="GMT1227" s="85"/>
      <c r="GMU1227" s="85"/>
      <c r="GMV1227" s="85"/>
      <c r="GMW1227" s="85"/>
      <c r="GMX1227" s="85"/>
      <c r="GMY1227" s="85"/>
      <c r="GMZ1227" s="85"/>
      <c r="GNA1227" s="85"/>
      <c r="GNB1227" s="85"/>
      <c r="GNC1227" s="85"/>
      <c r="GND1227" s="85"/>
      <c r="GNE1227" s="85"/>
      <c r="GNF1227" s="85"/>
      <c r="GNG1227" s="85"/>
      <c r="GNH1227" s="85"/>
      <c r="GNI1227" s="85"/>
      <c r="GNJ1227" s="85"/>
      <c r="GNK1227" s="85"/>
      <c r="GNL1227" s="85"/>
      <c r="GNM1227" s="85"/>
      <c r="GNN1227" s="85"/>
      <c r="GNO1227" s="85"/>
      <c r="GNP1227" s="85"/>
      <c r="GNQ1227" s="85"/>
      <c r="GNR1227" s="85"/>
      <c r="GNS1227" s="86"/>
      <c r="GNT1227" s="84"/>
      <c r="GNU1227" s="85"/>
      <c r="GNV1227" s="85"/>
      <c r="GNW1227" s="85"/>
      <c r="GNX1227" s="85"/>
      <c r="GNY1227" s="85"/>
      <c r="GNZ1227" s="85"/>
      <c r="GOA1227" s="85"/>
      <c r="GOB1227" s="85"/>
      <c r="GOC1227" s="85"/>
      <c r="GOD1227" s="85"/>
      <c r="GOE1227" s="85"/>
      <c r="GOF1227" s="85"/>
      <c r="GOG1227" s="85"/>
      <c r="GOH1227" s="85"/>
      <c r="GOI1227" s="85"/>
      <c r="GOJ1227" s="85"/>
      <c r="GOK1227" s="85"/>
      <c r="GOL1227" s="85"/>
      <c r="GOM1227" s="85"/>
      <c r="GON1227" s="85"/>
      <c r="GOO1227" s="85"/>
      <c r="GOP1227" s="85"/>
      <c r="GOQ1227" s="85"/>
      <c r="GOR1227" s="85"/>
      <c r="GOS1227" s="85"/>
      <c r="GOT1227" s="85"/>
      <c r="GOU1227" s="85"/>
      <c r="GOV1227" s="85"/>
      <c r="GOW1227" s="85"/>
      <c r="GOX1227" s="85"/>
      <c r="GOY1227" s="85"/>
      <c r="GOZ1227" s="86"/>
      <c r="GPA1227" s="84"/>
      <c r="GPB1227" s="85"/>
      <c r="GPC1227" s="85"/>
      <c r="GPD1227" s="85"/>
      <c r="GPE1227" s="85"/>
      <c r="GPF1227" s="85"/>
      <c r="GPG1227" s="85"/>
      <c r="GPH1227" s="85"/>
      <c r="GPI1227" s="85"/>
      <c r="GPJ1227" s="85"/>
      <c r="GPK1227" s="85"/>
      <c r="GPL1227" s="85"/>
      <c r="GPM1227" s="85"/>
      <c r="GPN1227" s="85"/>
      <c r="GPO1227" s="85"/>
      <c r="GPP1227" s="85"/>
      <c r="GPQ1227" s="85"/>
      <c r="GPR1227" s="85"/>
      <c r="GPS1227" s="85"/>
      <c r="GPT1227" s="85"/>
      <c r="GPU1227" s="85"/>
      <c r="GPV1227" s="85"/>
      <c r="GPW1227" s="85"/>
      <c r="GPX1227" s="85"/>
      <c r="GPY1227" s="85"/>
      <c r="GPZ1227" s="85"/>
      <c r="GQA1227" s="85"/>
      <c r="GQB1227" s="85"/>
      <c r="GQC1227" s="85"/>
      <c r="GQD1227" s="85"/>
      <c r="GQE1227" s="85"/>
      <c r="GQF1227" s="85"/>
      <c r="GQG1227" s="86"/>
      <c r="GQH1227" s="84"/>
      <c r="GQI1227" s="85"/>
      <c r="GQJ1227" s="85"/>
      <c r="GQK1227" s="85"/>
      <c r="GQL1227" s="85"/>
      <c r="GQM1227" s="85"/>
      <c r="GQN1227" s="85"/>
      <c r="GQO1227" s="85"/>
      <c r="GQP1227" s="85"/>
      <c r="GQQ1227" s="85"/>
      <c r="GQR1227" s="85"/>
      <c r="GQS1227" s="85"/>
      <c r="GQT1227" s="85"/>
      <c r="GQU1227" s="85"/>
      <c r="GQV1227" s="85"/>
      <c r="GQW1227" s="85"/>
      <c r="GQX1227" s="85"/>
      <c r="GQY1227" s="85"/>
      <c r="GQZ1227" s="85"/>
      <c r="GRA1227" s="85"/>
      <c r="GRB1227" s="85"/>
      <c r="GRC1227" s="85"/>
      <c r="GRD1227" s="85"/>
      <c r="GRE1227" s="85"/>
      <c r="GRF1227" s="85"/>
      <c r="GRG1227" s="85"/>
      <c r="GRH1227" s="85"/>
      <c r="GRI1227" s="85"/>
      <c r="GRJ1227" s="85"/>
      <c r="GRK1227" s="85"/>
      <c r="GRL1227" s="85"/>
      <c r="GRM1227" s="85"/>
      <c r="GRN1227" s="86"/>
      <c r="GRO1227" s="84"/>
      <c r="GRP1227" s="85"/>
      <c r="GRQ1227" s="85"/>
      <c r="GRR1227" s="85"/>
      <c r="GRS1227" s="85"/>
      <c r="GRT1227" s="85"/>
      <c r="GRU1227" s="85"/>
      <c r="GRV1227" s="85"/>
      <c r="GRW1227" s="85"/>
      <c r="GRX1227" s="85"/>
      <c r="GRY1227" s="85"/>
      <c r="GRZ1227" s="85"/>
      <c r="GSA1227" s="85"/>
      <c r="GSB1227" s="85"/>
      <c r="GSC1227" s="85"/>
      <c r="GSD1227" s="85"/>
      <c r="GSE1227" s="85"/>
      <c r="GSF1227" s="85"/>
      <c r="GSG1227" s="85"/>
      <c r="GSH1227" s="85"/>
      <c r="GSI1227" s="85"/>
      <c r="GSJ1227" s="85"/>
      <c r="GSK1227" s="85"/>
      <c r="GSL1227" s="85"/>
      <c r="GSM1227" s="85"/>
      <c r="GSN1227" s="85"/>
      <c r="GSO1227" s="85"/>
      <c r="GSP1227" s="85"/>
      <c r="GSQ1227" s="85"/>
      <c r="GSR1227" s="85"/>
      <c r="GSS1227" s="85"/>
      <c r="GST1227" s="85"/>
      <c r="GSU1227" s="86"/>
      <c r="GSV1227" s="84"/>
      <c r="GSW1227" s="85"/>
      <c r="GSX1227" s="85"/>
      <c r="GSY1227" s="85"/>
      <c r="GSZ1227" s="85"/>
      <c r="GTA1227" s="85"/>
      <c r="GTB1227" s="85"/>
      <c r="GTC1227" s="85"/>
      <c r="GTD1227" s="85"/>
      <c r="GTE1227" s="85"/>
      <c r="GTF1227" s="85"/>
      <c r="GTG1227" s="85"/>
      <c r="GTH1227" s="85"/>
      <c r="GTI1227" s="85"/>
      <c r="GTJ1227" s="85"/>
      <c r="GTK1227" s="85"/>
      <c r="GTL1227" s="85"/>
      <c r="GTM1227" s="85"/>
      <c r="GTN1227" s="85"/>
      <c r="GTO1227" s="85"/>
      <c r="GTP1227" s="85"/>
      <c r="GTQ1227" s="85"/>
      <c r="GTR1227" s="85"/>
      <c r="GTS1227" s="85"/>
      <c r="GTT1227" s="85"/>
      <c r="GTU1227" s="85"/>
      <c r="GTV1227" s="85"/>
      <c r="GTW1227" s="85"/>
      <c r="GTX1227" s="85"/>
      <c r="GTY1227" s="85"/>
      <c r="GTZ1227" s="85"/>
      <c r="GUA1227" s="85"/>
      <c r="GUB1227" s="86"/>
      <c r="GUC1227" s="84"/>
      <c r="GUD1227" s="85"/>
      <c r="GUE1227" s="85"/>
      <c r="GUF1227" s="85"/>
      <c r="GUG1227" s="85"/>
      <c r="GUH1227" s="85"/>
      <c r="GUI1227" s="85"/>
      <c r="GUJ1227" s="85"/>
      <c r="GUK1227" s="85"/>
      <c r="GUL1227" s="85"/>
      <c r="GUM1227" s="85"/>
      <c r="GUN1227" s="85"/>
      <c r="GUO1227" s="85"/>
      <c r="GUP1227" s="85"/>
      <c r="GUQ1227" s="85"/>
      <c r="GUR1227" s="85"/>
      <c r="GUS1227" s="85"/>
      <c r="GUT1227" s="85"/>
      <c r="GUU1227" s="85"/>
      <c r="GUV1227" s="85"/>
      <c r="GUW1227" s="85"/>
      <c r="GUX1227" s="85"/>
      <c r="GUY1227" s="85"/>
      <c r="GUZ1227" s="85"/>
      <c r="GVA1227" s="85"/>
      <c r="GVB1227" s="85"/>
      <c r="GVC1227" s="85"/>
      <c r="GVD1227" s="85"/>
      <c r="GVE1227" s="85"/>
      <c r="GVF1227" s="85"/>
      <c r="GVG1227" s="85"/>
      <c r="GVH1227" s="85"/>
      <c r="GVI1227" s="86"/>
      <c r="GVJ1227" s="84"/>
      <c r="GVK1227" s="85"/>
      <c r="GVL1227" s="85"/>
      <c r="GVM1227" s="85"/>
      <c r="GVN1227" s="85"/>
      <c r="GVO1227" s="85"/>
      <c r="GVP1227" s="85"/>
      <c r="GVQ1227" s="85"/>
      <c r="GVR1227" s="85"/>
      <c r="GVS1227" s="85"/>
      <c r="GVT1227" s="85"/>
      <c r="GVU1227" s="85"/>
      <c r="GVV1227" s="85"/>
      <c r="GVW1227" s="85"/>
      <c r="GVX1227" s="85"/>
      <c r="GVY1227" s="85"/>
      <c r="GVZ1227" s="85"/>
      <c r="GWA1227" s="85"/>
      <c r="GWB1227" s="85"/>
      <c r="GWC1227" s="85"/>
      <c r="GWD1227" s="85"/>
      <c r="GWE1227" s="85"/>
      <c r="GWF1227" s="85"/>
      <c r="GWG1227" s="85"/>
      <c r="GWH1227" s="85"/>
      <c r="GWI1227" s="85"/>
      <c r="GWJ1227" s="85"/>
      <c r="GWK1227" s="85"/>
      <c r="GWL1227" s="85"/>
      <c r="GWM1227" s="85"/>
      <c r="GWN1227" s="85"/>
      <c r="GWO1227" s="85"/>
      <c r="GWP1227" s="86"/>
      <c r="GWQ1227" s="84"/>
      <c r="GWR1227" s="85"/>
      <c r="GWS1227" s="85"/>
      <c r="GWT1227" s="85"/>
      <c r="GWU1227" s="85"/>
      <c r="GWV1227" s="85"/>
      <c r="GWW1227" s="85"/>
      <c r="GWX1227" s="85"/>
      <c r="GWY1227" s="85"/>
      <c r="GWZ1227" s="85"/>
      <c r="GXA1227" s="85"/>
      <c r="GXB1227" s="85"/>
      <c r="GXC1227" s="85"/>
      <c r="GXD1227" s="85"/>
      <c r="GXE1227" s="85"/>
      <c r="GXF1227" s="85"/>
      <c r="GXG1227" s="85"/>
      <c r="GXH1227" s="85"/>
      <c r="GXI1227" s="85"/>
      <c r="GXJ1227" s="85"/>
      <c r="GXK1227" s="85"/>
      <c r="GXL1227" s="85"/>
      <c r="GXM1227" s="85"/>
      <c r="GXN1227" s="85"/>
      <c r="GXO1227" s="85"/>
      <c r="GXP1227" s="85"/>
      <c r="GXQ1227" s="85"/>
      <c r="GXR1227" s="85"/>
      <c r="GXS1227" s="85"/>
      <c r="GXT1227" s="85"/>
      <c r="GXU1227" s="85"/>
      <c r="GXV1227" s="85"/>
      <c r="GXW1227" s="86"/>
      <c r="GXX1227" s="84"/>
      <c r="GXY1227" s="85"/>
      <c r="GXZ1227" s="85"/>
      <c r="GYA1227" s="85"/>
      <c r="GYB1227" s="85"/>
      <c r="GYC1227" s="85"/>
      <c r="GYD1227" s="85"/>
      <c r="GYE1227" s="85"/>
      <c r="GYF1227" s="85"/>
      <c r="GYG1227" s="85"/>
      <c r="GYH1227" s="85"/>
      <c r="GYI1227" s="85"/>
      <c r="GYJ1227" s="85"/>
      <c r="GYK1227" s="85"/>
      <c r="GYL1227" s="85"/>
      <c r="GYM1227" s="85"/>
      <c r="GYN1227" s="85"/>
      <c r="GYO1227" s="85"/>
      <c r="GYP1227" s="85"/>
      <c r="GYQ1227" s="85"/>
      <c r="GYR1227" s="85"/>
      <c r="GYS1227" s="85"/>
      <c r="GYT1227" s="85"/>
      <c r="GYU1227" s="85"/>
      <c r="GYV1227" s="85"/>
      <c r="GYW1227" s="85"/>
      <c r="GYX1227" s="85"/>
      <c r="GYY1227" s="85"/>
      <c r="GYZ1227" s="85"/>
      <c r="GZA1227" s="85"/>
      <c r="GZB1227" s="85"/>
      <c r="GZC1227" s="85"/>
      <c r="GZD1227" s="86"/>
      <c r="GZE1227" s="84"/>
      <c r="GZF1227" s="85"/>
      <c r="GZG1227" s="85"/>
      <c r="GZH1227" s="85"/>
      <c r="GZI1227" s="85"/>
      <c r="GZJ1227" s="85"/>
      <c r="GZK1227" s="85"/>
      <c r="GZL1227" s="85"/>
      <c r="GZM1227" s="85"/>
      <c r="GZN1227" s="85"/>
      <c r="GZO1227" s="85"/>
      <c r="GZP1227" s="85"/>
      <c r="GZQ1227" s="85"/>
      <c r="GZR1227" s="85"/>
      <c r="GZS1227" s="85"/>
      <c r="GZT1227" s="85"/>
      <c r="GZU1227" s="85"/>
      <c r="GZV1227" s="85"/>
      <c r="GZW1227" s="85"/>
      <c r="GZX1227" s="85"/>
      <c r="GZY1227" s="85"/>
      <c r="GZZ1227" s="85"/>
      <c r="HAA1227" s="85"/>
      <c r="HAB1227" s="85"/>
      <c r="HAC1227" s="85"/>
      <c r="HAD1227" s="85"/>
      <c r="HAE1227" s="85"/>
      <c r="HAF1227" s="85"/>
      <c r="HAG1227" s="85"/>
      <c r="HAH1227" s="85"/>
      <c r="HAI1227" s="85"/>
      <c r="HAJ1227" s="85"/>
      <c r="HAK1227" s="86"/>
      <c r="HAL1227" s="84"/>
      <c r="HAM1227" s="85"/>
      <c r="HAN1227" s="85"/>
      <c r="HAO1227" s="85"/>
      <c r="HAP1227" s="85"/>
      <c r="HAQ1227" s="85"/>
      <c r="HAR1227" s="85"/>
      <c r="HAS1227" s="85"/>
      <c r="HAT1227" s="85"/>
      <c r="HAU1227" s="85"/>
      <c r="HAV1227" s="85"/>
      <c r="HAW1227" s="85"/>
      <c r="HAX1227" s="85"/>
      <c r="HAY1227" s="85"/>
      <c r="HAZ1227" s="85"/>
      <c r="HBA1227" s="85"/>
      <c r="HBB1227" s="85"/>
      <c r="HBC1227" s="85"/>
      <c r="HBD1227" s="85"/>
      <c r="HBE1227" s="85"/>
      <c r="HBF1227" s="85"/>
      <c r="HBG1227" s="85"/>
      <c r="HBH1227" s="85"/>
      <c r="HBI1227" s="85"/>
      <c r="HBJ1227" s="85"/>
      <c r="HBK1227" s="85"/>
      <c r="HBL1227" s="85"/>
      <c r="HBM1227" s="85"/>
      <c r="HBN1227" s="85"/>
      <c r="HBO1227" s="85"/>
      <c r="HBP1227" s="85"/>
      <c r="HBQ1227" s="85"/>
      <c r="HBR1227" s="86"/>
      <c r="HBS1227" s="84"/>
      <c r="HBT1227" s="85"/>
      <c r="HBU1227" s="85"/>
      <c r="HBV1227" s="85"/>
      <c r="HBW1227" s="85"/>
      <c r="HBX1227" s="85"/>
      <c r="HBY1227" s="85"/>
      <c r="HBZ1227" s="85"/>
      <c r="HCA1227" s="85"/>
      <c r="HCB1227" s="85"/>
      <c r="HCC1227" s="85"/>
      <c r="HCD1227" s="85"/>
      <c r="HCE1227" s="85"/>
      <c r="HCF1227" s="85"/>
      <c r="HCG1227" s="85"/>
      <c r="HCH1227" s="85"/>
      <c r="HCI1227" s="85"/>
      <c r="HCJ1227" s="85"/>
      <c r="HCK1227" s="85"/>
      <c r="HCL1227" s="85"/>
      <c r="HCM1227" s="85"/>
      <c r="HCN1227" s="85"/>
      <c r="HCO1227" s="85"/>
      <c r="HCP1227" s="85"/>
      <c r="HCQ1227" s="85"/>
      <c r="HCR1227" s="85"/>
      <c r="HCS1227" s="85"/>
      <c r="HCT1227" s="85"/>
      <c r="HCU1227" s="85"/>
      <c r="HCV1227" s="85"/>
      <c r="HCW1227" s="85"/>
      <c r="HCX1227" s="85"/>
      <c r="HCY1227" s="86"/>
      <c r="HCZ1227" s="84"/>
      <c r="HDA1227" s="85"/>
      <c r="HDB1227" s="85"/>
      <c r="HDC1227" s="85"/>
      <c r="HDD1227" s="85"/>
      <c r="HDE1227" s="85"/>
      <c r="HDF1227" s="85"/>
      <c r="HDG1227" s="85"/>
      <c r="HDH1227" s="85"/>
      <c r="HDI1227" s="85"/>
      <c r="HDJ1227" s="85"/>
      <c r="HDK1227" s="85"/>
      <c r="HDL1227" s="85"/>
      <c r="HDM1227" s="85"/>
      <c r="HDN1227" s="85"/>
      <c r="HDO1227" s="85"/>
      <c r="HDP1227" s="85"/>
      <c r="HDQ1227" s="85"/>
      <c r="HDR1227" s="85"/>
      <c r="HDS1227" s="85"/>
      <c r="HDT1227" s="85"/>
      <c r="HDU1227" s="85"/>
      <c r="HDV1227" s="85"/>
      <c r="HDW1227" s="85"/>
      <c r="HDX1227" s="85"/>
      <c r="HDY1227" s="85"/>
      <c r="HDZ1227" s="85"/>
      <c r="HEA1227" s="85"/>
      <c r="HEB1227" s="85"/>
      <c r="HEC1227" s="85"/>
      <c r="HED1227" s="85"/>
      <c r="HEE1227" s="85"/>
      <c r="HEF1227" s="86"/>
      <c r="HEG1227" s="84"/>
      <c r="HEH1227" s="85"/>
      <c r="HEI1227" s="85"/>
      <c r="HEJ1227" s="85"/>
      <c r="HEK1227" s="85"/>
      <c r="HEL1227" s="85"/>
      <c r="HEM1227" s="85"/>
      <c r="HEN1227" s="85"/>
      <c r="HEO1227" s="85"/>
      <c r="HEP1227" s="85"/>
      <c r="HEQ1227" s="85"/>
      <c r="HER1227" s="85"/>
      <c r="HES1227" s="85"/>
      <c r="HET1227" s="85"/>
      <c r="HEU1227" s="85"/>
      <c r="HEV1227" s="85"/>
      <c r="HEW1227" s="85"/>
      <c r="HEX1227" s="85"/>
      <c r="HEY1227" s="85"/>
      <c r="HEZ1227" s="85"/>
      <c r="HFA1227" s="85"/>
      <c r="HFB1227" s="85"/>
      <c r="HFC1227" s="85"/>
      <c r="HFD1227" s="85"/>
      <c r="HFE1227" s="85"/>
      <c r="HFF1227" s="85"/>
      <c r="HFG1227" s="85"/>
      <c r="HFH1227" s="85"/>
      <c r="HFI1227" s="85"/>
      <c r="HFJ1227" s="85"/>
      <c r="HFK1227" s="85"/>
      <c r="HFL1227" s="85"/>
      <c r="HFM1227" s="86"/>
      <c r="HFN1227" s="84"/>
      <c r="HFO1227" s="85"/>
      <c r="HFP1227" s="85"/>
      <c r="HFQ1227" s="85"/>
      <c r="HFR1227" s="85"/>
      <c r="HFS1227" s="85"/>
      <c r="HFT1227" s="85"/>
      <c r="HFU1227" s="85"/>
      <c r="HFV1227" s="85"/>
      <c r="HFW1227" s="85"/>
      <c r="HFX1227" s="85"/>
      <c r="HFY1227" s="85"/>
      <c r="HFZ1227" s="85"/>
      <c r="HGA1227" s="85"/>
      <c r="HGB1227" s="85"/>
      <c r="HGC1227" s="85"/>
      <c r="HGD1227" s="85"/>
      <c r="HGE1227" s="85"/>
      <c r="HGF1227" s="85"/>
      <c r="HGG1227" s="85"/>
      <c r="HGH1227" s="85"/>
      <c r="HGI1227" s="85"/>
      <c r="HGJ1227" s="85"/>
      <c r="HGK1227" s="85"/>
      <c r="HGL1227" s="85"/>
      <c r="HGM1227" s="85"/>
      <c r="HGN1227" s="85"/>
      <c r="HGO1227" s="85"/>
      <c r="HGP1227" s="85"/>
      <c r="HGQ1227" s="85"/>
      <c r="HGR1227" s="85"/>
      <c r="HGS1227" s="85"/>
      <c r="HGT1227" s="86"/>
      <c r="HGU1227" s="84"/>
      <c r="HGV1227" s="85"/>
      <c r="HGW1227" s="85"/>
      <c r="HGX1227" s="85"/>
      <c r="HGY1227" s="85"/>
      <c r="HGZ1227" s="85"/>
      <c r="HHA1227" s="85"/>
      <c r="HHB1227" s="85"/>
      <c r="HHC1227" s="85"/>
      <c r="HHD1227" s="85"/>
      <c r="HHE1227" s="85"/>
      <c r="HHF1227" s="85"/>
      <c r="HHG1227" s="85"/>
      <c r="HHH1227" s="85"/>
      <c r="HHI1227" s="85"/>
      <c r="HHJ1227" s="85"/>
      <c r="HHK1227" s="85"/>
      <c r="HHL1227" s="85"/>
      <c r="HHM1227" s="85"/>
      <c r="HHN1227" s="85"/>
      <c r="HHO1227" s="85"/>
      <c r="HHP1227" s="85"/>
      <c r="HHQ1227" s="85"/>
      <c r="HHR1227" s="85"/>
      <c r="HHS1227" s="85"/>
      <c r="HHT1227" s="85"/>
      <c r="HHU1227" s="85"/>
      <c r="HHV1227" s="85"/>
      <c r="HHW1227" s="85"/>
      <c r="HHX1227" s="85"/>
      <c r="HHY1227" s="85"/>
      <c r="HHZ1227" s="85"/>
      <c r="HIA1227" s="86"/>
      <c r="HIB1227" s="84"/>
      <c r="HIC1227" s="85"/>
      <c r="HID1227" s="85"/>
      <c r="HIE1227" s="85"/>
      <c r="HIF1227" s="85"/>
      <c r="HIG1227" s="85"/>
      <c r="HIH1227" s="85"/>
      <c r="HII1227" s="85"/>
      <c r="HIJ1227" s="85"/>
      <c r="HIK1227" s="85"/>
      <c r="HIL1227" s="85"/>
      <c r="HIM1227" s="85"/>
      <c r="HIN1227" s="85"/>
      <c r="HIO1227" s="85"/>
      <c r="HIP1227" s="85"/>
      <c r="HIQ1227" s="85"/>
      <c r="HIR1227" s="85"/>
      <c r="HIS1227" s="85"/>
      <c r="HIT1227" s="85"/>
      <c r="HIU1227" s="85"/>
      <c r="HIV1227" s="85"/>
      <c r="HIW1227" s="85"/>
      <c r="HIX1227" s="85"/>
      <c r="HIY1227" s="85"/>
      <c r="HIZ1227" s="85"/>
      <c r="HJA1227" s="85"/>
      <c r="HJB1227" s="85"/>
      <c r="HJC1227" s="85"/>
      <c r="HJD1227" s="85"/>
      <c r="HJE1227" s="85"/>
      <c r="HJF1227" s="85"/>
      <c r="HJG1227" s="85"/>
      <c r="HJH1227" s="86"/>
      <c r="HJI1227" s="84"/>
      <c r="HJJ1227" s="85"/>
      <c r="HJK1227" s="85"/>
      <c r="HJL1227" s="85"/>
      <c r="HJM1227" s="85"/>
      <c r="HJN1227" s="85"/>
      <c r="HJO1227" s="85"/>
      <c r="HJP1227" s="85"/>
      <c r="HJQ1227" s="85"/>
      <c r="HJR1227" s="85"/>
      <c r="HJS1227" s="85"/>
      <c r="HJT1227" s="85"/>
      <c r="HJU1227" s="85"/>
      <c r="HJV1227" s="85"/>
      <c r="HJW1227" s="85"/>
      <c r="HJX1227" s="85"/>
      <c r="HJY1227" s="85"/>
      <c r="HJZ1227" s="85"/>
      <c r="HKA1227" s="85"/>
      <c r="HKB1227" s="85"/>
      <c r="HKC1227" s="85"/>
      <c r="HKD1227" s="85"/>
      <c r="HKE1227" s="85"/>
      <c r="HKF1227" s="85"/>
      <c r="HKG1227" s="85"/>
      <c r="HKH1227" s="85"/>
      <c r="HKI1227" s="85"/>
      <c r="HKJ1227" s="85"/>
      <c r="HKK1227" s="85"/>
      <c r="HKL1227" s="85"/>
      <c r="HKM1227" s="85"/>
      <c r="HKN1227" s="85"/>
      <c r="HKO1227" s="86"/>
      <c r="HKP1227" s="84"/>
      <c r="HKQ1227" s="85"/>
      <c r="HKR1227" s="85"/>
      <c r="HKS1227" s="85"/>
      <c r="HKT1227" s="85"/>
      <c r="HKU1227" s="85"/>
      <c r="HKV1227" s="85"/>
      <c r="HKW1227" s="85"/>
      <c r="HKX1227" s="85"/>
      <c r="HKY1227" s="85"/>
      <c r="HKZ1227" s="85"/>
      <c r="HLA1227" s="85"/>
      <c r="HLB1227" s="85"/>
      <c r="HLC1227" s="85"/>
      <c r="HLD1227" s="85"/>
      <c r="HLE1227" s="85"/>
      <c r="HLF1227" s="85"/>
      <c r="HLG1227" s="85"/>
      <c r="HLH1227" s="85"/>
      <c r="HLI1227" s="85"/>
      <c r="HLJ1227" s="85"/>
      <c r="HLK1227" s="85"/>
      <c r="HLL1227" s="85"/>
      <c r="HLM1227" s="85"/>
      <c r="HLN1227" s="85"/>
      <c r="HLO1227" s="85"/>
      <c r="HLP1227" s="85"/>
      <c r="HLQ1227" s="85"/>
      <c r="HLR1227" s="85"/>
      <c r="HLS1227" s="85"/>
      <c r="HLT1227" s="85"/>
      <c r="HLU1227" s="85"/>
      <c r="HLV1227" s="86"/>
      <c r="HLW1227" s="84"/>
      <c r="HLX1227" s="85"/>
      <c r="HLY1227" s="85"/>
      <c r="HLZ1227" s="85"/>
      <c r="HMA1227" s="85"/>
      <c r="HMB1227" s="85"/>
      <c r="HMC1227" s="85"/>
      <c r="HMD1227" s="85"/>
      <c r="HME1227" s="85"/>
      <c r="HMF1227" s="85"/>
      <c r="HMG1227" s="85"/>
      <c r="HMH1227" s="85"/>
      <c r="HMI1227" s="85"/>
      <c r="HMJ1227" s="85"/>
      <c r="HMK1227" s="85"/>
      <c r="HML1227" s="85"/>
      <c r="HMM1227" s="85"/>
      <c r="HMN1227" s="85"/>
      <c r="HMO1227" s="85"/>
      <c r="HMP1227" s="85"/>
      <c r="HMQ1227" s="85"/>
      <c r="HMR1227" s="85"/>
      <c r="HMS1227" s="85"/>
      <c r="HMT1227" s="85"/>
      <c r="HMU1227" s="85"/>
      <c r="HMV1227" s="85"/>
      <c r="HMW1227" s="85"/>
      <c r="HMX1227" s="85"/>
      <c r="HMY1227" s="85"/>
      <c r="HMZ1227" s="85"/>
      <c r="HNA1227" s="85"/>
      <c r="HNB1227" s="85"/>
      <c r="HNC1227" s="86"/>
      <c r="HND1227" s="84"/>
      <c r="HNE1227" s="85"/>
      <c r="HNF1227" s="85"/>
      <c r="HNG1227" s="85"/>
      <c r="HNH1227" s="85"/>
      <c r="HNI1227" s="85"/>
      <c r="HNJ1227" s="85"/>
      <c r="HNK1227" s="85"/>
      <c r="HNL1227" s="85"/>
      <c r="HNM1227" s="85"/>
      <c r="HNN1227" s="85"/>
      <c r="HNO1227" s="85"/>
      <c r="HNP1227" s="85"/>
      <c r="HNQ1227" s="85"/>
      <c r="HNR1227" s="85"/>
      <c r="HNS1227" s="85"/>
      <c r="HNT1227" s="85"/>
      <c r="HNU1227" s="85"/>
      <c r="HNV1227" s="85"/>
      <c r="HNW1227" s="85"/>
      <c r="HNX1227" s="85"/>
      <c r="HNY1227" s="85"/>
      <c r="HNZ1227" s="85"/>
      <c r="HOA1227" s="85"/>
      <c r="HOB1227" s="85"/>
      <c r="HOC1227" s="85"/>
      <c r="HOD1227" s="85"/>
      <c r="HOE1227" s="85"/>
      <c r="HOF1227" s="85"/>
      <c r="HOG1227" s="85"/>
      <c r="HOH1227" s="85"/>
      <c r="HOI1227" s="85"/>
      <c r="HOJ1227" s="86"/>
      <c r="HOK1227" s="84"/>
      <c r="HOL1227" s="85"/>
      <c r="HOM1227" s="85"/>
      <c r="HON1227" s="85"/>
      <c r="HOO1227" s="85"/>
      <c r="HOP1227" s="85"/>
      <c r="HOQ1227" s="85"/>
      <c r="HOR1227" s="85"/>
      <c r="HOS1227" s="85"/>
      <c r="HOT1227" s="85"/>
      <c r="HOU1227" s="85"/>
      <c r="HOV1227" s="85"/>
      <c r="HOW1227" s="85"/>
      <c r="HOX1227" s="85"/>
      <c r="HOY1227" s="85"/>
      <c r="HOZ1227" s="85"/>
      <c r="HPA1227" s="85"/>
      <c r="HPB1227" s="85"/>
      <c r="HPC1227" s="85"/>
      <c r="HPD1227" s="85"/>
      <c r="HPE1227" s="85"/>
      <c r="HPF1227" s="85"/>
      <c r="HPG1227" s="85"/>
      <c r="HPH1227" s="85"/>
      <c r="HPI1227" s="85"/>
      <c r="HPJ1227" s="85"/>
      <c r="HPK1227" s="85"/>
      <c r="HPL1227" s="85"/>
      <c r="HPM1227" s="85"/>
      <c r="HPN1227" s="85"/>
      <c r="HPO1227" s="85"/>
      <c r="HPP1227" s="85"/>
      <c r="HPQ1227" s="86"/>
      <c r="HPR1227" s="84"/>
      <c r="HPS1227" s="85"/>
      <c r="HPT1227" s="85"/>
      <c r="HPU1227" s="85"/>
      <c r="HPV1227" s="85"/>
      <c r="HPW1227" s="85"/>
      <c r="HPX1227" s="85"/>
      <c r="HPY1227" s="85"/>
      <c r="HPZ1227" s="85"/>
      <c r="HQA1227" s="85"/>
      <c r="HQB1227" s="85"/>
      <c r="HQC1227" s="85"/>
      <c r="HQD1227" s="85"/>
      <c r="HQE1227" s="85"/>
      <c r="HQF1227" s="85"/>
      <c r="HQG1227" s="85"/>
      <c r="HQH1227" s="85"/>
      <c r="HQI1227" s="85"/>
      <c r="HQJ1227" s="85"/>
      <c r="HQK1227" s="85"/>
      <c r="HQL1227" s="85"/>
      <c r="HQM1227" s="85"/>
      <c r="HQN1227" s="85"/>
      <c r="HQO1227" s="85"/>
      <c r="HQP1227" s="85"/>
      <c r="HQQ1227" s="85"/>
      <c r="HQR1227" s="85"/>
      <c r="HQS1227" s="85"/>
      <c r="HQT1227" s="85"/>
      <c r="HQU1227" s="85"/>
      <c r="HQV1227" s="85"/>
      <c r="HQW1227" s="85"/>
      <c r="HQX1227" s="86"/>
      <c r="HQY1227" s="84"/>
      <c r="HQZ1227" s="85"/>
      <c r="HRA1227" s="85"/>
      <c r="HRB1227" s="85"/>
      <c r="HRC1227" s="85"/>
      <c r="HRD1227" s="85"/>
      <c r="HRE1227" s="85"/>
      <c r="HRF1227" s="85"/>
      <c r="HRG1227" s="85"/>
      <c r="HRH1227" s="85"/>
      <c r="HRI1227" s="85"/>
      <c r="HRJ1227" s="85"/>
      <c r="HRK1227" s="85"/>
      <c r="HRL1227" s="85"/>
      <c r="HRM1227" s="85"/>
      <c r="HRN1227" s="85"/>
      <c r="HRO1227" s="85"/>
      <c r="HRP1227" s="85"/>
      <c r="HRQ1227" s="85"/>
      <c r="HRR1227" s="85"/>
      <c r="HRS1227" s="85"/>
      <c r="HRT1227" s="85"/>
      <c r="HRU1227" s="85"/>
      <c r="HRV1227" s="85"/>
      <c r="HRW1227" s="85"/>
      <c r="HRX1227" s="85"/>
      <c r="HRY1227" s="85"/>
      <c r="HRZ1227" s="85"/>
      <c r="HSA1227" s="85"/>
      <c r="HSB1227" s="85"/>
      <c r="HSC1227" s="85"/>
      <c r="HSD1227" s="85"/>
      <c r="HSE1227" s="86"/>
      <c r="HSF1227" s="84"/>
      <c r="HSG1227" s="85"/>
      <c r="HSH1227" s="85"/>
      <c r="HSI1227" s="85"/>
      <c r="HSJ1227" s="85"/>
      <c r="HSK1227" s="85"/>
      <c r="HSL1227" s="85"/>
      <c r="HSM1227" s="85"/>
      <c r="HSN1227" s="85"/>
      <c r="HSO1227" s="85"/>
      <c r="HSP1227" s="85"/>
      <c r="HSQ1227" s="85"/>
      <c r="HSR1227" s="85"/>
      <c r="HSS1227" s="85"/>
      <c r="HST1227" s="85"/>
      <c r="HSU1227" s="85"/>
      <c r="HSV1227" s="85"/>
      <c r="HSW1227" s="85"/>
      <c r="HSX1227" s="85"/>
      <c r="HSY1227" s="85"/>
      <c r="HSZ1227" s="85"/>
      <c r="HTA1227" s="85"/>
      <c r="HTB1227" s="85"/>
      <c r="HTC1227" s="85"/>
      <c r="HTD1227" s="85"/>
      <c r="HTE1227" s="85"/>
      <c r="HTF1227" s="85"/>
      <c r="HTG1227" s="85"/>
      <c r="HTH1227" s="85"/>
      <c r="HTI1227" s="85"/>
      <c r="HTJ1227" s="85"/>
      <c r="HTK1227" s="85"/>
      <c r="HTL1227" s="86"/>
      <c r="HTM1227" s="84"/>
      <c r="HTN1227" s="85"/>
      <c r="HTO1227" s="85"/>
      <c r="HTP1227" s="85"/>
      <c r="HTQ1227" s="85"/>
      <c r="HTR1227" s="85"/>
      <c r="HTS1227" s="85"/>
      <c r="HTT1227" s="85"/>
      <c r="HTU1227" s="85"/>
      <c r="HTV1227" s="85"/>
      <c r="HTW1227" s="85"/>
      <c r="HTX1227" s="85"/>
      <c r="HTY1227" s="85"/>
      <c r="HTZ1227" s="85"/>
      <c r="HUA1227" s="85"/>
      <c r="HUB1227" s="85"/>
      <c r="HUC1227" s="85"/>
      <c r="HUD1227" s="85"/>
      <c r="HUE1227" s="85"/>
      <c r="HUF1227" s="85"/>
      <c r="HUG1227" s="85"/>
      <c r="HUH1227" s="85"/>
      <c r="HUI1227" s="85"/>
      <c r="HUJ1227" s="85"/>
      <c r="HUK1227" s="85"/>
      <c r="HUL1227" s="85"/>
      <c r="HUM1227" s="85"/>
      <c r="HUN1227" s="85"/>
      <c r="HUO1227" s="85"/>
      <c r="HUP1227" s="85"/>
      <c r="HUQ1227" s="85"/>
      <c r="HUR1227" s="85"/>
      <c r="HUS1227" s="86"/>
      <c r="HUT1227" s="84"/>
      <c r="HUU1227" s="85"/>
      <c r="HUV1227" s="85"/>
      <c r="HUW1227" s="85"/>
      <c r="HUX1227" s="85"/>
      <c r="HUY1227" s="85"/>
      <c r="HUZ1227" s="85"/>
      <c r="HVA1227" s="85"/>
      <c r="HVB1227" s="85"/>
      <c r="HVC1227" s="85"/>
      <c r="HVD1227" s="85"/>
      <c r="HVE1227" s="85"/>
      <c r="HVF1227" s="85"/>
      <c r="HVG1227" s="85"/>
      <c r="HVH1227" s="85"/>
      <c r="HVI1227" s="85"/>
      <c r="HVJ1227" s="85"/>
      <c r="HVK1227" s="85"/>
      <c r="HVL1227" s="85"/>
      <c r="HVM1227" s="85"/>
      <c r="HVN1227" s="85"/>
      <c r="HVO1227" s="85"/>
      <c r="HVP1227" s="85"/>
      <c r="HVQ1227" s="85"/>
      <c r="HVR1227" s="85"/>
      <c r="HVS1227" s="85"/>
      <c r="HVT1227" s="85"/>
      <c r="HVU1227" s="85"/>
      <c r="HVV1227" s="85"/>
      <c r="HVW1227" s="85"/>
      <c r="HVX1227" s="85"/>
      <c r="HVY1227" s="85"/>
      <c r="HVZ1227" s="86"/>
      <c r="HWA1227" s="84"/>
      <c r="HWB1227" s="85"/>
      <c r="HWC1227" s="85"/>
      <c r="HWD1227" s="85"/>
      <c r="HWE1227" s="85"/>
      <c r="HWF1227" s="85"/>
      <c r="HWG1227" s="85"/>
      <c r="HWH1227" s="85"/>
      <c r="HWI1227" s="85"/>
      <c r="HWJ1227" s="85"/>
      <c r="HWK1227" s="85"/>
      <c r="HWL1227" s="85"/>
      <c r="HWM1227" s="85"/>
      <c r="HWN1227" s="85"/>
      <c r="HWO1227" s="85"/>
      <c r="HWP1227" s="85"/>
      <c r="HWQ1227" s="85"/>
      <c r="HWR1227" s="85"/>
      <c r="HWS1227" s="85"/>
      <c r="HWT1227" s="85"/>
      <c r="HWU1227" s="85"/>
      <c r="HWV1227" s="85"/>
      <c r="HWW1227" s="85"/>
      <c r="HWX1227" s="85"/>
      <c r="HWY1227" s="85"/>
      <c r="HWZ1227" s="85"/>
      <c r="HXA1227" s="85"/>
      <c r="HXB1227" s="85"/>
      <c r="HXC1227" s="85"/>
      <c r="HXD1227" s="85"/>
      <c r="HXE1227" s="85"/>
      <c r="HXF1227" s="85"/>
      <c r="HXG1227" s="86"/>
      <c r="HXH1227" s="84"/>
      <c r="HXI1227" s="85"/>
      <c r="HXJ1227" s="85"/>
      <c r="HXK1227" s="85"/>
      <c r="HXL1227" s="85"/>
      <c r="HXM1227" s="85"/>
      <c r="HXN1227" s="85"/>
      <c r="HXO1227" s="85"/>
      <c r="HXP1227" s="85"/>
      <c r="HXQ1227" s="85"/>
      <c r="HXR1227" s="85"/>
      <c r="HXS1227" s="85"/>
      <c r="HXT1227" s="85"/>
      <c r="HXU1227" s="85"/>
      <c r="HXV1227" s="85"/>
      <c r="HXW1227" s="85"/>
      <c r="HXX1227" s="85"/>
      <c r="HXY1227" s="85"/>
      <c r="HXZ1227" s="85"/>
      <c r="HYA1227" s="85"/>
      <c r="HYB1227" s="85"/>
      <c r="HYC1227" s="85"/>
      <c r="HYD1227" s="85"/>
      <c r="HYE1227" s="85"/>
      <c r="HYF1227" s="85"/>
      <c r="HYG1227" s="85"/>
      <c r="HYH1227" s="85"/>
      <c r="HYI1227" s="85"/>
      <c r="HYJ1227" s="85"/>
      <c r="HYK1227" s="85"/>
      <c r="HYL1227" s="85"/>
      <c r="HYM1227" s="85"/>
      <c r="HYN1227" s="86"/>
      <c r="HYO1227" s="84"/>
      <c r="HYP1227" s="85"/>
      <c r="HYQ1227" s="85"/>
      <c r="HYR1227" s="85"/>
      <c r="HYS1227" s="85"/>
      <c r="HYT1227" s="85"/>
      <c r="HYU1227" s="85"/>
      <c r="HYV1227" s="85"/>
      <c r="HYW1227" s="85"/>
      <c r="HYX1227" s="85"/>
      <c r="HYY1227" s="85"/>
      <c r="HYZ1227" s="85"/>
      <c r="HZA1227" s="85"/>
      <c r="HZB1227" s="85"/>
      <c r="HZC1227" s="85"/>
      <c r="HZD1227" s="85"/>
      <c r="HZE1227" s="85"/>
      <c r="HZF1227" s="85"/>
      <c r="HZG1227" s="85"/>
      <c r="HZH1227" s="85"/>
      <c r="HZI1227" s="85"/>
      <c r="HZJ1227" s="85"/>
      <c r="HZK1227" s="85"/>
      <c r="HZL1227" s="85"/>
      <c r="HZM1227" s="85"/>
      <c r="HZN1227" s="85"/>
      <c r="HZO1227" s="85"/>
      <c r="HZP1227" s="85"/>
      <c r="HZQ1227" s="85"/>
      <c r="HZR1227" s="85"/>
      <c r="HZS1227" s="85"/>
      <c r="HZT1227" s="85"/>
      <c r="HZU1227" s="86"/>
      <c r="HZV1227" s="84"/>
      <c r="HZW1227" s="85"/>
      <c r="HZX1227" s="85"/>
      <c r="HZY1227" s="85"/>
      <c r="HZZ1227" s="85"/>
      <c r="IAA1227" s="85"/>
      <c r="IAB1227" s="85"/>
      <c r="IAC1227" s="85"/>
      <c r="IAD1227" s="85"/>
      <c r="IAE1227" s="85"/>
      <c r="IAF1227" s="85"/>
      <c r="IAG1227" s="85"/>
      <c r="IAH1227" s="85"/>
      <c r="IAI1227" s="85"/>
      <c r="IAJ1227" s="85"/>
      <c r="IAK1227" s="85"/>
      <c r="IAL1227" s="85"/>
      <c r="IAM1227" s="85"/>
      <c r="IAN1227" s="85"/>
      <c r="IAO1227" s="85"/>
      <c r="IAP1227" s="85"/>
      <c r="IAQ1227" s="85"/>
      <c r="IAR1227" s="85"/>
      <c r="IAS1227" s="85"/>
      <c r="IAT1227" s="85"/>
      <c r="IAU1227" s="85"/>
      <c r="IAV1227" s="85"/>
      <c r="IAW1227" s="85"/>
      <c r="IAX1227" s="85"/>
      <c r="IAY1227" s="85"/>
      <c r="IAZ1227" s="85"/>
      <c r="IBA1227" s="85"/>
      <c r="IBB1227" s="86"/>
      <c r="IBC1227" s="84"/>
      <c r="IBD1227" s="85"/>
      <c r="IBE1227" s="85"/>
      <c r="IBF1227" s="85"/>
      <c r="IBG1227" s="85"/>
      <c r="IBH1227" s="85"/>
      <c r="IBI1227" s="85"/>
      <c r="IBJ1227" s="85"/>
      <c r="IBK1227" s="85"/>
      <c r="IBL1227" s="85"/>
      <c r="IBM1227" s="85"/>
      <c r="IBN1227" s="85"/>
      <c r="IBO1227" s="85"/>
      <c r="IBP1227" s="85"/>
      <c r="IBQ1227" s="85"/>
      <c r="IBR1227" s="85"/>
      <c r="IBS1227" s="85"/>
      <c r="IBT1227" s="85"/>
      <c r="IBU1227" s="85"/>
      <c r="IBV1227" s="85"/>
      <c r="IBW1227" s="85"/>
      <c r="IBX1227" s="85"/>
      <c r="IBY1227" s="85"/>
      <c r="IBZ1227" s="85"/>
      <c r="ICA1227" s="85"/>
      <c r="ICB1227" s="85"/>
      <c r="ICC1227" s="85"/>
      <c r="ICD1227" s="85"/>
      <c r="ICE1227" s="85"/>
      <c r="ICF1227" s="85"/>
      <c r="ICG1227" s="85"/>
      <c r="ICH1227" s="85"/>
      <c r="ICI1227" s="86"/>
      <c r="ICJ1227" s="84"/>
      <c r="ICK1227" s="85"/>
      <c r="ICL1227" s="85"/>
      <c r="ICM1227" s="85"/>
      <c r="ICN1227" s="85"/>
      <c r="ICO1227" s="85"/>
      <c r="ICP1227" s="85"/>
      <c r="ICQ1227" s="85"/>
      <c r="ICR1227" s="85"/>
      <c r="ICS1227" s="85"/>
      <c r="ICT1227" s="85"/>
      <c r="ICU1227" s="85"/>
      <c r="ICV1227" s="85"/>
      <c r="ICW1227" s="85"/>
      <c r="ICX1227" s="85"/>
      <c r="ICY1227" s="85"/>
      <c r="ICZ1227" s="85"/>
      <c r="IDA1227" s="85"/>
      <c r="IDB1227" s="85"/>
      <c r="IDC1227" s="85"/>
      <c r="IDD1227" s="85"/>
      <c r="IDE1227" s="85"/>
      <c r="IDF1227" s="85"/>
      <c r="IDG1227" s="85"/>
      <c r="IDH1227" s="85"/>
      <c r="IDI1227" s="85"/>
      <c r="IDJ1227" s="85"/>
      <c r="IDK1227" s="85"/>
      <c r="IDL1227" s="85"/>
      <c r="IDM1227" s="85"/>
      <c r="IDN1227" s="85"/>
      <c r="IDO1227" s="85"/>
      <c r="IDP1227" s="86"/>
      <c r="IDQ1227" s="84"/>
      <c r="IDR1227" s="85"/>
      <c r="IDS1227" s="85"/>
      <c r="IDT1227" s="85"/>
      <c r="IDU1227" s="85"/>
      <c r="IDV1227" s="85"/>
      <c r="IDW1227" s="85"/>
      <c r="IDX1227" s="85"/>
      <c r="IDY1227" s="85"/>
      <c r="IDZ1227" s="85"/>
      <c r="IEA1227" s="85"/>
      <c r="IEB1227" s="85"/>
      <c r="IEC1227" s="85"/>
      <c r="IED1227" s="85"/>
      <c r="IEE1227" s="85"/>
      <c r="IEF1227" s="85"/>
      <c r="IEG1227" s="85"/>
      <c r="IEH1227" s="85"/>
      <c r="IEI1227" s="85"/>
      <c r="IEJ1227" s="85"/>
      <c r="IEK1227" s="85"/>
      <c r="IEL1227" s="85"/>
      <c r="IEM1227" s="85"/>
      <c r="IEN1227" s="85"/>
      <c r="IEO1227" s="85"/>
      <c r="IEP1227" s="85"/>
      <c r="IEQ1227" s="85"/>
      <c r="IER1227" s="85"/>
      <c r="IES1227" s="85"/>
      <c r="IET1227" s="85"/>
      <c r="IEU1227" s="85"/>
      <c r="IEV1227" s="85"/>
      <c r="IEW1227" s="86"/>
      <c r="IEX1227" s="84"/>
      <c r="IEY1227" s="85"/>
      <c r="IEZ1227" s="85"/>
      <c r="IFA1227" s="85"/>
      <c r="IFB1227" s="85"/>
      <c r="IFC1227" s="85"/>
      <c r="IFD1227" s="85"/>
      <c r="IFE1227" s="85"/>
      <c r="IFF1227" s="85"/>
      <c r="IFG1227" s="85"/>
      <c r="IFH1227" s="85"/>
      <c r="IFI1227" s="85"/>
      <c r="IFJ1227" s="85"/>
      <c r="IFK1227" s="85"/>
      <c r="IFL1227" s="85"/>
      <c r="IFM1227" s="85"/>
      <c r="IFN1227" s="85"/>
      <c r="IFO1227" s="85"/>
      <c r="IFP1227" s="85"/>
      <c r="IFQ1227" s="85"/>
      <c r="IFR1227" s="85"/>
      <c r="IFS1227" s="85"/>
      <c r="IFT1227" s="85"/>
      <c r="IFU1227" s="85"/>
      <c r="IFV1227" s="85"/>
      <c r="IFW1227" s="85"/>
      <c r="IFX1227" s="85"/>
      <c r="IFY1227" s="85"/>
      <c r="IFZ1227" s="85"/>
      <c r="IGA1227" s="85"/>
      <c r="IGB1227" s="85"/>
      <c r="IGC1227" s="85"/>
      <c r="IGD1227" s="86"/>
      <c r="IGE1227" s="84"/>
      <c r="IGF1227" s="85"/>
      <c r="IGG1227" s="85"/>
      <c r="IGH1227" s="85"/>
      <c r="IGI1227" s="85"/>
      <c r="IGJ1227" s="85"/>
      <c r="IGK1227" s="85"/>
      <c r="IGL1227" s="85"/>
      <c r="IGM1227" s="85"/>
      <c r="IGN1227" s="85"/>
      <c r="IGO1227" s="85"/>
      <c r="IGP1227" s="85"/>
      <c r="IGQ1227" s="85"/>
      <c r="IGR1227" s="85"/>
      <c r="IGS1227" s="85"/>
      <c r="IGT1227" s="85"/>
      <c r="IGU1227" s="85"/>
      <c r="IGV1227" s="85"/>
      <c r="IGW1227" s="85"/>
      <c r="IGX1227" s="85"/>
      <c r="IGY1227" s="85"/>
      <c r="IGZ1227" s="85"/>
      <c r="IHA1227" s="85"/>
      <c r="IHB1227" s="85"/>
      <c r="IHC1227" s="85"/>
      <c r="IHD1227" s="85"/>
      <c r="IHE1227" s="85"/>
      <c r="IHF1227" s="85"/>
      <c r="IHG1227" s="85"/>
      <c r="IHH1227" s="85"/>
      <c r="IHI1227" s="85"/>
      <c r="IHJ1227" s="85"/>
      <c r="IHK1227" s="86"/>
      <c r="IHL1227" s="84"/>
      <c r="IHM1227" s="85"/>
      <c r="IHN1227" s="85"/>
      <c r="IHO1227" s="85"/>
      <c r="IHP1227" s="85"/>
      <c r="IHQ1227" s="85"/>
      <c r="IHR1227" s="85"/>
      <c r="IHS1227" s="85"/>
      <c r="IHT1227" s="85"/>
      <c r="IHU1227" s="85"/>
      <c r="IHV1227" s="85"/>
      <c r="IHW1227" s="85"/>
      <c r="IHX1227" s="85"/>
      <c r="IHY1227" s="85"/>
      <c r="IHZ1227" s="85"/>
      <c r="IIA1227" s="85"/>
      <c r="IIB1227" s="85"/>
      <c r="IIC1227" s="85"/>
      <c r="IID1227" s="85"/>
      <c r="IIE1227" s="85"/>
      <c r="IIF1227" s="85"/>
      <c r="IIG1227" s="85"/>
      <c r="IIH1227" s="85"/>
      <c r="III1227" s="85"/>
      <c r="IIJ1227" s="85"/>
      <c r="IIK1227" s="85"/>
      <c r="IIL1227" s="85"/>
      <c r="IIM1227" s="85"/>
      <c r="IIN1227" s="85"/>
      <c r="IIO1227" s="85"/>
      <c r="IIP1227" s="85"/>
      <c r="IIQ1227" s="85"/>
      <c r="IIR1227" s="86"/>
      <c r="IIS1227" s="84"/>
      <c r="IIT1227" s="85"/>
      <c r="IIU1227" s="85"/>
      <c r="IIV1227" s="85"/>
      <c r="IIW1227" s="85"/>
      <c r="IIX1227" s="85"/>
      <c r="IIY1227" s="85"/>
      <c r="IIZ1227" s="85"/>
      <c r="IJA1227" s="85"/>
      <c r="IJB1227" s="85"/>
      <c r="IJC1227" s="85"/>
      <c r="IJD1227" s="85"/>
      <c r="IJE1227" s="85"/>
      <c r="IJF1227" s="85"/>
      <c r="IJG1227" s="85"/>
      <c r="IJH1227" s="85"/>
      <c r="IJI1227" s="85"/>
      <c r="IJJ1227" s="85"/>
      <c r="IJK1227" s="85"/>
      <c r="IJL1227" s="85"/>
      <c r="IJM1227" s="85"/>
      <c r="IJN1227" s="85"/>
      <c r="IJO1227" s="85"/>
      <c r="IJP1227" s="85"/>
      <c r="IJQ1227" s="85"/>
      <c r="IJR1227" s="85"/>
      <c r="IJS1227" s="85"/>
      <c r="IJT1227" s="85"/>
      <c r="IJU1227" s="85"/>
      <c r="IJV1227" s="85"/>
      <c r="IJW1227" s="85"/>
      <c r="IJX1227" s="85"/>
      <c r="IJY1227" s="86"/>
      <c r="IJZ1227" s="84"/>
      <c r="IKA1227" s="85"/>
      <c r="IKB1227" s="85"/>
      <c r="IKC1227" s="85"/>
      <c r="IKD1227" s="85"/>
      <c r="IKE1227" s="85"/>
      <c r="IKF1227" s="85"/>
      <c r="IKG1227" s="85"/>
      <c r="IKH1227" s="85"/>
      <c r="IKI1227" s="85"/>
      <c r="IKJ1227" s="85"/>
      <c r="IKK1227" s="85"/>
      <c r="IKL1227" s="85"/>
      <c r="IKM1227" s="85"/>
      <c r="IKN1227" s="85"/>
      <c r="IKO1227" s="85"/>
      <c r="IKP1227" s="85"/>
      <c r="IKQ1227" s="85"/>
      <c r="IKR1227" s="85"/>
      <c r="IKS1227" s="85"/>
      <c r="IKT1227" s="85"/>
      <c r="IKU1227" s="85"/>
      <c r="IKV1227" s="85"/>
      <c r="IKW1227" s="85"/>
      <c r="IKX1227" s="85"/>
      <c r="IKY1227" s="85"/>
      <c r="IKZ1227" s="85"/>
      <c r="ILA1227" s="85"/>
      <c r="ILB1227" s="85"/>
      <c r="ILC1227" s="85"/>
      <c r="ILD1227" s="85"/>
      <c r="ILE1227" s="85"/>
      <c r="ILF1227" s="86"/>
      <c r="ILG1227" s="84"/>
      <c r="ILH1227" s="85"/>
      <c r="ILI1227" s="85"/>
      <c r="ILJ1227" s="85"/>
      <c r="ILK1227" s="85"/>
      <c r="ILL1227" s="85"/>
      <c r="ILM1227" s="85"/>
      <c r="ILN1227" s="85"/>
      <c r="ILO1227" s="85"/>
      <c r="ILP1227" s="85"/>
      <c r="ILQ1227" s="85"/>
      <c r="ILR1227" s="85"/>
      <c r="ILS1227" s="85"/>
      <c r="ILT1227" s="85"/>
      <c r="ILU1227" s="85"/>
      <c r="ILV1227" s="85"/>
      <c r="ILW1227" s="85"/>
      <c r="ILX1227" s="85"/>
      <c r="ILY1227" s="85"/>
      <c r="ILZ1227" s="85"/>
      <c r="IMA1227" s="85"/>
      <c r="IMB1227" s="85"/>
      <c r="IMC1227" s="85"/>
      <c r="IMD1227" s="85"/>
      <c r="IME1227" s="85"/>
      <c r="IMF1227" s="85"/>
      <c r="IMG1227" s="85"/>
      <c r="IMH1227" s="85"/>
      <c r="IMI1227" s="85"/>
      <c r="IMJ1227" s="85"/>
      <c r="IMK1227" s="85"/>
      <c r="IML1227" s="85"/>
      <c r="IMM1227" s="86"/>
      <c r="IMN1227" s="84"/>
      <c r="IMO1227" s="85"/>
      <c r="IMP1227" s="85"/>
      <c r="IMQ1227" s="85"/>
      <c r="IMR1227" s="85"/>
      <c r="IMS1227" s="85"/>
      <c r="IMT1227" s="85"/>
      <c r="IMU1227" s="85"/>
      <c r="IMV1227" s="85"/>
      <c r="IMW1227" s="85"/>
      <c r="IMX1227" s="85"/>
      <c r="IMY1227" s="85"/>
      <c r="IMZ1227" s="85"/>
      <c r="INA1227" s="85"/>
      <c r="INB1227" s="85"/>
      <c r="INC1227" s="85"/>
      <c r="IND1227" s="85"/>
      <c r="INE1227" s="85"/>
      <c r="INF1227" s="85"/>
      <c r="ING1227" s="85"/>
      <c r="INH1227" s="85"/>
      <c r="INI1227" s="85"/>
      <c r="INJ1227" s="85"/>
      <c r="INK1227" s="85"/>
      <c r="INL1227" s="85"/>
      <c r="INM1227" s="85"/>
      <c r="INN1227" s="85"/>
      <c r="INO1227" s="85"/>
      <c r="INP1227" s="85"/>
      <c r="INQ1227" s="85"/>
      <c r="INR1227" s="85"/>
      <c r="INS1227" s="85"/>
      <c r="INT1227" s="86"/>
      <c r="INU1227" s="84"/>
      <c r="INV1227" s="85"/>
      <c r="INW1227" s="85"/>
      <c r="INX1227" s="85"/>
      <c r="INY1227" s="85"/>
      <c r="INZ1227" s="85"/>
      <c r="IOA1227" s="85"/>
      <c r="IOB1227" s="85"/>
      <c r="IOC1227" s="85"/>
      <c r="IOD1227" s="85"/>
      <c r="IOE1227" s="85"/>
      <c r="IOF1227" s="85"/>
      <c r="IOG1227" s="85"/>
      <c r="IOH1227" s="85"/>
      <c r="IOI1227" s="85"/>
      <c r="IOJ1227" s="85"/>
      <c r="IOK1227" s="85"/>
      <c r="IOL1227" s="85"/>
      <c r="IOM1227" s="85"/>
      <c r="ION1227" s="85"/>
      <c r="IOO1227" s="85"/>
      <c r="IOP1227" s="85"/>
      <c r="IOQ1227" s="85"/>
      <c r="IOR1227" s="85"/>
      <c r="IOS1227" s="85"/>
      <c r="IOT1227" s="85"/>
      <c r="IOU1227" s="85"/>
      <c r="IOV1227" s="85"/>
      <c r="IOW1227" s="85"/>
      <c r="IOX1227" s="85"/>
      <c r="IOY1227" s="85"/>
      <c r="IOZ1227" s="85"/>
      <c r="IPA1227" s="86"/>
      <c r="IPB1227" s="84"/>
      <c r="IPC1227" s="85"/>
      <c r="IPD1227" s="85"/>
      <c r="IPE1227" s="85"/>
      <c r="IPF1227" s="85"/>
      <c r="IPG1227" s="85"/>
      <c r="IPH1227" s="85"/>
      <c r="IPI1227" s="85"/>
      <c r="IPJ1227" s="85"/>
      <c r="IPK1227" s="85"/>
      <c r="IPL1227" s="85"/>
      <c r="IPM1227" s="85"/>
      <c r="IPN1227" s="85"/>
      <c r="IPO1227" s="85"/>
      <c r="IPP1227" s="85"/>
      <c r="IPQ1227" s="85"/>
      <c r="IPR1227" s="85"/>
      <c r="IPS1227" s="85"/>
      <c r="IPT1227" s="85"/>
      <c r="IPU1227" s="85"/>
      <c r="IPV1227" s="85"/>
      <c r="IPW1227" s="85"/>
      <c r="IPX1227" s="85"/>
      <c r="IPY1227" s="85"/>
      <c r="IPZ1227" s="85"/>
      <c r="IQA1227" s="85"/>
      <c r="IQB1227" s="85"/>
      <c r="IQC1227" s="85"/>
      <c r="IQD1227" s="85"/>
      <c r="IQE1227" s="85"/>
      <c r="IQF1227" s="85"/>
      <c r="IQG1227" s="85"/>
      <c r="IQH1227" s="86"/>
      <c r="IQI1227" s="84"/>
      <c r="IQJ1227" s="85"/>
      <c r="IQK1227" s="85"/>
      <c r="IQL1227" s="85"/>
      <c r="IQM1227" s="85"/>
      <c r="IQN1227" s="85"/>
      <c r="IQO1227" s="85"/>
      <c r="IQP1227" s="85"/>
      <c r="IQQ1227" s="85"/>
      <c r="IQR1227" s="85"/>
      <c r="IQS1227" s="85"/>
      <c r="IQT1227" s="85"/>
      <c r="IQU1227" s="85"/>
      <c r="IQV1227" s="85"/>
      <c r="IQW1227" s="85"/>
      <c r="IQX1227" s="85"/>
      <c r="IQY1227" s="85"/>
      <c r="IQZ1227" s="85"/>
      <c r="IRA1227" s="85"/>
      <c r="IRB1227" s="85"/>
      <c r="IRC1227" s="85"/>
      <c r="IRD1227" s="85"/>
      <c r="IRE1227" s="85"/>
      <c r="IRF1227" s="85"/>
      <c r="IRG1227" s="85"/>
      <c r="IRH1227" s="85"/>
      <c r="IRI1227" s="85"/>
      <c r="IRJ1227" s="85"/>
      <c r="IRK1227" s="85"/>
      <c r="IRL1227" s="85"/>
      <c r="IRM1227" s="85"/>
      <c r="IRN1227" s="85"/>
      <c r="IRO1227" s="86"/>
      <c r="IRP1227" s="84"/>
      <c r="IRQ1227" s="85"/>
      <c r="IRR1227" s="85"/>
      <c r="IRS1227" s="85"/>
      <c r="IRT1227" s="85"/>
      <c r="IRU1227" s="85"/>
      <c r="IRV1227" s="85"/>
      <c r="IRW1227" s="85"/>
      <c r="IRX1227" s="85"/>
      <c r="IRY1227" s="85"/>
      <c r="IRZ1227" s="85"/>
      <c r="ISA1227" s="85"/>
      <c r="ISB1227" s="85"/>
      <c r="ISC1227" s="85"/>
      <c r="ISD1227" s="85"/>
      <c r="ISE1227" s="85"/>
      <c r="ISF1227" s="85"/>
      <c r="ISG1227" s="85"/>
      <c r="ISH1227" s="85"/>
      <c r="ISI1227" s="85"/>
      <c r="ISJ1227" s="85"/>
      <c r="ISK1227" s="85"/>
      <c r="ISL1227" s="85"/>
      <c r="ISM1227" s="85"/>
      <c r="ISN1227" s="85"/>
      <c r="ISO1227" s="85"/>
      <c r="ISP1227" s="85"/>
      <c r="ISQ1227" s="85"/>
      <c r="ISR1227" s="85"/>
      <c r="ISS1227" s="85"/>
      <c r="IST1227" s="85"/>
      <c r="ISU1227" s="85"/>
      <c r="ISV1227" s="86"/>
      <c r="ISW1227" s="84"/>
      <c r="ISX1227" s="85"/>
      <c r="ISY1227" s="85"/>
      <c r="ISZ1227" s="85"/>
      <c r="ITA1227" s="85"/>
      <c r="ITB1227" s="85"/>
      <c r="ITC1227" s="85"/>
      <c r="ITD1227" s="85"/>
      <c r="ITE1227" s="85"/>
      <c r="ITF1227" s="85"/>
      <c r="ITG1227" s="85"/>
      <c r="ITH1227" s="85"/>
      <c r="ITI1227" s="85"/>
      <c r="ITJ1227" s="85"/>
      <c r="ITK1227" s="85"/>
      <c r="ITL1227" s="85"/>
      <c r="ITM1227" s="85"/>
      <c r="ITN1227" s="85"/>
      <c r="ITO1227" s="85"/>
      <c r="ITP1227" s="85"/>
      <c r="ITQ1227" s="85"/>
      <c r="ITR1227" s="85"/>
      <c r="ITS1227" s="85"/>
      <c r="ITT1227" s="85"/>
      <c r="ITU1227" s="85"/>
      <c r="ITV1227" s="85"/>
      <c r="ITW1227" s="85"/>
      <c r="ITX1227" s="85"/>
      <c r="ITY1227" s="85"/>
      <c r="ITZ1227" s="85"/>
      <c r="IUA1227" s="85"/>
      <c r="IUB1227" s="85"/>
      <c r="IUC1227" s="86"/>
      <c r="IUD1227" s="84"/>
      <c r="IUE1227" s="85"/>
      <c r="IUF1227" s="85"/>
      <c r="IUG1227" s="85"/>
      <c r="IUH1227" s="85"/>
      <c r="IUI1227" s="85"/>
      <c r="IUJ1227" s="85"/>
      <c r="IUK1227" s="85"/>
      <c r="IUL1227" s="85"/>
      <c r="IUM1227" s="85"/>
      <c r="IUN1227" s="85"/>
      <c r="IUO1227" s="85"/>
      <c r="IUP1227" s="85"/>
      <c r="IUQ1227" s="85"/>
      <c r="IUR1227" s="85"/>
      <c r="IUS1227" s="85"/>
      <c r="IUT1227" s="85"/>
      <c r="IUU1227" s="85"/>
      <c r="IUV1227" s="85"/>
      <c r="IUW1227" s="85"/>
      <c r="IUX1227" s="85"/>
      <c r="IUY1227" s="85"/>
      <c r="IUZ1227" s="85"/>
      <c r="IVA1227" s="85"/>
      <c r="IVB1227" s="85"/>
      <c r="IVC1227" s="85"/>
      <c r="IVD1227" s="85"/>
      <c r="IVE1227" s="85"/>
      <c r="IVF1227" s="85"/>
      <c r="IVG1227" s="85"/>
      <c r="IVH1227" s="85"/>
      <c r="IVI1227" s="85"/>
      <c r="IVJ1227" s="86"/>
      <c r="IVK1227" s="84"/>
      <c r="IVL1227" s="85"/>
      <c r="IVM1227" s="85"/>
      <c r="IVN1227" s="85"/>
      <c r="IVO1227" s="85"/>
      <c r="IVP1227" s="85"/>
      <c r="IVQ1227" s="85"/>
      <c r="IVR1227" s="85"/>
      <c r="IVS1227" s="85"/>
      <c r="IVT1227" s="85"/>
      <c r="IVU1227" s="85"/>
      <c r="IVV1227" s="85"/>
      <c r="IVW1227" s="85"/>
      <c r="IVX1227" s="85"/>
      <c r="IVY1227" s="85"/>
      <c r="IVZ1227" s="85"/>
      <c r="IWA1227" s="85"/>
      <c r="IWB1227" s="85"/>
      <c r="IWC1227" s="85"/>
      <c r="IWD1227" s="85"/>
      <c r="IWE1227" s="85"/>
      <c r="IWF1227" s="85"/>
      <c r="IWG1227" s="85"/>
      <c r="IWH1227" s="85"/>
      <c r="IWI1227" s="85"/>
      <c r="IWJ1227" s="85"/>
      <c r="IWK1227" s="85"/>
      <c r="IWL1227" s="85"/>
      <c r="IWM1227" s="85"/>
      <c r="IWN1227" s="85"/>
      <c r="IWO1227" s="85"/>
      <c r="IWP1227" s="85"/>
      <c r="IWQ1227" s="86"/>
      <c r="IWR1227" s="84"/>
      <c r="IWS1227" s="85"/>
      <c r="IWT1227" s="85"/>
      <c r="IWU1227" s="85"/>
      <c r="IWV1227" s="85"/>
      <c r="IWW1227" s="85"/>
      <c r="IWX1227" s="85"/>
      <c r="IWY1227" s="85"/>
      <c r="IWZ1227" s="85"/>
      <c r="IXA1227" s="85"/>
      <c r="IXB1227" s="85"/>
      <c r="IXC1227" s="85"/>
      <c r="IXD1227" s="85"/>
      <c r="IXE1227" s="85"/>
      <c r="IXF1227" s="85"/>
      <c r="IXG1227" s="85"/>
      <c r="IXH1227" s="85"/>
      <c r="IXI1227" s="85"/>
      <c r="IXJ1227" s="85"/>
      <c r="IXK1227" s="85"/>
      <c r="IXL1227" s="85"/>
      <c r="IXM1227" s="85"/>
      <c r="IXN1227" s="85"/>
      <c r="IXO1227" s="85"/>
      <c r="IXP1227" s="85"/>
      <c r="IXQ1227" s="85"/>
      <c r="IXR1227" s="85"/>
      <c r="IXS1227" s="85"/>
      <c r="IXT1227" s="85"/>
      <c r="IXU1227" s="85"/>
      <c r="IXV1227" s="85"/>
      <c r="IXW1227" s="85"/>
      <c r="IXX1227" s="86"/>
      <c r="IXY1227" s="84"/>
      <c r="IXZ1227" s="85"/>
      <c r="IYA1227" s="85"/>
      <c r="IYB1227" s="85"/>
      <c r="IYC1227" s="85"/>
      <c r="IYD1227" s="85"/>
      <c r="IYE1227" s="85"/>
      <c r="IYF1227" s="85"/>
      <c r="IYG1227" s="85"/>
      <c r="IYH1227" s="85"/>
      <c r="IYI1227" s="85"/>
      <c r="IYJ1227" s="85"/>
      <c r="IYK1227" s="85"/>
      <c r="IYL1227" s="85"/>
      <c r="IYM1227" s="85"/>
      <c r="IYN1227" s="85"/>
      <c r="IYO1227" s="85"/>
      <c r="IYP1227" s="85"/>
      <c r="IYQ1227" s="85"/>
      <c r="IYR1227" s="85"/>
      <c r="IYS1227" s="85"/>
      <c r="IYT1227" s="85"/>
      <c r="IYU1227" s="85"/>
      <c r="IYV1227" s="85"/>
      <c r="IYW1227" s="85"/>
      <c r="IYX1227" s="85"/>
      <c r="IYY1227" s="85"/>
      <c r="IYZ1227" s="85"/>
      <c r="IZA1227" s="85"/>
      <c r="IZB1227" s="85"/>
      <c r="IZC1227" s="85"/>
      <c r="IZD1227" s="85"/>
      <c r="IZE1227" s="86"/>
      <c r="IZF1227" s="84"/>
      <c r="IZG1227" s="85"/>
      <c r="IZH1227" s="85"/>
      <c r="IZI1227" s="85"/>
      <c r="IZJ1227" s="85"/>
      <c r="IZK1227" s="85"/>
      <c r="IZL1227" s="85"/>
      <c r="IZM1227" s="85"/>
      <c r="IZN1227" s="85"/>
      <c r="IZO1227" s="85"/>
      <c r="IZP1227" s="85"/>
      <c r="IZQ1227" s="85"/>
      <c r="IZR1227" s="85"/>
      <c r="IZS1227" s="85"/>
      <c r="IZT1227" s="85"/>
      <c r="IZU1227" s="85"/>
      <c r="IZV1227" s="85"/>
      <c r="IZW1227" s="85"/>
      <c r="IZX1227" s="85"/>
      <c r="IZY1227" s="85"/>
      <c r="IZZ1227" s="85"/>
      <c r="JAA1227" s="85"/>
      <c r="JAB1227" s="85"/>
      <c r="JAC1227" s="85"/>
      <c r="JAD1227" s="85"/>
      <c r="JAE1227" s="85"/>
      <c r="JAF1227" s="85"/>
      <c r="JAG1227" s="85"/>
      <c r="JAH1227" s="85"/>
      <c r="JAI1227" s="85"/>
      <c r="JAJ1227" s="85"/>
      <c r="JAK1227" s="85"/>
      <c r="JAL1227" s="86"/>
      <c r="JAM1227" s="84"/>
      <c r="JAN1227" s="85"/>
      <c r="JAO1227" s="85"/>
      <c r="JAP1227" s="85"/>
      <c r="JAQ1227" s="85"/>
      <c r="JAR1227" s="85"/>
      <c r="JAS1227" s="85"/>
      <c r="JAT1227" s="85"/>
      <c r="JAU1227" s="85"/>
      <c r="JAV1227" s="85"/>
      <c r="JAW1227" s="85"/>
      <c r="JAX1227" s="85"/>
      <c r="JAY1227" s="85"/>
      <c r="JAZ1227" s="85"/>
      <c r="JBA1227" s="85"/>
      <c r="JBB1227" s="85"/>
      <c r="JBC1227" s="85"/>
      <c r="JBD1227" s="85"/>
      <c r="JBE1227" s="85"/>
      <c r="JBF1227" s="85"/>
      <c r="JBG1227" s="85"/>
      <c r="JBH1227" s="85"/>
      <c r="JBI1227" s="85"/>
      <c r="JBJ1227" s="85"/>
      <c r="JBK1227" s="85"/>
      <c r="JBL1227" s="85"/>
      <c r="JBM1227" s="85"/>
      <c r="JBN1227" s="85"/>
      <c r="JBO1227" s="85"/>
      <c r="JBP1227" s="85"/>
      <c r="JBQ1227" s="85"/>
      <c r="JBR1227" s="85"/>
      <c r="JBS1227" s="86"/>
      <c r="JBT1227" s="84"/>
      <c r="JBU1227" s="85"/>
      <c r="JBV1227" s="85"/>
      <c r="JBW1227" s="85"/>
      <c r="JBX1227" s="85"/>
      <c r="JBY1227" s="85"/>
      <c r="JBZ1227" s="85"/>
      <c r="JCA1227" s="85"/>
      <c r="JCB1227" s="85"/>
      <c r="JCC1227" s="85"/>
      <c r="JCD1227" s="85"/>
      <c r="JCE1227" s="85"/>
      <c r="JCF1227" s="85"/>
      <c r="JCG1227" s="85"/>
      <c r="JCH1227" s="85"/>
      <c r="JCI1227" s="85"/>
      <c r="JCJ1227" s="85"/>
      <c r="JCK1227" s="85"/>
      <c r="JCL1227" s="85"/>
      <c r="JCM1227" s="85"/>
      <c r="JCN1227" s="85"/>
      <c r="JCO1227" s="85"/>
      <c r="JCP1227" s="85"/>
      <c r="JCQ1227" s="85"/>
      <c r="JCR1227" s="85"/>
      <c r="JCS1227" s="85"/>
      <c r="JCT1227" s="85"/>
      <c r="JCU1227" s="85"/>
      <c r="JCV1227" s="85"/>
      <c r="JCW1227" s="85"/>
      <c r="JCX1227" s="85"/>
      <c r="JCY1227" s="85"/>
      <c r="JCZ1227" s="86"/>
      <c r="JDA1227" s="84"/>
      <c r="JDB1227" s="85"/>
      <c r="JDC1227" s="85"/>
      <c r="JDD1227" s="85"/>
      <c r="JDE1227" s="85"/>
      <c r="JDF1227" s="85"/>
      <c r="JDG1227" s="85"/>
      <c r="JDH1227" s="85"/>
      <c r="JDI1227" s="85"/>
      <c r="JDJ1227" s="85"/>
      <c r="JDK1227" s="85"/>
      <c r="JDL1227" s="85"/>
      <c r="JDM1227" s="85"/>
      <c r="JDN1227" s="85"/>
      <c r="JDO1227" s="85"/>
      <c r="JDP1227" s="85"/>
      <c r="JDQ1227" s="85"/>
      <c r="JDR1227" s="85"/>
      <c r="JDS1227" s="85"/>
      <c r="JDT1227" s="85"/>
      <c r="JDU1227" s="85"/>
      <c r="JDV1227" s="85"/>
      <c r="JDW1227" s="85"/>
      <c r="JDX1227" s="85"/>
      <c r="JDY1227" s="85"/>
      <c r="JDZ1227" s="85"/>
      <c r="JEA1227" s="85"/>
      <c r="JEB1227" s="85"/>
      <c r="JEC1227" s="85"/>
      <c r="JED1227" s="85"/>
      <c r="JEE1227" s="85"/>
      <c r="JEF1227" s="85"/>
      <c r="JEG1227" s="86"/>
      <c r="JEH1227" s="84"/>
      <c r="JEI1227" s="85"/>
      <c r="JEJ1227" s="85"/>
      <c r="JEK1227" s="85"/>
      <c r="JEL1227" s="85"/>
      <c r="JEM1227" s="85"/>
      <c r="JEN1227" s="85"/>
      <c r="JEO1227" s="85"/>
      <c r="JEP1227" s="85"/>
      <c r="JEQ1227" s="85"/>
      <c r="JER1227" s="85"/>
      <c r="JES1227" s="85"/>
      <c r="JET1227" s="85"/>
      <c r="JEU1227" s="85"/>
      <c r="JEV1227" s="85"/>
      <c r="JEW1227" s="85"/>
      <c r="JEX1227" s="85"/>
      <c r="JEY1227" s="85"/>
      <c r="JEZ1227" s="85"/>
      <c r="JFA1227" s="85"/>
      <c r="JFB1227" s="85"/>
      <c r="JFC1227" s="85"/>
      <c r="JFD1227" s="85"/>
      <c r="JFE1227" s="85"/>
      <c r="JFF1227" s="85"/>
      <c r="JFG1227" s="85"/>
      <c r="JFH1227" s="85"/>
      <c r="JFI1227" s="85"/>
      <c r="JFJ1227" s="85"/>
      <c r="JFK1227" s="85"/>
      <c r="JFL1227" s="85"/>
      <c r="JFM1227" s="85"/>
      <c r="JFN1227" s="86"/>
      <c r="JFO1227" s="84"/>
      <c r="JFP1227" s="85"/>
      <c r="JFQ1227" s="85"/>
      <c r="JFR1227" s="85"/>
      <c r="JFS1227" s="85"/>
      <c r="JFT1227" s="85"/>
      <c r="JFU1227" s="85"/>
      <c r="JFV1227" s="85"/>
      <c r="JFW1227" s="85"/>
      <c r="JFX1227" s="85"/>
      <c r="JFY1227" s="85"/>
      <c r="JFZ1227" s="85"/>
      <c r="JGA1227" s="85"/>
      <c r="JGB1227" s="85"/>
      <c r="JGC1227" s="85"/>
      <c r="JGD1227" s="85"/>
      <c r="JGE1227" s="85"/>
      <c r="JGF1227" s="85"/>
      <c r="JGG1227" s="85"/>
      <c r="JGH1227" s="85"/>
      <c r="JGI1227" s="85"/>
      <c r="JGJ1227" s="85"/>
      <c r="JGK1227" s="85"/>
      <c r="JGL1227" s="85"/>
      <c r="JGM1227" s="85"/>
      <c r="JGN1227" s="85"/>
      <c r="JGO1227" s="85"/>
      <c r="JGP1227" s="85"/>
      <c r="JGQ1227" s="85"/>
      <c r="JGR1227" s="85"/>
      <c r="JGS1227" s="85"/>
      <c r="JGT1227" s="85"/>
      <c r="JGU1227" s="86"/>
      <c r="JGV1227" s="84"/>
      <c r="JGW1227" s="85"/>
      <c r="JGX1227" s="85"/>
      <c r="JGY1227" s="85"/>
      <c r="JGZ1227" s="85"/>
      <c r="JHA1227" s="85"/>
      <c r="JHB1227" s="85"/>
      <c r="JHC1227" s="85"/>
      <c r="JHD1227" s="85"/>
      <c r="JHE1227" s="85"/>
      <c r="JHF1227" s="85"/>
      <c r="JHG1227" s="85"/>
      <c r="JHH1227" s="85"/>
      <c r="JHI1227" s="85"/>
      <c r="JHJ1227" s="85"/>
      <c r="JHK1227" s="85"/>
      <c r="JHL1227" s="85"/>
      <c r="JHM1227" s="85"/>
      <c r="JHN1227" s="85"/>
      <c r="JHO1227" s="85"/>
      <c r="JHP1227" s="85"/>
      <c r="JHQ1227" s="85"/>
      <c r="JHR1227" s="85"/>
      <c r="JHS1227" s="85"/>
      <c r="JHT1227" s="85"/>
      <c r="JHU1227" s="85"/>
      <c r="JHV1227" s="85"/>
      <c r="JHW1227" s="85"/>
      <c r="JHX1227" s="85"/>
      <c r="JHY1227" s="85"/>
      <c r="JHZ1227" s="85"/>
      <c r="JIA1227" s="85"/>
      <c r="JIB1227" s="86"/>
      <c r="JIC1227" s="84"/>
      <c r="JID1227" s="85"/>
      <c r="JIE1227" s="85"/>
      <c r="JIF1227" s="85"/>
      <c r="JIG1227" s="85"/>
      <c r="JIH1227" s="85"/>
      <c r="JII1227" s="85"/>
      <c r="JIJ1227" s="85"/>
      <c r="JIK1227" s="85"/>
      <c r="JIL1227" s="85"/>
      <c r="JIM1227" s="85"/>
      <c r="JIN1227" s="85"/>
      <c r="JIO1227" s="85"/>
      <c r="JIP1227" s="85"/>
      <c r="JIQ1227" s="85"/>
      <c r="JIR1227" s="85"/>
      <c r="JIS1227" s="85"/>
      <c r="JIT1227" s="85"/>
      <c r="JIU1227" s="85"/>
      <c r="JIV1227" s="85"/>
      <c r="JIW1227" s="85"/>
      <c r="JIX1227" s="85"/>
      <c r="JIY1227" s="85"/>
      <c r="JIZ1227" s="85"/>
      <c r="JJA1227" s="85"/>
      <c r="JJB1227" s="85"/>
      <c r="JJC1227" s="85"/>
      <c r="JJD1227" s="85"/>
      <c r="JJE1227" s="85"/>
      <c r="JJF1227" s="85"/>
      <c r="JJG1227" s="85"/>
      <c r="JJH1227" s="85"/>
      <c r="JJI1227" s="86"/>
      <c r="JJJ1227" s="84"/>
      <c r="JJK1227" s="85"/>
      <c r="JJL1227" s="85"/>
      <c r="JJM1227" s="85"/>
      <c r="JJN1227" s="85"/>
      <c r="JJO1227" s="85"/>
      <c r="JJP1227" s="85"/>
      <c r="JJQ1227" s="85"/>
      <c r="JJR1227" s="85"/>
      <c r="JJS1227" s="85"/>
      <c r="JJT1227" s="85"/>
      <c r="JJU1227" s="85"/>
      <c r="JJV1227" s="85"/>
      <c r="JJW1227" s="85"/>
      <c r="JJX1227" s="85"/>
      <c r="JJY1227" s="85"/>
      <c r="JJZ1227" s="85"/>
      <c r="JKA1227" s="85"/>
      <c r="JKB1227" s="85"/>
      <c r="JKC1227" s="85"/>
      <c r="JKD1227" s="85"/>
      <c r="JKE1227" s="85"/>
      <c r="JKF1227" s="85"/>
      <c r="JKG1227" s="85"/>
      <c r="JKH1227" s="85"/>
      <c r="JKI1227" s="85"/>
      <c r="JKJ1227" s="85"/>
      <c r="JKK1227" s="85"/>
      <c r="JKL1227" s="85"/>
      <c r="JKM1227" s="85"/>
      <c r="JKN1227" s="85"/>
      <c r="JKO1227" s="85"/>
      <c r="JKP1227" s="86"/>
      <c r="JKQ1227" s="84"/>
      <c r="JKR1227" s="85"/>
      <c r="JKS1227" s="85"/>
      <c r="JKT1227" s="85"/>
      <c r="JKU1227" s="85"/>
      <c r="JKV1227" s="85"/>
      <c r="JKW1227" s="85"/>
      <c r="JKX1227" s="85"/>
      <c r="JKY1227" s="85"/>
      <c r="JKZ1227" s="85"/>
      <c r="JLA1227" s="85"/>
      <c r="JLB1227" s="85"/>
      <c r="JLC1227" s="85"/>
      <c r="JLD1227" s="85"/>
      <c r="JLE1227" s="85"/>
      <c r="JLF1227" s="85"/>
      <c r="JLG1227" s="85"/>
      <c r="JLH1227" s="85"/>
      <c r="JLI1227" s="85"/>
      <c r="JLJ1227" s="85"/>
      <c r="JLK1227" s="85"/>
      <c r="JLL1227" s="85"/>
      <c r="JLM1227" s="85"/>
      <c r="JLN1227" s="85"/>
      <c r="JLO1227" s="85"/>
      <c r="JLP1227" s="85"/>
      <c r="JLQ1227" s="85"/>
      <c r="JLR1227" s="85"/>
      <c r="JLS1227" s="85"/>
      <c r="JLT1227" s="85"/>
      <c r="JLU1227" s="85"/>
      <c r="JLV1227" s="85"/>
      <c r="JLW1227" s="86"/>
      <c r="JLX1227" s="84"/>
      <c r="JLY1227" s="85"/>
      <c r="JLZ1227" s="85"/>
      <c r="JMA1227" s="85"/>
      <c r="JMB1227" s="85"/>
      <c r="JMC1227" s="85"/>
      <c r="JMD1227" s="85"/>
      <c r="JME1227" s="85"/>
      <c r="JMF1227" s="85"/>
      <c r="JMG1227" s="85"/>
      <c r="JMH1227" s="85"/>
      <c r="JMI1227" s="85"/>
      <c r="JMJ1227" s="85"/>
      <c r="JMK1227" s="85"/>
      <c r="JML1227" s="85"/>
      <c r="JMM1227" s="85"/>
      <c r="JMN1227" s="85"/>
      <c r="JMO1227" s="85"/>
      <c r="JMP1227" s="85"/>
      <c r="JMQ1227" s="85"/>
      <c r="JMR1227" s="85"/>
      <c r="JMS1227" s="85"/>
      <c r="JMT1227" s="85"/>
      <c r="JMU1227" s="85"/>
      <c r="JMV1227" s="85"/>
      <c r="JMW1227" s="85"/>
      <c r="JMX1227" s="85"/>
      <c r="JMY1227" s="85"/>
      <c r="JMZ1227" s="85"/>
      <c r="JNA1227" s="85"/>
      <c r="JNB1227" s="85"/>
      <c r="JNC1227" s="85"/>
      <c r="JND1227" s="86"/>
      <c r="JNE1227" s="84"/>
      <c r="JNF1227" s="85"/>
      <c r="JNG1227" s="85"/>
      <c r="JNH1227" s="85"/>
      <c r="JNI1227" s="85"/>
      <c r="JNJ1227" s="85"/>
      <c r="JNK1227" s="85"/>
      <c r="JNL1227" s="85"/>
      <c r="JNM1227" s="85"/>
      <c r="JNN1227" s="85"/>
      <c r="JNO1227" s="85"/>
      <c r="JNP1227" s="85"/>
      <c r="JNQ1227" s="85"/>
      <c r="JNR1227" s="85"/>
      <c r="JNS1227" s="85"/>
      <c r="JNT1227" s="85"/>
      <c r="JNU1227" s="85"/>
      <c r="JNV1227" s="85"/>
      <c r="JNW1227" s="85"/>
      <c r="JNX1227" s="85"/>
      <c r="JNY1227" s="85"/>
      <c r="JNZ1227" s="85"/>
      <c r="JOA1227" s="85"/>
      <c r="JOB1227" s="85"/>
      <c r="JOC1227" s="85"/>
      <c r="JOD1227" s="85"/>
      <c r="JOE1227" s="85"/>
      <c r="JOF1227" s="85"/>
      <c r="JOG1227" s="85"/>
      <c r="JOH1227" s="85"/>
      <c r="JOI1227" s="85"/>
      <c r="JOJ1227" s="85"/>
      <c r="JOK1227" s="86"/>
      <c r="JOL1227" s="84"/>
      <c r="JOM1227" s="85"/>
      <c r="JON1227" s="85"/>
      <c r="JOO1227" s="85"/>
      <c r="JOP1227" s="85"/>
      <c r="JOQ1227" s="85"/>
      <c r="JOR1227" s="85"/>
      <c r="JOS1227" s="85"/>
      <c r="JOT1227" s="85"/>
      <c r="JOU1227" s="85"/>
      <c r="JOV1227" s="85"/>
      <c r="JOW1227" s="85"/>
      <c r="JOX1227" s="85"/>
      <c r="JOY1227" s="85"/>
      <c r="JOZ1227" s="85"/>
      <c r="JPA1227" s="85"/>
      <c r="JPB1227" s="85"/>
      <c r="JPC1227" s="85"/>
      <c r="JPD1227" s="85"/>
      <c r="JPE1227" s="85"/>
      <c r="JPF1227" s="85"/>
      <c r="JPG1227" s="85"/>
      <c r="JPH1227" s="85"/>
      <c r="JPI1227" s="85"/>
      <c r="JPJ1227" s="85"/>
      <c r="JPK1227" s="85"/>
      <c r="JPL1227" s="85"/>
      <c r="JPM1227" s="85"/>
      <c r="JPN1227" s="85"/>
      <c r="JPO1227" s="85"/>
      <c r="JPP1227" s="85"/>
      <c r="JPQ1227" s="85"/>
      <c r="JPR1227" s="86"/>
      <c r="JPS1227" s="84"/>
      <c r="JPT1227" s="85"/>
      <c r="JPU1227" s="85"/>
      <c r="JPV1227" s="85"/>
      <c r="JPW1227" s="85"/>
      <c r="JPX1227" s="85"/>
      <c r="JPY1227" s="85"/>
      <c r="JPZ1227" s="85"/>
      <c r="JQA1227" s="85"/>
      <c r="JQB1227" s="85"/>
      <c r="JQC1227" s="85"/>
      <c r="JQD1227" s="85"/>
      <c r="JQE1227" s="85"/>
      <c r="JQF1227" s="85"/>
      <c r="JQG1227" s="85"/>
      <c r="JQH1227" s="85"/>
      <c r="JQI1227" s="85"/>
      <c r="JQJ1227" s="85"/>
      <c r="JQK1227" s="85"/>
      <c r="JQL1227" s="85"/>
      <c r="JQM1227" s="85"/>
      <c r="JQN1227" s="85"/>
      <c r="JQO1227" s="85"/>
      <c r="JQP1227" s="85"/>
      <c r="JQQ1227" s="85"/>
      <c r="JQR1227" s="85"/>
      <c r="JQS1227" s="85"/>
      <c r="JQT1227" s="85"/>
      <c r="JQU1227" s="85"/>
      <c r="JQV1227" s="85"/>
      <c r="JQW1227" s="85"/>
      <c r="JQX1227" s="85"/>
      <c r="JQY1227" s="86"/>
      <c r="JQZ1227" s="84"/>
      <c r="JRA1227" s="85"/>
      <c r="JRB1227" s="85"/>
      <c r="JRC1227" s="85"/>
      <c r="JRD1227" s="85"/>
      <c r="JRE1227" s="85"/>
      <c r="JRF1227" s="85"/>
      <c r="JRG1227" s="85"/>
      <c r="JRH1227" s="85"/>
      <c r="JRI1227" s="85"/>
      <c r="JRJ1227" s="85"/>
      <c r="JRK1227" s="85"/>
      <c r="JRL1227" s="85"/>
      <c r="JRM1227" s="85"/>
      <c r="JRN1227" s="85"/>
      <c r="JRO1227" s="85"/>
      <c r="JRP1227" s="85"/>
      <c r="JRQ1227" s="85"/>
      <c r="JRR1227" s="85"/>
      <c r="JRS1227" s="85"/>
      <c r="JRT1227" s="85"/>
      <c r="JRU1227" s="85"/>
      <c r="JRV1227" s="85"/>
      <c r="JRW1227" s="85"/>
      <c r="JRX1227" s="85"/>
      <c r="JRY1227" s="85"/>
      <c r="JRZ1227" s="85"/>
      <c r="JSA1227" s="85"/>
      <c r="JSB1227" s="85"/>
      <c r="JSC1227" s="85"/>
      <c r="JSD1227" s="85"/>
      <c r="JSE1227" s="85"/>
      <c r="JSF1227" s="86"/>
      <c r="JSG1227" s="84"/>
      <c r="JSH1227" s="85"/>
      <c r="JSI1227" s="85"/>
      <c r="JSJ1227" s="85"/>
      <c r="JSK1227" s="85"/>
      <c r="JSL1227" s="85"/>
      <c r="JSM1227" s="85"/>
      <c r="JSN1227" s="85"/>
      <c r="JSO1227" s="85"/>
      <c r="JSP1227" s="85"/>
      <c r="JSQ1227" s="85"/>
      <c r="JSR1227" s="85"/>
      <c r="JSS1227" s="85"/>
      <c r="JST1227" s="85"/>
      <c r="JSU1227" s="85"/>
      <c r="JSV1227" s="85"/>
      <c r="JSW1227" s="85"/>
      <c r="JSX1227" s="85"/>
      <c r="JSY1227" s="85"/>
      <c r="JSZ1227" s="85"/>
      <c r="JTA1227" s="85"/>
      <c r="JTB1227" s="85"/>
      <c r="JTC1227" s="85"/>
      <c r="JTD1227" s="85"/>
      <c r="JTE1227" s="85"/>
      <c r="JTF1227" s="85"/>
      <c r="JTG1227" s="85"/>
      <c r="JTH1227" s="85"/>
      <c r="JTI1227" s="85"/>
      <c r="JTJ1227" s="85"/>
      <c r="JTK1227" s="85"/>
      <c r="JTL1227" s="85"/>
      <c r="JTM1227" s="86"/>
      <c r="JTN1227" s="84"/>
      <c r="JTO1227" s="85"/>
      <c r="JTP1227" s="85"/>
      <c r="JTQ1227" s="85"/>
      <c r="JTR1227" s="85"/>
      <c r="JTS1227" s="85"/>
      <c r="JTT1227" s="85"/>
      <c r="JTU1227" s="85"/>
      <c r="JTV1227" s="85"/>
      <c r="JTW1227" s="85"/>
      <c r="JTX1227" s="85"/>
      <c r="JTY1227" s="85"/>
      <c r="JTZ1227" s="85"/>
      <c r="JUA1227" s="85"/>
      <c r="JUB1227" s="85"/>
      <c r="JUC1227" s="85"/>
      <c r="JUD1227" s="85"/>
      <c r="JUE1227" s="85"/>
      <c r="JUF1227" s="85"/>
      <c r="JUG1227" s="85"/>
      <c r="JUH1227" s="85"/>
      <c r="JUI1227" s="85"/>
      <c r="JUJ1227" s="85"/>
      <c r="JUK1227" s="85"/>
      <c r="JUL1227" s="85"/>
      <c r="JUM1227" s="85"/>
      <c r="JUN1227" s="85"/>
      <c r="JUO1227" s="85"/>
      <c r="JUP1227" s="85"/>
      <c r="JUQ1227" s="85"/>
      <c r="JUR1227" s="85"/>
      <c r="JUS1227" s="85"/>
      <c r="JUT1227" s="86"/>
      <c r="JUU1227" s="84"/>
      <c r="JUV1227" s="85"/>
      <c r="JUW1227" s="85"/>
      <c r="JUX1227" s="85"/>
      <c r="JUY1227" s="85"/>
      <c r="JUZ1227" s="85"/>
      <c r="JVA1227" s="85"/>
      <c r="JVB1227" s="85"/>
      <c r="JVC1227" s="85"/>
      <c r="JVD1227" s="85"/>
      <c r="JVE1227" s="85"/>
      <c r="JVF1227" s="85"/>
      <c r="JVG1227" s="85"/>
      <c r="JVH1227" s="85"/>
      <c r="JVI1227" s="85"/>
      <c r="JVJ1227" s="85"/>
      <c r="JVK1227" s="85"/>
      <c r="JVL1227" s="85"/>
      <c r="JVM1227" s="85"/>
      <c r="JVN1227" s="85"/>
      <c r="JVO1227" s="85"/>
      <c r="JVP1227" s="85"/>
      <c r="JVQ1227" s="85"/>
      <c r="JVR1227" s="85"/>
      <c r="JVS1227" s="85"/>
      <c r="JVT1227" s="85"/>
      <c r="JVU1227" s="85"/>
      <c r="JVV1227" s="85"/>
      <c r="JVW1227" s="85"/>
      <c r="JVX1227" s="85"/>
      <c r="JVY1227" s="85"/>
      <c r="JVZ1227" s="85"/>
      <c r="JWA1227" s="86"/>
      <c r="JWB1227" s="84"/>
      <c r="JWC1227" s="85"/>
      <c r="JWD1227" s="85"/>
      <c r="JWE1227" s="85"/>
      <c r="JWF1227" s="85"/>
      <c r="JWG1227" s="85"/>
      <c r="JWH1227" s="85"/>
      <c r="JWI1227" s="85"/>
      <c r="JWJ1227" s="85"/>
      <c r="JWK1227" s="85"/>
      <c r="JWL1227" s="85"/>
      <c r="JWM1227" s="85"/>
      <c r="JWN1227" s="85"/>
      <c r="JWO1227" s="85"/>
      <c r="JWP1227" s="85"/>
      <c r="JWQ1227" s="85"/>
      <c r="JWR1227" s="85"/>
      <c r="JWS1227" s="85"/>
      <c r="JWT1227" s="85"/>
      <c r="JWU1227" s="85"/>
      <c r="JWV1227" s="85"/>
      <c r="JWW1227" s="85"/>
      <c r="JWX1227" s="85"/>
      <c r="JWY1227" s="85"/>
      <c r="JWZ1227" s="85"/>
      <c r="JXA1227" s="85"/>
      <c r="JXB1227" s="85"/>
      <c r="JXC1227" s="85"/>
      <c r="JXD1227" s="85"/>
      <c r="JXE1227" s="85"/>
      <c r="JXF1227" s="85"/>
      <c r="JXG1227" s="85"/>
      <c r="JXH1227" s="86"/>
      <c r="JXI1227" s="84"/>
      <c r="JXJ1227" s="85"/>
      <c r="JXK1227" s="85"/>
      <c r="JXL1227" s="85"/>
      <c r="JXM1227" s="85"/>
      <c r="JXN1227" s="85"/>
      <c r="JXO1227" s="85"/>
      <c r="JXP1227" s="85"/>
      <c r="JXQ1227" s="85"/>
      <c r="JXR1227" s="85"/>
      <c r="JXS1227" s="85"/>
      <c r="JXT1227" s="85"/>
      <c r="JXU1227" s="85"/>
      <c r="JXV1227" s="85"/>
      <c r="JXW1227" s="85"/>
      <c r="JXX1227" s="85"/>
      <c r="JXY1227" s="85"/>
      <c r="JXZ1227" s="85"/>
      <c r="JYA1227" s="85"/>
      <c r="JYB1227" s="85"/>
      <c r="JYC1227" s="85"/>
      <c r="JYD1227" s="85"/>
      <c r="JYE1227" s="85"/>
      <c r="JYF1227" s="85"/>
      <c r="JYG1227" s="85"/>
      <c r="JYH1227" s="85"/>
      <c r="JYI1227" s="85"/>
      <c r="JYJ1227" s="85"/>
      <c r="JYK1227" s="85"/>
      <c r="JYL1227" s="85"/>
      <c r="JYM1227" s="85"/>
      <c r="JYN1227" s="85"/>
      <c r="JYO1227" s="86"/>
      <c r="JYP1227" s="84"/>
      <c r="JYQ1227" s="85"/>
      <c r="JYR1227" s="85"/>
      <c r="JYS1227" s="85"/>
      <c r="JYT1227" s="85"/>
      <c r="JYU1227" s="85"/>
      <c r="JYV1227" s="85"/>
      <c r="JYW1227" s="85"/>
      <c r="JYX1227" s="85"/>
      <c r="JYY1227" s="85"/>
      <c r="JYZ1227" s="85"/>
      <c r="JZA1227" s="85"/>
      <c r="JZB1227" s="85"/>
      <c r="JZC1227" s="85"/>
      <c r="JZD1227" s="85"/>
      <c r="JZE1227" s="85"/>
      <c r="JZF1227" s="85"/>
      <c r="JZG1227" s="85"/>
      <c r="JZH1227" s="85"/>
      <c r="JZI1227" s="85"/>
      <c r="JZJ1227" s="85"/>
      <c r="JZK1227" s="85"/>
      <c r="JZL1227" s="85"/>
      <c r="JZM1227" s="85"/>
      <c r="JZN1227" s="85"/>
      <c r="JZO1227" s="85"/>
      <c r="JZP1227" s="85"/>
      <c r="JZQ1227" s="85"/>
      <c r="JZR1227" s="85"/>
      <c r="JZS1227" s="85"/>
      <c r="JZT1227" s="85"/>
      <c r="JZU1227" s="85"/>
      <c r="JZV1227" s="86"/>
      <c r="JZW1227" s="84"/>
      <c r="JZX1227" s="85"/>
      <c r="JZY1227" s="85"/>
      <c r="JZZ1227" s="85"/>
      <c r="KAA1227" s="85"/>
      <c r="KAB1227" s="85"/>
      <c r="KAC1227" s="85"/>
      <c r="KAD1227" s="85"/>
      <c r="KAE1227" s="85"/>
      <c r="KAF1227" s="85"/>
      <c r="KAG1227" s="85"/>
      <c r="KAH1227" s="85"/>
      <c r="KAI1227" s="85"/>
      <c r="KAJ1227" s="85"/>
      <c r="KAK1227" s="85"/>
      <c r="KAL1227" s="85"/>
      <c r="KAM1227" s="85"/>
      <c r="KAN1227" s="85"/>
      <c r="KAO1227" s="85"/>
      <c r="KAP1227" s="85"/>
      <c r="KAQ1227" s="85"/>
      <c r="KAR1227" s="85"/>
      <c r="KAS1227" s="85"/>
      <c r="KAT1227" s="85"/>
      <c r="KAU1227" s="85"/>
      <c r="KAV1227" s="85"/>
      <c r="KAW1227" s="85"/>
      <c r="KAX1227" s="85"/>
      <c r="KAY1227" s="85"/>
      <c r="KAZ1227" s="85"/>
      <c r="KBA1227" s="85"/>
      <c r="KBB1227" s="85"/>
      <c r="KBC1227" s="86"/>
      <c r="KBD1227" s="84"/>
      <c r="KBE1227" s="85"/>
      <c r="KBF1227" s="85"/>
      <c r="KBG1227" s="85"/>
      <c r="KBH1227" s="85"/>
      <c r="KBI1227" s="85"/>
      <c r="KBJ1227" s="85"/>
      <c r="KBK1227" s="85"/>
      <c r="KBL1227" s="85"/>
      <c r="KBM1227" s="85"/>
      <c r="KBN1227" s="85"/>
      <c r="KBO1227" s="85"/>
      <c r="KBP1227" s="85"/>
      <c r="KBQ1227" s="85"/>
      <c r="KBR1227" s="85"/>
      <c r="KBS1227" s="85"/>
      <c r="KBT1227" s="85"/>
      <c r="KBU1227" s="85"/>
      <c r="KBV1227" s="85"/>
      <c r="KBW1227" s="85"/>
      <c r="KBX1227" s="85"/>
      <c r="KBY1227" s="85"/>
      <c r="KBZ1227" s="85"/>
      <c r="KCA1227" s="85"/>
      <c r="KCB1227" s="85"/>
      <c r="KCC1227" s="85"/>
      <c r="KCD1227" s="85"/>
      <c r="KCE1227" s="85"/>
      <c r="KCF1227" s="85"/>
      <c r="KCG1227" s="85"/>
      <c r="KCH1227" s="85"/>
      <c r="KCI1227" s="85"/>
      <c r="KCJ1227" s="86"/>
      <c r="KCK1227" s="84"/>
      <c r="KCL1227" s="85"/>
      <c r="KCM1227" s="85"/>
      <c r="KCN1227" s="85"/>
      <c r="KCO1227" s="85"/>
      <c r="KCP1227" s="85"/>
      <c r="KCQ1227" s="85"/>
      <c r="KCR1227" s="85"/>
      <c r="KCS1227" s="85"/>
      <c r="KCT1227" s="85"/>
      <c r="KCU1227" s="85"/>
      <c r="KCV1227" s="85"/>
      <c r="KCW1227" s="85"/>
      <c r="KCX1227" s="85"/>
      <c r="KCY1227" s="85"/>
      <c r="KCZ1227" s="85"/>
      <c r="KDA1227" s="85"/>
      <c r="KDB1227" s="85"/>
      <c r="KDC1227" s="85"/>
      <c r="KDD1227" s="85"/>
      <c r="KDE1227" s="85"/>
      <c r="KDF1227" s="85"/>
      <c r="KDG1227" s="85"/>
      <c r="KDH1227" s="85"/>
      <c r="KDI1227" s="85"/>
      <c r="KDJ1227" s="85"/>
      <c r="KDK1227" s="85"/>
      <c r="KDL1227" s="85"/>
      <c r="KDM1227" s="85"/>
      <c r="KDN1227" s="85"/>
      <c r="KDO1227" s="85"/>
      <c r="KDP1227" s="85"/>
      <c r="KDQ1227" s="86"/>
      <c r="KDR1227" s="84"/>
      <c r="KDS1227" s="85"/>
      <c r="KDT1227" s="85"/>
      <c r="KDU1227" s="85"/>
      <c r="KDV1227" s="85"/>
      <c r="KDW1227" s="85"/>
      <c r="KDX1227" s="85"/>
      <c r="KDY1227" s="85"/>
      <c r="KDZ1227" s="85"/>
      <c r="KEA1227" s="85"/>
      <c r="KEB1227" s="85"/>
      <c r="KEC1227" s="85"/>
      <c r="KED1227" s="85"/>
      <c r="KEE1227" s="85"/>
      <c r="KEF1227" s="85"/>
      <c r="KEG1227" s="85"/>
      <c r="KEH1227" s="85"/>
      <c r="KEI1227" s="85"/>
      <c r="KEJ1227" s="85"/>
      <c r="KEK1227" s="85"/>
      <c r="KEL1227" s="85"/>
      <c r="KEM1227" s="85"/>
      <c r="KEN1227" s="85"/>
      <c r="KEO1227" s="85"/>
      <c r="KEP1227" s="85"/>
      <c r="KEQ1227" s="85"/>
      <c r="KER1227" s="85"/>
      <c r="KES1227" s="85"/>
      <c r="KET1227" s="85"/>
      <c r="KEU1227" s="85"/>
      <c r="KEV1227" s="85"/>
      <c r="KEW1227" s="85"/>
      <c r="KEX1227" s="86"/>
      <c r="KEY1227" s="84"/>
      <c r="KEZ1227" s="85"/>
      <c r="KFA1227" s="85"/>
      <c r="KFB1227" s="85"/>
      <c r="KFC1227" s="85"/>
      <c r="KFD1227" s="85"/>
      <c r="KFE1227" s="85"/>
      <c r="KFF1227" s="85"/>
      <c r="KFG1227" s="85"/>
      <c r="KFH1227" s="85"/>
      <c r="KFI1227" s="85"/>
      <c r="KFJ1227" s="85"/>
      <c r="KFK1227" s="85"/>
      <c r="KFL1227" s="85"/>
      <c r="KFM1227" s="85"/>
      <c r="KFN1227" s="85"/>
      <c r="KFO1227" s="85"/>
      <c r="KFP1227" s="85"/>
      <c r="KFQ1227" s="85"/>
      <c r="KFR1227" s="85"/>
      <c r="KFS1227" s="85"/>
      <c r="KFT1227" s="85"/>
      <c r="KFU1227" s="85"/>
      <c r="KFV1227" s="85"/>
      <c r="KFW1227" s="85"/>
      <c r="KFX1227" s="85"/>
      <c r="KFY1227" s="85"/>
      <c r="KFZ1227" s="85"/>
      <c r="KGA1227" s="85"/>
      <c r="KGB1227" s="85"/>
      <c r="KGC1227" s="85"/>
      <c r="KGD1227" s="85"/>
      <c r="KGE1227" s="86"/>
      <c r="KGF1227" s="84"/>
      <c r="KGG1227" s="85"/>
      <c r="KGH1227" s="85"/>
      <c r="KGI1227" s="85"/>
      <c r="KGJ1227" s="85"/>
      <c r="KGK1227" s="85"/>
      <c r="KGL1227" s="85"/>
      <c r="KGM1227" s="85"/>
      <c r="KGN1227" s="85"/>
      <c r="KGO1227" s="85"/>
      <c r="KGP1227" s="85"/>
      <c r="KGQ1227" s="85"/>
      <c r="KGR1227" s="85"/>
      <c r="KGS1227" s="85"/>
      <c r="KGT1227" s="85"/>
      <c r="KGU1227" s="85"/>
      <c r="KGV1227" s="85"/>
      <c r="KGW1227" s="85"/>
      <c r="KGX1227" s="85"/>
      <c r="KGY1227" s="85"/>
      <c r="KGZ1227" s="85"/>
      <c r="KHA1227" s="85"/>
      <c r="KHB1227" s="85"/>
      <c r="KHC1227" s="85"/>
      <c r="KHD1227" s="85"/>
      <c r="KHE1227" s="85"/>
      <c r="KHF1227" s="85"/>
      <c r="KHG1227" s="85"/>
      <c r="KHH1227" s="85"/>
      <c r="KHI1227" s="85"/>
      <c r="KHJ1227" s="85"/>
      <c r="KHK1227" s="85"/>
      <c r="KHL1227" s="86"/>
      <c r="KHM1227" s="84"/>
      <c r="KHN1227" s="85"/>
      <c r="KHO1227" s="85"/>
      <c r="KHP1227" s="85"/>
      <c r="KHQ1227" s="85"/>
      <c r="KHR1227" s="85"/>
      <c r="KHS1227" s="85"/>
      <c r="KHT1227" s="85"/>
      <c r="KHU1227" s="85"/>
      <c r="KHV1227" s="85"/>
      <c r="KHW1227" s="85"/>
      <c r="KHX1227" s="85"/>
      <c r="KHY1227" s="85"/>
      <c r="KHZ1227" s="85"/>
      <c r="KIA1227" s="85"/>
      <c r="KIB1227" s="85"/>
      <c r="KIC1227" s="85"/>
      <c r="KID1227" s="85"/>
      <c r="KIE1227" s="85"/>
      <c r="KIF1227" s="85"/>
      <c r="KIG1227" s="85"/>
      <c r="KIH1227" s="85"/>
      <c r="KII1227" s="85"/>
      <c r="KIJ1227" s="85"/>
      <c r="KIK1227" s="85"/>
      <c r="KIL1227" s="85"/>
      <c r="KIM1227" s="85"/>
      <c r="KIN1227" s="85"/>
      <c r="KIO1227" s="85"/>
      <c r="KIP1227" s="85"/>
      <c r="KIQ1227" s="85"/>
      <c r="KIR1227" s="85"/>
      <c r="KIS1227" s="86"/>
      <c r="KIT1227" s="84"/>
      <c r="KIU1227" s="85"/>
      <c r="KIV1227" s="85"/>
      <c r="KIW1227" s="85"/>
      <c r="KIX1227" s="85"/>
      <c r="KIY1227" s="85"/>
      <c r="KIZ1227" s="85"/>
      <c r="KJA1227" s="85"/>
      <c r="KJB1227" s="85"/>
      <c r="KJC1227" s="85"/>
      <c r="KJD1227" s="85"/>
      <c r="KJE1227" s="85"/>
      <c r="KJF1227" s="85"/>
      <c r="KJG1227" s="85"/>
      <c r="KJH1227" s="85"/>
      <c r="KJI1227" s="85"/>
      <c r="KJJ1227" s="85"/>
      <c r="KJK1227" s="85"/>
      <c r="KJL1227" s="85"/>
      <c r="KJM1227" s="85"/>
      <c r="KJN1227" s="85"/>
      <c r="KJO1227" s="85"/>
      <c r="KJP1227" s="85"/>
      <c r="KJQ1227" s="85"/>
      <c r="KJR1227" s="85"/>
      <c r="KJS1227" s="85"/>
      <c r="KJT1227" s="85"/>
      <c r="KJU1227" s="85"/>
      <c r="KJV1227" s="85"/>
      <c r="KJW1227" s="85"/>
      <c r="KJX1227" s="85"/>
      <c r="KJY1227" s="85"/>
      <c r="KJZ1227" s="86"/>
      <c r="KKA1227" s="84"/>
      <c r="KKB1227" s="85"/>
      <c r="KKC1227" s="85"/>
      <c r="KKD1227" s="85"/>
      <c r="KKE1227" s="85"/>
      <c r="KKF1227" s="85"/>
      <c r="KKG1227" s="85"/>
      <c r="KKH1227" s="85"/>
      <c r="KKI1227" s="85"/>
      <c r="KKJ1227" s="85"/>
      <c r="KKK1227" s="85"/>
      <c r="KKL1227" s="85"/>
      <c r="KKM1227" s="85"/>
      <c r="KKN1227" s="85"/>
      <c r="KKO1227" s="85"/>
      <c r="KKP1227" s="85"/>
      <c r="KKQ1227" s="85"/>
      <c r="KKR1227" s="85"/>
      <c r="KKS1227" s="85"/>
      <c r="KKT1227" s="85"/>
      <c r="KKU1227" s="85"/>
      <c r="KKV1227" s="85"/>
      <c r="KKW1227" s="85"/>
      <c r="KKX1227" s="85"/>
      <c r="KKY1227" s="85"/>
      <c r="KKZ1227" s="85"/>
      <c r="KLA1227" s="85"/>
      <c r="KLB1227" s="85"/>
      <c r="KLC1227" s="85"/>
      <c r="KLD1227" s="85"/>
      <c r="KLE1227" s="85"/>
      <c r="KLF1227" s="85"/>
      <c r="KLG1227" s="86"/>
      <c r="KLH1227" s="84"/>
      <c r="KLI1227" s="85"/>
      <c r="KLJ1227" s="85"/>
      <c r="KLK1227" s="85"/>
      <c r="KLL1227" s="85"/>
      <c r="KLM1227" s="85"/>
      <c r="KLN1227" s="85"/>
      <c r="KLO1227" s="85"/>
      <c r="KLP1227" s="85"/>
      <c r="KLQ1227" s="85"/>
      <c r="KLR1227" s="85"/>
      <c r="KLS1227" s="85"/>
      <c r="KLT1227" s="85"/>
      <c r="KLU1227" s="85"/>
      <c r="KLV1227" s="85"/>
      <c r="KLW1227" s="85"/>
      <c r="KLX1227" s="85"/>
      <c r="KLY1227" s="85"/>
      <c r="KLZ1227" s="85"/>
      <c r="KMA1227" s="85"/>
      <c r="KMB1227" s="85"/>
      <c r="KMC1227" s="85"/>
      <c r="KMD1227" s="85"/>
      <c r="KME1227" s="85"/>
      <c r="KMF1227" s="85"/>
      <c r="KMG1227" s="85"/>
      <c r="KMH1227" s="85"/>
      <c r="KMI1227" s="85"/>
      <c r="KMJ1227" s="85"/>
      <c r="KMK1227" s="85"/>
      <c r="KML1227" s="85"/>
      <c r="KMM1227" s="85"/>
      <c r="KMN1227" s="86"/>
      <c r="KMO1227" s="84"/>
      <c r="KMP1227" s="85"/>
      <c r="KMQ1227" s="85"/>
      <c r="KMR1227" s="85"/>
      <c r="KMS1227" s="85"/>
      <c r="KMT1227" s="85"/>
      <c r="KMU1227" s="85"/>
      <c r="KMV1227" s="85"/>
      <c r="KMW1227" s="85"/>
      <c r="KMX1227" s="85"/>
      <c r="KMY1227" s="85"/>
      <c r="KMZ1227" s="85"/>
      <c r="KNA1227" s="85"/>
      <c r="KNB1227" s="85"/>
      <c r="KNC1227" s="85"/>
      <c r="KND1227" s="85"/>
      <c r="KNE1227" s="85"/>
      <c r="KNF1227" s="85"/>
      <c r="KNG1227" s="85"/>
      <c r="KNH1227" s="85"/>
      <c r="KNI1227" s="85"/>
      <c r="KNJ1227" s="85"/>
      <c r="KNK1227" s="85"/>
      <c r="KNL1227" s="85"/>
      <c r="KNM1227" s="85"/>
      <c r="KNN1227" s="85"/>
      <c r="KNO1227" s="85"/>
      <c r="KNP1227" s="85"/>
      <c r="KNQ1227" s="85"/>
      <c r="KNR1227" s="85"/>
      <c r="KNS1227" s="85"/>
      <c r="KNT1227" s="85"/>
      <c r="KNU1227" s="86"/>
      <c r="KNV1227" s="84"/>
      <c r="KNW1227" s="85"/>
      <c r="KNX1227" s="85"/>
      <c r="KNY1227" s="85"/>
      <c r="KNZ1227" s="85"/>
      <c r="KOA1227" s="85"/>
      <c r="KOB1227" s="85"/>
      <c r="KOC1227" s="85"/>
      <c r="KOD1227" s="85"/>
      <c r="KOE1227" s="85"/>
      <c r="KOF1227" s="85"/>
      <c r="KOG1227" s="85"/>
      <c r="KOH1227" s="85"/>
      <c r="KOI1227" s="85"/>
      <c r="KOJ1227" s="85"/>
      <c r="KOK1227" s="85"/>
      <c r="KOL1227" s="85"/>
      <c r="KOM1227" s="85"/>
      <c r="KON1227" s="85"/>
      <c r="KOO1227" s="85"/>
      <c r="KOP1227" s="85"/>
      <c r="KOQ1227" s="85"/>
      <c r="KOR1227" s="85"/>
      <c r="KOS1227" s="85"/>
      <c r="KOT1227" s="85"/>
      <c r="KOU1227" s="85"/>
      <c r="KOV1227" s="85"/>
      <c r="KOW1227" s="85"/>
      <c r="KOX1227" s="85"/>
      <c r="KOY1227" s="85"/>
      <c r="KOZ1227" s="85"/>
      <c r="KPA1227" s="85"/>
      <c r="KPB1227" s="86"/>
      <c r="KPC1227" s="84"/>
      <c r="KPD1227" s="85"/>
      <c r="KPE1227" s="85"/>
      <c r="KPF1227" s="85"/>
      <c r="KPG1227" s="85"/>
      <c r="KPH1227" s="85"/>
      <c r="KPI1227" s="85"/>
      <c r="KPJ1227" s="85"/>
      <c r="KPK1227" s="85"/>
      <c r="KPL1227" s="85"/>
      <c r="KPM1227" s="85"/>
      <c r="KPN1227" s="85"/>
      <c r="KPO1227" s="85"/>
      <c r="KPP1227" s="85"/>
      <c r="KPQ1227" s="85"/>
      <c r="KPR1227" s="85"/>
      <c r="KPS1227" s="85"/>
      <c r="KPT1227" s="85"/>
      <c r="KPU1227" s="85"/>
      <c r="KPV1227" s="85"/>
      <c r="KPW1227" s="85"/>
      <c r="KPX1227" s="85"/>
      <c r="KPY1227" s="85"/>
      <c r="KPZ1227" s="85"/>
      <c r="KQA1227" s="85"/>
      <c r="KQB1227" s="85"/>
      <c r="KQC1227" s="85"/>
      <c r="KQD1227" s="85"/>
      <c r="KQE1227" s="85"/>
      <c r="KQF1227" s="85"/>
      <c r="KQG1227" s="85"/>
      <c r="KQH1227" s="85"/>
      <c r="KQI1227" s="86"/>
      <c r="KQJ1227" s="84"/>
      <c r="KQK1227" s="85"/>
      <c r="KQL1227" s="85"/>
      <c r="KQM1227" s="85"/>
      <c r="KQN1227" s="85"/>
      <c r="KQO1227" s="85"/>
      <c r="KQP1227" s="85"/>
      <c r="KQQ1227" s="85"/>
      <c r="KQR1227" s="85"/>
      <c r="KQS1227" s="85"/>
      <c r="KQT1227" s="85"/>
      <c r="KQU1227" s="85"/>
      <c r="KQV1227" s="85"/>
      <c r="KQW1227" s="85"/>
      <c r="KQX1227" s="85"/>
      <c r="KQY1227" s="85"/>
      <c r="KQZ1227" s="85"/>
      <c r="KRA1227" s="85"/>
      <c r="KRB1227" s="85"/>
      <c r="KRC1227" s="85"/>
      <c r="KRD1227" s="85"/>
      <c r="KRE1227" s="85"/>
      <c r="KRF1227" s="85"/>
      <c r="KRG1227" s="85"/>
      <c r="KRH1227" s="85"/>
      <c r="KRI1227" s="85"/>
      <c r="KRJ1227" s="85"/>
      <c r="KRK1227" s="85"/>
      <c r="KRL1227" s="85"/>
      <c r="KRM1227" s="85"/>
      <c r="KRN1227" s="85"/>
      <c r="KRO1227" s="85"/>
      <c r="KRP1227" s="86"/>
      <c r="KRQ1227" s="84"/>
      <c r="KRR1227" s="85"/>
      <c r="KRS1227" s="85"/>
      <c r="KRT1227" s="85"/>
      <c r="KRU1227" s="85"/>
      <c r="KRV1227" s="85"/>
      <c r="KRW1227" s="85"/>
      <c r="KRX1227" s="85"/>
      <c r="KRY1227" s="85"/>
      <c r="KRZ1227" s="85"/>
      <c r="KSA1227" s="85"/>
      <c r="KSB1227" s="85"/>
      <c r="KSC1227" s="85"/>
      <c r="KSD1227" s="85"/>
      <c r="KSE1227" s="85"/>
      <c r="KSF1227" s="85"/>
      <c r="KSG1227" s="85"/>
      <c r="KSH1227" s="85"/>
      <c r="KSI1227" s="85"/>
      <c r="KSJ1227" s="85"/>
      <c r="KSK1227" s="85"/>
      <c r="KSL1227" s="85"/>
      <c r="KSM1227" s="85"/>
      <c r="KSN1227" s="85"/>
      <c r="KSO1227" s="85"/>
      <c r="KSP1227" s="85"/>
      <c r="KSQ1227" s="85"/>
      <c r="KSR1227" s="85"/>
      <c r="KSS1227" s="85"/>
      <c r="KST1227" s="85"/>
      <c r="KSU1227" s="85"/>
      <c r="KSV1227" s="85"/>
      <c r="KSW1227" s="86"/>
      <c r="KSX1227" s="84"/>
      <c r="KSY1227" s="85"/>
      <c r="KSZ1227" s="85"/>
      <c r="KTA1227" s="85"/>
      <c r="KTB1227" s="85"/>
      <c r="KTC1227" s="85"/>
      <c r="KTD1227" s="85"/>
      <c r="KTE1227" s="85"/>
      <c r="KTF1227" s="85"/>
      <c r="KTG1227" s="85"/>
      <c r="KTH1227" s="85"/>
      <c r="KTI1227" s="85"/>
      <c r="KTJ1227" s="85"/>
      <c r="KTK1227" s="85"/>
      <c r="KTL1227" s="85"/>
      <c r="KTM1227" s="85"/>
      <c r="KTN1227" s="85"/>
      <c r="KTO1227" s="85"/>
      <c r="KTP1227" s="85"/>
      <c r="KTQ1227" s="85"/>
      <c r="KTR1227" s="85"/>
      <c r="KTS1227" s="85"/>
      <c r="KTT1227" s="85"/>
      <c r="KTU1227" s="85"/>
      <c r="KTV1227" s="85"/>
      <c r="KTW1227" s="85"/>
      <c r="KTX1227" s="85"/>
      <c r="KTY1227" s="85"/>
      <c r="KTZ1227" s="85"/>
      <c r="KUA1227" s="85"/>
      <c r="KUB1227" s="85"/>
      <c r="KUC1227" s="85"/>
      <c r="KUD1227" s="86"/>
      <c r="KUE1227" s="84"/>
      <c r="KUF1227" s="85"/>
      <c r="KUG1227" s="85"/>
      <c r="KUH1227" s="85"/>
      <c r="KUI1227" s="85"/>
      <c r="KUJ1227" s="85"/>
      <c r="KUK1227" s="85"/>
      <c r="KUL1227" s="85"/>
      <c r="KUM1227" s="85"/>
      <c r="KUN1227" s="85"/>
      <c r="KUO1227" s="85"/>
      <c r="KUP1227" s="85"/>
      <c r="KUQ1227" s="85"/>
      <c r="KUR1227" s="85"/>
      <c r="KUS1227" s="85"/>
      <c r="KUT1227" s="85"/>
      <c r="KUU1227" s="85"/>
      <c r="KUV1227" s="85"/>
      <c r="KUW1227" s="85"/>
      <c r="KUX1227" s="85"/>
      <c r="KUY1227" s="85"/>
      <c r="KUZ1227" s="85"/>
      <c r="KVA1227" s="85"/>
      <c r="KVB1227" s="85"/>
      <c r="KVC1227" s="85"/>
      <c r="KVD1227" s="85"/>
      <c r="KVE1227" s="85"/>
      <c r="KVF1227" s="85"/>
      <c r="KVG1227" s="85"/>
      <c r="KVH1227" s="85"/>
      <c r="KVI1227" s="85"/>
      <c r="KVJ1227" s="85"/>
      <c r="KVK1227" s="86"/>
      <c r="KVL1227" s="84"/>
      <c r="KVM1227" s="85"/>
      <c r="KVN1227" s="85"/>
      <c r="KVO1227" s="85"/>
      <c r="KVP1227" s="85"/>
      <c r="KVQ1227" s="85"/>
      <c r="KVR1227" s="85"/>
      <c r="KVS1227" s="85"/>
      <c r="KVT1227" s="85"/>
      <c r="KVU1227" s="85"/>
      <c r="KVV1227" s="85"/>
      <c r="KVW1227" s="85"/>
      <c r="KVX1227" s="85"/>
      <c r="KVY1227" s="85"/>
      <c r="KVZ1227" s="85"/>
      <c r="KWA1227" s="85"/>
      <c r="KWB1227" s="85"/>
      <c r="KWC1227" s="85"/>
      <c r="KWD1227" s="85"/>
      <c r="KWE1227" s="85"/>
      <c r="KWF1227" s="85"/>
      <c r="KWG1227" s="85"/>
      <c r="KWH1227" s="85"/>
      <c r="KWI1227" s="85"/>
      <c r="KWJ1227" s="85"/>
      <c r="KWK1227" s="85"/>
      <c r="KWL1227" s="85"/>
      <c r="KWM1227" s="85"/>
      <c r="KWN1227" s="85"/>
      <c r="KWO1227" s="85"/>
      <c r="KWP1227" s="85"/>
      <c r="KWQ1227" s="85"/>
      <c r="KWR1227" s="86"/>
      <c r="KWS1227" s="84"/>
      <c r="KWT1227" s="85"/>
      <c r="KWU1227" s="85"/>
      <c r="KWV1227" s="85"/>
      <c r="KWW1227" s="85"/>
      <c r="KWX1227" s="85"/>
      <c r="KWY1227" s="85"/>
      <c r="KWZ1227" s="85"/>
      <c r="KXA1227" s="85"/>
      <c r="KXB1227" s="85"/>
      <c r="KXC1227" s="85"/>
      <c r="KXD1227" s="85"/>
      <c r="KXE1227" s="85"/>
      <c r="KXF1227" s="85"/>
      <c r="KXG1227" s="85"/>
      <c r="KXH1227" s="85"/>
      <c r="KXI1227" s="85"/>
      <c r="KXJ1227" s="85"/>
      <c r="KXK1227" s="85"/>
      <c r="KXL1227" s="85"/>
      <c r="KXM1227" s="85"/>
      <c r="KXN1227" s="85"/>
      <c r="KXO1227" s="85"/>
      <c r="KXP1227" s="85"/>
      <c r="KXQ1227" s="85"/>
      <c r="KXR1227" s="85"/>
      <c r="KXS1227" s="85"/>
      <c r="KXT1227" s="85"/>
      <c r="KXU1227" s="85"/>
      <c r="KXV1227" s="85"/>
      <c r="KXW1227" s="85"/>
      <c r="KXX1227" s="85"/>
      <c r="KXY1227" s="86"/>
      <c r="KXZ1227" s="84"/>
      <c r="KYA1227" s="85"/>
      <c r="KYB1227" s="85"/>
      <c r="KYC1227" s="85"/>
      <c r="KYD1227" s="85"/>
      <c r="KYE1227" s="85"/>
      <c r="KYF1227" s="85"/>
      <c r="KYG1227" s="85"/>
      <c r="KYH1227" s="85"/>
      <c r="KYI1227" s="85"/>
      <c r="KYJ1227" s="85"/>
      <c r="KYK1227" s="85"/>
      <c r="KYL1227" s="85"/>
      <c r="KYM1227" s="85"/>
      <c r="KYN1227" s="85"/>
      <c r="KYO1227" s="85"/>
      <c r="KYP1227" s="85"/>
      <c r="KYQ1227" s="85"/>
      <c r="KYR1227" s="85"/>
      <c r="KYS1227" s="85"/>
      <c r="KYT1227" s="85"/>
      <c r="KYU1227" s="85"/>
      <c r="KYV1227" s="85"/>
      <c r="KYW1227" s="85"/>
      <c r="KYX1227" s="85"/>
      <c r="KYY1227" s="85"/>
      <c r="KYZ1227" s="85"/>
      <c r="KZA1227" s="85"/>
      <c r="KZB1227" s="85"/>
      <c r="KZC1227" s="85"/>
      <c r="KZD1227" s="85"/>
      <c r="KZE1227" s="85"/>
      <c r="KZF1227" s="86"/>
      <c r="KZG1227" s="84"/>
      <c r="KZH1227" s="85"/>
      <c r="KZI1227" s="85"/>
      <c r="KZJ1227" s="85"/>
      <c r="KZK1227" s="85"/>
      <c r="KZL1227" s="85"/>
      <c r="KZM1227" s="85"/>
      <c r="KZN1227" s="85"/>
      <c r="KZO1227" s="85"/>
      <c r="KZP1227" s="85"/>
      <c r="KZQ1227" s="85"/>
      <c r="KZR1227" s="85"/>
      <c r="KZS1227" s="85"/>
      <c r="KZT1227" s="85"/>
      <c r="KZU1227" s="85"/>
      <c r="KZV1227" s="85"/>
      <c r="KZW1227" s="85"/>
      <c r="KZX1227" s="85"/>
      <c r="KZY1227" s="85"/>
      <c r="KZZ1227" s="85"/>
      <c r="LAA1227" s="85"/>
      <c r="LAB1227" s="85"/>
      <c r="LAC1227" s="85"/>
      <c r="LAD1227" s="85"/>
      <c r="LAE1227" s="85"/>
      <c r="LAF1227" s="85"/>
      <c r="LAG1227" s="85"/>
      <c r="LAH1227" s="85"/>
      <c r="LAI1227" s="85"/>
      <c r="LAJ1227" s="85"/>
      <c r="LAK1227" s="85"/>
      <c r="LAL1227" s="85"/>
      <c r="LAM1227" s="86"/>
      <c r="LAN1227" s="84"/>
      <c r="LAO1227" s="85"/>
      <c r="LAP1227" s="85"/>
      <c r="LAQ1227" s="85"/>
      <c r="LAR1227" s="85"/>
      <c r="LAS1227" s="85"/>
      <c r="LAT1227" s="85"/>
      <c r="LAU1227" s="85"/>
      <c r="LAV1227" s="85"/>
      <c r="LAW1227" s="85"/>
      <c r="LAX1227" s="85"/>
      <c r="LAY1227" s="85"/>
      <c r="LAZ1227" s="85"/>
      <c r="LBA1227" s="85"/>
      <c r="LBB1227" s="85"/>
      <c r="LBC1227" s="85"/>
      <c r="LBD1227" s="85"/>
      <c r="LBE1227" s="85"/>
      <c r="LBF1227" s="85"/>
      <c r="LBG1227" s="85"/>
      <c r="LBH1227" s="85"/>
      <c r="LBI1227" s="85"/>
      <c r="LBJ1227" s="85"/>
      <c r="LBK1227" s="85"/>
      <c r="LBL1227" s="85"/>
      <c r="LBM1227" s="85"/>
      <c r="LBN1227" s="85"/>
      <c r="LBO1227" s="85"/>
      <c r="LBP1227" s="85"/>
      <c r="LBQ1227" s="85"/>
      <c r="LBR1227" s="85"/>
      <c r="LBS1227" s="85"/>
      <c r="LBT1227" s="86"/>
      <c r="LBU1227" s="84"/>
      <c r="LBV1227" s="85"/>
      <c r="LBW1227" s="85"/>
      <c r="LBX1227" s="85"/>
      <c r="LBY1227" s="85"/>
      <c r="LBZ1227" s="85"/>
      <c r="LCA1227" s="85"/>
      <c r="LCB1227" s="85"/>
      <c r="LCC1227" s="85"/>
      <c r="LCD1227" s="85"/>
      <c r="LCE1227" s="85"/>
      <c r="LCF1227" s="85"/>
      <c r="LCG1227" s="85"/>
      <c r="LCH1227" s="85"/>
      <c r="LCI1227" s="85"/>
      <c r="LCJ1227" s="85"/>
      <c r="LCK1227" s="85"/>
      <c r="LCL1227" s="85"/>
      <c r="LCM1227" s="85"/>
      <c r="LCN1227" s="85"/>
      <c r="LCO1227" s="85"/>
      <c r="LCP1227" s="85"/>
      <c r="LCQ1227" s="85"/>
      <c r="LCR1227" s="85"/>
      <c r="LCS1227" s="85"/>
      <c r="LCT1227" s="85"/>
      <c r="LCU1227" s="85"/>
      <c r="LCV1227" s="85"/>
      <c r="LCW1227" s="85"/>
      <c r="LCX1227" s="85"/>
      <c r="LCY1227" s="85"/>
      <c r="LCZ1227" s="85"/>
      <c r="LDA1227" s="86"/>
      <c r="LDB1227" s="84"/>
      <c r="LDC1227" s="85"/>
      <c r="LDD1227" s="85"/>
      <c r="LDE1227" s="85"/>
      <c r="LDF1227" s="85"/>
      <c r="LDG1227" s="85"/>
      <c r="LDH1227" s="85"/>
      <c r="LDI1227" s="85"/>
      <c r="LDJ1227" s="85"/>
      <c r="LDK1227" s="85"/>
      <c r="LDL1227" s="85"/>
      <c r="LDM1227" s="85"/>
      <c r="LDN1227" s="85"/>
      <c r="LDO1227" s="85"/>
      <c r="LDP1227" s="85"/>
      <c r="LDQ1227" s="85"/>
      <c r="LDR1227" s="85"/>
      <c r="LDS1227" s="85"/>
      <c r="LDT1227" s="85"/>
      <c r="LDU1227" s="85"/>
      <c r="LDV1227" s="85"/>
      <c r="LDW1227" s="85"/>
      <c r="LDX1227" s="85"/>
      <c r="LDY1227" s="85"/>
      <c r="LDZ1227" s="85"/>
      <c r="LEA1227" s="85"/>
      <c r="LEB1227" s="85"/>
      <c r="LEC1227" s="85"/>
      <c r="LED1227" s="85"/>
      <c r="LEE1227" s="85"/>
      <c r="LEF1227" s="85"/>
      <c r="LEG1227" s="85"/>
      <c r="LEH1227" s="86"/>
      <c r="LEI1227" s="84"/>
      <c r="LEJ1227" s="85"/>
      <c r="LEK1227" s="85"/>
      <c r="LEL1227" s="85"/>
      <c r="LEM1227" s="85"/>
      <c r="LEN1227" s="85"/>
      <c r="LEO1227" s="85"/>
      <c r="LEP1227" s="85"/>
      <c r="LEQ1227" s="85"/>
      <c r="LER1227" s="85"/>
      <c r="LES1227" s="85"/>
      <c r="LET1227" s="85"/>
      <c r="LEU1227" s="85"/>
      <c r="LEV1227" s="85"/>
      <c r="LEW1227" s="85"/>
      <c r="LEX1227" s="85"/>
      <c r="LEY1227" s="85"/>
      <c r="LEZ1227" s="85"/>
      <c r="LFA1227" s="85"/>
      <c r="LFB1227" s="85"/>
      <c r="LFC1227" s="85"/>
      <c r="LFD1227" s="85"/>
      <c r="LFE1227" s="85"/>
      <c r="LFF1227" s="85"/>
      <c r="LFG1227" s="85"/>
      <c r="LFH1227" s="85"/>
      <c r="LFI1227" s="85"/>
      <c r="LFJ1227" s="85"/>
      <c r="LFK1227" s="85"/>
      <c r="LFL1227" s="85"/>
      <c r="LFM1227" s="85"/>
      <c r="LFN1227" s="85"/>
      <c r="LFO1227" s="86"/>
      <c r="LFP1227" s="84"/>
      <c r="LFQ1227" s="85"/>
      <c r="LFR1227" s="85"/>
      <c r="LFS1227" s="85"/>
      <c r="LFT1227" s="85"/>
      <c r="LFU1227" s="85"/>
      <c r="LFV1227" s="85"/>
      <c r="LFW1227" s="85"/>
      <c r="LFX1227" s="85"/>
      <c r="LFY1227" s="85"/>
      <c r="LFZ1227" s="85"/>
      <c r="LGA1227" s="85"/>
      <c r="LGB1227" s="85"/>
      <c r="LGC1227" s="85"/>
      <c r="LGD1227" s="85"/>
      <c r="LGE1227" s="85"/>
      <c r="LGF1227" s="85"/>
      <c r="LGG1227" s="85"/>
      <c r="LGH1227" s="85"/>
      <c r="LGI1227" s="85"/>
      <c r="LGJ1227" s="85"/>
      <c r="LGK1227" s="85"/>
      <c r="LGL1227" s="85"/>
      <c r="LGM1227" s="85"/>
      <c r="LGN1227" s="85"/>
      <c r="LGO1227" s="85"/>
      <c r="LGP1227" s="85"/>
      <c r="LGQ1227" s="85"/>
      <c r="LGR1227" s="85"/>
      <c r="LGS1227" s="85"/>
      <c r="LGT1227" s="85"/>
      <c r="LGU1227" s="85"/>
      <c r="LGV1227" s="86"/>
      <c r="LGW1227" s="84"/>
      <c r="LGX1227" s="85"/>
      <c r="LGY1227" s="85"/>
      <c r="LGZ1227" s="85"/>
      <c r="LHA1227" s="85"/>
      <c r="LHB1227" s="85"/>
      <c r="LHC1227" s="85"/>
      <c r="LHD1227" s="85"/>
      <c r="LHE1227" s="85"/>
      <c r="LHF1227" s="85"/>
      <c r="LHG1227" s="85"/>
      <c r="LHH1227" s="85"/>
      <c r="LHI1227" s="85"/>
      <c r="LHJ1227" s="85"/>
      <c r="LHK1227" s="85"/>
      <c r="LHL1227" s="85"/>
      <c r="LHM1227" s="85"/>
      <c r="LHN1227" s="85"/>
      <c r="LHO1227" s="85"/>
      <c r="LHP1227" s="85"/>
      <c r="LHQ1227" s="85"/>
      <c r="LHR1227" s="85"/>
      <c r="LHS1227" s="85"/>
      <c r="LHT1227" s="85"/>
      <c r="LHU1227" s="85"/>
      <c r="LHV1227" s="85"/>
      <c r="LHW1227" s="85"/>
      <c r="LHX1227" s="85"/>
      <c r="LHY1227" s="85"/>
      <c r="LHZ1227" s="85"/>
      <c r="LIA1227" s="85"/>
      <c r="LIB1227" s="85"/>
      <c r="LIC1227" s="86"/>
      <c r="LID1227" s="84"/>
      <c r="LIE1227" s="85"/>
      <c r="LIF1227" s="85"/>
      <c r="LIG1227" s="85"/>
      <c r="LIH1227" s="85"/>
      <c r="LII1227" s="85"/>
      <c r="LIJ1227" s="85"/>
      <c r="LIK1227" s="85"/>
      <c r="LIL1227" s="85"/>
      <c r="LIM1227" s="85"/>
      <c r="LIN1227" s="85"/>
      <c r="LIO1227" s="85"/>
      <c r="LIP1227" s="85"/>
      <c r="LIQ1227" s="85"/>
      <c r="LIR1227" s="85"/>
      <c r="LIS1227" s="85"/>
      <c r="LIT1227" s="85"/>
      <c r="LIU1227" s="85"/>
      <c r="LIV1227" s="85"/>
      <c r="LIW1227" s="85"/>
      <c r="LIX1227" s="85"/>
      <c r="LIY1227" s="85"/>
      <c r="LIZ1227" s="85"/>
      <c r="LJA1227" s="85"/>
      <c r="LJB1227" s="85"/>
      <c r="LJC1227" s="85"/>
      <c r="LJD1227" s="85"/>
      <c r="LJE1227" s="85"/>
      <c r="LJF1227" s="85"/>
      <c r="LJG1227" s="85"/>
      <c r="LJH1227" s="85"/>
      <c r="LJI1227" s="85"/>
      <c r="LJJ1227" s="86"/>
      <c r="LJK1227" s="84"/>
      <c r="LJL1227" s="85"/>
      <c r="LJM1227" s="85"/>
      <c r="LJN1227" s="85"/>
      <c r="LJO1227" s="85"/>
      <c r="LJP1227" s="85"/>
      <c r="LJQ1227" s="85"/>
      <c r="LJR1227" s="85"/>
      <c r="LJS1227" s="85"/>
      <c r="LJT1227" s="85"/>
      <c r="LJU1227" s="85"/>
      <c r="LJV1227" s="85"/>
      <c r="LJW1227" s="85"/>
      <c r="LJX1227" s="85"/>
      <c r="LJY1227" s="85"/>
      <c r="LJZ1227" s="85"/>
      <c r="LKA1227" s="85"/>
      <c r="LKB1227" s="85"/>
      <c r="LKC1227" s="85"/>
      <c r="LKD1227" s="85"/>
      <c r="LKE1227" s="85"/>
      <c r="LKF1227" s="85"/>
      <c r="LKG1227" s="85"/>
      <c r="LKH1227" s="85"/>
      <c r="LKI1227" s="85"/>
      <c r="LKJ1227" s="85"/>
      <c r="LKK1227" s="85"/>
      <c r="LKL1227" s="85"/>
      <c r="LKM1227" s="85"/>
      <c r="LKN1227" s="85"/>
      <c r="LKO1227" s="85"/>
      <c r="LKP1227" s="85"/>
      <c r="LKQ1227" s="86"/>
      <c r="LKR1227" s="84"/>
      <c r="LKS1227" s="85"/>
      <c r="LKT1227" s="85"/>
      <c r="LKU1227" s="85"/>
      <c r="LKV1227" s="85"/>
      <c r="LKW1227" s="85"/>
      <c r="LKX1227" s="85"/>
      <c r="LKY1227" s="85"/>
      <c r="LKZ1227" s="85"/>
      <c r="LLA1227" s="85"/>
      <c r="LLB1227" s="85"/>
      <c r="LLC1227" s="85"/>
      <c r="LLD1227" s="85"/>
      <c r="LLE1227" s="85"/>
      <c r="LLF1227" s="85"/>
      <c r="LLG1227" s="85"/>
      <c r="LLH1227" s="85"/>
      <c r="LLI1227" s="85"/>
      <c r="LLJ1227" s="85"/>
      <c r="LLK1227" s="85"/>
      <c r="LLL1227" s="85"/>
      <c r="LLM1227" s="85"/>
      <c r="LLN1227" s="85"/>
      <c r="LLO1227" s="85"/>
      <c r="LLP1227" s="85"/>
      <c r="LLQ1227" s="85"/>
      <c r="LLR1227" s="85"/>
      <c r="LLS1227" s="85"/>
      <c r="LLT1227" s="85"/>
      <c r="LLU1227" s="85"/>
      <c r="LLV1227" s="85"/>
      <c r="LLW1227" s="85"/>
      <c r="LLX1227" s="86"/>
      <c r="LLY1227" s="84"/>
      <c r="LLZ1227" s="85"/>
      <c r="LMA1227" s="85"/>
      <c r="LMB1227" s="85"/>
      <c r="LMC1227" s="85"/>
      <c r="LMD1227" s="85"/>
      <c r="LME1227" s="85"/>
      <c r="LMF1227" s="85"/>
      <c r="LMG1227" s="85"/>
      <c r="LMH1227" s="85"/>
      <c r="LMI1227" s="85"/>
      <c r="LMJ1227" s="85"/>
      <c r="LMK1227" s="85"/>
      <c r="LML1227" s="85"/>
      <c r="LMM1227" s="85"/>
      <c r="LMN1227" s="85"/>
      <c r="LMO1227" s="85"/>
      <c r="LMP1227" s="85"/>
      <c r="LMQ1227" s="85"/>
      <c r="LMR1227" s="85"/>
      <c r="LMS1227" s="85"/>
      <c r="LMT1227" s="85"/>
      <c r="LMU1227" s="85"/>
      <c r="LMV1227" s="85"/>
      <c r="LMW1227" s="85"/>
      <c r="LMX1227" s="85"/>
      <c r="LMY1227" s="85"/>
      <c r="LMZ1227" s="85"/>
      <c r="LNA1227" s="85"/>
      <c r="LNB1227" s="85"/>
      <c r="LNC1227" s="85"/>
      <c r="LND1227" s="85"/>
      <c r="LNE1227" s="86"/>
      <c r="LNF1227" s="84"/>
      <c r="LNG1227" s="85"/>
      <c r="LNH1227" s="85"/>
      <c r="LNI1227" s="85"/>
      <c r="LNJ1227" s="85"/>
      <c r="LNK1227" s="85"/>
      <c r="LNL1227" s="85"/>
      <c r="LNM1227" s="85"/>
      <c r="LNN1227" s="85"/>
      <c r="LNO1227" s="85"/>
      <c r="LNP1227" s="85"/>
      <c r="LNQ1227" s="85"/>
      <c r="LNR1227" s="85"/>
      <c r="LNS1227" s="85"/>
      <c r="LNT1227" s="85"/>
      <c r="LNU1227" s="85"/>
      <c r="LNV1227" s="85"/>
      <c r="LNW1227" s="85"/>
      <c r="LNX1227" s="85"/>
      <c r="LNY1227" s="85"/>
      <c r="LNZ1227" s="85"/>
      <c r="LOA1227" s="85"/>
      <c r="LOB1227" s="85"/>
      <c r="LOC1227" s="85"/>
      <c r="LOD1227" s="85"/>
      <c r="LOE1227" s="85"/>
      <c r="LOF1227" s="85"/>
      <c r="LOG1227" s="85"/>
      <c r="LOH1227" s="85"/>
      <c r="LOI1227" s="85"/>
      <c r="LOJ1227" s="85"/>
      <c r="LOK1227" s="85"/>
      <c r="LOL1227" s="86"/>
      <c r="LOM1227" s="84"/>
      <c r="LON1227" s="85"/>
      <c r="LOO1227" s="85"/>
      <c r="LOP1227" s="85"/>
      <c r="LOQ1227" s="85"/>
      <c r="LOR1227" s="85"/>
      <c r="LOS1227" s="85"/>
      <c r="LOT1227" s="85"/>
      <c r="LOU1227" s="85"/>
      <c r="LOV1227" s="85"/>
      <c r="LOW1227" s="85"/>
      <c r="LOX1227" s="85"/>
      <c r="LOY1227" s="85"/>
      <c r="LOZ1227" s="85"/>
      <c r="LPA1227" s="85"/>
      <c r="LPB1227" s="85"/>
      <c r="LPC1227" s="85"/>
      <c r="LPD1227" s="85"/>
      <c r="LPE1227" s="85"/>
      <c r="LPF1227" s="85"/>
      <c r="LPG1227" s="85"/>
      <c r="LPH1227" s="85"/>
      <c r="LPI1227" s="85"/>
      <c r="LPJ1227" s="85"/>
      <c r="LPK1227" s="85"/>
      <c r="LPL1227" s="85"/>
      <c r="LPM1227" s="85"/>
      <c r="LPN1227" s="85"/>
      <c r="LPO1227" s="85"/>
      <c r="LPP1227" s="85"/>
      <c r="LPQ1227" s="85"/>
      <c r="LPR1227" s="85"/>
      <c r="LPS1227" s="86"/>
      <c r="LPT1227" s="84"/>
      <c r="LPU1227" s="85"/>
      <c r="LPV1227" s="85"/>
      <c r="LPW1227" s="85"/>
      <c r="LPX1227" s="85"/>
      <c r="LPY1227" s="85"/>
      <c r="LPZ1227" s="85"/>
      <c r="LQA1227" s="85"/>
      <c r="LQB1227" s="85"/>
      <c r="LQC1227" s="85"/>
      <c r="LQD1227" s="85"/>
      <c r="LQE1227" s="85"/>
      <c r="LQF1227" s="85"/>
      <c r="LQG1227" s="85"/>
      <c r="LQH1227" s="85"/>
      <c r="LQI1227" s="85"/>
      <c r="LQJ1227" s="85"/>
      <c r="LQK1227" s="85"/>
      <c r="LQL1227" s="85"/>
      <c r="LQM1227" s="85"/>
      <c r="LQN1227" s="85"/>
      <c r="LQO1227" s="85"/>
      <c r="LQP1227" s="85"/>
      <c r="LQQ1227" s="85"/>
      <c r="LQR1227" s="85"/>
      <c r="LQS1227" s="85"/>
      <c r="LQT1227" s="85"/>
      <c r="LQU1227" s="85"/>
      <c r="LQV1227" s="85"/>
      <c r="LQW1227" s="85"/>
      <c r="LQX1227" s="85"/>
      <c r="LQY1227" s="85"/>
      <c r="LQZ1227" s="86"/>
      <c r="LRA1227" s="84"/>
      <c r="LRB1227" s="85"/>
      <c r="LRC1227" s="85"/>
      <c r="LRD1227" s="85"/>
      <c r="LRE1227" s="85"/>
      <c r="LRF1227" s="85"/>
      <c r="LRG1227" s="85"/>
      <c r="LRH1227" s="85"/>
      <c r="LRI1227" s="85"/>
      <c r="LRJ1227" s="85"/>
      <c r="LRK1227" s="85"/>
      <c r="LRL1227" s="85"/>
      <c r="LRM1227" s="85"/>
      <c r="LRN1227" s="85"/>
      <c r="LRO1227" s="85"/>
      <c r="LRP1227" s="85"/>
      <c r="LRQ1227" s="85"/>
      <c r="LRR1227" s="85"/>
      <c r="LRS1227" s="85"/>
      <c r="LRT1227" s="85"/>
      <c r="LRU1227" s="85"/>
      <c r="LRV1227" s="85"/>
      <c r="LRW1227" s="85"/>
      <c r="LRX1227" s="85"/>
      <c r="LRY1227" s="85"/>
      <c r="LRZ1227" s="85"/>
      <c r="LSA1227" s="85"/>
      <c r="LSB1227" s="85"/>
      <c r="LSC1227" s="85"/>
      <c r="LSD1227" s="85"/>
      <c r="LSE1227" s="85"/>
      <c r="LSF1227" s="85"/>
      <c r="LSG1227" s="86"/>
      <c r="LSH1227" s="84"/>
      <c r="LSI1227" s="85"/>
      <c r="LSJ1227" s="85"/>
      <c r="LSK1227" s="85"/>
      <c r="LSL1227" s="85"/>
      <c r="LSM1227" s="85"/>
      <c r="LSN1227" s="85"/>
      <c r="LSO1227" s="85"/>
      <c r="LSP1227" s="85"/>
      <c r="LSQ1227" s="85"/>
      <c r="LSR1227" s="85"/>
      <c r="LSS1227" s="85"/>
      <c r="LST1227" s="85"/>
      <c r="LSU1227" s="85"/>
      <c r="LSV1227" s="85"/>
      <c r="LSW1227" s="85"/>
      <c r="LSX1227" s="85"/>
      <c r="LSY1227" s="85"/>
      <c r="LSZ1227" s="85"/>
      <c r="LTA1227" s="85"/>
      <c r="LTB1227" s="85"/>
      <c r="LTC1227" s="85"/>
      <c r="LTD1227" s="85"/>
      <c r="LTE1227" s="85"/>
      <c r="LTF1227" s="85"/>
      <c r="LTG1227" s="85"/>
      <c r="LTH1227" s="85"/>
      <c r="LTI1227" s="85"/>
      <c r="LTJ1227" s="85"/>
      <c r="LTK1227" s="85"/>
      <c r="LTL1227" s="85"/>
      <c r="LTM1227" s="85"/>
      <c r="LTN1227" s="86"/>
      <c r="LTO1227" s="84"/>
      <c r="LTP1227" s="85"/>
      <c r="LTQ1227" s="85"/>
      <c r="LTR1227" s="85"/>
      <c r="LTS1227" s="85"/>
      <c r="LTT1227" s="85"/>
      <c r="LTU1227" s="85"/>
      <c r="LTV1227" s="85"/>
      <c r="LTW1227" s="85"/>
      <c r="LTX1227" s="85"/>
      <c r="LTY1227" s="85"/>
      <c r="LTZ1227" s="85"/>
      <c r="LUA1227" s="85"/>
      <c r="LUB1227" s="85"/>
      <c r="LUC1227" s="85"/>
      <c r="LUD1227" s="85"/>
      <c r="LUE1227" s="85"/>
      <c r="LUF1227" s="85"/>
      <c r="LUG1227" s="85"/>
      <c r="LUH1227" s="85"/>
      <c r="LUI1227" s="85"/>
      <c r="LUJ1227" s="85"/>
      <c r="LUK1227" s="85"/>
      <c r="LUL1227" s="85"/>
      <c r="LUM1227" s="85"/>
      <c r="LUN1227" s="85"/>
      <c r="LUO1227" s="85"/>
      <c r="LUP1227" s="85"/>
      <c r="LUQ1227" s="85"/>
      <c r="LUR1227" s="85"/>
      <c r="LUS1227" s="85"/>
      <c r="LUT1227" s="85"/>
      <c r="LUU1227" s="86"/>
      <c r="LUV1227" s="84"/>
      <c r="LUW1227" s="85"/>
      <c r="LUX1227" s="85"/>
      <c r="LUY1227" s="85"/>
      <c r="LUZ1227" s="85"/>
      <c r="LVA1227" s="85"/>
      <c r="LVB1227" s="85"/>
      <c r="LVC1227" s="85"/>
      <c r="LVD1227" s="85"/>
      <c r="LVE1227" s="85"/>
      <c r="LVF1227" s="85"/>
      <c r="LVG1227" s="85"/>
      <c r="LVH1227" s="85"/>
      <c r="LVI1227" s="85"/>
      <c r="LVJ1227" s="85"/>
      <c r="LVK1227" s="85"/>
      <c r="LVL1227" s="85"/>
      <c r="LVM1227" s="85"/>
      <c r="LVN1227" s="85"/>
      <c r="LVO1227" s="85"/>
      <c r="LVP1227" s="85"/>
      <c r="LVQ1227" s="85"/>
      <c r="LVR1227" s="85"/>
      <c r="LVS1227" s="85"/>
      <c r="LVT1227" s="85"/>
      <c r="LVU1227" s="85"/>
      <c r="LVV1227" s="85"/>
      <c r="LVW1227" s="85"/>
      <c r="LVX1227" s="85"/>
      <c r="LVY1227" s="85"/>
      <c r="LVZ1227" s="85"/>
      <c r="LWA1227" s="85"/>
      <c r="LWB1227" s="86"/>
      <c r="LWC1227" s="84"/>
      <c r="LWD1227" s="85"/>
      <c r="LWE1227" s="85"/>
      <c r="LWF1227" s="85"/>
      <c r="LWG1227" s="85"/>
      <c r="LWH1227" s="85"/>
      <c r="LWI1227" s="85"/>
      <c r="LWJ1227" s="85"/>
      <c r="LWK1227" s="85"/>
      <c r="LWL1227" s="85"/>
      <c r="LWM1227" s="85"/>
      <c r="LWN1227" s="85"/>
      <c r="LWO1227" s="85"/>
      <c r="LWP1227" s="85"/>
      <c r="LWQ1227" s="85"/>
      <c r="LWR1227" s="85"/>
      <c r="LWS1227" s="85"/>
      <c r="LWT1227" s="85"/>
      <c r="LWU1227" s="85"/>
      <c r="LWV1227" s="85"/>
      <c r="LWW1227" s="85"/>
      <c r="LWX1227" s="85"/>
      <c r="LWY1227" s="85"/>
      <c r="LWZ1227" s="85"/>
      <c r="LXA1227" s="85"/>
      <c r="LXB1227" s="85"/>
      <c r="LXC1227" s="85"/>
      <c r="LXD1227" s="85"/>
      <c r="LXE1227" s="85"/>
      <c r="LXF1227" s="85"/>
      <c r="LXG1227" s="85"/>
      <c r="LXH1227" s="85"/>
      <c r="LXI1227" s="86"/>
      <c r="LXJ1227" s="84"/>
      <c r="LXK1227" s="85"/>
      <c r="LXL1227" s="85"/>
      <c r="LXM1227" s="85"/>
      <c r="LXN1227" s="85"/>
      <c r="LXO1227" s="85"/>
      <c r="LXP1227" s="85"/>
      <c r="LXQ1227" s="85"/>
      <c r="LXR1227" s="85"/>
      <c r="LXS1227" s="85"/>
      <c r="LXT1227" s="85"/>
      <c r="LXU1227" s="85"/>
      <c r="LXV1227" s="85"/>
      <c r="LXW1227" s="85"/>
      <c r="LXX1227" s="85"/>
      <c r="LXY1227" s="85"/>
      <c r="LXZ1227" s="85"/>
      <c r="LYA1227" s="85"/>
      <c r="LYB1227" s="85"/>
      <c r="LYC1227" s="85"/>
      <c r="LYD1227" s="85"/>
      <c r="LYE1227" s="85"/>
      <c r="LYF1227" s="85"/>
      <c r="LYG1227" s="85"/>
      <c r="LYH1227" s="85"/>
      <c r="LYI1227" s="85"/>
      <c r="LYJ1227" s="85"/>
      <c r="LYK1227" s="85"/>
      <c r="LYL1227" s="85"/>
      <c r="LYM1227" s="85"/>
      <c r="LYN1227" s="85"/>
      <c r="LYO1227" s="85"/>
      <c r="LYP1227" s="86"/>
      <c r="LYQ1227" s="84"/>
      <c r="LYR1227" s="85"/>
      <c r="LYS1227" s="85"/>
      <c r="LYT1227" s="85"/>
      <c r="LYU1227" s="85"/>
      <c r="LYV1227" s="85"/>
      <c r="LYW1227" s="85"/>
      <c r="LYX1227" s="85"/>
      <c r="LYY1227" s="85"/>
      <c r="LYZ1227" s="85"/>
      <c r="LZA1227" s="85"/>
      <c r="LZB1227" s="85"/>
      <c r="LZC1227" s="85"/>
      <c r="LZD1227" s="85"/>
      <c r="LZE1227" s="85"/>
      <c r="LZF1227" s="85"/>
      <c r="LZG1227" s="85"/>
      <c r="LZH1227" s="85"/>
      <c r="LZI1227" s="85"/>
      <c r="LZJ1227" s="85"/>
      <c r="LZK1227" s="85"/>
      <c r="LZL1227" s="85"/>
      <c r="LZM1227" s="85"/>
      <c r="LZN1227" s="85"/>
      <c r="LZO1227" s="85"/>
      <c r="LZP1227" s="85"/>
      <c r="LZQ1227" s="85"/>
      <c r="LZR1227" s="85"/>
      <c r="LZS1227" s="85"/>
      <c r="LZT1227" s="85"/>
      <c r="LZU1227" s="85"/>
      <c r="LZV1227" s="85"/>
      <c r="LZW1227" s="86"/>
      <c r="LZX1227" s="84"/>
      <c r="LZY1227" s="85"/>
      <c r="LZZ1227" s="85"/>
      <c r="MAA1227" s="85"/>
      <c r="MAB1227" s="85"/>
      <c r="MAC1227" s="85"/>
      <c r="MAD1227" s="85"/>
      <c r="MAE1227" s="85"/>
      <c r="MAF1227" s="85"/>
      <c r="MAG1227" s="85"/>
      <c r="MAH1227" s="85"/>
      <c r="MAI1227" s="85"/>
      <c r="MAJ1227" s="85"/>
      <c r="MAK1227" s="85"/>
      <c r="MAL1227" s="85"/>
      <c r="MAM1227" s="85"/>
      <c r="MAN1227" s="85"/>
      <c r="MAO1227" s="85"/>
      <c r="MAP1227" s="85"/>
      <c r="MAQ1227" s="85"/>
      <c r="MAR1227" s="85"/>
      <c r="MAS1227" s="85"/>
      <c r="MAT1227" s="85"/>
      <c r="MAU1227" s="85"/>
      <c r="MAV1227" s="85"/>
      <c r="MAW1227" s="85"/>
      <c r="MAX1227" s="85"/>
      <c r="MAY1227" s="85"/>
      <c r="MAZ1227" s="85"/>
      <c r="MBA1227" s="85"/>
      <c r="MBB1227" s="85"/>
      <c r="MBC1227" s="85"/>
      <c r="MBD1227" s="86"/>
      <c r="MBE1227" s="84"/>
      <c r="MBF1227" s="85"/>
      <c r="MBG1227" s="85"/>
      <c r="MBH1227" s="85"/>
      <c r="MBI1227" s="85"/>
      <c r="MBJ1227" s="85"/>
      <c r="MBK1227" s="85"/>
      <c r="MBL1227" s="85"/>
      <c r="MBM1227" s="85"/>
      <c r="MBN1227" s="85"/>
      <c r="MBO1227" s="85"/>
      <c r="MBP1227" s="85"/>
      <c r="MBQ1227" s="85"/>
      <c r="MBR1227" s="85"/>
      <c r="MBS1227" s="85"/>
      <c r="MBT1227" s="85"/>
      <c r="MBU1227" s="85"/>
      <c r="MBV1227" s="85"/>
      <c r="MBW1227" s="85"/>
      <c r="MBX1227" s="85"/>
      <c r="MBY1227" s="85"/>
      <c r="MBZ1227" s="85"/>
      <c r="MCA1227" s="85"/>
      <c r="MCB1227" s="85"/>
      <c r="MCC1227" s="85"/>
      <c r="MCD1227" s="85"/>
      <c r="MCE1227" s="85"/>
      <c r="MCF1227" s="85"/>
      <c r="MCG1227" s="85"/>
      <c r="MCH1227" s="85"/>
      <c r="MCI1227" s="85"/>
      <c r="MCJ1227" s="85"/>
      <c r="MCK1227" s="86"/>
      <c r="MCL1227" s="84"/>
      <c r="MCM1227" s="85"/>
      <c r="MCN1227" s="85"/>
      <c r="MCO1227" s="85"/>
      <c r="MCP1227" s="85"/>
      <c r="MCQ1227" s="85"/>
      <c r="MCR1227" s="85"/>
      <c r="MCS1227" s="85"/>
      <c r="MCT1227" s="85"/>
      <c r="MCU1227" s="85"/>
      <c r="MCV1227" s="85"/>
      <c r="MCW1227" s="85"/>
      <c r="MCX1227" s="85"/>
      <c r="MCY1227" s="85"/>
      <c r="MCZ1227" s="85"/>
      <c r="MDA1227" s="85"/>
      <c r="MDB1227" s="85"/>
      <c r="MDC1227" s="85"/>
      <c r="MDD1227" s="85"/>
      <c r="MDE1227" s="85"/>
      <c r="MDF1227" s="85"/>
      <c r="MDG1227" s="85"/>
      <c r="MDH1227" s="85"/>
      <c r="MDI1227" s="85"/>
      <c r="MDJ1227" s="85"/>
      <c r="MDK1227" s="85"/>
      <c r="MDL1227" s="85"/>
      <c r="MDM1227" s="85"/>
      <c r="MDN1227" s="85"/>
      <c r="MDO1227" s="85"/>
      <c r="MDP1227" s="85"/>
      <c r="MDQ1227" s="85"/>
      <c r="MDR1227" s="86"/>
      <c r="MDS1227" s="84"/>
      <c r="MDT1227" s="85"/>
      <c r="MDU1227" s="85"/>
      <c r="MDV1227" s="85"/>
      <c r="MDW1227" s="85"/>
      <c r="MDX1227" s="85"/>
      <c r="MDY1227" s="85"/>
      <c r="MDZ1227" s="85"/>
      <c r="MEA1227" s="85"/>
      <c r="MEB1227" s="85"/>
      <c r="MEC1227" s="85"/>
      <c r="MED1227" s="85"/>
      <c r="MEE1227" s="85"/>
      <c r="MEF1227" s="85"/>
      <c r="MEG1227" s="85"/>
      <c r="MEH1227" s="85"/>
      <c r="MEI1227" s="85"/>
      <c r="MEJ1227" s="85"/>
      <c r="MEK1227" s="85"/>
      <c r="MEL1227" s="85"/>
      <c r="MEM1227" s="85"/>
      <c r="MEN1227" s="85"/>
      <c r="MEO1227" s="85"/>
      <c r="MEP1227" s="85"/>
      <c r="MEQ1227" s="85"/>
      <c r="MER1227" s="85"/>
      <c r="MES1227" s="85"/>
      <c r="MET1227" s="85"/>
      <c r="MEU1227" s="85"/>
      <c r="MEV1227" s="85"/>
      <c r="MEW1227" s="85"/>
      <c r="MEX1227" s="85"/>
      <c r="MEY1227" s="86"/>
      <c r="MEZ1227" s="84"/>
      <c r="MFA1227" s="85"/>
      <c r="MFB1227" s="85"/>
      <c r="MFC1227" s="85"/>
      <c r="MFD1227" s="85"/>
      <c r="MFE1227" s="85"/>
      <c r="MFF1227" s="85"/>
      <c r="MFG1227" s="85"/>
      <c r="MFH1227" s="85"/>
      <c r="MFI1227" s="85"/>
      <c r="MFJ1227" s="85"/>
      <c r="MFK1227" s="85"/>
      <c r="MFL1227" s="85"/>
      <c r="MFM1227" s="85"/>
      <c r="MFN1227" s="85"/>
      <c r="MFO1227" s="85"/>
      <c r="MFP1227" s="85"/>
      <c r="MFQ1227" s="85"/>
      <c r="MFR1227" s="85"/>
      <c r="MFS1227" s="85"/>
      <c r="MFT1227" s="85"/>
      <c r="MFU1227" s="85"/>
      <c r="MFV1227" s="85"/>
      <c r="MFW1227" s="85"/>
      <c r="MFX1227" s="85"/>
      <c r="MFY1227" s="85"/>
      <c r="MFZ1227" s="85"/>
      <c r="MGA1227" s="85"/>
      <c r="MGB1227" s="85"/>
      <c r="MGC1227" s="85"/>
      <c r="MGD1227" s="85"/>
      <c r="MGE1227" s="85"/>
      <c r="MGF1227" s="86"/>
      <c r="MGG1227" s="84"/>
      <c r="MGH1227" s="85"/>
      <c r="MGI1227" s="85"/>
      <c r="MGJ1227" s="85"/>
      <c r="MGK1227" s="85"/>
      <c r="MGL1227" s="85"/>
      <c r="MGM1227" s="85"/>
      <c r="MGN1227" s="85"/>
      <c r="MGO1227" s="85"/>
      <c r="MGP1227" s="85"/>
      <c r="MGQ1227" s="85"/>
      <c r="MGR1227" s="85"/>
      <c r="MGS1227" s="85"/>
      <c r="MGT1227" s="85"/>
      <c r="MGU1227" s="85"/>
      <c r="MGV1227" s="85"/>
      <c r="MGW1227" s="85"/>
      <c r="MGX1227" s="85"/>
      <c r="MGY1227" s="85"/>
      <c r="MGZ1227" s="85"/>
      <c r="MHA1227" s="85"/>
      <c r="MHB1227" s="85"/>
      <c r="MHC1227" s="85"/>
      <c r="MHD1227" s="85"/>
      <c r="MHE1227" s="85"/>
      <c r="MHF1227" s="85"/>
      <c r="MHG1227" s="85"/>
      <c r="MHH1227" s="85"/>
      <c r="MHI1227" s="85"/>
      <c r="MHJ1227" s="85"/>
      <c r="MHK1227" s="85"/>
      <c r="MHL1227" s="85"/>
      <c r="MHM1227" s="86"/>
      <c r="MHN1227" s="84"/>
      <c r="MHO1227" s="85"/>
      <c r="MHP1227" s="85"/>
      <c r="MHQ1227" s="85"/>
      <c r="MHR1227" s="85"/>
      <c r="MHS1227" s="85"/>
      <c r="MHT1227" s="85"/>
      <c r="MHU1227" s="85"/>
      <c r="MHV1227" s="85"/>
      <c r="MHW1227" s="85"/>
      <c r="MHX1227" s="85"/>
      <c r="MHY1227" s="85"/>
      <c r="MHZ1227" s="85"/>
      <c r="MIA1227" s="85"/>
      <c r="MIB1227" s="85"/>
      <c r="MIC1227" s="85"/>
      <c r="MID1227" s="85"/>
      <c r="MIE1227" s="85"/>
      <c r="MIF1227" s="85"/>
      <c r="MIG1227" s="85"/>
      <c r="MIH1227" s="85"/>
      <c r="MII1227" s="85"/>
      <c r="MIJ1227" s="85"/>
      <c r="MIK1227" s="85"/>
      <c r="MIL1227" s="85"/>
      <c r="MIM1227" s="85"/>
      <c r="MIN1227" s="85"/>
      <c r="MIO1227" s="85"/>
      <c r="MIP1227" s="85"/>
      <c r="MIQ1227" s="85"/>
      <c r="MIR1227" s="85"/>
      <c r="MIS1227" s="85"/>
      <c r="MIT1227" s="86"/>
      <c r="MIU1227" s="84"/>
      <c r="MIV1227" s="85"/>
      <c r="MIW1227" s="85"/>
      <c r="MIX1227" s="85"/>
      <c r="MIY1227" s="85"/>
      <c r="MIZ1227" s="85"/>
      <c r="MJA1227" s="85"/>
      <c r="MJB1227" s="85"/>
      <c r="MJC1227" s="85"/>
      <c r="MJD1227" s="85"/>
      <c r="MJE1227" s="85"/>
      <c r="MJF1227" s="85"/>
      <c r="MJG1227" s="85"/>
      <c r="MJH1227" s="85"/>
      <c r="MJI1227" s="85"/>
      <c r="MJJ1227" s="85"/>
      <c r="MJK1227" s="85"/>
      <c r="MJL1227" s="85"/>
      <c r="MJM1227" s="85"/>
      <c r="MJN1227" s="85"/>
      <c r="MJO1227" s="85"/>
      <c r="MJP1227" s="85"/>
      <c r="MJQ1227" s="85"/>
      <c r="MJR1227" s="85"/>
      <c r="MJS1227" s="85"/>
      <c r="MJT1227" s="85"/>
      <c r="MJU1227" s="85"/>
      <c r="MJV1227" s="85"/>
      <c r="MJW1227" s="85"/>
      <c r="MJX1227" s="85"/>
      <c r="MJY1227" s="85"/>
      <c r="MJZ1227" s="85"/>
      <c r="MKA1227" s="86"/>
      <c r="MKB1227" s="84"/>
      <c r="MKC1227" s="85"/>
      <c r="MKD1227" s="85"/>
      <c r="MKE1227" s="85"/>
      <c r="MKF1227" s="85"/>
      <c r="MKG1227" s="85"/>
      <c r="MKH1227" s="85"/>
      <c r="MKI1227" s="85"/>
      <c r="MKJ1227" s="85"/>
      <c r="MKK1227" s="85"/>
      <c r="MKL1227" s="85"/>
      <c r="MKM1227" s="85"/>
      <c r="MKN1227" s="85"/>
      <c r="MKO1227" s="85"/>
      <c r="MKP1227" s="85"/>
      <c r="MKQ1227" s="85"/>
      <c r="MKR1227" s="85"/>
      <c r="MKS1227" s="85"/>
      <c r="MKT1227" s="85"/>
      <c r="MKU1227" s="85"/>
      <c r="MKV1227" s="85"/>
      <c r="MKW1227" s="85"/>
      <c r="MKX1227" s="85"/>
      <c r="MKY1227" s="85"/>
      <c r="MKZ1227" s="85"/>
      <c r="MLA1227" s="85"/>
      <c r="MLB1227" s="85"/>
      <c r="MLC1227" s="85"/>
      <c r="MLD1227" s="85"/>
      <c r="MLE1227" s="85"/>
      <c r="MLF1227" s="85"/>
      <c r="MLG1227" s="85"/>
      <c r="MLH1227" s="86"/>
      <c r="MLI1227" s="84"/>
      <c r="MLJ1227" s="85"/>
      <c r="MLK1227" s="85"/>
      <c r="MLL1227" s="85"/>
      <c r="MLM1227" s="85"/>
      <c r="MLN1227" s="85"/>
      <c r="MLO1227" s="85"/>
      <c r="MLP1227" s="85"/>
      <c r="MLQ1227" s="85"/>
      <c r="MLR1227" s="85"/>
      <c r="MLS1227" s="85"/>
      <c r="MLT1227" s="85"/>
      <c r="MLU1227" s="85"/>
      <c r="MLV1227" s="85"/>
      <c r="MLW1227" s="85"/>
      <c r="MLX1227" s="85"/>
      <c r="MLY1227" s="85"/>
      <c r="MLZ1227" s="85"/>
      <c r="MMA1227" s="85"/>
      <c r="MMB1227" s="85"/>
      <c r="MMC1227" s="85"/>
      <c r="MMD1227" s="85"/>
      <c r="MME1227" s="85"/>
      <c r="MMF1227" s="85"/>
      <c r="MMG1227" s="85"/>
      <c r="MMH1227" s="85"/>
      <c r="MMI1227" s="85"/>
      <c r="MMJ1227" s="85"/>
      <c r="MMK1227" s="85"/>
      <c r="MML1227" s="85"/>
      <c r="MMM1227" s="85"/>
      <c r="MMN1227" s="85"/>
      <c r="MMO1227" s="86"/>
      <c r="MMP1227" s="84"/>
      <c r="MMQ1227" s="85"/>
      <c r="MMR1227" s="85"/>
      <c r="MMS1227" s="85"/>
      <c r="MMT1227" s="85"/>
      <c r="MMU1227" s="85"/>
      <c r="MMV1227" s="85"/>
      <c r="MMW1227" s="85"/>
      <c r="MMX1227" s="85"/>
      <c r="MMY1227" s="85"/>
      <c r="MMZ1227" s="85"/>
      <c r="MNA1227" s="85"/>
      <c r="MNB1227" s="85"/>
      <c r="MNC1227" s="85"/>
      <c r="MND1227" s="85"/>
      <c r="MNE1227" s="85"/>
      <c r="MNF1227" s="85"/>
      <c r="MNG1227" s="85"/>
      <c r="MNH1227" s="85"/>
      <c r="MNI1227" s="85"/>
      <c r="MNJ1227" s="85"/>
      <c r="MNK1227" s="85"/>
      <c r="MNL1227" s="85"/>
      <c r="MNM1227" s="85"/>
      <c r="MNN1227" s="85"/>
      <c r="MNO1227" s="85"/>
      <c r="MNP1227" s="85"/>
      <c r="MNQ1227" s="85"/>
      <c r="MNR1227" s="85"/>
      <c r="MNS1227" s="85"/>
      <c r="MNT1227" s="85"/>
      <c r="MNU1227" s="85"/>
      <c r="MNV1227" s="86"/>
      <c r="MNW1227" s="84"/>
      <c r="MNX1227" s="85"/>
      <c r="MNY1227" s="85"/>
      <c r="MNZ1227" s="85"/>
      <c r="MOA1227" s="85"/>
      <c r="MOB1227" s="85"/>
      <c r="MOC1227" s="85"/>
      <c r="MOD1227" s="85"/>
      <c r="MOE1227" s="85"/>
      <c r="MOF1227" s="85"/>
      <c r="MOG1227" s="85"/>
      <c r="MOH1227" s="85"/>
      <c r="MOI1227" s="85"/>
      <c r="MOJ1227" s="85"/>
      <c r="MOK1227" s="85"/>
      <c r="MOL1227" s="85"/>
      <c r="MOM1227" s="85"/>
      <c r="MON1227" s="85"/>
      <c r="MOO1227" s="85"/>
      <c r="MOP1227" s="85"/>
      <c r="MOQ1227" s="85"/>
      <c r="MOR1227" s="85"/>
      <c r="MOS1227" s="85"/>
      <c r="MOT1227" s="85"/>
      <c r="MOU1227" s="85"/>
      <c r="MOV1227" s="85"/>
      <c r="MOW1227" s="85"/>
      <c r="MOX1227" s="85"/>
      <c r="MOY1227" s="85"/>
      <c r="MOZ1227" s="85"/>
      <c r="MPA1227" s="85"/>
      <c r="MPB1227" s="85"/>
      <c r="MPC1227" s="86"/>
      <c r="MPD1227" s="84"/>
      <c r="MPE1227" s="85"/>
      <c r="MPF1227" s="85"/>
      <c r="MPG1227" s="85"/>
      <c r="MPH1227" s="85"/>
      <c r="MPI1227" s="85"/>
      <c r="MPJ1227" s="85"/>
      <c r="MPK1227" s="85"/>
      <c r="MPL1227" s="85"/>
      <c r="MPM1227" s="85"/>
      <c r="MPN1227" s="85"/>
      <c r="MPO1227" s="85"/>
      <c r="MPP1227" s="85"/>
      <c r="MPQ1227" s="85"/>
      <c r="MPR1227" s="85"/>
      <c r="MPS1227" s="85"/>
      <c r="MPT1227" s="85"/>
      <c r="MPU1227" s="85"/>
      <c r="MPV1227" s="85"/>
      <c r="MPW1227" s="85"/>
      <c r="MPX1227" s="85"/>
      <c r="MPY1227" s="85"/>
      <c r="MPZ1227" s="85"/>
      <c r="MQA1227" s="85"/>
      <c r="MQB1227" s="85"/>
      <c r="MQC1227" s="85"/>
      <c r="MQD1227" s="85"/>
      <c r="MQE1227" s="85"/>
      <c r="MQF1227" s="85"/>
      <c r="MQG1227" s="85"/>
      <c r="MQH1227" s="85"/>
      <c r="MQI1227" s="85"/>
      <c r="MQJ1227" s="86"/>
      <c r="MQK1227" s="84"/>
      <c r="MQL1227" s="85"/>
      <c r="MQM1227" s="85"/>
      <c r="MQN1227" s="85"/>
      <c r="MQO1227" s="85"/>
      <c r="MQP1227" s="85"/>
      <c r="MQQ1227" s="85"/>
      <c r="MQR1227" s="85"/>
      <c r="MQS1227" s="85"/>
      <c r="MQT1227" s="85"/>
      <c r="MQU1227" s="85"/>
      <c r="MQV1227" s="85"/>
      <c r="MQW1227" s="85"/>
      <c r="MQX1227" s="85"/>
      <c r="MQY1227" s="85"/>
      <c r="MQZ1227" s="85"/>
      <c r="MRA1227" s="85"/>
      <c r="MRB1227" s="85"/>
      <c r="MRC1227" s="85"/>
      <c r="MRD1227" s="85"/>
      <c r="MRE1227" s="85"/>
      <c r="MRF1227" s="85"/>
      <c r="MRG1227" s="85"/>
      <c r="MRH1227" s="85"/>
      <c r="MRI1227" s="85"/>
      <c r="MRJ1227" s="85"/>
      <c r="MRK1227" s="85"/>
      <c r="MRL1227" s="85"/>
      <c r="MRM1227" s="85"/>
      <c r="MRN1227" s="85"/>
      <c r="MRO1227" s="85"/>
      <c r="MRP1227" s="85"/>
      <c r="MRQ1227" s="86"/>
      <c r="MRR1227" s="84"/>
      <c r="MRS1227" s="85"/>
      <c r="MRT1227" s="85"/>
      <c r="MRU1227" s="85"/>
      <c r="MRV1227" s="85"/>
      <c r="MRW1227" s="85"/>
      <c r="MRX1227" s="85"/>
      <c r="MRY1227" s="85"/>
      <c r="MRZ1227" s="85"/>
      <c r="MSA1227" s="85"/>
      <c r="MSB1227" s="85"/>
      <c r="MSC1227" s="85"/>
      <c r="MSD1227" s="85"/>
      <c r="MSE1227" s="85"/>
      <c r="MSF1227" s="85"/>
      <c r="MSG1227" s="85"/>
      <c r="MSH1227" s="85"/>
      <c r="MSI1227" s="85"/>
      <c r="MSJ1227" s="85"/>
      <c r="MSK1227" s="85"/>
      <c r="MSL1227" s="85"/>
      <c r="MSM1227" s="85"/>
      <c r="MSN1227" s="85"/>
      <c r="MSO1227" s="85"/>
      <c r="MSP1227" s="85"/>
      <c r="MSQ1227" s="85"/>
      <c r="MSR1227" s="85"/>
      <c r="MSS1227" s="85"/>
      <c r="MST1227" s="85"/>
      <c r="MSU1227" s="85"/>
      <c r="MSV1227" s="85"/>
      <c r="MSW1227" s="85"/>
      <c r="MSX1227" s="86"/>
      <c r="MSY1227" s="84"/>
      <c r="MSZ1227" s="85"/>
      <c r="MTA1227" s="85"/>
      <c r="MTB1227" s="85"/>
      <c r="MTC1227" s="85"/>
      <c r="MTD1227" s="85"/>
      <c r="MTE1227" s="85"/>
      <c r="MTF1227" s="85"/>
      <c r="MTG1227" s="85"/>
      <c r="MTH1227" s="85"/>
      <c r="MTI1227" s="85"/>
      <c r="MTJ1227" s="85"/>
      <c r="MTK1227" s="85"/>
      <c r="MTL1227" s="85"/>
      <c r="MTM1227" s="85"/>
      <c r="MTN1227" s="85"/>
      <c r="MTO1227" s="85"/>
      <c r="MTP1227" s="85"/>
      <c r="MTQ1227" s="85"/>
      <c r="MTR1227" s="85"/>
      <c r="MTS1227" s="85"/>
      <c r="MTT1227" s="85"/>
      <c r="MTU1227" s="85"/>
      <c r="MTV1227" s="85"/>
      <c r="MTW1227" s="85"/>
      <c r="MTX1227" s="85"/>
      <c r="MTY1227" s="85"/>
      <c r="MTZ1227" s="85"/>
      <c r="MUA1227" s="85"/>
      <c r="MUB1227" s="85"/>
      <c r="MUC1227" s="85"/>
      <c r="MUD1227" s="85"/>
      <c r="MUE1227" s="86"/>
      <c r="MUF1227" s="84"/>
      <c r="MUG1227" s="85"/>
      <c r="MUH1227" s="85"/>
      <c r="MUI1227" s="85"/>
      <c r="MUJ1227" s="85"/>
      <c r="MUK1227" s="85"/>
      <c r="MUL1227" s="85"/>
      <c r="MUM1227" s="85"/>
      <c r="MUN1227" s="85"/>
      <c r="MUO1227" s="85"/>
      <c r="MUP1227" s="85"/>
      <c r="MUQ1227" s="85"/>
      <c r="MUR1227" s="85"/>
      <c r="MUS1227" s="85"/>
      <c r="MUT1227" s="85"/>
      <c r="MUU1227" s="85"/>
      <c r="MUV1227" s="85"/>
      <c r="MUW1227" s="85"/>
      <c r="MUX1227" s="85"/>
      <c r="MUY1227" s="85"/>
      <c r="MUZ1227" s="85"/>
      <c r="MVA1227" s="85"/>
      <c r="MVB1227" s="85"/>
      <c r="MVC1227" s="85"/>
      <c r="MVD1227" s="85"/>
      <c r="MVE1227" s="85"/>
      <c r="MVF1227" s="85"/>
      <c r="MVG1227" s="85"/>
      <c r="MVH1227" s="85"/>
      <c r="MVI1227" s="85"/>
      <c r="MVJ1227" s="85"/>
      <c r="MVK1227" s="85"/>
      <c r="MVL1227" s="86"/>
      <c r="MVM1227" s="84"/>
      <c r="MVN1227" s="85"/>
      <c r="MVO1227" s="85"/>
      <c r="MVP1227" s="85"/>
      <c r="MVQ1227" s="85"/>
      <c r="MVR1227" s="85"/>
      <c r="MVS1227" s="85"/>
      <c r="MVT1227" s="85"/>
      <c r="MVU1227" s="85"/>
      <c r="MVV1227" s="85"/>
      <c r="MVW1227" s="85"/>
      <c r="MVX1227" s="85"/>
      <c r="MVY1227" s="85"/>
      <c r="MVZ1227" s="85"/>
      <c r="MWA1227" s="85"/>
      <c r="MWB1227" s="85"/>
      <c r="MWC1227" s="85"/>
      <c r="MWD1227" s="85"/>
      <c r="MWE1227" s="85"/>
      <c r="MWF1227" s="85"/>
      <c r="MWG1227" s="85"/>
      <c r="MWH1227" s="85"/>
      <c r="MWI1227" s="85"/>
      <c r="MWJ1227" s="85"/>
      <c r="MWK1227" s="85"/>
      <c r="MWL1227" s="85"/>
      <c r="MWM1227" s="85"/>
      <c r="MWN1227" s="85"/>
      <c r="MWO1227" s="85"/>
      <c r="MWP1227" s="85"/>
      <c r="MWQ1227" s="85"/>
      <c r="MWR1227" s="85"/>
      <c r="MWS1227" s="86"/>
      <c r="MWT1227" s="84"/>
      <c r="MWU1227" s="85"/>
      <c r="MWV1227" s="85"/>
      <c r="MWW1227" s="85"/>
      <c r="MWX1227" s="85"/>
      <c r="MWY1227" s="85"/>
      <c r="MWZ1227" s="85"/>
      <c r="MXA1227" s="85"/>
      <c r="MXB1227" s="85"/>
      <c r="MXC1227" s="85"/>
      <c r="MXD1227" s="85"/>
      <c r="MXE1227" s="85"/>
      <c r="MXF1227" s="85"/>
      <c r="MXG1227" s="85"/>
      <c r="MXH1227" s="85"/>
      <c r="MXI1227" s="85"/>
      <c r="MXJ1227" s="85"/>
      <c r="MXK1227" s="85"/>
      <c r="MXL1227" s="85"/>
      <c r="MXM1227" s="85"/>
      <c r="MXN1227" s="85"/>
      <c r="MXO1227" s="85"/>
      <c r="MXP1227" s="85"/>
      <c r="MXQ1227" s="85"/>
      <c r="MXR1227" s="85"/>
      <c r="MXS1227" s="85"/>
      <c r="MXT1227" s="85"/>
      <c r="MXU1227" s="85"/>
      <c r="MXV1227" s="85"/>
      <c r="MXW1227" s="85"/>
      <c r="MXX1227" s="85"/>
      <c r="MXY1227" s="85"/>
      <c r="MXZ1227" s="86"/>
      <c r="MYA1227" s="84"/>
      <c r="MYB1227" s="85"/>
      <c r="MYC1227" s="85"/>
      <c r="MYD1227" s="85"/>
      <c r="MYE1227" s="85"/>
      <c r="MYF1227" s="85"/>
      <c r="MYG1227" s="85"/>
      <c r="MYH1227" s="85"/>
      <c r="MYI1227" s="85"/>
      <c r="MYJ1227" s="85"/>
      <c r="MYK1227" s="85"/>
      <c r="MYL1227" s="85"/>
      <c r="MYM1227" s="85"/>
      <c r="MYN1227" s="85"/>
      <c r="MYO1227" s="85"/>
      <c r="MYP1227" s="85"/>
      <c r="MYQ1227" s="85"/>
      <c r="MYR1227" s="85"/>
      <c r="MYS1227" s="85"/>
      <c r="MYT1227" s="85"/>
      <c r="MYU1227" s="85"/>
      <c r="MYV1227" s="85"/>
      <c r="MYW1227" s="85"/>
      <c r="MYX1227" s="85"/>
      <c r="MYY1227" s="85"/>
      <c r="MYZ1227" s="85"/>
      <c r="MZA1227" s="85"/>
      <c r="MZB1227" s="85"/>
      <c r="MZC1227" s="85"/>
      <c r="MZD1227" s="85"/>
      <c r="MZE1227" s="85"/>
      <c r="MZF1227" s="85"/>
      <c r="MZG1227" s="86"/>
      <c r="MZH1227" s="84"/>
      <c r="MZI1227" s="85"/>
      <c r="MZJ1227" s="85"/>
      <c r="MZK1227" s="85"/>
      <c r="MZL1227" s="85"/>
      <c r="MZM1227" s="85"/>
      <c r="MZN1227" s="85"/>
      <c r="MZO1227" s="85"/>
      <c r="MZP1227" s="85"/>
      <c r="MZQ1227" s="85"/>
      <c r="MZR1227" s="85"/>
      <c r="MZS1227" s="85"/>
      <c r="MZT1227" s="85"/>
      <c r="MZU1227" s="85"/>
      <c r="MZV1227" s="85"/>
      <c r="MZW1227" s="85"/>
      <c r="MZX1227" s="85"/>
      <c r="MZY1227" s="85"/>
      <c r="MZZ1227" s="85"/>
      <c r="NAA1227" s="85"/>
      <c r="NAB1227" s="85"/>
      <c r="NAC1227" s="85"/>
      <c r="NAD1227" s="85"/>
      <c r="NAE1227" s="85"/>
      <c r="NAF1227" s="85"/>
      <c r="NAG1227" s="85"/>
      <c r="NAH1227" s="85"/>
      <c r="NAI1227" s="85"/>
      <c r="NAJ1227" s="85"/>
      <c r="NAK1227" s="85"/>
      <c r="NAL1227" s="85"/>
      <c r="NAM1227" s="85"/>
      <c r="NAN1227" s="86"/>
      <c r="NAO1227" s="84"/>
      <c r="NAP1227" s="85"/>
      <c r="NAQ1227" s="85"/>
      <c r="NAR1227" s="85"/>
      <c r="NAS1227" s="85"/>
      <c r="NAT1227" s="85"/>
      <c r="NAU1227" s="85"/>
      <c r="NAV1227" s="85"/>
      <c r="NAW1227" s="85"/>
      <c r="NAX1227" s="85"/>
      <c r="NAY1227" s="85"/>
      <c r="NAZ1227" s="85"/>
      <c r="NBA1227" s="85"/>
      <c r="NBB1227" s="85"/>
      <c r="NBC1227" s="85"/>
      <c r="NBD1227" s="85"/>
      <c r="NBE1227" s="85"/>
      <c r="NBF1227" s="85"/>
      <c r="NBG1227" s="85"/>
      <c r="NBH1227" s="85"/>
      <c r="NBI1227" s="85"/>
      <c r="NBJ1227" s="85"/>
      <c r="NBK1227" s="85"/>
      <c r="NBL1227" s="85"/>
      <c r="NBM1227" s="85"/>
      <c r="NBN1227" s="85"/>
      <c r="NBO1227" s="85"/>
      <c r="NBP1227" s="85"/>
      <c r="NBQ1227" s="85"/>
      <c r="NBR1227" s="85"/>
      <c r="NBS1227" s="85"/>
      <c r="NBT1227" s="85"/>
      <c r="NBU1227" s="86"/>
      <c r="NBV1227" s="84"/>
      <c r="NBW1227" s="85"/>
      <c r="NBX1227" s="85"/>
      <c r="NBY1227" s="85"/>
      <c r="NBZ1227" s="85"/>
      <c r="NCA1227" s="85"/>
      <c r="NCB1227" s="85"/>
      <c r="NCC1227" s="85"/>
      <c r="NCD1227" s="85"/>
      <c r="NCE1227" s="85"/>
      <c r="NCF1227" s="85"/>
      <c r="NCG1227" s="85"/>
      <c r="NCH1227" s="85"/>
      <c r="NCI1227" s="85"/>
      <c r="NCJ1227" s="85"/>
      <c r="NCK1227" s="85"/>
      <c r="NCL1227" s="85"/>
      <c r="NCM1227" s="85"/>
      <c r="NCN1227" s="85"/>
      <c r="NCO1227" s="85"/>
      <c r="NCP1227" s="85"/>
      <c r="NCQ1227" s="85"/>
      <c r="NCR1227" s="85"/>
      <c r="NCS1227" s="85"/>
      <c r="NCT1227" s="85"/>
      <c r="NCU1227" s="85"/>
      <c r="NCV1227" s="85"/>
      <c r="NCW1227" s="85"/>
      <c r="NCX1227" s="85"/>
      <c r="NCY1227" s="85"/>
      <c r="NCZ1227" s="85"/>
      <c r="NDA1227" s="85"/>
      <c r="NDB1227" s="86"/>
      <c r="NDC1227" s="84"/>
      <c r="NDD1227" s="85"/>
      <c r="NDE1227" s="85"/>
      <c r="NDF1227" s="85"/>
      <c r="NDG1227" s="85"/>
      <c r="NDH1227" s="85"/>
      <c r="NDI1227" s="85"/>
      <c r="NDJ1227" s="85"/>
      <c r="NDK1227" s="85"/>
      <c r="NDL1227" s="85"/>
      <c r="NDM1227" s="85"/>
      <c r="NDN1227" s="85"/>
      <c r="NDO1227" s="85"/>
      <c r="NDP1227" s="85"/>
      <c r="NDQ1227" s="85"/>
      <c r="NDR1227" s="85"/>
      <c r="NDS1227" s="85"/>
      <c r="NDT1227" s="85"/>
      <c r="NDU1227" s="85"/>
      <c r="NDV1227" s="85"/>
      <c r="NDW1227" s="85"/>
      <c r="NDX1227" s="85"/>
      <c r="NDY1227" s="85"/>
      <c r="NDZ1227" s="85"/>
      <c r="NEA1227" s="85"/>
      <c r="NEB1227" s="85"/>
      <c r="NEC1227" s="85"/>
      <c r="NED1227" s="85"/>
      <c r="NEE1227" s="85"/>
      <c r="NEF1227" s="85"/>
      <c r="NEG1227" s="85"/>
      <c r="NEH1227" s="85"/>
      <c r="NEI1227" s="86"/>
      <c r="NEJ1227" s="84"/>
      <c r="NEK1227" s="85"/>
      <c r="NEL1227" s="85"/>
      <c r="NEM1227" s="85"/>
      <c r="NEN1227" s="85"/>
      <c r="NEO1227" s="85"/>
      <c r="NEP1227" s="85"/>
      <c r="NEQ1227" s="85"/>
      <c r="NER1227" s="85"/>
      <c r="NES1227" s="85"/>
      <c r="NET1227" s="85"/>
      <c r="NEU1227" s="85"/>
      <c r="NEV1227" s="85"/>
      <c r="NEW1227" s="85"/>
      <c r="NEX1227" s="85"/>
      <c r="NEY1227" s="85"/>
      <c r="NEZ1227" s="85"/>
      <c r="NFA1227" s="85"/>
      <c r="NFB1227" s="85"/>
      <c r="NFC1227" s="85"/>
      <c r="NFD1227" s="85"/>
      <c r="NFE1227" s="85"/>
      <c r="NFF1227" s="85"/>
      <c r="NFG1227" s="85"/>
      <c r="NFH1227" s="85"/>
      <c r="NFI1227" s="85"/>
      <c r="NFJ1227" s="85"/>
      <c r="NFK1227" s="85"/>
      <c r="NFL1227" s="85"/>
      <c r="NFM1227" s="85"/>
      <c r="NFN1227" s="85"/>
      <c r="NFO1227" s="85"/>
      <c r="NFP1227" s="86"/>
      <c r="NFQ1227" s="84"/>
      <c r="NFR1227" s="85"/>
      <c r="NFS1227" s="85"/>
      <c r="NFT1227" s="85"/>
      <c r="NFU1227" s="85"/>
      <c r="NFV1227" s="85"/>
      <c r="NFW1227" s="85"/>
      <c r="NFX1227" s="85"/>
      <c r="NFY1227" s="85"/>
      <c r="NFZ1227" s="85"/>
      <c r="NGA1227" s="85"/>
      <c r="NGB1227" s="85"/>
      <c r="NGC1227" s="85"/>
      <c r="NGD1227" s="85"/>
      <c r="NGE1227" s="85"/>
      <c r="NGF1227" s="85"/>
      <c r="NGG1227" s="85"/>
      <c r="NGH1227" s="85"/>
      <c r="NGI1227" s="85"/>
      <c r="NGJ1227" s="85"/>
      <c r="NGK1227" s="85"/>
      <c r="NGL1227" s="85"/>
      <c r="NGM1227" s="85"/>
      <c r="NGN1227" s="85"/>
      <c r="NGO1227" s="85"/>
      <c r="NGP1227" s="85"/>
      <c r="NGQ1227" s="85"/>
      <c r="NGR1227" s="85"/>
      <c r="NGS1227" s="85"/>
      <c r="NGT1227" s="85"/>
      <c r="NGU1227" s="85"/>
      <c r="NGV1227" s="85"/>
      <c r="NGW1227" s="86"/>
      <c r="NGX1227" s="84"/>
      <c r="NGY1227" s="85"/>
      <c r="NGZ1227" s="85"/>
      <c r="NHA1227" s="85"/>
      <c r="NHB1227" s="85"/>
      <c r="NHC1227" s="85"/>
      <c r="NHD1227" s="85"/>
      <c r="NHE1227" s="85"/>
      <c r="NHF1227" s="85"/>
      <c r="NHG1227" s="85"/>
      <c r="NHH1227" s="85"/>
      <c r="NHI1227" s="85"/>
      <c r="NHJ1227" s="85"/>
      <c r="NHK1227" s="85"/>
      <c r="NHL1227" s="85"/>
      <c r="NHM1227" s="85"/>
      <c r="NHN1227" s="85"/>
      <c r="NHO1227" s="85"/>
      <c r="NHP1227" s="85"/>
      <c r="NHQ1227" s="85"/>
      <c r="NHR1227" s="85"/>
      <c r="NHS1227" s="85"/>
      <c r="NHT1227" s="85"/>
      <c r="NHU1227" s="85"/>
      <c r="NHV1227" s="85"/>
      <c r="NHW1227" s="85"/>
      <c r="NHX1227" s="85"/>
      <c r="NHY1227" s="85"/>
      <c r="NHZ1227" s="85"/>
      <c r="NIA1227" s="85"/>
      <c r="NIB1227" s="85"/>
      <c r="NIC1227" s="85"/>
      <c r="NID1227" s="86"/>
      <c r="NIE1227" s="84"/>
      <c r="NIF1227" s="85"/>
      <c r="NIG1227" s="85"/>
      <c r="NIH1227" s="85"/>
      <c r="NII1227" s="85"/>
      <c r="NIJ1227" s="85"/>
      <c r="NIK1227" s="85"/>
      <c r="NIL1227" s="85"/>
      <c r="NIM1227" s="85"/>
      <c r="NIN1227" s="85"/>
      <c r="NIO1227" s="85"/>
      <c r="NIP1227" s="85"/>
      <c r="NIQ1227" s="85"/>
      <c r="NIR1227" s="85"/>
      <c r="NIS1227" s="85"/>
      <c r="NIT1227" s="85"/>
      <c r="NIU1227" s="85"/>
      <c r="NIV1227" s="85"/>
      <c r="NIW1227" s="85"/>
      <c r="NIX1227" s="85"/>
      <c r="NIY1227" s="85"/>
      <c r="NIZ1227" s="85"/>
      <c r="NJA1227" s="85"/>
      <c r="NJB1227" s="85"/>
      <c r="NJC1227" s="85"/>
      <c r="NJD1227" s="85"/>
      <c r="NJE1227" s="85"/>
      <c r="NJF1227" s="85"/>
      <c r="NJG1227" s="85"/>
      <c r="NJH1227" s="85"/>
      <c r="NJI1227" s="85"/>
      <c r="NJJ1227" s="85"/>
      <c r="NJK1227" s="86"/>
      <c r="NJL1227" s="84"/>
      <c r="NJM1227" s="85"/>
      <c r="NJN1227" s="85"/>
      <c r="NJO1227" s="85"/>
      <c r="NJP1227" s="85"/>
      <c r="NJQ1227" s="85"/>
      <c r="NJR1227" s="85"/>
      <c r="NJS1227" s="85"/>
      <c r="NJT1227" s="85"/>
      <c r="NJU1227" s="85"/>
      <c r="NJV1227" s="85"/>
      <c r="NJW1227" s="85"/>
      <c r="NJX1227" s="85"/>
      <c r="NJY1227" s="85"/>
      <c r="NJZ1227" s="85"/>
      <c r="NKA1227" s="85"/>
      <c r="NKB1227" s="85"/>
      <c r="NKC1227" s="85"/>
      <c r="NKD1227" s="85"/>
      <c r="NKE1227" s="85"/>
      <c r="NKF1227" s="85"/>
      <c r="NKG1227" s="85"/>
      <c r="NKH1227" s="85"/>
      <c r="NKI1227" s="85"/>
      <c r="NKJ1227" s="85"/>
      <c r="NKK1227" s="85"/>
      <c r="NKL1227" s="85"/>
      <c r="NKM1227" s="85"/>
      <c r="NKN1227" s="85"/>
      <c r="NKO1227" s="85"/>
      <c r="NKP1227" s="85"/>
      <c r="NKQ1227" s="85"/>
      <c r="NKR1227" s="86"/>
      <c r="NKS1227" s="84"/>
      <c r="NKT1227" s="85"/>
      <c r="NKU1227" s="85"/>
      <c r="NKV1227" s="85"/>
      <c r="NKW1227" s="85"/>
      <c r="NKX1227" s="85"/>
      <c r="NKY1227" s="85"/>
      <c r="NKZ1227" s="85"/>
      <c r="NLA1227" s="85"/>
      <c r="NLB1227" s="85"/>
      <c r="NLC1227" s="85"/>
      <c r="NLD1227" s="85"/>
      <c r="NLE1227" s="85"/>
      <c r="NLF1227" s="85"/>
      <c r="NLG1227" s="85"/>
      <c r="NLH1227" s="85"/>
      <c r="NLI1227" s="85"/>
      <c r="NLJ1227" s="85"/>
      <c r="NLK1227" s="85"/>
      <c r="NLL1227" s="85"/>
      <c r="NLM1227" s="85"/>
      <c r="NLN1227" s="85"/>
      <c r="NLO1227" s="85"/>
      <c r="NLP1227" s="85"/>
      <c r="NLQ1227" s="85"/>
      <c r="NLR1227" s="85"/>
      <c r="NLS1227" s="85"/>
      <c r="NLT1227" s="85"/>
      <c r="NLU1227" s="85"/>
      <c r="NLV1227" s="85"/>
      <c r="NLW1227" s="85"/>
      <c r="NLX1227" s="85"/>
      <c r="NLY1227" s="86"/>
      <c r="NLZ1227" s="84"/>
      <c r="NMA1227" s="85"/>
      <c r="NMB1227" s="85"/>
      <c r="NMC1227" s="85"/>
      <c r="NMD1227" s="85"/>
      <c r="NME1227" s="85"/>
      <c r="NMF1227" s="85"/>
      <c r="NMG1227" s="85"/>
      <c r="NMH1227" s="85"/>
      <c r="NMI1227" s="85"/>
      <c r="NMJ1227" s="85"/>
      <c r="NMK1227" s="85"/>
      <c r="NML1227" s="85"/>
      <c r="NMM1227" s="85"/>
      <c r="NMN1227" s="85"/>
      <c r="NMO1227" s="85"/>
      <c r="NMP1227" s="85"/>
      <c r="NMQ1227" s="85"/>
      <c r="NMR1227" s="85"/>
      <c r="NMS1227" s="85"/>
      <c r="NMT1227" s="85"/>
      <c r="NMU1227" s="85"/>
      <c r="NMV1227" s="85"/>
      <c r="NMW1227" s="85"/>
      <c r="NMX1227" s="85"/>
      <c r="NMY1227" s="85"/>
      <c r="NMZ1227" s="85"/>
      <c r="NNA1227" s="85"/>
      <c r="NNB1227" s="85"/>
      <c r="NNC1227" s="85"/>
      <c r="NND1227" s="85"/>
      <c r="NNE1227" s="85"/>
      <c r="NNF1227" s="86"/>
      <c r="NNG1227" s="84"/>
      <c r="NNH1227" s="85"/>
      <c r="NNI1227" s="85"/>
      <c r="NNJ1227" s="85"/>
      <c r="NNK1227" s="85"/>
      <c r="NNL1227" s="85"/>
      <c r="NNM1227" s="85"/>
      <c r="NNN1227" s="85"/>
      <c r="NNO1227" s="85"/>
      <c r="NNP1227" s="85"/>
      <c r="NNQ1227" s="85"/>
      <c r="NNR1227" s="85"/>
      <c r="NNS1227" s="85"/>
      <c r="NNT1227" s="85"/>
      <c r="NNU1227" s="85"/>
      <c r="NNV1227" s="85"/>
      <c r="NNW1227" s="85"/>
      <c r="NNX1227" s="85"/>
      <c r="NNY1227" s="85"/>
      <c r="NNZ1227" s="85"/>
      <c r="NOA1227" s="85"/>
      <c r="NOB1227" s="85"/>
      <c r="NOC1227" s="85"/>
      <c r="NOD1227" s="85"/>
      <c r="NOE1227" s="85"/>
      <c r="NOF1227" s="85"/>
      <c r="NOG1227" s="85"/>
      <c r="NOH1227" s="85"/>
      <c r="NOI1227" s="85"/>
      <c r="NOJ1227" s="85"/>
      <c r="NOK1227" s="85"/>
      <c r="NOL1227" s="85"/>
      <c r="NOM1227" s="86"/>
      <c r="NON1227" s="84"/>
      <c r="NOO1227" s="85"/>
      <c r="NOP1227" s="85"/>
      <c r="NOQ1227" s="85"/>
      <c r="NOR1227" s="85"/>
      <c r="NOS1227" s="85"/>
      <c r="NOT1227" s="85"/>
      <c r="NOU1227" s="85"/>
      <c r="NOV1227" s="85"/>
      <c r="NOW1227" s="85"/>
      <c r="NOX1227" s="85"/>
      <c r="NOY1227" s="85"/>
      <c r="NOZ1227" s="85"/>
      <c r="NPA1227" s="85"/>
      <c r="NPB1227" s="85"/>
      <c r="NPC1227" s="85"/>
      <c r="NPD1227" s="85"/>
      <c r="NPE1227" s="85"/>
      <c r="NPF1227" s="85"/>
      <c r="NPG1227" s="85"/>
      <c r="NPH1227" s="85"/>
      <c r="NPI1227" s="85"/>
      <c r="NPJ1227" s="85"/>
      <c r="NPK1227" s="85"/>
      <c r="NPL1227" s="85"/>
      <c r="NPM1227" s="85"/>
      <c r="NPN1227" s="85"/>
      <c r="NPO1227" s="85"/>
      <c r="NPP1227" s="85"/>
      <c r="NPQ1227" s="85"/>
      <c r="NPR1227" s="85"/>
      <c r="NPS1227" s="85"/>
      <c r="NPT1227" s="86"/>
      <c r="NPU1227" s="84"/>
      <c r="NPV1227" s="85"/>
      <c r="NPW1227" s="85"/>
      <c r="NPX1227" s="85"/>
      <c r="NPY1227" s="85"/>
      <c r="NPZ1227" s="85"/>
      <c r="NQA1227" s="85"/>
      <c r="NQB1227" s="85"/>
      <c r="NQC1227" s="85"/>
      <c r="NQD1227" s="85"/>
      <c r="NQE1227" s="85"/>
      <c r="NQF1227" s="85"/>
      <c r="NQG1227" s="85"/>
      <c r="NQH1227" s="85"/>
      <c r="NQI1227" s="85"/>
      <c r="NQJ1227" s="85"/>
      <c r="NQK1227" s="85"/>
      <c r="NQL1227" s="85"/>
      <c r="NQM1227" s="85"/>
      <c r="NQN1227" s="85"/>
      <c r="NQO1227" s="85"/>
      <c r="NQP1227" s="85"/>
      <c r="NQQ1227" s="85"/>
      <c r="NQR1227" s="85"/>
      <c r="NQS1227" s="85"/>
      <c r="NQT1227" s="85"/>
      <c r="NQU1227" s="85"/>
      <c r="NQV1227" s="85"/>
      <c r="NQW1227" s="85"/>
      <c r="NQX1227" s="85"/>
      <c r="NQY1227" s="85"/>
      <c r="NQZ1227" s="85"/>
      <c r="NRA1227" s="86"/>
      <c r="NRB1227" s="84"/>
      <c r="NRC1227" s="85"/>
      <c r="NRD1227" s="85"/>
      <c r="NRE1227" s="85"/>
      <c r="NRF1227" s="85"/>
      <c r="NRG1227" s="85"/>
      <c r="NRH1227" s="85"/>
      <c r="NRI1227" s="85"/>
      <c r="NRJ1227" s="85"/>
      <c r="NRK1227" s="85"/>
      <c r="NRL1227" s="85"/>
      <c r="NRM1227" s="85"/>
      <c r="NRN1227" s="85"/>
      <c r="NRO1227" s="85"/>
      <c r="NRP1227" s="85"/>
      <c r="NRQ1227" s="85"/>
      <c r="NRR1227" s="85"/>
      <c r="NRS1227" s="85"/>
      <c r="NRT1227" s="85"/>
      <c r="NRU1227" s="85"/>
      <c r="NRV1227" s="85"/>
      <c r="NRW1227" s="85"/>
      <c r="NRX1227" s="85"/>
      <c r="NRY1227" s="85"/>
      <c r="NRZ1227" s="85"/>
      <c r="NSA1227" s="85"/>
      <c r="NSB1227" s="85"/>
      <c r="NSC1227" s="85"/>
      <c r="NSD1227" s="85"/>
      <c r="NSE1227" s="85"/>
      <c r="NSF1227" s="85"/>
      <c r="NSG1227" s="85"/>
      <c r="NSH1227" s="86"/>
      <c r="NSI1227" s="84"/>
      <c r="NSJ1227" s="85"/>
      <c r="NSK1227" s="85"/>
      <c r="NSL1227" s="85"/>
      <c r="NSM1227" s="85"/>
      <c r="NSN1227" s="85"/>
      <c r="NSO1227" s="85"/>
      <c r="NSP1227" s="85"/>
      <c r="NSQ1227" s="85"/>
      <c r="NSR1227" s="85"/>
      <c r="NSS1227" s="85"/>
      <c r="NST1227" s="85"/>
      <c r="NSU1227" s="85"/>
      <c r="NSV1227" s="85"/>
      <c r="NSW1227" s="85"/>
      <c r="NSX1227" s="85"/>
      <c r="NSY1227" s="85"/>
      <c r="NSZ1227" s="85"/>
      <c r="NTA1227" s="85"/>
      <c r="NTB1227" s="85"/>
      <c r="NTC1227" s="85"/>
      <c r="NTD1227" s="85"/>
      <c r="NTE1227" s="85"/>
      <c r="NTF1227" s="85"/>
      <c r="NTG1227" s="85"/>
      <c r="NTH1227" s="85"/>
      <c r="NTI1227" s="85"/>
      <c r="NTJ1227" s="85"/>
      <c r="NTK1227" s="85"/>
      <c r="NTL1227" s="85"/>
      <c r="NTM1227" s="85"/>
      <c r="NTN1227" s="85"/>
      <c r="NTO1227" s="86"/>
      <c r="NTP1227" s="84"/>
      <c r="NTQ1227" s="85"/>
      <c r="NTR1227" s="85"/>
      <c r="NTS1227" s="85"/>
      <c r="NTT1227" s="85"/>
      <c r="NTU1227" s="85"/>
      <c r="NTV1227" s="85"/>
      <c r="NTW1227" s="85"/>
      <c r="NTX1227" s="85"/>
      <c r="NTY1227" s="85"/>
      <c r="NTZ1227" s="85"/>
      <c r="NUA1227" s="85"/>
      <c r="NUB1227" s="85"/>
      <c r="NUC1227" s="85"/>
      <c r="NUD1227" s="85"/>
      <c r="NUE1227" s="85"/>
      <c r="NUF1227" s="85"/>
      <c r="NUG1227" s="85"/>
      <c r="NUH1227" s="85"/>
      <c r="NUI1227" s="85"/>
      <c r="NUJ1227" s="85"/>
      <c r="NUK1227" s="85"/>
      <c r="NUL1227" s="85"/>
      <c r="NUM1227" s="85"/>
      <c r="NUN1227" s="85"/>
      <c r="NUO1227" s="85"/>
      <c r="NUP1227" s="85"/>
      <c r="NUQ1227" s="85"/>
      <c r="NUR1227" s="85"/>
      <c r="NUS1227" s="85"/>
      <c r="NUT1227" s="85"/>
      <c r="NUU1227" s="85"/>
      <c r="NUV1227" s="86"/>
      <c r="NUW1227" s="84"/>
      <c r="NUX1227" s="85"/>
      <c r="NUY1227" s="85"/>
      <c r="NUZ1227" s="85"/>
      <c r="NVA1227" s="85"/>
      <c r="NVB1227" s="85"/>
      <c r="NVC1227" s="85"/>
      <c r="NVD1227" s="85"/>
      <c r="NVE1227" s="85"/>
      <c r="NVF1227" s="85"/>
      <c r="NVG1227" s="85"/>
      <c r="NVH1227" s="85"/>
      <c r="NVI1227" s="85"/>
      <c r="NVJ1227" s="85"/>
      <c r="NVK1227" s="85"/>
      <c r="NVL1227" s="85"/>
      <c r="NVM1227" s="85"/>
      <c r="NVN1227" s="85"/>
      <c r="NVO1227" s="85"/>
      <c r="NVP1227" s="85"/>
      <c r="NVQ1227" s="85"/>
      <c r="NVR1227" s="85"/>
      <c r="NVS1227" s="85"/>
      <c r="NVT1227" s="85"/>
      <c r="NVU1227" s="85"/>
      <c r="NVV1227" s="85"/>
      <c r="NVW1227" s="85"/>
      <c r="NVX1227" s="85"/>
      <c r="NVY1227" s="85"/>
      <c r="NVZ1227" s="85"/>
      <c r="NWA1227" s="85"/>
      <c r="NWB1227" s="85"/>
      <c r="NWC1227" s="86"/>
      <c r="NWD1227" s="84"/>
      <c r="NWE1227" s="85"/>
      <c r="NWF1227" s="85"/>
      <c r="NWG1227" s="85"/>
      <c r="NWH1227" s="85"/>
      <c r="NWI1227" s="85"/>
      <c r="NWJ1227" s="85"/>
      <c r="NWK1227" s="85"/>
      <c r="NWL1227" s="85"/>
      <c r="NWM1227" s="85"/>
      <c r="NWN1227" s="85"/>
      <c r="NWO1227" s="85"/>
      <c r="NWP1227" s="85"/>
      <c r="NWQ1227" s="85"/>
      <c r="NWR1227" s="85"/>
      <c r="NWS1227" s="85"/>
      <c r="NWT1227" s="85"/>
      <c r="NWU1227" s="85"/>
      <c r="NWV1227" s="85"/>
      <c r="NWW1227" s="85"/>
      <c r="NWX1227" s="85"/>
      <c r="NWY1227" s="85"/>
      <c r="NWZ1227" s="85"/>
      <c r="NXA1227" s="85"/>
      <c r="NXB1227" s="85"/>
      <c r="NXC1227" s="85"/>
      <c r="NXD1227" s="85"/>
      <c r="NXE1227" s="85"/>
      <c r="NXF1227" s="85"/>
      <c r="NXG1227" s="85"/>
      <c r="NXH1227" s="85"/>
      <c r="NXI1227" s="85"/>
      <c r="NXJ1227" s="86"/>
      <c r="NXK1227" s="84"/>
      <c r="NXL1227" s="85"/>
      <c r="NXM1227" s="85"/>
      <c r="NXN1227" s="85"/>
      <c r="NXO1227" s="85"/>
      <c r="NXP1227" s="85"/>
      <c r="NXQ1227" s="85"/>
      <c r="NXR1227" s="85"/>
      <c r="NXS1227" s="85"/>
      <c r="NXT1227" s="85"/>
      <c r="NXU1227" s="85"/>
      <c r="NXV1227" s="85"/>
      <c r="NXW1227" s="85"/>
      <c r="NXX1227" s="85"/>
      <c r="NXY1227" s="85"/>
      <c r="NXZ1227" s="85"/>
      <c r="NYA1227" s="85"/>
      <c r="NYB1227" s="85"/>
      <c r="NYC1227" s="85"/>
      <c r="NYD1227" s="85"/>
      <c r="NYE1227" s="85"/>
      <c r="NYF1227" s="85"/>
      <c r="NYG1227" s="85"/>
      <c r="NYH1227" s="85"/>
      <c r="NYI1227" s="85"/>
      <c r="NYJ1227" s="85"/>
      <c r="NYK1227" s="85"/>
      <c r="NYL1227" s="85"/>
      <c r="NYM1227" s="85"/>
      <c r="NYN1227" s="85"/>
      <c r="NYO1227" s="85"/>
      <c r="NYP1227" s="85"/>
      <c r="NYQ1227" s="86"/>
      <c r="NYR1227" s="84"/>
      <c r="NYS1227" s="85"/>
      <c r="NYT1227" s="85"/>
      <c r="NYU1227" s="85"/>
      <c r="NYV1227" s="85"/>
      <c r="NYW1227" s="85"/>
      <c r="NYX1227" s="85"/>
      <c r="NYY1227" s="85"/>
      <c r="NYZ1227" s="85"/>
      <c r="NZA1227" s="85"/>
      <c r="NZB1227" s="85"/>
      <c r="NZC1227" s="85"/>
      <c r="NZD1227" s="85"/>
      <c r="NZE1227" s="85"/>
      <c r="NZF1227" s="85"/>
      <c r="NZG1227" s="85"/>
      <c r="NZH1227" s="85"/>
      <c r="NZI1227" s="85"/>
      <c r="NZJ1227" s="85"/>
      <c r="NZK1227" s="85"/>
      <c r="NZL1227" s="85"/>
      <c r="NZM1227" s="85"/>
      <c r="NZN1227" s="85"/>
      <c r="NZO1227" s="85"/>
      <c r="NZP1227" s="85"/>
      <c r="NZQ1227" s="85"/>
      <c r="NZR1227" s="85"/>
      <c r="NZS1227" s="85"/>
      <c r="NZT1227" s="85"/>
      <c r="NZU1227" s="85"/>
      <c r="NZV1227" s="85"/>
      <c r="NZW1227" s="85"/>
      <c r="NZX1227" s="86"/>
      <c r="NZY1227" s="84"/>
      <c r="NZZ1227" s="85"/>
      <c r="OAA1227" s="85"/>
      <c r="OAB1227" s="85"/>
      <c r="OAC1227" s="85"/>
      <c r="OAD1227" s="85"/>
      <c r="OAE1227" s="85"/>
      <c r="OAF1227" s="85"/>
      <c r="OAG1227" s="85"/>
      <c r="OAH1227" s="85"/>
      <c r="OAI1227" s="85"/>
      <c r="OAJ1227" s="85"/>
      <c r="OAK1227" s="85"/>
      <c r="OAL1227" s="85"/>
      <c r="OAM1227" s="85"/>
      <c r="OAN1227" s="85"/>
      <c r="OAO1227" s="85"/>
      <c r="OAP1227" s="85"/>
      <c r="OAQ1227" s="85"/>
      <c r="OAR1227" s="85"/>
      <c r="OAS1227" s="85"/>
      <c r="OAT1227" s="85"/>
      <c r="OAU1227" s="85"/>
      <c r="OAV1227" s="85"/>
      <c r="OAW1227" s="85"/>
      <c r="OAX1227" s="85"/>
      <c r="OAY1227" s="85"/>
      <c r="OAZ1227" s="85"/>
      <c r="OBA1227" s="85"/>
      <c r="OBB1227" s="85"/>
      <c r="OBC1227" s="85"/>
      <c r="OBD1227" s="85"/>
      <c r="OBE1227" s="86"/>
      <c r="OBF1227" s="84"/>
      <c r="OBG1227" s="85"/>
      <c r="OBH1227" s="85"/>
      <c r="OBI1227" s="85"/>
      <c r="OBJ1227" s="85"/>
      <c r="OBK1227" s="85"/>
      <c r="OBL1227" s="85"/>
      <c r="OBM1227" s="85"/>
      <c r="OBN1227" s="85"/>
      <c r="OBO1227" s="85"/>
      <c r="OBP1227" s="85"/>
      <c r="OBQ1227" s="85"/>
      <c r="OBR1227" s="85"/>
      <c r="OBS1227" s="85"/>
      <c r="OBT1227" s="85"/>
      <c r="OBU1227" s="85"/>
      <c r="OBV1227" s="85"/>
      <c r="OBW1227" s="85"/>
      <c r="OBX1227" s="85"/>
      <c r="OBY1227" s="85"/>
      <c r="OBZ1227" s="85"/>
      <c r="OCA1227" s="85"/>
      <c r="OCB1227" s="85"/>
      <c r="OCC1227" s="85"/>
      <c r="OCD1227" s="85"/>
      <c r="OCE1227" s="85"/>
      <c r="OCF1227" s="85"/>
      <c r="OCG1227" s="85"/>
      <c r="OCH1227" s="85"/>
      <c r="OCI1227" s="85"/>
      <c r="OCJ1227" s="85"/>
      <c r="OCK1227" s="85"/>
      <c r="OCL1227" s="86"/>
      <c r="OCM1227" s="84"/>
      <c r="OCN1227" s="85"/>
      <c r="OCO1227" s="85"/>
      <c r="OCP1227" s="85"/>
      <c r="OCQ1227" s="85"/>
      <c r="OCR1227" s="85"/>
      <c r="OCS1227" s="85"/>
      <c r="OCT1227" s="85"/>
      <c r="OCU1227" s="85"/>
      <c r="OCV1227" s="85"/>
      <c r="OCW1227" s="85"/>
      <c r="OCX1227" s="85"/>
      <c r="OCY1227" s="85"/>
      <c r="OCZ1227" s="85"/>
      <c r="ODA1227" s="85"/>
      <c r="ODB1227" s="85"/>
      <c r="ODC1227" s="85"/>
      <c r="ODD1227" s="85"/>
      <c r="ODE1227" s="85"/>
      <c r="ODF1227" s="85"/>
      <c r="ODG1227" s="85"/>
      <c r="ODH1227" s="85"/>
      <c r="ODI1227" s="85"/>
      <c r="ODJ1227" s="85"/>
      <c r="ODK1227" s="85"/>
      <c r="ODL1227" s="85"/>
      <c r="ODM1227" s="85"/>
      <c r="ODN1227" s="85"/>
      <c r="ODO1227" s="85"/>
      <c r="ODP1227" s="85"/>
      <c r="ODQ1227" s="85"/>
      <c r="ODR1227" s="85"/>
      <c r="ODS1227" s="86"/>
      <c r="ODT1227" s="84"/>
      <c r="ODU1227" s="85"/>
      <c r="ODV1227" s="85"/>
      <c r="ODW1227" s="85"/>
      <c r="ODX1227" s="85"/>
      <c r="ODY1227" s="85"/>
      <c r="ODZ1227" s="85"/>
      <c r="OEA1227" s="85"/>
      <c r="OEB1227" s="85"/>
      <c r="OEC1227" s="85"/>
      <c r="OED1227" s="85"/>
      <c r="OEE1227" s="85"/>
      <c r="OEF1227" s="85"/>
      <c r="OEG1227" s="85"/>
      <c r="OEH1227" s="85"/>
      <c r="OEI1227" s="85"/>
      <c r="OEJ1227" s="85"/>
      <c r="OEK1227" s="85"/>
      <c r="OEL1227" s="85"/>
      <c r="OEM1227" s="85"/>
      <c r="OEN1227" s="85"/>
      <c r="OEO1227" s="85"/>
      <c r="OEP1227" s="85"/>
      <c r="OEQ1227" s="85"/>
      <c r="OER1227" s="85"/>
      <c r="OES1227" s="85"/>
      <c r="OET1227" s="85"/>
      <c r="OEU1227" s="85"/>
      <c r="OEV1227" s="85"/>
      <c r="OEW1227" s="85"/>
      <c r="OEX1227" s="85"/>
      <c r="OEY1227" s="85"/>
      <c r="OEZ1227" s="86"/>
      <c r="OFA1227" s="84"/>
      <c r="OFB1227" s="85"/>
      <c r="OFC1227" s="85"/>
      <c r="OFD1227" s="85"/>
      <c r="OFE1227" s="85"/>
      <c r="OFF1227" s="85"/>
      <c r="OFG1227" s="85"/>
      <c r="OFH1227" s="85"/>
      <c r="OFI1227" s="85"/>
      <c r="OFJ1227" s="85"/>
      <c r="OFK1227" s="85"/>
      <c r="OFL1227" s="85"/>
      <c r="OFM1227" s="85"/>
      <c r="OFN1227" s="85"/>
      <c r="OFO1227" s="85"/>
      <c r="OFP1227" s="85"/>
      <c r="OFQ1227" s="85"/>
      <c r="OFR1227" s="85"/>
      <c r="OFS1227" s="85"/>
      <c r="OFT1227" s="85"/>
      <c r="OFU1227" s="85"/>
      <c r="OFV1227" s="85"/>
      <c r="OFW1227" s="85"/>
      <c r="OFX1227" s="85"/>
      <c r="OFY1227" s="85"/>
      <c r="OFZ1227" s="85"/>
      <c r="OGA1227" s="85"/>
      <c r="OGB1227" s="85"/>
      <c r="OGC1227" s="85"/>
      <c r="OGD1227" s="85"/>
      <c r="OGE1227" s="85"/>
      <c r="OGF1227" s="85"/>
      <c r="OGG1227" s="86"/>
      <c r="OGH1227" s="84"/>
      <c r="OGI1227" s="85"/>
      <c r="OGJ1227" s="85"/>
      <c r="OGK1227" s="85"/>
      <c r="OGL1227" s="85"/>
      <c r="OGM1227" s="85"/>
      <c r="OGN1227" s="85"/>
      <c r="OGO1227" s="85"/>
      <c r="OGP1227" s="85"/>
      <c r="OGQ1227" s="85"/>
      <c r="OGR1227" s="85"/>
      <c r="OGS1227" s="85"/>
      <c r="OGT1227" s="85"/>
      <c r="OGU1227" s="85"/>
      <c r="OGV1227" s="85"/>
      <c r="OGW1227" s="85"/>
      <c r="OGX1227" s="85"/>
      <c r="OGY1227" s="85"/>
      <c r="OGZ1227" s="85"/>
      <c r="OHA1227" s="85"/>
      <c r="OHB1227" s="85"/>
      <c r="OHC1227" s="85"/>
      <c r="OHD1227" s="85"/>
      <c r="OHE1227" s="85"/>
      <c r="OHF1227" s="85"/>
      <c r="OHG1227" s="85"/>
      <c r="OHH1227" s="85"/>
      <c r="OHI1227" s="85"/>
      <c r="OHJ1227" s="85"/>
      <c r="OHK1227" s="85"/>
      <c r="OHL1227" s="85"/>
      <c r="OHM1227" s="85"/>
      <c r="OHN1227" s="86"/>
      <c r="OHO1227" s="84"/>
      <c r="OHP1227" s="85"/>
      <c r="OHQ1227" s="85"/>
      <c r="OHR1227" s="85"/>
      <c r="OHS1227" s="85"/>
      <c r="OHT1227" s="85"/>
      <c r="OHU1227" s="85"/>
      <c r="OHV1227" s="85"/>
      <c r="OHW1227" s="85"/>
      <c r="OHX1227" s="85"/>
      <c r="OHY1227" s="85"/>
      <c r="OHZ1227" s="85"/>
      <c r="OIA1227" s="85"/>
      <c r="OIB1227" s="85"/>
      <c r="OIC1227" s="85"/>
      <c r="OID1227" s="85"/>
      <c r="OIE1227" s="85"/>
      <c r="OIF1227" s="85"/>
      <c r="OIG1227" s="85"/>
      <c r="OIH1227" s="85"/>
      <c r="OII1227" s="85"/>
      <c r="OIJ1227" s="85"/>
      <c r="OIK1227" s="85"/>
      <c r="OIL1227" s="85"/>
      <c r="OIM1227" s="85"/>
      <c r="OIN1227" s="85"/>
      <c r="OIO1227" s="85"/>
      <c r="OIP1227" s="85"/>
      <c r="OIQ1227" s="85"/>
      <c r="OIR1227" s="85"/>
      <c r="OIS1227" s="85"/>
      <c r="OIT1227" s="85"/>
      <c r="OIU1227" s="86"/>
      <c r="OIV1227" s="84"/>
      <c r="OIW1227" s="85"/>
      <c r="OIX1227" s="85"/>
      <c r="OIY1227" s="85"/>
      <c r="OIZ1227" s="85"/>
      <c r="OJA1227" s="85"/>
      <c r="OJB1227" s="85"/>
      <c r="OJC1227" s="85"/>
      <c r="OJD1227" s="85"/>
      <c r="OJE1227" s="85"/>
      <c r="OJF1227" s="85"/>
      <c r="OJG1227" s="85"/>
      <c r="OJH1227" s="85"/>
      <c r="OJI1227" s="85"/>
      <c r="OJJ1227" s="85"/>
      <c r="OJK1227" s="85"/>
      <c r="OJL1227" s="85"/>
      <c r="OJM1227" s="85"/>
      <c r="OJN1227" s="85"/>
      <c r="OJO1227" s="85"/>
      <c r="OJP1227" s="85"/>
      <c r="OJQ1227" s="85"/>
      <c r="OJR1227" s="85"/>
      <c r="OJS1227" s="85"/>
      <c r="OJT1227" s="85"/>
      <c r="OJU1227" s="85"/>
      <c r="OJV1227" s="85"/>
      <c r="OJW1227" s="85"/>
      <c r="OJX1227" s="85"/>
      <c r="OJY1227" s="85"/>
      <c r="OJZ1227" s="85"/>
      <c r="OKA1227" s="85"/>
      <c r="OKB1227" s="86"/>
      <c r="OKC1227" s="84"/>
      <c r="OKD1227" s="85"/>
      <c r="OKE1227" s="85"/>
      <c r="OKF1227" s="85"/>
      <c r="OKG1227" s="85"/>
      <c r="OKH1227" s="85"/>
      <c r="OKI1227" s="85"/>
      <c r="OKJ1227" s="85"/>
      <c r="OKK1227" s="85"/>
      <c r="OKL1227" s="85"/>
      <c r="OKM1227" s="85"/>
      <c r="OKN1227" s="85"/>
      <c r="OKO1227" s="85"/>
      <c r="OKP1227" s="85"/>
      <c r="OKQ1227" s="85"/>
      <c r="OKR1227" s="85"/>
      <c r="OKS1227" s="85"/>
      <c r="OKT1227" s="85"/>
      <c r="OKU1227" s="85"/>
      <c r="OKV1227" s="85"/>
      <c r="OKW1227" s="85"/>
      <c r="OKX1227" s="85"/>
      <c r="OKY1227" s="85"/>
      <c r="OKZ1227" s="85"/>
      <c r="OLA1227" s="85"/>
      <c r="OLB1227" s="85"/>
      <c r="OLC1227" s="85"/>
      <c r="OLD1227" s="85"/>
      <c r="OLE1227" s="85"/>
      <c r="OLF1227" s="85"/>
      <c r="OLG1227" s="85"/>
      <c r="OLH1227" s="85"/>
      <c r="OLI1227" s="86"/>
      <c r="OLJ1227" s="84"/>
      <c r="OLK1227" s="85"/>
      <c r="OLL1227" s="85"/>
      <c r="OLM1227" s="85"/>
      <c r="OLN1227" s="85"/>
      <c r="OLO1227" s="85"/>
      <c r="OLP1227" s="85"/>
      <c r="OLQ1227" s="85"/>
      <c r="OLR1227" s="85"/>
      <c r="OLS1227" s="85"/>
      <c r="OLT1227" s="85"/>
      <c r="OLU1227" s="85"/>
      <c r="OLV1227" s="85"/>
      <c r="OLW1227" s="85"/>
      <c r="OLX1227" s="85"/>
      <c r="OLY1227" s="85"/>
      <c r="OLZ1227" s="85"/>
      <c r="OMA1227" s="85"/>
      <c r="OMB1227" s="85"/>
      <c r="OMC1227" s="85"/>
      <c r="OMD1227" s="85"/>
      <c r="OME1227" s="85"/>
      <c r="OMF1227" s="85"/>
      <c r="OMG1227" s="85"/>
      <c r="OMH1227" s="85"/>
      <c r="OMI1227" s="85"/>
      <c r="OMJ1227" s="85"/>
      <c r="OMK1227" s="85"/>
      <c r="OML1227" s="85"/>
      <c r="OMM1227" s="85"/>
      <c r="OMN1227" s="85"/>
      <c r="OMO1227" s="85"/>
      <c r="OMP1227" s="86"/>
      <c r="OMQ1227" s="84"/>
      <c r="OMR1227" s="85"/>
      <c r="OMS1227" s="85"/>
      <c r="OMT1227" s="85"/>
      <c r="OMU1227" s="85"/>
      <c r="OMV1227" s="85"/>
      <c r="OMW1227" s="85"/>
      <c r="OMX1227" s="85"/>
      <c r="OMY1227" s="85"/>
      <c r="OMZ1227" s="85"/>
      <c r="ONA1227" s="85"/>
      <c r="ONB1227" s="85"/>
      <c r="ONC1227" s="85"/>
      <c r="OND1227" s="85"/>
      <c r="ONE1227" s="85"/>
      <c r="ONF1227" s="85"/>
      <c r="ONG1227" s="85"/>
      <c r="ONH1227" s="85"/>
      <c r="ONI1227" s="85"/>
      <c r="ONJ1227" s="85"/>
      <c r="ONK1227" s="85"/>
      <c r="ONL1227" s="85"/>
      <c r="ONM1227" s="85"/>
      <c r="ONN1227" s="85"/>
      <c r="ONO1227" s="85"/>
      <c r="ONP1227" s="85"/>
      <c r="ONQ1227" s="85"/>
      <c r="ONR1227" s="85"/>
      <c r="ONS1227" s="85"/>
      <c r="ONT1227" s="85"/>
      <c r="ONU1227" s="85"/>
      <c r="ONV1227" s="85"/>
      <c r="ONW1227" s="86"/>
      <c r="ONX1227" s="84"/>
      <c r="ONY1227" s="85"/>
      <c r="ONZ1227" s="85"/>
      <c r="OOA1227" s="85"/>
      <c r="OOB1227" s="85"/>
      <c r="OOC1227" s="85"/>
      <c r="OOD1227" s="85"/>
      <c r="OOE1227" s="85"/>
      <c r="OOF1227" s="85"/>
      <c r="OOG1227" s="85"/>
      <c r="OOH1227" s="85"/>
      <c r="OOI1227" s="85"/>
      <c r="OOJ1227" s="85"/>
      <c r="OOK1227" s="85"/>
      <c r="OOL1227" s="85"/>
      <c r="OOM1227" s="85"/>
      <c r="OON1227" s="85"/>
      <c r="OOO1227" s="85"/>
      <c r="OOP1227" s="85"/>
      <c r="OOQ1227" s="85"/>
      <c r="OOR1227" s="85"/>
      <c r="OOS1227" s="85"/>
      <c r="OOT1227" s="85"/>
      <c r="OOU1227" s="85"/>
      <c r="OOV1227" s="85"/>
      <c r="OOW1227" s="85"/>
      <c r="OOX1227" s="85"/>
      <c r="OOY1227" s="85"/>
      <c r="OOZ1227" s="85"/>
      <c r="OPA1227" s="85"/>
      <c r="OPB1227" s="85"/>
      <c r="OPC1227" s="85"/>
      <c r="OPD1227" s="86"/>
      <c r="OPE1227" s="84"/>
      <c r="OPF1227" s="85"/>
      <c r="OPG1227" s="85"/>
      <c r="OPH1227" s="85"/>
      <c r="OPI1227" s="85"/>
      <c r="OPJ1227" s="85"/>
      <c r="OPK1227" s="85"/>
      <c r="OPL1227" s="85"/>
      <c r="OPM1227" s="85"/>
      <c r="OPN1227" s="85"/>
      <c r="OPO1227" s="85"/>
      <c r="OPP1227" s="85"/>
      <c r="OPQ1227" s="85"/>
      <c r="OPR1227" s="85"/>
      <c r="OPS1227" s="85"/>
      <c r="OPT1227" s="85"/>
      <c r="OPU1227" s="85"/>
      <c r="OPV1227" s="85"/>
      <c r="OPW1227" s="85"/>
      <c r="OPX1227" s="85"/>
      <c r="OPY1227" s="85"/>
      <c r="OPZ1227" s="85"/>
      <c r="OQA1227" s="85"/>
      <c r="OQB1227" s="85"/>
      <c r="OQC1227" s="85"/>
      <c r="OQD1227" s="85"/>
      <c r="OQE1227" s="85"/>
      <c r="OQF1227" s="85"/>
      <c r="OQG1227" s="85"/>
      <c r="OQH1227" s="85"/>
      <c r="OQI1227" s="85"/>
      <c r="OQJ1227" s="85"/>
      <c r="OQK1227" s="86"/>
      <c r="OQL1227" s="84"/>
      <c r="OQM1227" s="85"/>
      <c r="OQN1227" s="85"/>
      <c r="OQO1227" s="85"/>
      <c r="OQP1227" s="85"/>
      <c r="OQQ1227" s="85"/>
      <c r="OQR1227" s="85"/>
      <c r="OQS1227" s="85"/>
      <c r="OQT1227" s="85"/>
      <c r="OQU1227" s="85"/>
      <c r="OQV1227" s="85"/>
      <c r="OQW1227" s="85"/>
      <c r="OQX1227" s="85"/>
      <c r="OQY1227" s="85"/>
      <c r="OQZ1227" s="85"/>
      <c r="ORA1227" s="85"/>
      <c r="ORB1227" s="85"/>
      <c r="ORC1227" s="85"/>
      <c r="ORD1227" s="85"/>
      <c r="ORE1227" s="85"/>
      <c r="ORF1227" s="85"/>
      <c r="ORG1227" s="85"/>
      <c r="ORH1227" s="85"/>
      <c r="ORI1227" s="85"/>
      <c r="ORJ1227" s="85"/>
      <c r="ORK1227" s="85"/>
      <c r="ORL1227" s="85"/>
      <c r="ORM1227" s="85"/>
      <c r="ORN1227" s="85"/>
      <c r="ORO1227" s="85"/>
      <c r="ORP1227" s="85"/>
      <c r="ORQ1227" s="85"/>
      <c r="ORR1227" s="86"/>
      <c r="ORS1227" s="84"/>
      <c r="ORT1227" s="85"/>
      <c r="ORU1227" s="85"/>
      <c r="ORV1227" s="85"/>
      <c r="ORW1227" s="85"/>
      <c r="ORX1227" s="85"/>
      <c r="ORY1227" s="85"/>
      <c r="ORZ1227" s="85"/>
      <c r="OSA1227" s="85"/>
      <c r="OSB1227" s="85"/>
      <c r="OSC1227" s="85"/>
      <c r="OSD1227" s="85"/>
      <c r="OSE1227" s="85"/>
      <c r="OSF1227" s="85"/>
      <c r="OSG1227" s="85"/>
      <c r="OSH1227" s="85"/>
      <c r="OSI1227" s="85"/>
      <c r="OSJ1227" s="85"/>
      <c r="OSK1227" s="85"/>
      <c r="OSL1227" s="85"/>
      <c r="OSM1227" s="85"/>
      <c r="OSN1227" s="85"/>
      <c r="OSO1227" s="85"/>
      <c r="OSP1227" s="85"/>
      <c r="OSQ1227" s="85"/>
      <c r="OSR1227" s="85"/>
      <c r="OSS1227" s="85"/>
      <c r="OST1227" s="85"/>
      <c r="OSU1227" s="85"/>
      <c r="OSV1227" s="85"/>
      <c r="OSW1227" s="85"/>
      <c r="OSX1227" s="85"/>
      <c r="OSY1227" s="86"/>
      <c r="OSZ1227" s="84"/>
      <c r="OTA1227" s="85"/>
      <c r="OTB1227" s="85"/>
      <c r="OTC1227" s="85"/>
      <c r="OTD1227" s="85"/>
      <c r="OTE1227" s="85"/>
      <c r="OTF1227" s="85"/>
      <c r="OTG1227" s="85"/>
      <c r="OTH1227" s="85"/>
      <c r="OTI1227" s="85"/>
      <c r="OTJ1227" s="85"/>
      <c r="OTK1227" s="85"/>
      <c r="OTL1227" s="85"/>
      <c r="OTM1227" s="85"/>
      <c r="OTN1227" s="85"/>
      <c r="OTO1227" s="85"/>
      <c r="OTP1227" s="85"/>
      <c r="OTQ1227" s="85"/>
      <c r="OTR1227" s="85"/>
      <c r="OTS1227" s="85"/>
      <c r="OTT1227" s="85"/>
      <c r="OTU1227" s="85"/>
      <c r="OTV1227" s="85"/>
      <c r="OTW1227" s="85"/>
      <c r="OTX1227" s="85"/>
      <c r="OTY1227" s="85"/>
      <c r="OTZ1227" s="85"/>
      <c r="OUA1227" s="85"/>
      <c r="OUB1227" s="85"/>
      <c r="OUC1227" s="85"/>
      <c r="OUD1227" s="85"/>
      <c r="OUE1227" s="85"/>
      <c r="OUF1227" s="86"/>
      <c r="OUG1227" s="84"/>
      <c r="OUH1227" s="85"/>
      <c r="OUI1227" s="85"/>
      <c r="OUJ1227" s="85"/>
      <c r="OUK1227" s="85"/>
      <c r="OUL1227" s="85"/>
      <c r="OUM1227" s="85"/>
      <c r="OUN1227" s="85"/>
      <c r="OUO1227" s="85"/>
      <c r="OUP1227" s="85"/>
      <c r="OUQ1227" s="85"/>
      <c r="OUR1227" s="85"/>
      <c r="OUS1227" s="85"/>
      <c r="OUT1227" s="85"/>
      <c r="OUU1227" s="85"/>
      <c r="OUV1227" s="85"/>
      <c r="OUW1227" s="85"/>
      <c r="OUX1227" s="85"/>
      <c r="OUY1227" s="85"/>
      <c r="OUZ1227" s="85"/>
      <c r="OVA1227" s="85"/>
      <c r="OVB1227" s="85"/>
      <c r="OVC1227" s="85"/>
      <c r="OVD1227" s="85"/>
      <c r="OVE1227" s="85"/>
      <c r="OVF1227" s="85"/>
      <c r="OVG1227" s="85"/>
      <c r="OVH1227" s="85"/>
      <c r="OVI1227" s="85"/>
      <c r="OVJ1227" s="85"/>
      <c r="OVK1227" s="85"/>
      <c r="OVL1227" s="85"/>
      <c r="OVM1227" s="86"/>
      <c r="OVN1227" s="84"/>
      <c r="OVO1227" s="85"/>
      <c r="OVP1227" s="85"/>
      <c r="OVQ1227" s="85"/>
      <c r="OVR1227" s="85"/>
      <c r="OVS1227" s="85"/>
      <c r="OVT1227" s="85"/>
      <c r="OVU1227" s="85"/>
      <c r="OVV1227" s="85"/>
      <c r="OVW1227" s="85"/>
      <c r="OVX1227" s="85"/>
      <c r="OVY1227" s="85"/>
      <c r="OVZ1227" s="85"/>
      <c r="OWA1227" s="85"/>
      <c r="OWB1227" s="85"/>
      <c r="OWC1227" s="85"/>
      <c r="OWD1227" s="85"/>
      <c r="OWE1227" s="85"/>
      <c r="OWF1227" s="85"/>
      <c r="OWG1227" s="85"/>
      <c r="OWH1227" s="85"/>
      <c r="OWI1227" s="85"/>
      <c r="OWJ1227" s="85"/>
      <c r="OWK1227" s="85"/>
      <c r="OWL1227" s="85"/>
      <c r="OWM1227" s="85"/>
      <c r="OWN1227" s="85"/>
      <c r="OWO1227" s="85"/>
      <c r="OWP1227" s="85"/>
      <c r="OWQ1227" s="85"/>
      <c r="OWR1227" s="85"/>
      <c r="OWS1227" s="85"/>
      <c r="OWT1227" s="86"/>
      <c r="OWU1227" s="84"/>
      <c r="OWV1227" s="85"/>
      <c r="OWW1227" s="85"/>
      <c r="OWX1227" s="85"/>
      <c r="OWY1227" s="85"/>
      <c r="OWZ1227" s="85"/>
      <c r="OXA1227" s="85"/>
      <c r="OXB1227" s="85"/>
      <c r="OXC1227" s="85"/>
      <c r="OXD1227" s="85"/>
      <c r="OXE1227" s="85"/>
      <c r="OXF1227" s="85"/>
      <c r="OXG1227" s="85"/>
      <c r="OXH1227" s="85"/>
      <c r="OXI1227" s="85"/>
      <c r="OXJ1227" s="85"/>
      <c r="OXK1227" s="85"/>
      <c r="OXL1227" s="85"/>
      <c r="OXM1227" s="85"/>
      <c r="OXN1227" s="85"/>
      <c r="OXO1227" s="85"/>
      <c r="OXP1227" s="85"/>
      <c r="OXQ1227" s="85"/>
      <c r="OXR1227" s="85"/>
      <c r="OXS1227" s="85"/>
      <c r="OXT1227" s="85"/>
      <c r="OXU1227" s="85"/>
      <c r="OXV1227" s="85"/>
      <c r="OXW1227" s="85"/>
      <c r="OXX1227" s="85"/>
      <c r="OXY1227" s="85"/>
      <c r="OXZ1227" s="85"/>
      <c r="OYA1227" s="86"/>
      <c r="OYB1227" s="84"/>
      <c r="OYC1227" s="85"/>
      <c r="OYD1227" s="85"/>
      <c r="OYE1227" s="85"/>
      <c r="OYF1227" s="85"/>
      <c r="OYG1227" s="85"/>
      <c r="OYH1227" s="85"/>
      <c r="OYI1227" s="85"/>
      <c r="OYJ1227" s="85"/>
      <c r="OYK1227" s="85"/>
      <c r="OYL1227" s="85"/>
      <c r="OYM1227" s="85"/>
      <c r="OYN1227" s="85"/>
      <c r="OYO1227" s="85"/>
      <c r="OYP1227" s="85"/>
      <c r="OYQ1227" s="85"/>
      <c r="OYR1227" s="85"/>
      <c r="OYS1227" s="85"/>
      <c r="OYT1227" s="85"/>
      <c r="OYU1227" s="85"/>
      <c r="OYV1227" s="85"/>
      <c r="OYW1227" s="85"/>
      <c r="OYX1227" s="85"/>
      <c r="OYY1227" s="85"/>
      <c r="OYZ1227" s="85"/>
      <c r="OZA1227" s="85"/>
      <c r="OZB1227" s="85"/>
      <c r="OZC1227" s="85"/>
      <c r="OZD1227" s="85"/>
      <c r="OZE1227" s="85"/>
      <c r="OZF1227" s="85"/>
      <c r="OZG1227" s="85"/>
      <c r="OZH1227" s="86"/>
      <c r="OZI1227" s="84"/>
      <c r="OZJ1227" s="85"/>
      <c r="OZK1227" s="85"/>
      <c r="OZL1227" s="85"/>
      <c r="OZM1227" s="85"/>
      <c r="OZN1227" s="85"/>
      <c r="OZO1227" s="85"/>
      <c r="OZP1227" s="85"/>
      <c r="OZQ1227" s="85"/>
      <c r="OZR1227" s="85"/>
      <c r="OZS1227" s="85"/>
      <c r="OZT1227" s="85"/>
      <c r="OZU1227" s="85"/>
      <c r="OZV1227" s="85"/>
      <c r="OZW1227" s="85"/>
      <c r="OZX1227" s="85"/>
      <c r="OZY1227" s="85"/>
      <c r="OZZ1227" s="85"/>
      <c r="PAA1227" s="85"/>
      <c r="PAB1227" s="85"/>
      <c r="PAC1227" s="85"/>
      <c r="PAD1227" s="85"/>
      <c r="PAE1227" s="85"/>
      <c r="PAF1227" s="85"/>
      <c r="PAG1227" s="85"/>
      <c r="PAH1227" s="85"/>
      <c r="PAI1227" s="85"/>
      <c r="PAJ1227" s="85"/>
      <c r="PAK1227" s="85"/>
      <c r="PAL1227" s="85"/>
      <c r="PAM1227" s="85"/>
      <c r="PAN1227" s="85"/>
      <c r="PAO1227" s="86"/>
      <c r="PAP1227" s="84"/>
      <c r="PAQ1227" s="85"/>
      <c r="PAR1227" s="85"/>
      <c r="PAS1227" s="85"/>
      <c r="PAT1227" s="85"/>
      <c r="PAU1227" s="85"/>
      <c r="PAV1227" s="85"/>
      <c r="PAW1227" s="85"/>
      <c r="PAX1227" s="85"/>
      <c r="PAY1227" s="85"/>
      <c r="PAZ1227" s="85"/>
      <c r="PBA1227" s="85"/>
      <c r="PBB1227" s="85"/>
      <c r="PBC1227" s="85"/>
      <c r="PBD1227" s="85"/>
      <c r="PBE1227" s="85"/>
      <c r="PBF1227" s="85"/>
      <c r="PBG1227" s="85"/>
      <c r="PBH1227" s="85"/>
      <c r="PBI1227" s="85"/>
      <c r="PBJ1227" s="85"/>
      <c r="PBK1227" s="85"/>
      <c r="PBL1227" s="85"/>
      <c r="PBM1227" s="85"/>
      <c r="PBN1227" s="85"/>
      <c r="PBO1227" s="85"/>
      <c r="PBP1227" s="85"/>
      <c r="PBQ1227" s="85"/>
      <c r="PBR1227" s="85"/>
      <c r="PBS1227" s="85"/>
      <c r="PBT1227" s="85"/>
      <c r="PBU1227" s="85"/>
      <c r="PBV1227" s="86"/>
      <c r="PBW1227" s="84"/>
      <c r="PBX1227" s="85"/>
      <c r="PBY1227" s="85"/>
      <c r="PBZ1227" s="85"/>
      <c r="PCA1227" s="85"/>
      <c r="PCB1227" s="85"/>
      <c r="PCC1227" s="85"/>
      <c r="PCD1227" s="85"/>
      <c r="PCE1227" s="85"/>
      <c r="PCF1227" s="85"/>
      <c r="PCG1227" s="85"/>
      <c r="PCH1227" s="85"/>
      <c r="PCI1227" s="85"/>
      <c r="PCJ1227" s="85"/>
      <c r="PCK1227" s="85"/>
      <c r="PCL1227" s="85"/>
      <c r="PCM1227" s="85"/>
      <c r="PCN1227" s="85"/>
      <c r="PCO1227" s="85"/>
      <c r="PCP1227" s="85"/>
      <c r="PCQ1227" s="85"/>
      <c r="PCR1227" s="85"/>
      <c r="PCS1227" s="85"/>
      <c r="PCT1227" s="85"/>
      <c r="PCU1227" s="85"/>
      <c r="PCV1227" s="85"/>
      <c r="PCW1227" s="85"/>
      <c r="PCX1227" s="85"/>
      <c r="PCY1227" s="85"/>
      <c r="PCZ1227" s="85"/>
      <c r="PDA1227" s="85"/>
      <c r="PDB1227" s="85"/>
      <c r="PDC1227" s="86"/>
      <c r="PDD1227" s="84"/>
      <c r="PDE1227" s="85"/>
      <c r="PDF1227" s="85"/>
      <c r="PDG1227" s="85"/>
      <c r="PDH1227" s="85"/>
      <c r="PDI1227" s="85"/>
      <c r="PDJ1227" s="85"/>
      <c r="PDK1227" s="85"/>
      <c r="PDL1227" s="85"/>
      <c r="PDM1227" s="85"/>
      <c r="PDN1227" s="85"/>
      <c r="PDO1227" s="85"/>
      <c r="PDP1227" s="85"/>
      <c r="PDQ1227" s="85"/>
      <c r="PDR1227" s="85"/>
      <c r="PDS1227" s="85"/>
      <c r="PDT1227" s="85"/>
      <c r="PDU1227" s="85"/>
      <c r="PDV1227" s="85"/>
      <c r="PDW1227" s="85"/>
      <c r="PDX1227" s="85"/>
      <c r="PDY1227" s="85"/>
      <c r="PDZ1227" s="85"/>
      <c r="PEA1227" s="85"/>
      <c r="PEB1227" s="85"/>
      <c r="PEC1227" s="85"/>
      <c r="PED1227" s="85"/>
      <c r="PEE1227" s="85"/>
      <c r="PEF1227" s="85"/>
      <c r="PEG1227" s="85"/>
      <c r="PEH1227" s="85"/>
      <c r="PEI1227" s="85"/>
      <c r="PEJ1227" s="86"/>
      <c r="PEK1227" s="84"/>
      <c r="PEL1227" s="85"/>
      <c r="PEM1227" s="85"/>
      <c r="PEN1227" s="85"/>
      <c r="PEO1227" s="85"/>
      <c r="PEP1227" s="85"/>
      <c r="PEQ1227" s="85"/>
      <c r="PER1227" s="85"/>
      <c r="PES1227" s="85"/>
      <c r="PET1227" s="85"/>
      <c r="PEU1227" s="85"/>
      <c r="PEV1227" s="85"/>
      <c r="PEW1227" s="85"/>
      <c r="PEX1227" s="85"/>
      <c r="PEY1227" s="85"/>
      <c r="PEZ1227" s="85"/>
      <c r="PFA1227" s="85"/>
      <c r="PFB1227" s="85"/>
      <c r="PFC1227" s="85"/>
      <c r="PFD1227" s="85"/>
      <c r="PFE1227" s="85"/>
      <c r="PFF1227" s="85"/>
      <c r="PFG1227" s="85"/>
      <c r="PFH1227" s="85"/>
      <c r="PFI1227" s="85"/>
      <c r="PFJ1227" s="85"/>
      <c r="PFK1227" s="85"/>
      <c r="PFL1227" s="85"/>
      <c r="PFM1227" s="85"/>
      <c r="PFN1227" s="85"/>
      <c r="PFO1227" s="85"/>
      <c r="PFP1227" s="85"/>
      <c r="PFQ1227" s="86"/>
      <c r="PFR1227" s="84"/>
      <c r="PFS1227" s="85"/>
      <c r="PFT1227" s="85"/>
      <c r="PFU1227" s="85"/>
      <c r="PFV1227" s="85"/>
      <c r="PFW1227" s="85"/>
      <c r="PFX1227" s="85"/>
      <c r="PFY1227" s="85"/>
      <c r="PFZ1227" s="85"/>
      <c r="PGA1227" s="85"/>
      <c r="PGB1227" s="85"/>
      <c r="PGC1227" s="85"/>
      <c r="PGD1227" s="85"/>
      <c r="PGE1227" s="85"/>
      <c r="PGF1227" s="85"/>
      <c r="PGG1227" s="85"/>
      <c r="PGH1227" s="85"/>
      <c r="PGI1227" s="85"/>
      <c r="PGJ1227" s="85"/>
      <c r="PGK1227" s="85"/>
      <c r="PGL1227" s="85"/>
      <c r="PGM1227" s="85"/>
      <c r="PGN1227" s="85"/>
      <c r="PGO1227" s="85"/>
      <c r="PGP1227" s="85"/>
      <c r="PGQ1227" s="85"/>
      <c r="PGR1227" s="85"/>
      <c r="PGS1227" s="85"/>
      <c r="PGT1227" s="85"/>
      <c r="PGU1227" s="85"/>
      <c r="PGV1227" s="85"/>
      <c r="PGW1227" s="85"/>
      <c r="PGX1227" s="86"/>
      <c r="PGY1227" s="84"/>
      <c r="PGZ1227" s="85"/>
      <c r="PHA1227" s="85"/>
      <c r="PHB1227" s="85"/>
      <c r="PHC1227" s="85"/>
      <c r="PHD1227" s="85"/>
      <c r="PHE1227" s="85"/>
      <c r="PHF1227" s="85"/>
      <c r="PHG1227" s="85"/>
      <c r="PHH1227" s="85"/>
      <c r="PHI1227" s="85"/>
      <c r="PHJ1227" s="85"/>
      <c r="PHK1227" s="85"/>
      <c r="PHL1227" s="85"/>
      <c r="PHM1227" s="85"/>
      <c r="PHN1227" s="85"/>
      <c r="PHO1227" s="85"/>
      <c r="PHP1227" s="85"/>
      <c r="PHQ1227" s="85"/>
      <c r="PHR1227" s="85"/>
      <c r="PHS1227" s="85"/>
      <c r="PHT1227" s="85"/>
      <c r="PHU1227" s="85"/>
      <c r="PHV1227" s="85"/>
      <c r="PHW1227" s="85"/>
      <c r="PHX1227" s="85"/>
      <c r="PHY1227" s="85"/>
      <c r="PHZ1227" s="85"/>
      <c r="PIA1227" s="85"/>
      <c r="PIB1227" s="85"/>
      <c r="PIC1227" s="85"/>
      <c r="PID1227" s="85"/>
      <c r="PIE1227" s="86"/>
      <c r="PIF1227" s="84"/>
      <c r="PIG1227" s="85"/>
      <c r="PIH1227" s="85"/>
      <c r="PII1227" s="85"/>
      <c r="PIJ1227" s="85"/>
      <c r="PIK1227" s="85"/>
      <c r="PIL1227" s="85"/>
      <c r="PIM1227" s="85"/>
      <c r="PIN1227" s="85"/>
      <c r="PIO1227" s="85"/>
      <c r="PIP1227" s="85"/>
      <c r="PIQ1227" s="85"/>
      <c r="PIR1227" s="85"/>
      <c r="PIS1227" s="85"/>
      <c r="PIT1227" s="85"/>
      <c r="PIU1227" s="85"/>
      <c r="PIV1227" s="85"/>
      <c r="PIW1227" s="85"/>
      <c r="PIX1227" s="85"/>
      <c r="PIY1227" s="85"/>
      <c r="PIZ1227" s="85"/>
      <c r="PJA1227" s="85"/>
      <c r="PJB1227" s="85"/>
      <c r="PJC1227" s="85"/>
      <c r="PJD1227" s="85"/>
      <c r="PJE1227" s="85"/>
      <c r="PJF1227" s="85"/>
      <c r="PJG1227" s="85"/>
      <c r="PJH1227" s="85"/>
      <c r="PJI1227" s="85"/>
      <c r="PJJ1227" s="85"/>
      <c r="PJK1227" s="85"/>
      <c r="PJL1227" s="86"/>
      <c r="PJM1227" s="84"/>
      <c r="PJN1227" s="85"/>
      <c r="PJO1227" s="85"/>
      <c r="PJP1227" s="85"/>
      <c r="PJQ1227" s="85"/>
      <c r="PJR1227" s="85"/>
      <c r="PJS1227" s="85"/>
      <c r="PJT1227" s="85"/>
      <c r="PJU1227" s="85"/>
      <c r="PJV1227" s="85"/>
      <c r="PJW1227" s="85"/>
      <c r="PJX1227" s="85"/>
      <c r="PJY1227" s="85"/>
      <c r="PJZ1227" s="85"/>
      <c r="PKA1227" s="85"/>
      <c r="PKB1227" s="85"/>
      <c r="PKC1227" s="85"/>
      <c r="PKD1227" s="85"/>
      <c r="PKE1227" s="85"/>
      <c r="PKF1227" s="85"/>
      <c r="PKG1227" s="85"/>
      <c r="PKH1227" s="85"/>
      <c r="PKI1227" s="85"/>
      <c r="PKJ1227" s="85"/>
      <c r="PKK1227" s="85"/>
      <c r="PKL1227" s="85"/>
      <c r="PKM1227" s="85"/>
      <c r="PKN1227" s="85"/>
      <c r="PKO1227" s="85"/>
      <c r="PKP1227" s="85"/>
      <c r="PKQ1227" s="85"/>
      <c r="PKR1227" s="85"/>
      <c r="PKS1227" s="86"/>
      <c r="PKT1227" s="84"/>
      <c r="PKU1227" s="85"/>
      <c r="PKV1227" s="85"/>
      <c r="PKW1227" s="85"/>
      <c r="PKX1227" s="85"/>
      <c r="PKY1227" s="85"/>
      <c r="PKZ1227" s="85"/>
      <c r="PLA1227" s="85"/>
      <c r="PLB1227" s="85"/>
      <c r="PLC1227" s="85"/>
      <c r="PLD1227" s="85"/>
      <c r="PLE1227" s="85"/>
      <c r="PLF1227" s="85"/>
      <c r="PLG1227" s="85"/>
      <c r="PLH1227" s="85"/>
      <c r="PLI1227" s="85"/>
      <c r="PLJ1227" s="85"/>
      <c r="PLK1227" s="85"/>
      <c r="PLL1227" s="85"/>
      <c r="PLM1227" s="85"/>
      <c r="PLN1227" s="85"/>
      <c r="PLO1227" s="85"/>
      <c r="PLP1227" s="85"/>
      <c r="PLQ1227" s="85"/>
      <c r="PLR1227" s="85"/>
      <c r="PLS1227" s="85"/>
      <c r="PLT1227" s="85"/>
      <c r="PLU1227" s="85"/>
      <c r="PLV1227" s="85"/>
      <c r="PLW1227" s="85"/>
      <c r="PLX1227" s="85"/>
      <c r="PLY1227" s="85"/>
      <c r="PLZ1227" s="86"/>
      <c r="PMA1227" s="84"/>
      <c r="PMB1227" s="85"/>
      <c r="PMC1227" s="85"/>
      <c r="PMD1227" s="85"/>
      <c r="PME1227" s="85"/>
      <c r="PMF1227" s="85"/>
      <c r="PMG1227" s="85"/>
      <c r="PMH1227" s="85"/>
      <c r="PMI1227" s="85"/>
      <c r="PMJ1227" s="85"/>
      <c r="PMK1227" s="85"/>
      <c r="PML1227" s="85"/>
      <c r="PMM1227" s="85"/>
      <c r="PMN1227" s="85"/>
      <c r="PMO1227" s="85"/>
      <c r="PMP1227" s="85"/>
      <c r="PMQ1227" s="85"/>
      <c r="PMR1227" s="85"/>
      <c r="PMS1227" s="85"/>
      <c r="PMT1227" s="85"/>
      <c r="PMU1227" s="85"/>
      <c r="PMV1227" s="85"/>
      <c r="PMW1227" s="85"/>
      <c r="PMX1227" s="85"/>
      <c r="PMY1227" s="85"/>
      <c r="PMZ1227" s="85"/>
      <c r="PNA1227" s="85"/>
      <c r="PNB1227" s="85"/>
      <c r="PNC1227" s="85"/>
      <c r="PND1227" s="85"/>
      <c r="PNE1227" s="85"/>
      <c r="PNF1227" s="85"/>
      <c r="PNG1227" s="86"/>
      <c r="PNH1227" s="84"/>
      <c r="PNI1227" s="85"/>
      <c r="PNJ1227" s="85"/>
      <c r="PNK1227" s="85"/>
      <c r="PNL1227" s="85"/>
      <c r="PNM1227" s="85"/>
      <c r="PNN1227" s="85"/>
      <c r="PNO1227" s="85"/>
      <c r="PNP1227" s="85"/>
      <c r="PNQ1227" s="85"/>
      <c r="PNR1227" s="85"/>
      <c r="PNS1227" s="85"/>
      <c r="PNT1227" s="85"/>
      <c r="PNU1227" s="85"/>
      <c r="PNV1227" s="85"/>
      <c r="PNW1227" s="85"/>
      <c r="PNX1227" s="85"/>
      <c r="PNY1227" s="85"/>
      <c r="PNZ1227" s="85"/>
      <c r="POA1227" s="85"/>
      <c r="POB1227" s="85"/>
      <c r="POC1227" s="85"/>
      <c r="POD1227" s="85"/>
      <c r="POE1227" s="85"/>
      <c r="POF1227" s="85"/>
      <c r="POG1227" s="85"/>
      <c r="POH1227" s="85"/>
      <c r="POI1227" s="85"/>
      <c r="POJ1227" s="85"/>
      <c r="POK1227" s="85"/>
      <c r="POL1227" s="85"/>
      <c r="POM1227" s="85"/>
      <c r="PON1227" s="86"/>
      <c r="POO1227" s="84"/>
      <c r="POP1227" s="85"/>
      <c r="POQ1227" s="85"/>
      <c r="POR1227" s="85"/>
      <c r="POS1227" s="85"/>
      <c r="POT1227" s="85"/>
      <c r="POU1227" s="85"/>
      <c r="POV1227" s="85"/>
      <c r="POW1227" s="85"/>
      <c r="POX1227" s="85"/>
      <c r="POY1227" s="85"/>
      <c r="POZ1227" s="85"/>
      <c r="PPA1227" s="85"/>
      <c r="PPB1227" s="85"/>
      <c r="PPC1227" s="85"/>
      <c r="PPD1227" s="85"/>
      <c r="PPE1227" s="85"/>
      <c r="PPF1227" s="85"/>
      <c r="PPG1227" s="85"/>
      <c r="PPH1227" s="85"/>
      <c r="PPI1227" s="85"/>
      <c r="PPJ1227" s="85"/>
      <c r="PPK1227" s="85"/>
      <c r="PPL1227" s="85"/>
      <c r="PPM1227" s="85"/>
      <c r="PPN1227" s="85"/>
      <c r="PPO1227" s="85"/>
      <c r="PPP1227" s="85"/>
      <c r="PPQ1227" s="85"/>
      <c r="PPR1227" s="85"/>
      <c r="PPS1227" s="85"/>
      <c r="PPT1227" s="85"/>
      <c r="PPU1227" s="86"/>
      <c r="PPV1227" s="84"/>
      <c r="PPW1227" s="85"/>
      <c r="PPX1227" s="85"/>
      <c r="PPY1227" s="85"/>
      <c r="PPZ1227" s="85"/>
      <c r="PQA1227" s="85"/>
      <c r="PQB1227" s="85"/>
      <c r="PQC1227" s="85"/>
      <c r="PQD1227" s="85"/>
      <c r="PQE1227" s="85"/>
      <c r="PQF1227" s="85"/>
      <c r="PQG1227" s="85"/>
      <c r="PQH1227" s="85"/>
      <c r="PQI1227" s="85"/>
      <c r="PQJ1227" s="85"/>
      <c r="PQK1227" s="85"/>
      <c r="PQL1227" s="85"/>
      <c r="PQM1227" s="85"/>
      <c r="PQN1227" s="85"/>
      <c r="PQO1227" s="85"/>
      <c r="PQP1227" s="85"/>
      <c r="PQQ1227" s="85"/>
      <c r="PQR1227" s="85"/>
      <c r="PQS1227" s="85"/>
      <c r="PQT1227" s="85"/>
      <c r="PQU1227" s="85"/>
      <c r="PQV1227" s="85"/>
      <c r="PQW1227" s="85"/>
      <c r="PQX1227" s="85"/>
      <c r="PQY1227" s="85"/>
      <c r="PQZ1227" s="85"/>
      <c r="PRA1227" s="85"/>
      <c r="PRB1227" s="86"/>
      <c r="PRC1227" s="84"/>
      <c r="PRD1227" s="85"/>
      <c r="PRE1227" s="85"/>
      <c r="PRF1227" s="85"/>
      <c r="PRG1227" s="85"/>
      <c r="PRH1227" s="85"/>
      <c r="PRI1227" s="85"/>
      <c r="PRJ1227" s="85"/>
      <c r="PRK1227" s="85"/>
      <c r="PRL1227" s="85"/>
      <c r="PRM1227" s="85"/>
      <c r="PRN1227" s="85"/>
      <c r="PRO1227" s="85"/>
      <c r="PRP1227" s="85"/>
      <c r="PRQ1227" s="85"/>
      <c r="PRR1227" s="85"/>
      <c r="PRS1227" s="85"/>
      <c r="PRT1227" s="85"/>
      <c r="PRU1227" s="85"/>
      <c r="PRV1227" s="85"/>
      <c r="PRW1227" s="85"/>
      <c r="PRX1227" s="85"/>
      <c r="PRY1227" s="85"/>
      <c r="PRZ1227" s="85"/>
      <c r="PSA1227" s="85"/>
      <c r="PSB1227" s="85"/>
      <c r="PSC1227" s="85"/>
      <c r="PSD1227" s="85"/>
      <c r="PSE1227" s="85"/>
      <c r="PSF1227" s="85"/>
      <c r="PSG1227" s="85"/>
      <c r="PSH1227" s="85"/>
      <c r="PSI1227" s="86"/>
      <c r="PSJ1227" s="84"/>
      <c r="PSK1227" s="85"/>
      <c r="PSL1227" s="85"/>
      <c r="PSM1227" s="85"/>
      <c r="PSN1227" s="85"/>
      <c r="PSO1227" s="85"/>
      <c r="PSP1227" s="85"/>
      <c r="PSQ1227" s="85"/>
      <c r="PSR1227" s="85"/>
      <c r="PSS1227" s="85"/>
      <c r="PST1227" s="85"/>
      <c r="PSU1227" s="85"/>
      <c r="PSV1227" s="85"/>
      <c r="PSW1227" s="85"/>
      <c r="PSX1227" s="85"/>
      <c r="PSY1227" s="85"/>
      <c r="PSZ1227" s="85"/>
      <c r="PTA1227" s="85"/>
      <c r="PTB1227" s="85"/>
      <c r="PTC1227" s="85"/>
      <c r="PTD1227" s="85"/>
      <c r="PTE1227" s="85"/>
      <c r="PTF1227" s="85"/>
      <c r="PTG1227" s="85"/>
      <c r="PTH1227" s="85"/>
      <c r="PTI1227" s="85"/>
      <c r="PTJ1227" s="85"/>
      <c r="PTK1227" s="85"/>
      <c r="PTL1227" s="85"/>
      <c r="PTM1227" s="85"/>
      <c r="PTN1227" s="85"/>
      <c r="PTO1227" s="85"/>
      <c r="PTP1227" s="86"/>
      <c r="PTQ1227" s="84"/>
      <c r="PTR1227" s="85"/>
      <c r="PTS1227" s="85"/>
      <c r="PTT1227" s="85"/>
      <c r="PTU1227" s="85"/>
      <c r="PTV1227" s="85"/>
      <c r="PTW1227" s="85"/>
      <c r="PTX1227" s="85"/>
      <c r="PTY1227" s="85"/>
      <c r="PTZ1227" s="85"/>
      <c r="PUA1227" s="85"/>
      <c r="PUB1227" s="85"/>
      <c r="PUC1227" s="85"/>
      <c r="PUD1227" s="85"/>
      <c r="PUE1227" s="85"/>
      <c r="PUF1227" s="85"/>
      <c r="PUG1227" s="85"/>
      <c r="PUH1227" s="85"/>
      <c r="PUI1227" s="85"/>
      <c r="PUJ1227" s="85"/>
      <c r="PUK1227" s="85"/>
      <c r="PUL1227" s="85"/>
      <c r="PUM1227" s="85"/>
      <c r="PUN1227" s="85"/>
      <c r="PUO1227" s="85"/>
      <c r="PUP1227" s="85"/>
      <c r="PUQ1227" s="85"/>
      <c r="PUR1227" s="85"/>
      <c r="PUS1227" s="85"/>
      <c r="PUT1227" s="85"/>
      <c r="PUU1227" s="85"/>
      <c r="PUV1227" s="85"/>
      <c r="PUW1227" s="86"/>
      <c r="PUX1227" s="84"/>
      <c r="PUY1227" s="85"/>
      <c r="PUZ1227" s="85"/>
      <c r="PVA1227" s="85"/>
      <c r="PVB1227" s="85"/>
      <c r="PVC1227" s="85"/>
      <c r="PVD1227" s="85"/>
      <c r="PVE1227" s="85"/>
      <c r="PVF1227" s="85"/>
      <c r="PVG1227" s="85"/>
      <c r="PVH1227" s="85"/>
      <c r="PVI1227" s="85"/>
      <c r="PVJ1227" s="85"/>
      <c r="PVK1227" s="85"/>
      <c r="PVL1227" s="85"/>
      <c r="PVM1227" s="85"/>
      <c r="PVN1227" s="85"/>
      <c r="PVO1227" s="85"/>
      <c r="PVP1227" s="85"/>
      <c r="PVQ1227" s="85"/>
      <c r="PVR1227" s="85"/>
      <c r="PVS1227" s="85"/>
      <c r="PVT1227" s="85"/>
      <c r="PVU1227" s="85"/>
      <c r="PVV1227" s="85"/>
      <c r="PVW1227" s="85"/>
      <c r="PVX1227" s="85"/>
      <c r="PVY1227" s="85"/>
      <c r="PVZ1227" s="85"/>
      <c r="PWA1227" s="85"/>
      <c r="PWB1227" s="85"/>
      <c r="PWC1227" s="85"/>
      <c r="PWD1227" s="86"/>
      <c r="PWE1227" s="84"/>
      <c r="PWF1227" s="85"/>
      <c r="PWG1227" s="85"/>
      <c r="PWH1227" s="85"/>
      <c r="PWI1227" s="85"/>
      <c r="PWJ1227" s="85"/>
      <c r="PWK1227" s="85"/>
      <c r="PWL1227" s="85"/>
      <c r="PWM1227" s="85"/>
      <c r="PWN1227" s="85"/>
      <c r="PWO1227" s="85"/>
      <c r="PWP1227" s="85"/>
      <c r="PWQ1227" s="85"/>
      <c r="PWR1227" s="85"/>
      <c r="PWS1227" s="85"/>
      <c r="PWT1227" s="85"/>
      <c r="PWU1227" s="85"/>
      <c r="PWV1227" s="85"/>
      <c r="PWW1227" s="85"/>
      <c r="PWX1227" s="85"/>
      <c r="PWY1227" s="85"/>
      <c r="PWZ1227" s="85"/>
      <c r="PXA1227" s="85"/>
      <c r="PXB1227" s="85"/>
      <c r="PXC1227" s="85"/>
      <c r="PXD1227" s="85"/>
      <c r="PXE1227" s="85"/>
      <c r="PXF1227" s="85"/>
      <c r="PXG1227" s="85"/>
      <c r="PXH1227" s="85"/>
      <c r="PXI1227" s="85"/>
      <c r="PXJ1227" s="85"/>
      <c r="PXK1227" s="86"/>
      <c r="PXL1227" s="84"/>
      <c r="PXM1227" s="85"/>
      <c r="PXN1227" s="85"/>
      <c r="PXO1227" s="85"/>
      <c r="PXP1227" s="85"/>
      <c r="PXQ1227" s="85"/>
      <c r="PXR1227" s="85"/>
      <c r="PXS1227" s="85"/>
      <c r="PXT1227" s="85"/>
      <c r="PXU1227" s="85"/>
      <c r="PXV1227" s="85"/>
      <c r="PXW1227" s="85"/>
      <c r="PXX1227" s="85"/>
      <c r="PXY1227" s="85"/>
      <c r="PXZ1227" s="85"/>
      <c r="PYA1227" s="85"/>
      <c r="PYB1227" s="85"/>
      <c r="PYC1227" s="85"/>
      <c r="PYD1227" s="85"/>
      <c r="PYE1227" s="85"/>
      <c r="PYF1227" s="85"/>
      <c r="PYG1227" s="85"/>
      <c r="PYH1227" s="85"/>
      <c r="PYI1227" s="85"/>
      <c r="PYJ1227" s="85"/>
      <c r="PYK1227" s="85"/>
      <c r="PYL1227" s="85"/>
      <c r="PYM1227" s="85"/>
      <c r="PYN1227" s="85"/>
      <c r="PYO1227" s="85"/>
      <c r="PYP1227" s="85"/>
      <c r="PYQ1227" s="85"/>
      <c r="PYR1227" s="86"/>
      <c r="PYS1227" s="84"/>
      <c r="PYT1227" s="85"/>
      <c r="PYU1227" s="85"/>
      <c r="PYV1227" s="85"/>
      <c r="PYW1227" s="85"/>
      <c r="PYX1227" s="85"/>
      <c r="PYY1227" s="85"/>
      <c r="PYZ1227" s="85"/>
      <c r="PZA1227" s="85"/>
      <c r="PZB1227" s="85"/>
      <c r="PZC1227" s="85"/>
      <c r="PZD1227" s="85"/>
      <c r="PZE1227" s="85"/>
      <c r="PZF1227" s="85"/>
      <c r="PZG1227" s="85"/>
      <c r="PZH1227" s="85"/>
      <c r="PZI1227" s="85"/>
      <c r="PZJ1227" s="85"/>
      <c r="PZK1227" s="85"/>
      <c r="PZL1227" s="85"/>
      <c r="PZM1227" s="85"/>
      <c r="PZN1227" s="85"/>
      <c r="PZO1227" s="85"/>
      <c r="PZP1227" s="85"/>
      <c r="PZQ1227" s="85"/>
      <c r="PZR1227" s="85"/>
      <c r="PZS1227" s="85"/>
      <c r="PZT1227" s="85"/>
      <c r="PZU1227" s="85"/>
      <c r="PZV1227" s="85"/>
      <c r="PZW1227" s="85"/>
      <c r="PZX1227" s="85"/>
      <c r="PZY1227" s="86"/>
      <c r="PZZ1227" s="84"/>
      <c r="QAA1227" s="85"/>
      <c r="QAB1227" s="85"/>
      <c r="QAC1227" s="85"/>
      <c r="QAD1227" s="85"/>
      <c r="QAE1227" s="85"/>
      <c r="QAF1227" s="85"/>
      <c r="QAG1227" s="85"/>
      <c r="QAH1227" s="85"/>
      <c r="QAI1227" s="85"/>
      <c r="QAJ1227" s="85"/>
      <c r="QAK1227" s="85"/>
      <c r="QAL1227" s="85"/>
      <c r="QAM1227" s="85"/>
      <c r="QAN1227" s="85"/>
      <c r="QAO1227" s="85"/>
      <c r="QAP1227" s="85"/>
      <c r="QAQ1227" s="85"/>
      <c r="QAR1227" s="85"/>
      <c r="QAS1227" s="85"/>
      <c r="QAT1227" s="85"/>
      <c r="QAU1227" s="85"/>
      <c r="QAV1227" s="85"/>
      <c r="QAW1227" s="85"/>
      <c r="QAX1227" s="85"/>
      <c r="QAY1227" s="85"/>
      <c r="QAZ1227" s="85"/>
      <c r="QBA1227" s="85"/>
      <c r="QBB1227" s="85"/>
      <c r="QBC1227" s="85"/>
      <c r="QBD1227" s="85"/>
      <c r="QBE1227" s="85"/>
      <c r="QBF1227" s="86"/>
      <c r="QBG1227" s="84"/>
      <c r="QBH1227" s="85"/>
      <c r="QBI1227" s="85"/>
      <c r="QBJ1227" s="85"/>
      <c r="QBK1227" s="85"/>
      <c r="QBL1227" s="85"/>
      <c r="QBM1227" s="85"/>
      <c r="QBN1227" s="85"/>
      <c r="QBO1227" s="85"/>
      <c r="QBP1227" s="85"/>
      <c r="QBQ1227" s="85"/>
      <c r="QBR1227" s="85"/>
      <c r="QBS1227" s="85"/>
      <c r="QBT1227" s="85"/>
      <c r="QBU1227" s="85"/>
      <c r="QBV1227" s="85"/>
      <c r="QBW1227" s="85"/>
      <c r="QBX1227" s="85"/>
      <c r="QBY1227" s="85"/>
      <c r="QBZ1227" s="85"/>
      <c r="QCA1227" s="85"/>
      <c r="QCB1227" s="85"/>
      <c r="QCC1227" s="85"/>
      <c r="QCD1227" s="85"/>
      <c r="QCE1227" s="85"/>
      <c r="QCF1227" s="85"/>
      <c r="QCG1227" s="85"/>
      <c r="QCH1227" s="85"/>
      <c r="QCI1227" s="85"/>
      <c r="QCJ1227" s="85"/>
      <c r="QCK1227" s="85"/>
      <c r="QCL1227" s="85"/>
      <c r="QCM1227" s="86"/>
      <c r="QCN1227" s="84"/>
      <c r="QCO1227" s="85"/>
      <c r="QCP1227" s="85"/>
      <c r="QCQ1227" s="85"/>
      <c r="QCR1227" s="85"/>
      <c r="QCS1227" s="85"/>
      <c r="QCT1227" s="85"/>
      <c r="QCU1227" s="85"/>
      <c r="QCV1227" s="85"/>
      <c r="QCW1227" s="85"/>
      <c r="QCX1227" s="85"/>
      <c r="QCY1227" s="85"/>
      <c r="QCZ1227" s="85"/>
      <c r="QDA1227" s="85"/>
      <c r="QDB1227" s="85"/>
      <c r="QDC1227" s="85"/>
      <c r="QDD1227" s="85"/>
      <c r="QDE1227" s="85"/>
      <c r="QDF1227" s="85"/>
      <c r="QDG1227" s="85"/>
      <c r="QDH1227" s="85"/>
      <c r="QDI1227" s="85"/>
      <c r="QDJ1227" s="85"/>
      <c r="QDK1227" s="85"/>
      <c r="QDL1227" s="85"/>
      <c r="QDM1227" s="85"/>
      <c r="QDN1227" s="85"/>
      <c r="QDO1227" s="85"/>
      <c r="QDP1227" s="85"/>
      <c r="QDQ1227" s="85"/>
      <c r="QDR1227" s="85"/>
      <c r="QDS1227" s="85"/>
      <c r="QDT1227" s="86"/>
      <c r="QDU1227" s="84"/>
      <c r="QDV1227" s="85"/>
      <c r="QDW1227" s="85"/>
      <c r="QDX1227" s="85"/>
      <c r="QDY1227" s="85"/>
      <c r="QDZ1227" s="85"/>
      <c r="QEA1227" s="85"/>
      <c r="QEB1227" s="85"/>
      <c r="QEC1227" s="85"/>
      <c r="QED1227" s="85"/>
      <c r="QEE1227" s="85"/>
      <c r="QEF1227" s="85"/>
      <c r="QEG1227" s="85"/>
      <c r="QEH1227" s="85"/>
      <c r="QEI1227" s="85"/>
      <c r="QEJ1227" s="85"/>
      <c r="QEK1227" s="85"/>
      <c r="QEL1227" s="85"/>
      <c r="QEM1227" s="85"/>
      <c r="QEN1227" s="85"/>
      <c r="QEO1227" s="85"/>
      <c r="QEP1227" s="85"/>
      <c r="QEQ1227" s="85"/>
      <c r="QER1227" s="85"/>
      <c r="QES1227" s="85"/>
      <c r="QET1227" s="85"/>
      <c r="QEU1227" s="85"/>
      <c r="QEV1227" s="85"/>
      <c r="QEW1227" s="85"/>
      <c r="QEX1227" s="85"/>
      <c r="QEY1227" s="85"/>
      <c r="QEZ1227" s="85"/>
      <c r="QFA1227" s="86"/>
      <c r="QFB1227" s="84"/>
      <c r="QFC1227" s="85"/>
      <c r="QFD1227" s="85"/>
      <c r="QFE1227" s="85"/>
      <c r="QFF1227" s="85"/>
      <c r="QFG1227" s="85"/>
      <c r="QFH1227" s="85"/>
      <c r="QFI1227" s="85"/>
      <c r="QFJ1227" s="85"/>
      <c r="QFK1227" s="85"/>
      <c r="QFL1227" s="85"/>
      <c r="QFM1227" s="85"/>
      <c r="QFN1227" s="85"/>
      <c r="QFO1227" s="85"/>
      <c r="QFP1227" s="85"/>
      <c r="QFQ1227" s="85"/>
      <c r="QFR1227" s="85"/>
      <c r="QFS1227" s="85"/>
      <c r="QFT1227" s="85"/>
      <c r="QFU1227" s="85"/>
      <c r="QFV1227" s="85"/>
      <c r="QFW1227" s="85"/>
      <c r="QFX1227" s="85"/>
      <c r="QFY1227" s="85"/>
      <c r="QFZ1227" s="85"/>
      <c r="QGA1227" s="85"/>
      <c r="QGB1227" s="85"/>
      <c r="QGC1227" s="85"/>
      <c r="QGD1227" s="85"/>
      <c r="QGE1227" s="85"/>
      <c r="QGF1227" s="85"/>
      <c r="QGG1227" s="85"/>
      <c r="QGH1227" s="86"/>
      <c r="QGI1227" s="84"/>
      <c r="QGJ1227" s="85"/>
      <c r="QGK1227" s="85"/>
      <c r="QGL1227" s="85"/>
      <c r="QGM1227" s="85"/>
      <c r="QGN1227" s="85"/>
      <c r="QGO1227" s="85"/>
      <c r="QGP1227" s="85"/>
      <c r="QGQ1227" s="85"/>
      <c r="QGR1227" s="85"/>
      <c r="QGS1227" s="85"/>
      <c r="QGT1227" s="85"/>
      <c r="QGU1227" s="85"/>
      <c r="QGV1227" s="85"/>
      <c r="QGW1227" s="85"/>
      <c r="QGX1227" s="85"/>
      <c r="QGY1227" s="85"/>
      <c r="QGZ1227" s="85"/>
      <c r="QHA1227" s="85"/>
      <c r="QHB1227" s="85"/>
      <c r="QHC1227" s="85"/>
      <c r="QHD1227" s="85"/>
      <c r="QHE1227" s="85"/>
      <c r="QHF1227" s="85"/>
      <c r="QHG1227" s="85"/>
      <c r="QHH1227" s="85"/>
      <c r="QHI1227" s="85"/>
      <c r="QHJ1227" s="85"/>
      <c r="QHK1227" s="85"/>
      <c r="QHL1227" s="85"/>
      <c r="QHM1227" s="85"/>
      <c r="QHN1227" s="85"/>
      <c r="QHO1227" s="86"/>
      <c r="QHP1227" s="84"/>
      <c r="QHQ1227" s="85"/>
      <c r="QHR1227" s="85"/>
      <c r="QHS1227" s="85"/>
      <c r="QHT1227" s="85"/>
      <c r="QHU1227" s="85"/>
      <c r="QHV1227" s="85"/>
      <c r="QHW1227" s="85"/>
      <c r="QHX1227" s="85"/>
      <c r="QHY1227" s="85"/>
      <c r="QHZ1227" s="85"/>
      <c r="QIA1227" s="85"/>
      <c r="QIB1227" s="85"/>
      <c r="QIC1227" s="85"/>
      <c r="QID1227" s="85"/>
      <c r="QIE1227" s="85"/>
      <c r="QIF1227" s="85"/>
      <c r="QIG1227" s="85"/>
      <c r="QIH1227" s="85"/>
      <c r="QII1227" s="85"/>
      <c r="QIJ1227" s="85"/>
      <c r="QIK1227" s="85"/>
      <c r="QIL1227" s="85"/>
      <c r="QIM1227" s="85"/>
      <c r="QIN1227" s="85"/>
      <c r="QIO1227" s="85"/>
      <c r="QIP1227" s="85"/>
      <c r="QIQ1227" s="85"/>
      <c r="QIR1227" s="85"/>
      <c r="QIS1227" s="85"/>
      <c r="QIT1227" s="85"/>
      <c r="QIU1227" s="85"/>
      <c r="QIV1227" s="86"/>
      <c r="QIW1227" s="84"/>
      <c r="QIX1227" s="85"/>
      <c r="QIY1227" s="85"/>
      <c r="QIZ1227" s="85"/>
      <c r="QJA1227" s="85"/>
      <c r="QJB1227" s="85"/>
      <c r="QJC1227" s="85"/>
      <c r="QJD1227" s="85"/>
      <c r="QJE1227" s="85"/>
      <c r="QJF1227" s="85"/>
      <c r="QJG1227" s="85"/>
      <c r="QJH1227" s="85"/>
      <c r="QJI1227" s="85"/>
      <c r="QJJ1227" s="85"/>
      <c r="QJK1227" s="85"/>
      <c r="QJL1227" s="85"/>
      <c r="QJM1227" s="85"/>
      <c r="QJN1227" s="85"/>
      <c r="QJO1227" s="85"/>
      <c r="QJP1227" s="85"/>
      <c r="QJQ1227" s="85"/>
      <c r="QJR1227" s="85"/>
      <c r="QJS1227" s="85"/>
      <c r="QJT1227" s="85"/>
      <c r="QJU1227" s="85"/>
      <c r="QJV1227" s="85"/>
      <c r="QJW1227" s="85"/>
      <c r="QJX1227" s="85"/>
      <c r="QJY1227" s="85"/>
      <c r="QJZ1227" s="85"/>
      <c r="QKA1227" s="85"/>
      <c r="QKB1227" s="85"/>
      <c r="QKC1227" s="86"/>
      <c r="QKD1227" s="84"/>
      <c r="QKE1227" s="85"/>
      <c r="QKF1227" s="85"/>
      <c r="QKG1227" s="85"/>
      <c r="QKH1227" s="85"/>
      <c r="QKI1227" s="85"/>
      <c r="QKJ1227" s="85"/>
      <c r="QKK1227" s="85"/>
      <c r="QKL1227" s="85"/>
      <c r="QKM1227" s="85"/>
      <c r="QKN1227" s="85"/>
      <c r="QKO1227" s="85"/>
      <c r="QKP1227" s="85"/>
      <c r="QKQ1227" s="85"/>
      <c r="QKR1227" s="85"/>
      <c r="QKS1227" s="85"/>
      <c r="QKT1227" s="85"/>
      <c r="QKU1227" s="85"/>
      <c r="QKV1227" s="85"/>
      <c r="QKW1227" s="85"/>
      <c r="QKX1227" s="85"/>
      <c r="QKY1227" s="85"/>
      <c r="QKZ1227" s="85"/>
      <c r="QLA1227" s="85"/>
      <c r="QLB1227" s="85"/>
      <c r="QLC1227" s="85"/>
      <c r="QLD1227" s="85"/>
      <c r="QLE1227" s="85"/>
      <c r="QLF1227" s="85"/>
      <c r="QLG1227" s="85"/>
      <c r="QLH1227" s="85"/>
      <c r="QLI1227" s="85"/>
      <c r="QLJ1227" s="86"/>
      <c r="QLK1227" s="84"/>
      <c r="QLL1227" s="85"/>
      <c r="QLM1227" s="85"/>
      <c r="QLN1227" s="85"/>
      <c r="QLO1227" s="85"/>
      <c r="QLP1227" s="85"/>
      <c r="QLQ1227" s="85"/>
      <c r="QLR1227" s="85"/>
      <c r="QLS1227" s="85"/>
      <c r="QLT1227" s="85"/>
      <c r="QLU1227" s="85"/>
      <c r="QLV1227" s="85"/>
      <c r="QLW1227" s="85"/>
      <c r="QLX1227" s="85"/>
      <c r="QLY1227" s="85"/>
      <c r="QLZ1227" s="85"/>
      <c r="QMA1227" s="85"/>
      <c r="QMB1227" s="85"/>
      <c r="QMC1227" s="85"/>
      <c r="QMD1227" s="85"/>
      <c r="QME1227" s="85"/>
      <c r="QMF1227" s="85"/>
      <c r="QMG1227" s="85"/>
      <c r="QMH1227" s="85"/>
      <c r="QMI1227" s="85"/>
      <c r="QMJ1227" s="85"/>
      <c r="QMK1227" s="85"/>
      <c r="QML1227" s="85"/>
      <c r="QMM1227" s="85"/>
      <c r="QMN1227" s="85"/>
      <c r="QMO1227" s="85"/>
      <c r="QMP1227" s="85"/>
      <c r="QMQ1227" s="86"/>
      <c r="QMR1227" s="84"/>
      <c r="QMS1227" s="85"/>
      <c r="QMT1227" s="85"/>
      <c r="QMU1227" s="85"/>
      <c r="QMV1227" s="85"/>
      <c r="QMW1227" s="85"/>
      <c r="QMX1227" s="85"/>
      <c r="QMY1227" s="85"/>
      <c r="QMZ1227" s="85"/>
      <c r="QNA1227" s="85"/>
      <c r="QNB1227" s="85"/>
      <c r="QNC1227" s="85"/>
      <c r="QND1227" s="85"/>
      <c r="QNE1227" s="85"/>
      <c r="QNF1227" s="85"/>
      <c r="QNG1227" s="85"/>
      <c r="QNH1227" s="85"/>
      <c r="QNI1227" s="85"/>
      <c r="QNJ1227" s="85"/>
      <c r="QNK1227" s="85"/>
      <c r="QNL1227" s="85"/>
      <c r="QNM1227" s="85"/>
      <c r="QNN1227" s="85"/>
      <c r="QNO1227" s="85"/>
      <c r="QNP1227" s="85"/>
      <c r="QNQ1227" s="85"/>
      <c r="QNR1227" s="85"/>
      <c r="QNS1227" s="85"/>
      <c r="QNT1227" s="85"/>
      <c r="QNU1227" s="85"/>
      <c r="QNV1227" s="85"/>
      <c r="QNW1227" s="85"/>
      <c r="QNX1227" s="86"/>
      <c r="QNY1227" s="84"/>
      <c r="QNZ1227" s="85"/>
      <c r="QOA1227" s="85"/>
      <c r="QOB1227" s="85"/>
      <c r="QOC1227" s="85"/>
      <c r="QOD1227" s="85"/>
      <c r="QOE1227" s="85"/>
      <c r="QOF1227" s="85"/>
      <c r="QOG1227" s="85"/>
      <c r="QOH1227" s="85"/>
      <c r="QOI1227" s="85"/>
      <c r="QOJ1227" s="85"/>
      <c r="QOK1227" s="85"/>
      <c r="QOL1227" s="85"/>
      <c r="QOM1227" s="85"/>
      <c r="QON1227" s="85"/>
      <c r="QOO1227" s="85"/>
      <c r="QOP1227" s="85"/>
      <c r="QOQ1227" s="85"/>
      <c r="QOR1227" s="85"/>
      <c r="QOS1227" s="85"/>
      <c r="QOT1227" s="85"/>
      <c r="QOU1227" s="85"/>
      <c r="QOV1227" s="85"/>
      <c r="QOW1227" s="85"/>
      <c r="QOX1227" s="85"/>
      <c r="QOY1227" s="85"/>
      <c r="QOZ1227" s="85"/>
      <c r="QPA1227" s="85"/>
      <c r="QPB1227" s="85"/>
      <c r="QPC1227" s="85"/>
      <c r="QPD1227" s="85"/>
      <c r="QPE1227" s="86"/>
      <c r="QPF1227" s="84"/>
      <c r="QPG1227" s="85"/>
      <c r="QPH1227" s="85"/>
      <c r="QPI1227" s="85"/>
      <c r="QPJ1227" s="85"/>
      <c r="QPK1227" s="85"/>
      <c r="QPL1227" s="85"/>
      <c r="QPM1227" s="85"/>
      <c r="QPN1227" s="85"/>
      <c r="QPO1227" s="85"/>
      <c r="QPP1227" s="85"/>
      <c r="QPQ1227" s="85"/>
      <c r="QPR1227" s="85"/>
      <c r="QPS1227" s="85"/>
      <c r="QPT1227" s="85"/>
      <c r="QPU1227" s="85"/>
      <c r="QPV1227" s="85"/>
      <c r="QPW1227" s="85"/>
      <c r="QPX1227" s="85"/>
      <c r="QPY1227" s="85"/>
      <c r="QPZ1227" s="85"/>
      <c r="QQA1227" s="85"/>
      <c r="QQB1227" s="85"/>
      <c r="QQC1227" s="85"/>
      <c r="QQD1227" s="85"/>
      <c r="QQE1227" s="85"/>
      <c r="QQF1227" s="85"/>
      <c r="QQG1227" s="85"/>
      <c r="QQH1227" s="85"/>
      <c r="QQI1227" s="85"/>
      <c r="QQJ1227" s="85"/>
      <c r="QQK1227" s="85"/>
      <c r="QQL1227" s="86"/>
      <c r="QQM1227" s="84"/>
      <c r="QQN1227" s="85"/>
      <c r="QQO1227" s="85"/>
      <c r="QQP1227" s="85"/>
      <c r="QQQ1227" s="85"/>
      <c r="QQR1227" s="85"/>
      <c r="QQS1227" s="85"/>
      <c r="QQT1227" s="85"/>
      <c r="QQU1227" s="85"/>
      <c r="QQV1227" s="85"/>
      <c r="QQW1227" s="85"/>
      <c r="QQX1227" s="85"/>
      <c r="QQY1227" s="85"/>
      <c r="QQZ1227" s="85"/>
      <c r="QRA1227" s="85"/>
      <c r="QRB1227" s="85"/>
      <c r="QRC1227" s="85"/>
      <c r="QRD1227" s="85"/>
      <c r="QRE1227" s="85"/>
      <c r="QRF1227" s="85"/>
      <c r="QRG1227" s="85"/>
      <c r="QRH1227" s="85"/>
      <c r="QRI1227" s="85"/>
      <c r="QRJ1227" s="85"/>
      <c r="QRK1227" s="85"/>
      <c r="QRL1227" s="85"/>
      <c r="QRM1227" s="85"/>
      <c r="QRN1227" s="85"/>
      <c r="QRO1227" s="85"/>
      <c r="QRP1227" s="85"/>
      <c r="QRQ1227" s="85"/>
      <c r="QRR1227" s="85"/>
      <c r="QRS1227" s="86"/>
      <c r="QRT1227" s="84"/>
      <c r="QRU1227" s="85"/>
      <c r="QRV1227" s="85"/>
      <c r="QRW1227" s="85"/>
      <c r="QRX1227" s="85"/>
      <c r="QRY1227" s="85"/>
      <c r="QRZ1227" s="85"/>
      <c r="QSA1227" s="85"/>
      <c r="QSB1227" s="85"/>
      <c r="QSC1227" s="85"/>
      <c r="QSD1227" s="85"/>
      <c r="QSE1227" s="85"/>
      <c r="QSF1227" s="85"/>
      <c r="QSG1227" s="85"/>
      <c r="QSH1227" s="85"/>
      <c r="QSI1227" s="85"/>
      <c r="QSJ1227" s="85"/>
      <c r="QSK1227" s="85"/>
      <c r="QSL1227" s="85"/>
      <c r="QSM1227" s="85"/>
      <c r="QSN1227" s="85"/>
      <c r="QSO1227" s="85"/>
      <c r="QSP1227" s="85"/>
      <c r="QSQ1227" s="85"/>
      <c r="QSR1227" s="85"/>
      <c r="QSS1227" s="85"/>
      <c r="QST1227" s="85"/>
      <c r="QSU1227" s="85"/>
      <c r="QSV1227" s="85"/>
      <c r="QSW1227" s="85"/>
      <c r="QSX1227" s="85"/>
      <c r="QSY1227" s="85"/>
      <c r="QSZ1227" s="86"/>
      <c r="QTA1227" s="84"/>
      <c r="QTB1227" s="85"/>
      <c r="QTC1227" s="85"/>
      <c r="QTD1227" s="85"/>
      <c r="QTE1227" s="85"/>
      <c r="QTF1227" s="85"/>
      <c r="QTG1227" s="85"/>
      <c r="QTH1227" s="85"/>
      <c r="QTI1227" s="85"/>
      <c r="QTJ1227" s="85"/>
      <c r="QTK1227" s="85"/>
      <c r="QTL1227" s="85"/>
      <c r="QTM1227" s="85"/>
      <c r="QTN1227" s="85"/>
      <c r="QTO1227" s="85"/>
      <c r="QTP1227" s="85"/>
      <c r="QTQ1227" s="85"/>
      <c r="QTR1227" s="85"/>
      <c r="QTS1227" s="85"/>
      <c r="QTT1227" s="85"/>
      <c r="QTU1227" s="85"/>
      <c r="QTV1227" s="85"/>
      <c r="QTW1227" s="85"/>
      <c r="QTX1227" s="85"/>
      <c r="QTY1227" s="85"/>
      <c r="QTZ1227" s="85"/>
      <c r="QUA1227" s="85"/>
      <c r="QUB1227" s="85"/>
      <c r="QUC1227" s="85"/>
      <c r="QUD1227" s="85"/>
      <c r="QUE1227" s="85"/>
      <c r="QUF1227" s="85"/>
      <c r="QUG1227" s="86"/>
      <c r="QUH1227" s="84"/>
      <c r="QUI1227" s="85"/>
      <c r="QUJ1227" s="85"/>
      <c r="QUK1227" s="85"/>
      <c r="QUL1227" s="85"/>
      <c r="QUM1227" s="85"/>
      <c r="QUN1227" s="85"/>
      <c r="QUO1227" s="85"/>
      <c r="QUP1227" s="85"/>
      <c r="QUQ1227" s="85"/>
      <c r="QUR1227" s="85"/>
      <c r="QUS1227" s="85"/>
      <c r="QUT1227" s="85"/>
      <c r="QUU1227" s="85"/>
      <c r="QUV1227" s="85"/>
      <c r="QUW1227" s="85"/>
      <c r="QUX1227" s="85"/>
      <c r="QUY1227" s="85"/>
      <c r="QUZ1227" s="85"/>
      <c r="QVA1227" s="85"/>
      <c r="QVB1227" s="85"/>
      <c r="QVC1227" s="85"/>
      <c r="QVD1227" s="85"/>
      <c r="QVE1227" s="85"/>
      <c r="QVF1227" s="85"/>
      <c r="QVG1227" s="85"/>
      <c r="QVH1227" s="85"/>
      <c r="QVI1227" s="85"/>
      <c r="QVJ1227" s="85"/>
      <c r="QVK1227" s="85"/>
      <c r="QVL1227" s="85"/>
      <c r="QVM1227" s="85"/>
      <c r="QVN1227" s="86"/>
      <c r="QVO1227" s="84"/>
      <c r="QVP1227" s="85"/>
      <c r="QVQ1227" s="85"/>
      <c r="QVR1227" s="85"/>
      <c r="QVS1227" s="85"/>
      <c r="QVT1227" s="85"/>
      <c r="QVU1227" s="85"/>
      <c r="QVV1227" s="85"/>
      <c r="QVW1227" s="85"/>
      <c r="QVX1227" s="85"/>
      <c r="QVY1227" s="85"/>
      <c r="QVZ1227" s="85"/>
      <c r="QWA1227" s="85"/>
      <c r="QWB1227" s="85"/>
      <c r="QWC1227" s="85"/>
      <c r="QWD1227" s="85"/>
      <c r="QWE1227" s="85"/>
      <c r="QWF1227" s="85"/>
      <c r="QWG1227" s="85"/>
      <c r="QWH1227" s="85"/>
      <c r="QWI1227" s="85"/>
      <c r="QWJ1227" s="85"/>
      <c r="QWK1227" s="85"/>
      <c r="QWL1227" s="85"/>
      <c r="QWM1227" s="85"/>
      <c r="QWN1227" s="85"/>
      <c r="QWO1227" s="85"/>
      <c r="QWP1227" s="85"/>
      <c r="QWQ1227" s="85"/>
      <c r="QWR1227" s="85"/>
      <c r="QWS1227" s="85"/>
      <c r="QWT1227" s="85"/>
      <c r="QWU1227" s="86"/>
      <c r="QWV1227" s="84"/>
      <c r="QWW1227" s="85"/>
      <c r="QWX1227" s="85"/>
      <c r="QWY1227" s="85"/>
      <c r="QWZ1227" s="85"/>
      <c r="QXA1227" s="85"/>
      <c r="QXB1227" s="85"/>
      <c r="QXC1227" s="85"/>
      <c r="QXD1227" s="85"/>
      <c r="QXE1227" s="85"/>
      <c r="QXF1227" s="85"/>
      <c r="QXG1227" s="85"/>
      <c r="QXH1227" s="85"/>
      <c r="QXI1227" s="85"/>
      <c r="QXJ1227" s="85"/>
      <c r="QXK1227" s="85"/>
      <c r="QXL1227" s="85"/>
      <c r="QXM1227" s="85"/>
      <c r="QXN1227" s="85"/>
      <c r="QXO1227" s="85"/>
      <c r="QXP1227" s="85"/>
      <c r="QXQ1227" s="85"/>
      <c r="QXR1227" s="85"/>
      <c r="QXS1227" s="85"/>
      <c r="QXT1227" s="85"/>
      <c r="QXU1227" s="85"/>
      <c r="QXV1227" s="85"/>
      <c r="QXW1227" s="85"/>
      <c r="QXX1227" s="85"/>
      <c r="QXY1227" s="85"/>
      <c r="QXZ1227" s="85"/>
      <c r="QYA1227" s="85"/>
      <c r="QYB1227" s="86"/>
      <c r="QYC1227" s="84"/>
      <c r="QYD1227" s="85"/>
      <c r="QYE1227" s="85"/>
      <c r="QYF1227" s="85"/>
      <c r="QYG1227" s="85"/>
      <c r="QYH1227" s="85"/>
      <c r="QYI1227" s="85"/>
      <c r="QYJ1227" s="85"/>
      <c r="QYK1227" s="85"/>
      <c r="QYL1227" s="85"/>
      <c r="QYM1227" s="85"/>
      <c r="QYN1227" s="85"/>
      <c r="QYO1227" s="85"/>
      <c r="QYP1227" s="85"/>
      <c r="QYQ1227" s="85"/>
      <c r="QYR1227" s="85"/>
      <c r="QYS1227" s="85"/>
      <c r="QYT1227" s="85"/>
      <c r="QYU1227" s="85"/>
      <c r="QYV1227" s="85"/>
      <c r="QYW1227" s="85"/>
      <c r="QYX1227" s="85"/>
      <c r="QYY1227" s="85"/>
      <c r="QYZ1227" s="85"/>
      <c r="QZA1227" s="85"/>
      <c r="QZB1227" s="85"/>
      <c r="QZC1227" s="85"/>
      <c r="QZD1227" s="85"/>
      <c r="QZE1227" s="85"/>
      <c r="QZF1227" s="85"/>
      <c r="QZG1227" s="85"/>
      <c r="QZH1227" s="85"/>
      <c r="QZI1227" s="86"/>
      <c r="QZJ1227" s="84"/>
      <c r="QZK1227" s="85"/>
      <c r="QZL1227" s="85"/>
      <c r="QZM1227" s="85"/>
      <c r="QZN1227" s="85"/>
      <c r="QZO1227" s="85"/>
      <c r="QZP1227" s="85"/>
      <c r="QZQ1227" s="85"/>
      <c r="QZR1227" s="85"/>
      <c r="QZS1227" s="85"/>
      <c r="QZT1227" s="85"/>
      <c r="QZU1227" s="85"/>
      <c r="QZV1227" s="85"/>
      <c r="QZW1227" s="85"/>
      <c r="QZX1227" s="85"/>
      <c r="QZY1227" s="85"/>
      <c r="QZZ1227" s="85"/>
      <c r="RAA1227" s="85"/>
      <c r="RAB1227" s="85"/>
      <c r="RAC1227" s="85"/>
      <c r="RAD1227" s="85"/>
      <c r="RAE1227" s="85"/>
      <c r="RAF1227" s="85"/>
      <c r="RAG1227" s="85"/>
      <c r="RAH1227" s="85"/>
      <c r="RAI1227" s="85"/>
      <c r="RAJ1227" s="85"/>
      <c r="RAK1227" s="85"/>
      <c r="RAL1227" s="85"/>
      <c r="RAM1227" s="85"/>
      <c r="RAN1227" s="85"/>
      <c r="RAO1227" s="85"/>
      <c r="RAP1227" s="86"/>
      <c r="RAQ1227" s="84"/>
      <c r="RAR1227" s="85"/>
      <c r="RAS1227" s="85"/>
      <c r="RAT1227" s="85"/>
      <c r="RAU1227" s="85"/>
      <c r="RAV1227" s="85"/>
      <c r="RAW1227" s="85"/>
      <c r="RAX1227" s="85"/>
      <c r="RAY1227" s="85"/>
      <c r="RAZ1227" s="85"/>
      <c r="RBA1227" s="85"/>
      <c r="RBB1227" s="85"/>
      <c r="RBC1227" s="85"/>
      <c r="RBD1227" s="85"/>
      <c r="RBE1227" s="85"/>
      <c r="RBF1227" s="85"/>
      <c r="RBG1227" s="85"/>
      <c r="RBH1227" s="85"/>
      <c r="RBI1227" s="85"/>
      <c r="RBJ1227" s="85"/>
      <c r="RBK1227" s="85"/>
      <c r="RBL1227" s="85"/>
      <c r="RBM1227" s="85"/>
      <c r="RBN1227" s="85"/>
      <c r="RBO1227" s="85"/>
      <c r="RBP1227" s="85"/>
      <c r="RBQ1227" s="85"/>
      <c r="RBR1227" s="85"/>
      <c r="RBS1227" s="85"/>
      <c r="RBT1227" s="85"/>
      <c r="RBU1227" s="85"/>
      <c r="RBV1227" s="85"/>
      <c r="RBW1227" s="86"/>
      <c r="RBX1227" s="84"/>
      <c r="RBY1227" s="85"/>
      <c r="RBZ1227" s="85"/>
      <c r="RCA1227" s="85"/>
      <c r="RCB1227" s="85"/>
      <c r="RCC1227" s="85"/>
      <c r="RCD1227" s="85"/>
      <c r="RCE1227" s="85"/>
      <c r="RCF1227" s="85"/>
      <c r="RCG1227" s="85"/>
      <c r="RCH1227" s="85"/>
      <c r="RCI1227" s="85"/>
      <c r="RCJ1227" s="85"/>
      <c r="RCK1227" s="85"/>
      <c r="RCL1227" s="85"/>
      <c r="RCM1227" s="85"/>
      <c r="RCN1227" s="85"/>
      <c r="RCO1227" s="85"/>
      <c r="RCP1227" s="85"/>
      <c r="RCQ1227" s="85"/>
      <c r="RCR1227" s="85"/>
      <c r="RCS1227" s="85"/>
      <c r="RCT1227" s="85"/>
      <c r="RCU1227" s="85"/>
      <c r="RCV1227" s="85"/>
      <c r="RCW1227" s="85"/>
      <c r="RCX1227" s="85"/>
      <c r="RCY1227" s="85"/>
      <c r="RCZ1227" s="85"/>
      <c r="RDA1227" s="85"/>
      <c r="RDB1227" s="85"/>
      <c r="RDC1227" s="85"/>
      <c r="RDD1227" s="86"/>
      <c r="RDE1227" s="84"/>
      <c r="RDF1227" s="85"/>
      <c r="RDG1227" s="85"/>
      <c r="RDH1227" s="85"/>
      <c r="RDI1227" s="85"/>
      <c r="RDJ1227" s="85"/>
      <c r="RDK1227" s="85"/>
      <c r="RDL1227" s="85"/>
      <c r="RDM1227" s="85"/>
      <c r="RDN1227" s="85"/>
      <c r="RDO1227" s="85"/>
      <c r="RDP1227" s="85"/>
      <c r="RDQ1227" s="85"/>
      <c r="RDR1227" s="85"/>
      <c r="RDS1227" s="85"/>
      <c r="RDT1227" s="85"/>
      <c r="RDU1227" s="85"/>
      <c r="RDV1227" s="85"/>
      <c r="RDW1227" s="85"/>
      <c r="RDX1227" s="85"/>
      <c r="RDY1227" s="85"/>
      <c r="RDZ1227" s="85"/>
      <c r="REA1227" s="85"/>
      <c r="REB1227" s="85"/>
      <c r="REC1227" s="85"/>
      <c r="RED1227" s="85"/>
      <c r="REE1227" s="85"/>
      <c r="REF1227" s="85"/>
      <c r="REG1227" s="85"/>
      <c r="REH1227" s="85"/>
      <c r="REI1227" s="85"/>
      <c r="REJ1227" s="85"/>
      <c r="REK1227" s="86"/>
      <c r="REL1227" s="84"/>
      <c r="REM1227" s="85"/>
      <c r="REN1227" s="85"/>
      <c r="REO1227" s="85"/>
      <c r="REP1227" s="85"/>
      <c r="REQ1227" s="85"/>
      <c r="RER1227" s="85"/>
      <c r="RES1227" s="85"/>
      <c r="RET1227" s="85"/>
      <c r="REU1227" s="85"/>
      <c r="REV1227" s="85"/>
      <c r="REW1227" s="85"/>
      <c r="REX1227" s="85"/>
      <c r="REY1227" s="85"/>
      <c r="REZ1227" s="85"/>
      <c r="RFA1227" s="85"/>
      <c r="RFB1227" s="85"/>
      <c r="RFC1227" s="85"/>
      <c r="RFD1227" s="85"/>
      <c r="RFE1227" s="85"/>
      <c r="RFF1227" s="85"/>
      <c r="RFG1227" s="85"/>
      <c r="RFH1227" s="85"/>
      <c r="RFI1227" s="85"/>
      <c r="RFJ1227" s="85"/>
      <c r="RFK1227" s="85"/>
      <c r="RFL1227" s="85"/>
      <c r="RFM1227" s="85"/>
      <c r="RFN1227" s="85"/>
      <c r="RFO1227" s="85"/>
      <c r="RFP1227" s="85"/>
      <c r="RFQ1227" s="85"/>
      <c r="RFR1227" s="86"/>
      <c r="RFS1227" s="84"/>
      <c r="RFT1227" s="85"/>
      <c r="RFU1227" s="85"/>
      <c r="RFV1227" s="85"/>
      <c r="RFW1227" s="85"/>
      <c r="RFX1227" s="85"/>
      <c r="RFY1227" s="85"/>
      <c r="RFZ1227" s="85"/>
      <c r="RGA1227" s="85"/>
      <c r="RGB1227" s="85"/>
      <c r="RGC1227" s="85"/>
      <c r="RGD1227" s="85"/>
      <c r="RGE1227" s="85"/>
      <c r="RGF1227" s="85"/>
      <c r="RGG1227" s="85"/>
      <c r="RGH1227" s="85"/>
      <c r="RGI1227" s="85"/>
      <c r="RGJ1227" s="85"/>
      <c r="RGK1227" s="85"/>
      <c r="RGL1227" s="85"/>
      <c r="RGM1227" s="85"/>
      <c r="RGN1227" s="85"/>
      <c r="RGO1227" s="85"/>
      <c r="RGP1227" s="85"/>
      <c r="RGQ1227" s="85"/>
      <c r="RGR1227" s="85"/>
      <c r="RGS1227" s="85"/>
      <c r="RGT1227" s="85"/>
      <c r="RGU1227" s="85"/>
      <c r="RGV1227" s="85"/>
      <c r="RGW1227" s="85"/>
      <c r="RGX1227" s="85"/>
      <c r="RGY1227" s="86"/>
      <c r="RGZ1227" s="84"/>
      <c r="RHA1227" s="85"/>
      <c r="RHB1227" s="85"/>
      <c r="RHC1227" s="85"/>
      <c r="RHD1227" s="85"/>
      <c r="RHE1227" s="85"/>
      <c r="RHF1227" s="85"/>
      <c r="RHG1227" s="85"/>
      <c r="RHH1227" s="85"/>
      <c r="RHI1227" s="85"/>
      <c r="RHJ1227" s="85"/>
      <c r="RHK1227" s="85"/>
      <c r="RHL1227" s="85"/>
      <c r="RHM1227" s="85"/>
      <c r="RHN1227" s="85"/>
      <c r="RHO1227" s="85"/>
      <c r="RHP1227" s="85"/>
      <c r="RHQ1227" s="85"/>
      <c r="RHR1227" s="85"/>
      <c r="RHS1227" s="85"/>
      <c r="RHT1227" s="85"/>
      <c r="RHU1227" s="85"/>
      <c r="RHV1227" s="85"/>
      <c r="RHW1227" s="85"/>
      <c r="RHX1227" s="85"/>
      <c r="RHY1227" s="85"/>
      <c r="RHZ1227" s="85"/>
      <c r="RIA1227" s="85"/>
      <c r="RIB1227" s="85"/>
      <c r="RIC1227" s="85"/>
      <c r="RID1227" s="85"/>
      <c r="RIE1227" s="85"/>
      <c r="RIF1227" s="86"/>
      <c r="RIG1227" s="84"/>
      <c r="RIH1227" s="85"/>
      <c r="RII1227" s="85"/>
      <c r="RIJ1227" s="85"/>
      <c r="RIK1227" s="85"/>
      <c r="RIL1227" s="85"/>
      <c r="RIM1227" s="85"/>
      <c r="RIN1227" s="85"/>
      <c r="RIO1227" s="85"/>
      <c r="RIP1227" s="85"/>
      <c r="RIQ1227" s="85"/>
      <c r="RIR1227" s="85"/>
      <c r="RIS1227" s="85"/>
      <c r="RIT1227" s="85"/>
      <c r="RIU1227" s="85"/>
      <c r="RIV1227" s="85"/>
      <c r="RIW1227" s="85"/>
      <c r="RIX1227" s="85"/>
      <c r="RIY1227" s="85"/>
      <c r="RIZ1227" s="85"/>
      <c r="RJA1227" s="85"/>
      <c r="RJB1227" s="85"/>
      <c r="RJC1227" s="85"/>
      <c r="RJD1227" s="85"/>
      <c r="RJE1227" s="85"/>
      <c r="RJF1227" s="85"/>
      <c r="RJG1227" s="85"/>
      <c r="RJH1227" s="85"/>
      <c r="RJI1227" s="85"/>
      <c r="RJJ1227" s="85"/>
      <c r="RJK1227" s="85"/>
      <c r="RJL1227" s="85"/>
      <c r="RJM1227" s="86"/>
      <c r="RJN1227" s="84"/>
      <c r="RJO1227" s="85"/>
      <c r="RJP1227" s="85"/>
      <c r="RJQ1227" s="85"/>
      <c r="RJR1227" s="85"/>
      <c r="RJS1227" s="85"/>
      <c r="RJT1227" s="85"/>
      <c r="RJU1227" s="85"/>
      <c r="RJV1227" s="85"/>
      <c r="RJW1227" s="85"/>
      <c r="RJX1227" s="85"/>
      <c r="RJY1227" s="85"/>
      <c r="RJZ1227" s="85"/>
      <c r="RKA1227" s="85"/>
      <c r="RKB1227" s="85"/>
      <c r="RKC1227" s="85"/>
      <c r="RKD1227" s="85"/>
      <c r="RKE1227" s="85"/>
      <c r="RKF1227" s="85"/>
      <c r="RKG1227" s="85"/>
      <c r="RKH1227" s="85"/>
      <c r="RKI1227" s="85"/>
      <c r="RKJ1227" s="85"/>
      <c r="RKK1227" s="85"/>
      <c r="RKL1227" s="85"/>
      <c r="RKM1227" s="85"/>
      <c r="RKN1227" s="85"/>
      <c r="RKO1227" s="85"/>
      <c r="RKP1227" s="85"/>
      <c r="RKQ1227" s="85"/>
      <c r="RKR1227" s="85"/>
      <c r="RKS1227" s="85"/>
      <c r="RKT1227" s="86"/>
      <c r="RKU1227" s="84"/>
      <c r="RKV1227" s="85"/>
      <c r="RKW1227" s="85"/>
      <c r="RKX1227" s="85"/>
      <c r="RKY1227" s="85"/>
      <c r="RKZ1227" s="85"/>
      <c r="RLA1227" s="85"/>
      <c r="RLB1227" s="85"/>
      <c r="RLC1227" s="85"/>
      <c r="RLD1227" s="85"/>
      <c r="RLE1227" s="85"/>
      <c r="RLF1227" s="85"/>
      <c r="RLG1227" s="85"/>
      <c r="RLH1227" s="85"/>
      <c r="RLI1227" s="85"/>
      <c r="RLJ1227" s="85"/>
      <c r="RLK1227" s="85"/>
      <c r="RLL1227" s="85"/>
      <c r="RLM1227" s="85"/>
      <c r="RLN1227" s="85"/>
      <c r="RLO1227" s="85"/>
      <c r="RLP1227" s="85"/>
      <c r="RLQ1227" s="85"/>
      <c r="RLR1227" s="85"/>
      <c r="RLS1227" s="85"/>
      <c r="RLT1227" s="85"/>
      <c r="RLU1227" s="85"/>
      <c r="RLV1227" s="85"/>
      <c r="RLW1227" s="85"/>
      <c r="RLX1227" s="85"/>
      <c r="RLY1227" s="85"/>
      <c r="RLZ1227" s="85"/>
      <c r="RMA1227" s="86"/>
      <c r="RMB1227" s="84"/>
      <c r="RMC1227" s="85"/>
      <c r="RMD1227" s="85"/>
      <c r="RME1227" s="85"/>
      <c r="RMF1227" s="85"/>
      <c r="RMG1227" s="85"/>
      <c r="RMH1227" s="85"/>
      <c r="RMI1227" s="85"/>
      <c r="RMJ1227" s="85"/>
      <c r="RMK1227" s="85"/>
      <c r="RML1227" s="85"/>
      <c r="RMM1227" s="85"/>
      <c r="RMN1227" s="85"/>
      <c r="RMO1227" s="85"/>
      <c r="RMP1227" s="85"/>
      <c r="RMQ1227" s="85"/>
      <c r="RMR1227" s="85"/>
      <c r="RMS1227" s="85"/>
      <c r="RMT1227" s="85"/>
      <c r="RMU1227" s="85"/>
      <c r="RMV1227" s="85"/>
      <c r="RMW1227" s="85"/>
      <c r="RMX1227" s="85"/>
      <c r="RMY1227" s="85"/>
      <c r="RMZ1227" s="85"/>
      <c r="RNA1227" s="85"/>
      <c r="RNB1227" s="85"/>
      <c r="RNC1227" s="85"/>
      <c r="RND1227" s="85"/>
      <c r="RNE1227" s="85"/>
      <c r="RNF1227" s="85"/>
      <c r="RNG1227" s="85"/>
      <c r="RNH1227" s="86"/>
      <c r="RNI1227" s="84"/>
      <c r="RNJ1227" s="85"/>
      <c r="RNK1227" s="85"/>
      <c r="RNL1227" s="85"/>
      <c r="RNM1227" s="85"/>
      <c r="RNN1227" s="85"/>
      <c r="RNO1227" s="85"/>
      <c r="RNP1227" s="85"/>
      <c r="RNQ1227" s="85"/>
      <c r="RNR1227" s="85"/>
      <c r="RNS1227" s="85"/>
      <c r="RNT1227" s="85"/>
      <c r="RNU1227" s="85"/>
      <c r="RNV1227" s="85"/>
      <c r="RNW1227" s="85"/>
      <c r="RNX1227" s="85"/>
      <c r="RNY1227" s="85"/>
      <c r="RNZ1227" s="85"/>
      <c r="ROA1227" s="85"/>
      <c r="ROB1227" s="85"/>
      <c r="ROC1227" s="85"/>
      <c r="ROD1227" s="85"/>
      <c r="ROE1227" s="85"/>
      <c r="ROF1227" s="85"/>
      <c r="ROG1227" s="85"/>
      <c r="ROH1227" s="85"/>
      <c r="ROI1227" s="85"/>
      <c r="ROJ1227" s="85"/>
      <c r="ROK1227" s="85"/>
      <c r="ROL1227" s="85"/>
      <c r="ROM1227" s="85"/>
      <c r="RON1227" s="85"/>
      <c r="ROO1227" s="86"/>
      <c r="ROP1227" s="84"/>
      <c r="ROQ1227" s="85"/>
      <c r="ROR1227" s="85"/>
      <c r="ROS1227" s="85"/>
      <c r="ROT1227" s="85"/>
      <c r="ROU1227" s="85"/>
      <c r="ROV1227" s="85"/>
      <c r="ROW1227" s="85"/>
      <c r="ROX1227" s="85"/>
      <c r="ROY1227" s="85"/>
      <c r="ROZ1227" s="85"/>
      <c r="RPA1227" s="85"/>
      <c r="RPB1227" s="85"/>
      <c r="RPC1227" s="85"/>
      <c r="RPD1227" s="85"/>
      <c r="RPE1227" s="85"/>
      <c r="RPF1227" s="85"/>
      <c r="RPG1227" s="85"/>
      <c r="RPH1227" s="85"/>
      <c r="RPI1227" s="85"/>
      <c r="RPJ1227" s="85"/>
      <c r="RPK1227" s="85"/>
      <c r="RPL1227" s="85"/>
      <c r="RPM1227" s="85"/>
      <c r="RPN1227" s="85"/>
      <c r="RPO1227" s="85"/>
      <c r="RPP1227" s="85"/>
      <c r="RPQ1227" s="85"/>
      <c r="RPR1227" s="85"/>
      <c r="RPS1227" s="85"/>
      <c r="RPT1227" s="85"/>
      <c r="RPU1227" s="85"/>
      <c r="RPV1227" s="86"/>
      <c r="RPW1227" s="84"/>
      <c r="RPX1227" s="85"/>
      <c r="RPY1227" s="85"/>
      <c r="RPZ1227" s="85"/>
      <c r="RQA1227" s="85"/>
      <c r="RQB1227" s="85"/>
      <c r="RQC1227" s="85"/>
      <c r="RQD1227" s="85"/>
      <c r="RQE1227" s="85"/>
      <c r="RQF1227" s="85"/>
      <c r="RQG1227" s="85"/>
      <c r="RQH1227" s="85"/>
      <c r="RQI1227" s="85"/>
      <c r="RQJ1227" s="85"/>
      <c r="RQK1227" s="85"/>
      <c r="RQL1227" s="85"/>
      <c r="RQM1227" s="85"/>
      <c r="RQN1227" s="85"/>
      <c r="RQO1227" s="85"/>
      <c r="RQP1227" s="85"/>
      <c r="RQQ1227" s="85"/>
      <c r="RQR1227" s="85"/>
      <c r="RQS1227" s="85"/>
      <c r="RQT1227" s="85"/>
      <c r="RQU1227" s="85"/>
      <c r="RQV1227" s="85"/>
      <c r="RQW1227" s="85"/>
      <c r="RQX1227" s="85"/>
      <c r="RQY1227" s="85"/>
      <c r="RQZ1227" s="85"/>
      <c r="RRA1227" s="85"/>
      <c r="RRB1227" s="85"/>
      <c r="RRC1227" s="86"/>
      <c r="RRD1227" s="84"/>
      <c r="RRE1227" s="85"/>
      <c r="RRF1227" s="85"/>
      <c r="RRG1227" s="85"/>
      <c r="RRH1227" s="85"/>
      <c r="RRI1227" s="85"/>
      <c r="RRJ1227" s="85"/>
      <c r="RRK1227" s="85"/>
      <c r="RRL1227" s="85"/>
      <c r="RRM1227" s="85"/>
      <c r="RRN1227" s="85"/>
      <c r="RRO1227" s="85"/>
      <c r="RRP1227" s="85"/>
      <c r="RRQ1227" s="85"/>
      <c r="RRR1227" s="85"/>
      <c r="RRS1227" s="85"/>
      <c r="RRT1227" s="85"/>
      <c r="RRU1227" s="85"/>
      <c r="RRV1227" s="85"/>
      <c r="RRW1227" s="85"/>
      <c r="RRX1227" s="85"/>
      <c r="RRY1227" s="85"/>
      <c r="RRZ1227" s="85"/>
      <c r="RSA1227" s="85"/>
      <c r="RSB1227" s="85"/>
      <c r="RSC1227" s="85"/>
      <c r="RSD1227" s="85"/>
      <c r="RSE1227" s="85"/>
      <c r="RSF1227" s="85"/>
      <c r="RSG1227" s="85"/>
      <c r="RSH1227" s="85"/>
      <c r="RSI1227" s="85"/>
      <c r="RSJ1227" s="86"/>
      <c r="RSK1227" s="84"/>
      <c r="RSL1227" s="85"/>
      <c r="RSM1227" s="85"/>
      <c r="RSN1227" s="85"/>
      <c r="RSO1227" s="85"/>
      <c r="RSP1227" s="85"/>
      <c r="RSQ1227" s="85"/>
      <c r="RSR1227" s="85"/>
      <c r="RSS1227" s="85"/>
      <c r="RST1227" s="85"/>
      <c r="RSU1227" s="85"/>
      <c r="RSV1227" s="85"/>
      <c r="RSW1227" s="85"/>
      <c r="RSX1227" s="85"/>
      <c r="RSY1227" s="85"/>
      <c r="RSZ1227" s="85"/>
      <c r="RTA1227" s="85"/>
      <c r="RTB1227" s="85"/>
      <c r="RTC1227" s="85"/>
      <c r="RTD1227" s="85"/>
      <c r="RTE1227" s="85"/>
      <c r="RTF1227" s="85"/>
      <c r="RTG1227" s="85"/>
      <c r="RTH1227" s="85"/>
      <c r="RTI1227" s="85"/>
      <c r="RTJ1227" s="85"/>
      <c r="RTK1227" s="85"/>
      <c r="RTL1227" s="85"/>
      <c r="RTM1227" s="85"/>
      <c r="RTN1227" s="85"/>
      <c r="RTO1227" s="85"/>
      <c r="RTP1227" s="85"/>
      <c r="RTQ1227" s="86"/>
      <c r="RTR1227" s="84"/>
      <c r="RTS1227" s="85"/>
      <c r="RTT1227" s="85"/>
      <c r="RTU1227" s="85"/>
      <c r="RTV1227" s="85"/>
      <c r="RTW1227" s="85"/>
      <c r="RTX1227" s="85"/>
      <c r="RTY1227" s="85"/>
      <c r="RTZ1227" s="85"/>
      <c r="RUA1227" s="85"/>
      <c r="RUB1227" s="85"/>
      <c r="RUC1227" s="85"/>
      <c r="RUD1227" s="85"/>
      <c r="RUE1227" s="85"/>
      <c r="RUF1227" s="85"/>
      <c r="RUG1227" s="85"/>
      <c r="RUH1227" s="85"/>
      <c r="RUI1227" s="85"/>
      <c r="RUJ1227" s="85"/>
      <c r="RUK1227" s="85"/>
      <c r="RUL1227" s="85"/>
      <c r="RUM1227" s="85"/>
      <c r="RUN1227" s="85"/>
      <c r="RUO1227" s="85"/>
      <c r="RUP1227" s="85"/>
      <c r="RUQ1227" s="85"/>
      <c r="RUR1227" s="85"/>
      <c r="RUS1227" s="85"/>
      <c r="RUT1227" s="85"/>
      <c r="RUU1227" s="85"/>
      <c r="RUV1227" s="85"/>
      <c r="RUW1227" s="85"/>
      <c r="RUX1227" s="86"/>
      <c r="RUY1227" s="84"/>
      <c r="RUZ1227" s="85"/>
      <c r="RVA1227" s="85"/>
      <c r="RVB1227" s="85"/>
      <c r="RVC1227" s="85"/>
      <c r="RVD1227" s="85"/>
      <c r="RVE1227" s="85"/>
      <c r="RVF1227" s="85"/>
      <c r="RVG1227" s="85"/>
      <c r="RVH1227" s="85"/>
      <c r="RVI1227" s="85"/>
      <c r="RVJ1227" s="85"/>
      <c r="RVK1227" s="85"/>
      <c r="RVL1227" s="85"/>
      <c r="RVM1227" s="85"/>
      <c r="RVN1227" s="85"/>
      <c r="RVO1227" s="85"/>
      <c r="RVP1227" s="85"/>
      <c r="RVQ1227" s="85"/>
      <c r="RVR1227" s="85"/>
      <c r="RVS1227" s="85"/>
      <c r="RVT1227" s="85"/>
      <c r="RVU1227" s="85"/>
      <c r="RVV1227" s="85"/>
      <c r="RVW1227" s="85"/>
      <c r="RVX1227" s="85"/>
      <c r="RVY1227" s="85"/>
      <c r="RVZ1227" s="85"/>
      <c r="RWA1227" s="85"/>
      <c r="RWB1227" s="85"/>
      <c r="RWC1227" s="85"/>
      <c r="RWD1227" s="85"/>
      <c r="RWE1227" s="86"/>
      <c r="RWF1227" s="84"/>
      <c r="RWG1227" s="85"/>
      <c r="RWH1227" s="85"/>
      <c r="RWI1227" s="85"/>
      <c r="RWJ1227" s="85"/>
      <c r="RWK1227" s="85"/>
      <c r="RWL1227" s="85"/>
      <c r="RWM1227" s="85"/>
      <c r="RWN1227" s="85"/>
      <c r="RWO1227" s="85"/>
      <c r="RWP1227" s="85"/>
      <c r="RWQ1227" s="85"/>
      <c r="RWR1227" s="85"/>
      <c r="RWS1227" s="85"/>
      <c r="RWT1227" s="85"/>
      <c r="RWU1227" s="85"/>
      <c r="RWV1227" s="85"/>
      <c r="RWW1227" s="85"/>
      <c r="RWX1227" s="85"/>
      <c r="RWY1227" s="85"/>
      <c r="RWZ1227" s="85"/>
      <c r="RXA1227" s="85"/>
      <c r="RXB1227" s="85"/>
      <c r="RXC1227" s="85"/>
      <c r="RXD1227" s="85"/>
      <c r="RXE1227" s="85"/>
      <c r="RXF1227" s="85"/>
      <c r="RXG1227" s="85"/>
      <c r="RXH1227" s="85"/>
      <c r="RXI1227" s="85"/>
      <c r="RXJ1227" s="85"/>
      <c r="RXK1227" s="85"/>
      <c r="RXL1227" s="86"/>
      <c r="RXM1227" s="84"/>
      <c r="RXN1227" s="85"/>
      <c r="RXO1227" s="85"/>
      <c r="RXP1227" s="85"/>
      <c r="RXQ1227" s="85"/>
      <c r="RXR1227" s="85"/>
      <c r="RXS1227" s="85"/>
      <c r="RXT1227" s="85"/>
      <c r="RXU1227" s="85"/>
      <c r="RXV1227" s="85"/>
      <c r="RXW1227" s="85"/>
      <c r="RXX1227" s="85"/>
      <c r="RXY1227" s="85"/>
      <c r="RXZ1227" s="85"/>
      <c r="RYA1227" s="85"/>
      <c r="RYB1227" s="85"/>
      <c r="RYC1227" s="85"/>
      <c r="RYD1227" s="85"/>
      <c r="RYE1227" s="85"/>
      <c r="RYF1227" s="85"/>
      <c r="RYG1227" s="85"/>
      <c r="RYH1227" s="85"/>
      <c r="RYI1227" s="85"/>
      <c r="RYJ1227" s="85"/>
      <c r="RYK1227" s="85"/>
      <c r="RYL1227" s="85"/>
      <c r="RYM1227" s="85"/>
      <c r="RYN1227" s="85"/>
      <c r="RYO1227" s="85"/>
      <c r="RYP1227" s="85"/>
      <c r="RYQ1227" s="85"/>
      <c r="RYR1227" s="85"/>
      <c r="RYS1227" s="86"/>
      <c r="RYT1227" s="84"/>
      <c r="RYU1227" s="85"/>
      <c r="RYV1227" s="85"/>
      <c r="RYW1227" s="85"/>
      <c r="RYX1227" s="85"/>
      <c r="RYY1227" s="85"/>
      <c r="RYZ1227" s="85"/>
      <c r="RZA1227" s="85"/>
      <c r="RZB1227" s="85"/>
      <c r="RZC1227" s="85"/>
      <c r="RZD1227" s="85"/>
      <c r="RZE1227" s="85"/>
      <c r="RZF1227" s="85"/>
      <c r="RZG1227" s="85"/>
      <c r="RZH1227" s="85"/>
      <c r="RZI1227" s="85"/>
      <c r="RZJ1227" s="85"/>
      <c r="RZK1227" s="85"/>
      <c r="RZL1227" s="85"/>
      <c r="RZM1227" s="85"/>
      <c r="RZN1227" s="85"/>
      <c r="RZO1227" s="85"/>
      <c r="RZP1227" s="85"/>
      <c r="RZQ1227" s="85"/>
      <c r="RZR1227" s="85"/>
      <c r="RZS1227" s="85"/>
      <c r="RZT1227" s="85"/>
      <c r="RZU1227" s="85"/>
      <c r="RZV1227" s="85"/>
      <c r="RZW1227" s="85"/>
      <c r="RZX1227" s="85"/>
      <c r="RZY1227" s="85"/>
      <c r="RZZ1227" s="86"/>
      <c r="SAA1227" s="84"/>
      <c r="SAB1227" s="85"/>
      <c r="SAC1227" s="85"/>
      <c r="SAD1227" s="85"/>
      <c r="SAE1227" s="85"/>
      <c r="SAF1227" s="85"/>
      <c r="SAG1227" s="85"/>
      <c r="SAH1227" s="85"/>
      <c r="SAI1227" s="85"/>
      <c r="SAJ1227" s="85"/>
      <c r="SAK1227" s="85"/>
      <c r="SAL1227" s="85"/>
      <c r="SAM1227" s="85"/>
      <c r="SAN1227" s="85"/>
      <c r="SAO1227" s="85"/>
      <c r="SAP1227" s="85"/>
      <c r="SAQ1227" s="85"/>
      <c r="SAR1227" s="85"/>
      <c r="SAS1227" s="85"/>
      <c r="SAT1227" s="85"/>
      <c r="SAU1227" s="85"/>
      <c r="SAV1227" s="85"/>
      <c r="SAW1227" s="85"/>
      <c r="SAX1227" s="85"/>
      <c r="SAY1227" s="85"/>
      <c r="SAZ1227" s="85"/>
      <c r="SBA1227" s="85"/>
      <c r="SBB1227" s="85"/>
      <c r="SBC1227" s="85"/>
      <c r="SBD1227" s="85"/>
      <c r="SBE1227" s="85"/>
      <c r="SBF1227" s="85"/>
      <c r="SBG1227" s="86"/>
      <c r="SBH1227" s="84"/>
      <c r="SBI1227" s="85"/>
      <c r="SBJ1227" s="85"/>
      <c r="SBK1227" s="85"/>
      <c r="SBL1227" s="85"/>
      <c r="SBM1227" s="85"/>
      <c r="SBN1227" s="85"/>
      <c r="SBO1227" s="85"/>
      <c r="SBP1227" s="85"/>
      <c r="SBQ1227" s="85"/>
      <c r="SBR1227" s="85"/>
      <c r="SBS1227" s="85"/>
      <c r="SBT1227" s="85"/>
      <c r="SBU1227" s="85"/>
      <c r="SBV1227" s="85"/>
      <c r="SBW1227" s="85"/>
      <c r="SBX1227" s="85"/>
      <c r="SBY1227" s="85"/>
      <c r="SBZ1227" s="85"/>
      <c r="SCA1227" s="85"/>
      <c r="SCB1227" s="85"/>
      <c r="SCC1227" s="85"/>
      <c r="SCD1227" s="85"/>
      <c r="SCE1227" s="85"/>
      <c r="SCF1227" s="85"/>
      <c r="SCG1227" s="85"/>
      <c r="SCH1227" s="85"/>
      <c r="SCI1227" s="85"/>
      <c r="SCJ1227" s="85"/>
      <c r="SCK1227" s="85"/>
      <c r="SCL1227" s="85"/>
      <c r="SCM1227" s="85"/>
      <c r="SCN1227" s="86"/>
      <c r="SCO1227" s="84"/>
      <c r="SCP1227" s="85"/>
      <c r="SCQ1227" s="85"/>
      <c r="SCR1227" s="85"/>
      <c r="SCS1227" s="85"/>
      <c r="SCT1227" s="85"/>
      <c r="SCU1227" s="85"/>
      <c r="SCV1227" s="85"/>
      <c r="SCW1227" s="85"/>
      <c r="SCX1227" s="85"/>
      <c r="SCY1227" s="85"/>
      <c r="SCZ1227" s="85"/>
      <c r="SDA1227" s="85"/>
      <c r="SDB1227" s="85"/>
      <c r="SDC1227" s="85"/>
      <c r="SDD1227" s="85"/>
      <c r="SDE1227" s="85"/>
      <c r="SDF1227" s="85"/>
      <c r="SDG1227" s="85"/>
      <c r="SDH1227" s="85"/>
      <c r="SDI1227" s="85"/>
      <c r="SDJ1227" s="85"/>
      <c r="SDK1227" s="85"/>
      <c r="SDL1227" s="85"/>
      <c r="SDM1227" s="85"/>
      <c r="SDN1227" s="85"/>
      <c r="SDO1227" s="85"/>
      <c r="SDP1227" s="85"/>
      <c r="SDQ1227" s="85"/>
      <c r="SDR1227" s="85"/>
      <c r="SDS1227" s="85"/>
      <c r="SDT1227" s="85"/>
      <c r="SDU1227" s="86"/>
      <c r="SDV1227" s="84"/>
      <c r="SDW1227" s="85"/>
      <c r="SDX1227" s="85"/>
      <c r="SDY1227" s="85"/>
      <c r="SDZ1227" s="85"/>
      <c r="SEA1227" s="85"/>
      <c r="SEB1227" s="85"/>
      <c r="SEC1227" s="85"/>
      <c r="SED1227" s="85"/>
      <c r="SEE1227" s="85"/>
      <c r="SEF1227" s="85"/>
      <c r="SEG1227" s="85"/>
      <c r="SEH1227" s="85"/>
      <c r="SEI1227" s="85"/>
      <c r="SEJ1227" s="85"/>
      <c r="SEK1227" s="85"/>
      <c r="SEL1227" s="85"/>
      <c r="SEM1227" s="85"/>
      <c r="SEN1227" s="85"/>
      <c r="SEO1227" s="85"/>
      <c r="SEP1227" s="85"/>
      <c r="SEQ1227" s="85"/>
      <c r="SER1227" s="85"/>
      <c r="SES1227" s="85"/>
      <c r="SET1227" s="85"/>
      <c r="SEU1227" s="85"/>
      <c r="SEV1227" s="85"/>
      <c r="SEW1227" s="85"/>
      <c r="SEX1227" s="85"/>
      <c r="SEY1227" s="85"/>
      <c r="SEZ1227" s="85"/>
      <c r="SFA1227" s="85"/>
      <c r="SFB1227" s="86"/>
      <c r="SFC1227" s="84"/>
      <c r="SFD1227" s="85"/>
      <c r="SFE1227" s="85"/>
      <c r="SFF1227" s="85"/>
      <c r="SFG1227" s="85"/>
      <c r="SFH1227" s="85"/>
      <c r="SFI1227" s="85"/>
      <c r="SFJ1227" s="85"/>
      <c r="SFK1227" s="85"/>
      <c r="SFL1227" s="85"/>
      <c r="SFM1227" s="85"/>
      <c r="SFN1227" s="85"/>
      <c r="SFO1227" s="85"/>
      <c r="SFP1227" s="85"/>
      <c r="SFQ1227" s="85"/>
      <c r="SFR1227" s="85"/>
      <c r="SFS1227" s="85"/>
      <c r="SFT1227" s="85"/>
      <c r="SFU1227" s="85"/>
      <c r="SFV1227" s="85"/>
      <c r="SFW1227" s="85"/>
      <c r="SFX1227" s="85"/>
      <c r="SFY1227" s="85"/>
      <c r="SFZ1227" s="85"/>
      <c r="SGA1227" s="85"/>
      <c r="SGB1227" s="85"/>
      <c r="SGC1227" s="85"/>
      <c r="SGD1227" s="85"/>
      <c r="SGE1227" s="85"/>
      <c r="SGF1227" s="85"/>
      <c r="SGG1227" s="85"/>
      <c r="SGH1227" s="85"/>
      <c r="SGI1227" s="86"/>
      <c r="SGJ1227" s="84"/>
      <c r="SGK1227" s="85"/>
      <c r="SGL1227" s="85"/>
      <c r="SGM1227" s="85"/>
      <c r="SGN1227" s="85"/>
      <c r="SGO1227" s="85"/>
      <c r="SGP1227" s="85"/>
      <c r="SGQ1227" s="85"/>
      <c r="SGR1227" s="85"/>
      <c r="SGS1227" s="85"/>
      <c r="SGT1227" s="85"/>
      <c r="SGU1227" s="85"/>
      <c r="SGV1227" s="85"/>
      <c r="SGW1227" s="85"/>
      <c r="SGX1227" s="85"/>
      <c r="SGY1227" s="85"/>
      <c r="SGZ1227" s="85"/>
      <c r="SHA1227" s="85"/>
      <c r="SHB1227" s="85"/>
      <c r="SHC1227" s="85"/>
      <c r="SHD1227" s="85"/>
      <c r="SHE1227" s="85"/>
      <c r="SHF1227" s="85"/>
      <c r="SHG1227" s="85"/>
      <c r="SHH1227" s="85"/>
      <c r="SHI1227" s="85"/>
      <c r="SHJ1227" s="85"/>
      <c r="SHK1227" s="85"/>
      <c r="SHL1227" s="85"/>
      <c r="SHM1227" s="85"/>
      <c r="SHN1227" s="85"/>
      <c r="SHO1227" s="85"/>
      <c r="SHP1227" s="86"/>
      <c r="SHQ1227" s="84"/>
      <c r="SHR1227" s="85"/>
      <c r="SHS1227" s="85"/>
      <c r="SHT1227" s="85"/>
      <c r="SHU1227" s="85"/>
      <c r="SHV1227" s="85"/>
      <c r="SHW1227" s="85"/>
      <c r="SHX1227" s="85"/>
      <c r="SHY1227" s="85"/>
      <c r="SHZ1227" s="85"/>
      <c r="SIA1227" s="85"/>
      <c r="SIB1227" s="85"/>
      <c r="SIC1227" s="85"/>
      <c r="SID1227" s="85"/>
      <c r="SIE1227" s="85"/>
      <c r="SIF1227" s="85"/>
      <c r="SIG1227" s="85"/>
      <c r="SIH1227" s="85"/>
      <c r="SII1227" s="85"/>
      <c r="SIJ1227" s="85"/>
      <c r="SIK1227" s="85"/>
      <c r="SIL1227" s="85"/>
      <c r="SIM1227" s="85"/>
      <c r="SIN1227" s="85"/>
      <c r="SIO1227" s="85"/>
      <c r="SIP1227" s="85"/>
      <c r="SIQ1227" s="85"/>
      <c r="SIR1227" s="85"/>
      <c r="SIS1227" s="85"/>
      <c r="SIT1227" s="85"/>
      <c r="SIU1227" s="85"/>
      <c r="SIV1227" s="85"/>
      <c r="SIW1227" s="86"/>
      <c r="SIX1227" s="84"/>
      <c r="SIY1227" s="85"/>
      <c r="SIZ1227" s="85"/>
      <c r="SJA1227" s="85"/>
      <c r="SJB1227" s="85"/>
      <c r="SJC1227" s="85"/>
      <c r="SJD1227" s="85"/>
      <c r="SJE1227" s="85"/>
      <c r="SJF1227" s="85"/>
      <c r="SJG1227" s="85"/>
      <c r="SJH1227" s="85"/>
      <c r="SJI1227" s="85"/>
      <c r="SJJ1227" s="85"/>
      <c r="SJK1227" s="85"/>
      <c r="SJL1227" s="85"/>
      <c r="SJM1227" s="85"/>
      <c r="SJN1227" s="85"/>
      <c r="SJO1227" s="85"/>
      <c r="SJP1227" s="85"/>
      <c r="SJQ1227" s="85"/>
      <c r="SJR1227" s="85"/>
      <c r="SJS1227" s="85"/>
      <c r="SJT1227" s="85"/>
      <c r="SJU1227" s="85"/>
      <c r="SJV1227" s="85"/>
      <c r="SJW1227" s="85"/>
      <c r="SJX1227" s="85"/>
      <c r="SJY1227" s="85"/>
      <c r="SJZ1227" s="85"/>
      <c r="SKA1227" s="85"/>
      <c r="SKB1227" s="85"/>
      <c r="SKC1227" s="85"/>
      <c r="SKD1227" s="86"/>
      <c r="SKE1227" s="84"/>
      <c r="SKF1227" s="85"/>
      <c r="SKG1227" s="85"/>
      <c r="SKH1227" s="85"/>
      <c r="SKI1227" s="85"/>
      <c r="SKJ1227" s="85"/>
      <c r="SKK1227" s="85"/>
      <c r="SKL1227" s="85"/>
      <c r="SKM1227" s="85"/>
      <c r="SKN1227" s="85"/>
      <c r="SKO1227" s="85"/>
      <c r="SKP1227" s="85"/>
      <c r="SKQ1227" s="85"/>
      <c r="SKR1227" s="85"/>
      <c r="SKS1227" s="85"/>
      <c r="SKT1227" s="85"/>
      <c r="SKU1227" s="85"/>
      <c r="SKV1227" s="85"/>
      <c r="SKW1227" s="85"/>
      <c r="SKX1227" s="85"/>
      <c r="SKY1227" s="85"/>
      <c r="SKZ1227" s="85"/>
      <c r="SLA1227" s="85"/>
      <c r="SLB1227" s="85"/>
      <c r="SLC1227" s="85"/>
      <c r="SLD1227" s="85"/>
      <c r="SLE1227" s="85"/>
      <c r="SLF1227" s="85"/>
      <c r="SLG1227" s="85"/>
      <c r="SLH1227" s="85"/>
      <c r="SLI1227" s="85"/>
      <c r="SLJ1227" s="85"/>
      <c r="SLK1227" s="86"/>
      <c r="SLL1227" s="84"/>
      <c r="SLM1227" s="85"/>
      <c r="SLN1227" s="85"/>
      <c r="SLO1227" s="85"/>
      <c r="SLP1227" s="85"/>
      <c r="SLQ1227" s="85"/>
      <c r="SLR1227" s="85"/>
      <c r="SLS1227" s="85"/>
      <c r="SLT1227" s="85"/>
      <c r="SLU1227" s="85"/>
      <c r="SLV1227" s="85"/>
      <c r="SLW1227" s="85"/>
      <c r="SLX1227" s="85"/>
      <c r="SLY1227" s="85"/>
      <c r="SLZ1227" s="85"/>
      <c r="SMA1227" s="85"/>
      <c r="SMB1227" s="85"/>
      <c r="SMC1227" s="85"/>
      <c r="SMD1227" s="85"/>
      <c r="SME1227" s="85"/>
      <c r="SMF1227" s="85"/>
      <c r="SMG1227" s="85"/>
      <c r="SMH1227" s="85"/>
      <c r="SMI1227" s="85"/>
      <c r="SMJ1227" s="85"/>
      <c r="SMK1227" s="85"/>
      <c r="SML1227" s="85"/>
      <c r="SMM1227" s="85"/>
      <c r="SMN1227" s="85"/>
      <c r="SMO1227" s="85"/>
      <c r="SMP1227" s="85"/>
      <c r="SMQ1227" s="85"/>
      <c r="SMR1227" s="86"/>
      <c r="SMS1227" s="84"/>
      <c r="SMT1227" s="85"/>
      <c r="SMU1227" s="85"/>
      <c r="SMV1227" s="85"/>
      <c r="SMW1227" s="85"/>
      <c r="SMX1227" s="85"/>
      <c r="SMY1227" s="85"/>
      <c r="SMZ1227" s="85"/>
      <c r="SNA1227" s="85"/>
      <c r="SNB1227" s="85"/>
      <c r="SNC1227" s="85"/>
      <c r="SND1227" s="85"/>
      <c r="SNE1227" s="85"/>
      <c r="SNF1227" s="85"/>
      <c r="SNG1227" s="85"/>
      <c r="SNH1227" s="85"/>
      <c r="SNI1227" s="85"/>
      <c r="SNJ1227" s="85"/>
      <c r="SNK1227" s="85"/>
      <c r="SNL1227" s="85"/>
      <c r="SNM1227" s="85"/>
      <c r="SNN1227" s="85"/>
      <c r="SNO1227" s="85"/>
      <c r="SNP1227" s="85"/>
      <c r="SNQ1227" s="85"/>
      <c r="SNR1227" s="85"/>
      <c r="SNS1227" s="85"/>
      <c r="SNT1227" s="85"/>
      <c r="SNU1227" s="85"/>
      <c r="SNV1227" s="85"/>
      <c r="SNW1227" s="85"/>
      <c r="SNX1227" s="85"/>
      <c r="SNY1227" s="86"/>
      <c r="SNZ1227" s="84"/>
      <c r="SOA1227" s="85"/>
      <c r="SOB1227" s="85"/>
      <c r="SOC1227" s="85"/>
      <c r="SOD1227" s="85"/>
      <c r="SOE1227" s="85"/>
      <c r="SOF1227" s="85"/>
      <c r="SOG1227" s="85"/>
      <c r="SOH1227" s="85"/>
      <c r="SOI1227" s="85"/>
      <c r="SOJ1227" s="85"/>
      <c r="SOK1227" s="85"/>
      <c r="SOL1227" s="85"/>
      <c r="SOM1227" s="85"/>
      <c r="SON1227" s="85"/>
      <c r="SOO1227" s="85"/>
      <c r="SOP1227" s="85"/>
      <c r="SOQ1227" s="85"/>
      <c r="SOR1227" s="85"/>
      <c r="SOS1227" s="85"/>
      <c r="SOT1227" s="85"/>
      <c r="SOU1227" s="85"/>
      <c r="SOV1227" s="85"/>
      <c r="SOW1227" s="85"/>
      <c r="SOX1227" s="85"/>
      <c r="SOY1227" s="85"/>
      <c r="SOZ1227" s="85"/>
      <c r="SPA1227" s="85"/>
      <c r="SPB1227" s="85"/>
      <c r="SPC1227" s="85"/>
      <c r="SPD1227" s="85"/>
      <c r="SPE1227" s="85"/>
      <c r="SPF1227" s="86"/>
      <c r="SPG1227" s="84"/>
      <c r="SPH1227" s="85"/>
      <c r="SPI1227" s="85"/>
      <c r="SPJ1227" s="85"/>
      <c r="SPK1227" s="85"/>
      <c r="SPL1227" s="85"/>
      <c r="SPM1227" s="85"/>
      <c r="SPN1227" s="85"/>
      <c r="SPO1227" s="85"/>
      <c r="SPP1227" s="85"/>
      <c r="SPQ1227" s="85"/>
      <c r="SPR1227" s="85"/>
      <c r="SPS1227" s="85"/>
      <c r="SPT1227" s="85"/>
      <c r="SPU1227" s="85"/>
      <c r="SPV1227" s="85"/>
      <c r="SPW1227" s="85"/>
      <c r="SPX1227" s="85"/>
      <c r="SPY1227" s="85"/>
      <c r="SPZ1227" s="85"/>
      <c r="SQA1227" s="85"/>
      <c r="SQB1227" s="85"/>
      <c r="SQC1227" s="85"/>
      <c r="SQD1227" s="85"/>
      <c r="SQE1227" s="85"/>
      <c r="SQF1227" s="85"/>
      <c r="SQG1227" s="85"/>
      <c r="SQH1227" s="85"/>
      <c r="SQI1227" s="85"/>
      <c r="SQJ1227" s="85"/>
      <c r="SQK1227" s="85"/>
      <c r="SQL1227" s="85"/>
      <c r="SQM1227" s="86"/>
      <c r="SQN1227" s="84"/>
      <c r="SQO1227" s="85"/>
      <c r="SQP1227" s="85"/>
      <c r="SQQ1227" s="85"/>
      <c r="SQR1227" s="85"/>
      <c r="SQS1227" s="85"/>
      <c r="SQT1227" s="85"/>
      <c r="SQU1227" s="85"/>
      <c r="SQV1227" s="85"/>
      <c r="SQW1227" s="85"/>
      <c r="SQX1227" s="85"/>
      <c r="SQY1227" s="85"/>
      <c r="SQZ1227" s="85"/>
      <c r="SRA1227" s="85"/>
      <c r="SRB1227" s="85"/>
      <c r="SRC1227" s="85"/>
      <c r="SRD1227" s="85"/>
      <c r="SRE1227" s="85"/>
      <c r="SRF1227" s="85"/>
      <c r="SRG1227" s="85"/>
      <c r="SRH1227" s="85"/>
      <c r="SRI1227" s="85"/>
      <c r="SRJ1227" s="85"/>
      <c r="SRK1227" s="85"/>
      <c r="SRL1227" s="85"/>
      <c r="SRM1227" s="85"/>
      <c r="SRN1227" s="85"/>
      <c r="SRO1227" s="85"/>
      <c r="SRP1227" s="85"/>
      <c r="SRQ1227" s="85"/>
      <c r="SRR1227" s="85"/>
      <c r="SRS1227" s="85"/>
      <c r="SRT1227" s="86"/>
      <c r="SRU1227" s="84"/>
      <c r="SRV1227" s="85"/>
      <c r="SRW1227" s="85"/>
      <c r="SRX1227" s="85"/>
      <c r="SRY1227" s="85"/>
      <c r="SRZ1227" s="85"/>
      <c r="SSA1227" s="85"/>
      <c r="SSB1227" s="85"/>
      <c r="SSC1227" s="85"/>
      <c r="SSD1227" s="85"/>
      <c r="SSE1227" s="85"/>
      <c r="SSF1227" s="85"/>
      <c r="SSG1227" s="85"/>
      <c r="SSH1227" s="85"/>
      <c r="SSI1227" s="85"/>
      <c r="SSJ1227" s="85"/>
      <c r="SSK1227" s="85"/>
      <c r="SSL1227" s="85"/>
      <c r="SSM1227" s="85"/>
      <c r="SSN1227" s="85"/>
      <c r="SSO1227" s="85"/>
      <c r="SSP1227" s="85"/>
      <c r="SSQ1227" s="85"/>
      <c r="SSR1227" s="85"/>
      <c r="SSS1227" s="85"/>
      <c r="SST1227" s="85"/>
      <c r="SSU1227" s="85"/>
      <c r="SSV1227" s="85"/>
      <c r="SSW1227" s="85"/>
      <c r="SSX1227" s="85"/>
      <c r="SSY1227" s="85"/>
      <c r="SSZ1227" s="85"/>
      <c r="STA1227" s="86"/>
      <c r="STB1227" s="84"/>
      <c r="STC1227" s="85"/>
      <c r="STD1227" s="85"/>
      <c r="STE1227" s="85"/>
      <c r="STF1227" s="85"/>
      <c r="STG1227" s="85"/>
      <c r="STH1227" s="85"/>
      <c r="STI1227" s="85"/>
      <c r="STJ1227" s="85"/>
      <c r="STK1227" s="85"/>
      <c r="STL1227" s="85"/>
      <c r="STM1227" s="85"/>
      <c r="STN1227" s="85"/>
      <c r="STO1227" s="85"/>
      <c r="STP1227" s="85"/>
      <c r="STQ1227" s="85"/>
      <c r="STR1227" s="85"/>
      <c r="STS1227" s="85"/>
      <c r="STT1227" s="85"/>
      <c r="STU1227" s="85"/>
      <c r="STV1227" s="85"/>
      <c r="STW1227" s="85"/>
      <c r="STX1227" s="85"/>
      <c r="STY1227" s="85"/>
      <c r="STZ1227" s="85"/>
      <c r="SUA1227" s="85"/>
      <c r="SUB1227" s="85"/>
      <c r="SUC1227" s="85"/>
      <c r="SUD1227" s="85"/>
      <c r="SUE1227" s="85"/>
      <c r="SUF1227" s="85"/>
      <c r="SUG1227" s="85"/>
      <c r="SUH1227" s="86"/>
      <c r="SUI1227" s="84"/>
      <c r="SUJ1227" s="85"/>
      <c r="SUK1227" s="85"/>
      <c r="SUL1227" s="85"/>
      <c r="SUM1227" s="85"/>
      <c r="SUN1227" s="85"/>
      <c r="SUO1227" s="85"/>
      <c r="SUP1227" s="85"/>
      <c r="SUQ1227" s="85"/>
      <c r="SUR1227" s="85"/>
      <c r="SUS1227" s="85"/>
      <c r="SUT1227" s="85"/>
      <c r="SUU1227" s="85"/>
      <c r="SUV1227" s="85"/>
      <c r="SUW1227" s="85"/>
      <c r="SUX1227" s="85"/>
      <c r="SUY1227" s="85"/>
      <c r="SUZ1227" s="85"/>
      <c r="SVA1227" s="85"/>
      <c r="SVB1227" s="85"/>
      <c r="SVC1227" s="85"/>
      <c r="SVD1227" s="85"/>
      <c r="SVE1227" s="85"/>
      <c r="SVF1227" s="85"/>
      <c r="SVG1227" s="85"/>
      <c r="SVH1227" s="85"/>
      <c r="SVI1227" s="85"/>
      <c r="SVJ1227" s="85"/>
      <c r="SVK1227" s="85"/>
      <c r="SVL1227" s="85"/>
      <c r="SVM1227" s="85"/>
      <c r="SVN1227" s="85"/>
      <c r="SVO1227" s="86"/>
      <c r="SVP1227" s="84"/>
      <c r="SVQ1227" s="85"/>
      <c r="SVR1227" s="85"/>
      <c r="SVS1227" s="85"/>
      <c r="SVT1227" s="85"/>
      <c r="SVU1227" s="85"/>
      <c r="SVV1227" s="85"/>
      <c r="SVW1227" s="85"/>
      <c r="SVX1227" s="85"/>
      <c r="SVY1227" s="85"/>
      <c r="SVZ1227" s="85"/>
      <c r="SWA1227" s="85"/>
      <c r="SWB1227" s="85"/>
      <c r="SWC1227" s="85"/>
      <c r="SWD1227" s="85"/>
      <c r="SWE1227" s="85"/>
      <c r="SWF1227" s="85"/>
      <c r="SWG1227" s="85"/>
      <c r="SWH1227" s="85"/>
      <c r="SWI1227" s="85"/>
      <c r="SWJ1227" s="85"/>
      <c r="SWK1227" s="85"/>
      <c r="SWL1227" s="85"/>
      <c r="SWM1227" s="85"/>
      <c r="SWN1227" s="85"/>
      <c r="SWO1227" s="85"/>
      <c r="SWP1227" s="85"/>
      <c r="SWQ1227" s="85"/>
      <c r="SWR1227" s="85"/>
      <c r="SWS1227" s="85"/>
      <c r="SWT1227" s="85"/>
      <c r="SWU1227" s="85"/>
      <c r="SWV1227" s="86"/>
      <c r="SWW1227" s="84"/>
      <c r="SWX1227" s="85"/>
      <c r="SWY1227" s="85"/>
      <c r="SWZ1227" s="85"/>
      <c r="SXA1227" s="85"/>
      <c r="SXB1227" s="85"/>
      <c r="SXC1227" s="85"/>
      <c r="SXD1227" s="85"/>
      <c r="SXE1227" s="85"/>
      <c r="SXF1227" s="85"/>
      <c r="SXG1227" s="85"/>
      <c r="SXH1227" s="85"/>
      <c r="SXI1227" s="85"/>
      <c r="SXJ1227" s="85"/>
      <c r="SXK1227" s="85"/>
      <c r="SXL1227" s="85"/>
      <c r="SXM1227" s="85"/>
      <c r="SXN1227" s="85"/>
      <c r="SXO1227" s="85"/>
      <c r="SXP1227" s="85"/>
      <c r="SXQ1227" s="85"/>
      <c r="SXR1227" s="85"/>
      <c r="SXS1227" s="85"/>
      <c r="SXT1227" s="85"/>
      <c r="SXU1227" s="85"/>
      <c r="SXV1227" s="85"/>
      <c r="SXW1227" s="85"/>
      <c r="SXX1227" s="85"/>
      <c r="SXY1227" s="85"/>
      <c r="SXZ1227" s="85"/>
      <c r="SYA1227" s="85"/>
      <c r="SYB1227" s="85"/>
      <c r="SYC1227" s="86"/>
      <c r="SYD1227" s="84"/>
      <c r="SYE1227" s="85"/>
      <c r="SYF1227" s="85"/>
      <c r="SYG1227" s="85"/>
      <c r="SYH1227" s="85"/>
      <c r="SYI1227" s="85"/>
      <c r="SYJ1227" s="85"/>
      <c r="SYK1227" s="85"/>
      <c r="SYL1227" s="85"/>
      <c r="SYM1227" s="85"/>
      <c r="SYN1227" s="85"/>
      <c r="SYO1227" s="85"/>
      <c r="SYP1227" s="85"/>
      <c r="SYQ1227" s="85"/>
      <c r="SYR1227" s="85"/>
      <c r="SYS1227" s="85"/>
      <c r="SYT1227" s="85"/>
      <c r="SYU1227" s="85"/>
      <c r="SYV1227" s="85"/>
      <c r="SYW1227" s="85"/>
      <c r="SYX1227" s="85"/>
      <c r="SYY1227" s="85"/>
      <c r="SYZ1227" s="85"/>
      <c r="SZA1227" s="85"/>
      <c r="SZB1227" s="85"/>
      <c r="SZC1227" s="85"/>
      <c r="SZD1227" s="85"/>
      <c r="SZE1227" s="85"/>
      <c r="SZF1227" s="85"/>
      <c r="SZG1227" s="85"/>
      <c r="SZH1227" s="85"/>
      <c r="SZI1227" s="85"/>
      <c r="SZJ1227" s="86"/>
      <c r="SZK1227" s="84"/>
      <c r="SZL1227" s="85"/>
      <c r="SZM1227" s="85"/>
      <c r="SZN1227" s="85"/>
      <c r="SZO1227" s="85"/>
      <c r="SZP1227" s="85"/>
      <c r="SZQ1227" s="85"/>
      <c r="SZR1227" s="85"/>
      <c r="SZS1227" s="85"/>
      <c r="SZT1227" s="85"/>
      <c r="SZU1227" s="85"/>
      <c r="SZV1227" s="85"/>
      <c r="SZW1227" s="85"/>
      <c r="SZX1227" s="85"/>
      <c r="SZY1227" s="85"/>
      <c r="SZZ1227" s="85"/>
      <c r="TAA1227" s="85"/>
      <c r="TAB1227" s="85"/>
      <c r="TAC1227" s="85"/>
      <c r="TAD1227" s="85"/>
      <c r="TAE1227" s="85"/>
      <c r="TAF1227" s="85"/>
      <c r="TAG1227" s="85"/>
      <c r="TAH1227" s="85"/>
      <c r="TAI1227" s="85"/>
      <c r="TAJ1227" s="85"/>
      <c r="TAK1227" s="85"/>
      <c r="TAL1227" s="85"/>
      <c r="TAM1227" s="85"/>
      <c r="TAN1227" s="85"/>
      <c r="TAO1227" s="85"/>
      <c r="TAP1227" s="85"/>
      <c r="TAQ1227" s="86"/>
      <c r="TAR1227" s="84"/>
      <c r="TAS1227" s="85"/>
      <c r="TAT1227" s="85"/>
      <c r="TAU1227" s="85"/>
      <c r="TAV1227" s="85"/>
      <c r="TAW1227" s="85"/>
      <c r="TAX1227" s="85"/>
      <c r="TAY1227" s="85"/>
      <c r="TAZ1227" s="85"/>
      <c r="TBA1227" s="85"/>
      <c r="TBB1227" s="85"/>
      <c r="TBC1227" s="85"/>
      <c r="TBD1227" s="85"/>
      <c r="TBE1227" s="85"/>
      <c r="TBF1227" s="85"/>
      <c r="TBG1227" s="85"/>
      <c r="TBH1227" s="85"/>
      <c r="TBI1227" s="85"/>
      <c r="TBJ1227" s="85"/>
      <c r="TBK1227" s="85"/>
      <c r="TBL1227" s="85"/>
      <c r="TBM1227" s="85"/>
      <c r="TBN1227" s="85"/>
      <c r="TBO1227" s="85"/>
      <c r="TBP1227" s="85"/>
      <c r="TBQ1227" s="85"/>
      <c r="TBR1227" s="85"/>
      <c r="TBS1227" s="85"/>
      <c r="TBT1227" s="85"/>
      <c r="TBU1227" s="85"/>
      <c r="TBV1227" s="85"/>
      <c r="TBW1227" s="85"/>
      <c r="TBX1227" s="86"/>
      <c r="TBY1227" s="84"/>
      <c r="TBZ1227" s="85"/>
      <c r="TCA1227" s="85"/>
      <c r="TCB1227" s="85"/>
      <c r="TCC1227" s="85"/>
      <c r="TCD1227" s="85"/>
      <c r="TCE1227" s="85"/>
      <c r="TCF1227" s="85"/>
      <c r="TCG1227" s="85"/>
      <c r="TCH1227" s="85"/>
      <c r="TCI1227" s="85"/>
      <c r="TCJ1227" s="85"/>
      <c r="TCK1227" s="85"/>
      <c r="TCL1227" s="85"/>
      <c r="TCM1227" s="85"/>
      <c r="TCN1227" s="85"/>
      <c r="TCO1227" s="85"/>
      <c r="TCP1227" s="85"/>
      <c r="TCQ1227" s="85"/>
      <c r="TCR1227" s="85"/>
      <c r="TCS1227" s="85"/>
      <c r="TCT1227" s="85"/>
      <c r="TCU1227" s="85"/>
      <c r="TCV1227" s="85"/>
      <c r="TCW1227" s="85"/>
      <c r="TCX1227" s="85"/>
      <c r="TCY1227" s="85"/>
      <c r="TCZ1227" s="85"/>
      <c r="TDA1227" s="85"/>
      <c r="TDB1227" s="85"/>
      <c r="TDC1227" s="85"/>
      <c r="TDD1227" s="85"/>
      <c r="TDE1227" s="86"/>
      <c r="TDF1227" s="84"/>
      <c r="TDG1227" s="85"/>
      <c r="TDH1227" s="85"/>
      <c r="TDI1227" s="85"/>
      <c r="TDJ1227" s="85"/>
      <c r="TDK1227" s="85"/>
      <c r="TDL1227" s="85"/>
      <c r="TDM1227" s="85"/>
      <c r="TDN1227" s="85"/>
      <c r="TDO1227" s="85"/>
      <c r="TDP1227" s="85"/>
      <c r="TDQ1227" s="85"/>
      <c r="TDR1227" s="85"/>
      <c r="TDS1227" s="85"/>
      <c r="TDT1227" s="85"/>
      <c r="TDU1227" s="85"/>
      <c r="TDV1227" s="85"/>
      <c r="TDW1227" s="85"/>
      <c r="TDX1227" s="85"/>
      <c r="TDY1227" s="85"/>
      <c r="TDZ1227" s="85"/>
      <c r="TEA1227" s="85"/>
      <c r="TEB1227" s="85"/>
      <c r="TEC1227" s="85"/>
      <c r="TED1227" s="85"/>
      <c r="TEE1227" s="85"/>
      <c r="TEF1227" s="85"/>
      <c r="TEG1227" s="85"/>
      <c r="TEH1227" s="85"/>
      <c r="TEI1227" s="85"/>
      <c r="TEJ1227" s="85"/>
      <c r="TEK1227" s="85"/>
      <c r="TEL1227" s="86"/>
      <c r="TEM1227" s="84"/>
      <c r="TEN1227" s="85"/>
      <c r="TEO1227" s="85"/>
      <c r="TEP1227" s="85"/>
      <c r="TEQ1227" s="85"/>
      <c r="TER1227" s="85"/>
      <c r="TES1227" s="85"/>
      <c r="TET1227" s="85"/>
      <c r="TEU1227" s="85"/>
      <c r="TEV1227" s="85"/>
      <c r="TEW1227" s="85"/>
      <c r="TEX1227" s="85"/>
      <c r="TEY1227" s="85"/>
      <c r="TEZ1227" s="85"/>
      <c r="TFA1227" s="85"/>
      <c r="TFB1227" s="85"/>
      <c r="TFC1227" s="85"/>
      <c r="TFD1227" s="85"/>
      <c r="TFE1227" s="85"/>
      <c r="TFF1227" s="85"/>
      <c r="TFG1227" s="85"/>
      <c r="TFH1227" s="85"/>
      <c r="TFI1227" s="85"/>
      <c r="TFJ1227" s="85"/>
      <c r="TFK1227" s="85"/>
      <c r="TFL1227" s="85"/>
      <c r="TFM1227" s="85"/>
      <c r="TFN1227" s="85"/>
      <c r="TFO1227" s="85"/>
      <c r="TFP1227" s="85"/>
      <c r="TFQ1227" s="85"/>
      <c r="TFR1227" s="85"/>
      <c r="TFS1227" s="86"/>
      <c r="TFT1227" s="84"/>
      <c r="TFU1227" s="85"/>
      <c r="TFV1227" s="85"/>
      <c r="TFW1227" s="85"/>
      <c r="TFX1227" s="85"/>
      <c r="TFY1227" s="85"/>
      <c r="TFZ1227" s="85"/>
      <c r="TGA1227" s="85"/>
      <c r="TGB1227" s="85"/>
      <c r="TGC1227" s="85"/>
      <c r="TGD1227" s="85"/>
      <c r="TGE1227" s="85"/>
      <c r="TGF1227" s="85"/>
      <c r="TGG1227" s="85"/>
      <c r="TGH1227" s="85"/>
      <c r="TGI1227" s="85"/>
      <c r="TGJ1227" s="85"/>
      <c r="TGK1227" s="85"/>
      <c r="TGL1227" s="85"/>
      <c r="TGM1227" s="85"/>
      <c r="TGN1227" s="85"/>
      <c r="TGO1227" s="85"/>
      <c r="TGP1227" s="85"/>
      <c r="TGQ1227" s="85"/>
      <c r="TGR1227" s="85"/>
      <c r="TGS1227" s="85"/>
      <c r="TGT1227" s="85"/>
      <c r="TGU1227" s="85"/>
      <c r="TGV1227" s="85"/>
      <c r="TGW1227" s="85"/>
      <c r="TGX1227" s="85"/>
      <c r="TGY1227" s="85"/>
      <c r="TGZ1227" s="86"/>
      <c r="THA1227" s="84"/>
      <c r="THB1227" s="85"/>
      <c r="THC1227" s="85"/>
      <c r="THD1227" s="85"/>
      <c r="THE1227" s="85"/>
      <c r="THF1227" s="85"/>
      <c r="THG1227" s="85"/>
      <c r="THH1227" s="85"/>
      <c r="THI1227" s="85"/>
      <c r="THJ1227" s="85"/>
      <c r="THK1227" s="85"/>
      <c r="THL1227" s="85"/>
      <c r="THM1227" s="85"/>
      <c r="THN1227" s="85"/>
      <c r="THO1227" s="85"/>
      <c r="THP1227" s="85"/>
      <c r="THQ1227" s="85"/>
      <c r="THR1227" s="85"/>
      <c r="THS1227" s="85"/>
      <c r="THT1227" s="85"/>
      <c r="THU1227" s="85"/>
      <c r="THV1227" s="85"/>
      <c r="THW1227" s="85"/>
      <c r="THX1227" s="85"/>
      <c r="THY1227" s="85"/>
      <c r="THZ1227" s="85"/>
      <c r="TIA1227" s="85"/>
      <c r="TIB1227" s="85"/>
      <c r="TIC1227" s="85"/>
      <c r="TID1227" s="85"/>
      <c r="TIE1227" s="85"/>
      <c r="TIF1227" s="85"/>
      <c r="TIG1227" s="86"/>
      <c r="TIH1227" s="84"/>
      <c r="TII1227" s="85"/>
      <c r="TIJ1227" s="85"/>
      <c r="TIK1227" s="85"/>
      <c r="TIL1227" s="85"/>
      <c r="TIM1227" s="85"/>
      <c r="TIN1227" s="85"/>
      <c r="TIO1227" s="85"/>
      <c r="TIP1227" s="85"/>
      <c r="TIQ1227" s="85"/>
      <c r="TIR1227" s="85"/>
      <c r="TIS1227" s="85"/>
      <c r="TIT1227" s="85"/>
      <c r="TIU1227" s="85"/>
      <c r="TIV1227" s="85"/>
      <c r="TIW1227" s="85"/>
      <c r="TIX1227" s="85"/>
      <c r="TIY1227" s="85"/>
      <c r="TIZ1227" s="85"/>
      <c r="TJA1227" s="85"/>
      <c r="TJB1227" s="85"/>
      <c r="TJC1227" s="85"/>
      <c r="TJD1227" s="85"/>
      <c r="TJE1227" s="85"/>
      <c r="TJF1227" s="85"/>
      <c r="TJG1227" s="85"/>
      <c r="TJH1227" s="85"/>
      <c r="TJI1227" s="85"/>
      <c r="TJJ1227" s="85"/>
      <c r="TJK1227" s="85"/>
      <c r="TJL1227" s="85"/>
      <c r="TJM1227" s="85"/>
      <c r="TJN1227" s="86"/>
      <c r="TJO1227" s="84"/>
      <c r="TJP1227" s="85"/>
      <c r="TJQ1227" s="85"/>
      <c r="TJR1227" s="85"/>
      <c r="TJS1227" s="85"/>
      <c r="TJT1227" s="85"/>
      <c r="TJU1227" s="85"/>
      <c r="TJV1227" s="85"/>
      <c r="TJW1227" s="85"/>
      <c r="TJX1227" s="85"/>
      <c r="TJY1227" s="85"/>
      <c r="TJZ1227" s="85"/>
      <c r="TKA1227" s="85"/>
      <c r="TKB1227" s="85"/>
      <c r="TKC1227" s="85"/>
      <c r="TKD1227" s="85"/>
      <c r="TKE1227" s="85"/>
      <c r="TKF1227" s="85"/>
      <c r="TKG1227" s="85"/>
      <c r="TKH1227" s="85"/>
      <c r="TKI1227" s="85"/>
      <c r="TKJ1227" s="85"/>
      <c r="TKK1227" s="85"/>
      <c r="TKL1227" s="85"/>
      <c r="TKM1227" s="85"/>
      <c r="TKN1227" s="85"/>
      <c r="TKO1227" s="85"/>
      <c r="TKP1227" s="85"/>
      <c r="TKQ1227" s="85"/>
      <c r="TKR1227" s="85"/>
      <c r="TKS1227" s="85"/>
      <c r="TKT1227" s="85"/>
      <c r="TKU1227" s="86"/>
      <c r="TKV1227" s="84"/>
      <c r="TKW1227" s="85"/>
      <c r="TKX1227" s="85"/>
      <c r="TKY1227" s="85"/>
      <c r="TKZ1227" s="85"/>
      <c r="TLA1227" s="85"/>
      <c r="TLB1227" s="85"/>
      <c r="TLC1227" s="85"/>
      <c r="TLD1227" s="85"/>
      <c r="TLE1227" s="85"/>
      <c r="TLF1227" s="85"/>
      <c r="TLG1227" s="85"/>
      <c r="TLH1227" s="85"/>
      <c r="TLI1227" s="85"/>
      <c r="TLJ1227" s="85"/>
      <c r="TLK1227" s="85"/>
      <c r="TLL1227" s="85"/>
      <c r="TLM1227" s="85"/>
      <c r="TLN1227" s="85"/>
      <c r="TLO1227" s="85"/>
      <c r="TLP1227" s="85"/>
      <c r="TLQ1227" s="85"/>
      <c r="TLR1227" s="85"/>
      <c r="TLS1227" s="85"/>
      <c r="TLT1227" s="85"/>
      <c r="TLU1227" s="85"/>
      <c r="TLV1227" s="85"/>
      <c r="TLW1227" s="85"/>
      <c r="TLX1227" s="85"/>
      <c r="TLY1227" s="85"/>
      <c r="TLZ1227" s="85"/>
      <c r="TMA1227" s="85"/>
      <c r="TMB1227" s="86"/>
      <c r="TMC1227" s="84"/>
      <c r="TMD1227" s="85"/>
      <c r="TME1227" s="85"/>
      <c r="TMF1227" s="85"/>
      <c r="TMG1227" s="85"/>
      <c r="TMH1227" s="85"/>
      <c r="TMI1227" s="85"/>
      <c r="TMJ1227" s="85"/>
      <c r="TMK1227" s="85"/>
      <c r="TML1227" s="85"/>
      <c r="TMM1227" s="85"/>
      <c r="TMN1227" s="85"/>
      <c r="TMO1227" s="85"/>
      <c r="TMP1227" s="85"/>
      <c r="TMQ1227" s="85"/>
      <c r="TMR1227" s="85"/>
      <c r="TMS1227" s="85"/>
      <c r="TMT1227" s="85"/>
      <c r="TMU1227" s="85"/>
      <c r="TMV1227" s="85"/>
      <c r="TMW1227" s="85"/>
      <c r="TMX1227" s="85"/>
      <c r="TMY1227" s="85"/>
      <c r="TMZ1227" s="85"/>
      <c r="TNA1227" s="85"/>
      <c r="TNB1227" s="85"/>
      <c r="TNC1227" s="85"/>
      <c r="TND1227" s="85"/>
      <c r="TNE1227" s="85"/>
      <c r="TNF1227" s="85"/>
      <c r="TNG1227" s="85"/>
      <c r="TNH1227" s="85"/>
      <c r="TNI1227" s="86"/>
      <c r="TNJ1227" s="84"/>
      <c r="TNK1227" s="85"/>
      <c r="TNL1227" s="85"/>
      <c r="TNM1227" s="85"/>
      <c r="TNN1227" s="85"/>
      <c r="TNO1227" s="85"/>
      <c r="TNP1227" s="85"/>
      <c r="TNQ1227" s="85"/>
      <c r="TNR1227" s="85"/>
      <c r="TNS1227" s="85"/>
      <c r="TNT1227" s="85"/>
      <c r="TNU1227" s="85"/>
      <c r="TNV1227" s="85"/>
      <c r="TNW1227" s="85"/>
      <c r="TNX1227" s="85"/>
      <c r="TNY1227" s="85"/>
      <c r="TNZ1227" s="85"/>
      <c r="TOA1227" s="85"/>
      <c r="TOB1227" s="85"/>
      <c r="TOC1227" s="85"/>
      <c r="TOD1227" s="85"/>
      <c r="TOE1227" s="85"/>
      <c r="TOF1227" s="85"/>
      <c r="TOG1227" s="85"/>
      <c r="TOH1227" s="85"/>
      <c r="TOI1227" s="85"/>
      <c r="TOJ1227" s="85"/>
      <c r="TOK1227" s="85"/>
      <c r="TOL1227" s="85"/>
      <c r="TOM1227" s="85"/>
      <c r="TON1227" s="85"/>
      <c r="TOO1227" s="85"/>
      <c r="TOP1227" s="86"/>
      <c r="TOQ1227" s="84"/>
      <c r="TOR1227" s="85"/>
      <c r="TOS1227" s="85"/>
      <c r="TOT1227" s="85"/>
      <c r="TOU1227" s="85"/>
      <c r="TOV1227" s="85"/>
      <c r="TOW1227" s="85"/>
      <c r="TOX1227" s="85"/>
      <c r="TOY1227" s="85"/>
      <c r="TOZ1227" s="85"/>
      <c r="TPA1227" s="85"/>
      <c r="TPB1227" s="85"/>
      <c r="TPC1227" s="85"/>
      <c r="TPD1227" s="85"/>
      <c r="TPE1227" s="85"/>
      <c r="TPF1227" s="85"/>
      <c r="TPG1227" s="85"/>
      <c r="TPH1227" s="85"/>
      <c r="TPI1227" s="85"/>
      <c r="TPJ1227" s="85"/>
      <c r="TPK1227" s="85"/>
      <c r="TPL1227" s="85"/>
      <c r="TPM1227" s="85"/>
      <c r="TPN1227" s="85"/>
      <c r="TPO1227" s="85"/>
      <c r="TPP1227" s="85"/>
      <c r="TPQ1227" s="85"/>
      <c r="TPR1227" s="85"/>
      <c r="TPS1227" s="85"/>
      <c r="TPT1227" s="85"/>
      <c r="TPU1227" s="85"/>
      <c r="TPV1227" s="85"/>
      <c r="TPW1227" s="86"/>
      <c r="TPX1227" s="84"/>
      <c r="TPY1227" s="85"/>
      <c r="TPZ1227" s="85"/>
      <c r="TQA1227" s="85"/>
      <c r="TQB1227" s="85"/>
      <c r="TQC1227" s="85"/>
      <c r="TQD1227" s="85"/>
      <c r="TQE1227" s="85"/>
      <c r="TQF1227" s="85"/>
      <c r="TQG1227" s="85"/>
      <c r="TQH1227" s="85"/>
      <c r="TQI1227" s="85"/>
      <c r="TQJ1227" s="85"/>
      <c r="TQK1227" s="85"/>
      <c r="TQL1227" s="85"/>
      <c r="TQM1227" s="85"/>
      <c r="TQN1227" s="85"/>
      <c r="TQO1227" s="85"/>
      <c r="TQP1227" s="85"/>
      <c r="TQQ1227" s="85"/>
      <c r="TQR1227" s="85"/>
      <c r="TQS1227" s="85"/>
      <c r="TQT1227" s="85"/>
      <c r="TQU1227" s="85"/>
      <c r="TQV1227" s="85"/>
      <c r="TQW1227" s="85"/>
      <c r="TQX1227" s="85"/>
      <c r="TQY1227" s="85"/>
      <c r="TQZ1227" s="85"/>
      <c r="TRA1227" s="85"/>
      <c r="TRB1227" s="85"/>
      <c r="TRC1227" s="85"/>
      <c r="TRD1227" s="86"/>
      <c r="TRE1227" s="84"/>
      <c r="TRF1227" s="85"/>
      <c r="TRG1227" s="85"/>
      <c r="TRH1227" s="85"/>
      <c r="TRI1227" s="85"/>
      <c r="TRJ1227" s="85"/>
      <c r="TRK1227" s="85"/>
      <c r="TRL1227" s="85"/>
      <c r="TRM1227" s="85"/>
      <c r="TRN1227" s="85"/>
      <c r="TRO1227" s="85"/>
      <c r="TRP1227" s="85"/>
      <c r="TRQ1227" s="85"/>
      <c r="TRR1227" s="85"/>
      <c r="TRS1227" s="85"/>
      <c r="TRT1227" s="85"/>
      <c r="TRU1227" s="85"/>
      <c r="TRV1227" s="85"/>
      <c r="TRW1227" s="85"/>
      <c r="TRX1227" s="85"/>
      <c r="TRY1227" s="85"/>
      <c r="TRZ1227" s="85"/>
      <c r="TSA1227" s="85"/>
      <c r="TSB1227" s="85"/>
      <c r="TSC1227" s="85"/>
      <c r="TSD1227" s="85"/>
      <c r="TSE1227" s="85"/>
      <c r="TSF1227" s="85"/>
      <c r="TSG1227" s="85"/>
      <c r="TSH1227" s="85"/>
      <c r="TSI1227" s="85"/>
      <c r="TSJ1227" s="85"/>
      <c r="TSK1227" s="86"/>
      <c r="TSL1227" s="84"/>
      <c r="TSM1227" s="85"/>
      <c r="TSN1227" s="85"/>
      <c r="TSO1227" s="85"/>
      <c r="TSP1227" s="85"/>
      <c r="TSQ1227" s="85"/>
      <c r="TSR1227" s="85"/>
      <c r="TSS1227" s="85"/>
      <c r="TST1227" s="85"/>
      <c r="TSU1227" s="85"/>
      <c r="TSV1227" s="85"/>
      <c r="TSW1227" s="85"/>
      <c r="TSX1227" s="85"/>
      <c r="TSY1227" s="85"/>
      <c r="TSZ1227" s="85"/>
      <c r="TTA1227" s="85"/>
      <c r="TTB1227" s="85"/>
      <c r="TTC1227" s="85"/>
      <c r="TTD1227" s="85"/>
      <c r="TTE1227" s="85"/>
      <c r="TTF1227" s="85"/>
      <c r="TTG1227" s="85"/>
      <c r="TTH1227" s="85"/>
      <c r="TTI1227" s="85"/>
      <c r="TTJ1227" s="85"/>
      <c r="TTK1227" s="85"/>
      <c r="TTL1227" s="85"/>
      <c r="TTM1227" s="85"/>
      <c r="TTN1227" s="85"/>
      <c r="TTO1227" s="85"/>
      <c r="TTP1227" s="85"/>
      <c r="TTQ1227" s="85"/>
      <c r="TTR1227" s="86"/>
      <c r="TTS1227" s="84"/>
      <c r="TTT1227" s="85"/>
      <c r="TTU1227" s="85"/>
      <c r="TTV1227" s="85"/>
      <c r="TTW1227" s="85"/>
      <c r="TTX1227" s="85"/>
      <c r="TTY1227" s="85"/>
      <c r="TTZ1227" s="85"/>
      <c r="TUA1227" s="85"/>
      <c r="TUB1227" s="85"/>
      <c r="TUC1227" s="85"/>
      <c r="TUD1227" s="85"/>
      <c r="TUE1227" s="85"/>
      <c r="TUF1227" s="85"/>
      <c r="TUG1227" s="85"/>
      <c r="TUH1227" s="85"/>
      <c r="TUI1227" s="85"/>
      <c r="TUJ1227" s="85"/>
      <c r="TUK1227" s="85"/>
      <c r="TUL1227" s="85"/>
      <c r="TUM1227" s="85"/>
      <c r="TUN1227" s="85"/>
      <c r="TUO1227" s="85"/>
      <c r="TUP1227" s="85"/>
      <c r="TUQ1227" s="85"/>
      <c r="TUR1227" s="85"/>
      <c r="TUS1227" s="85"/>
      <c r="TUT1227" s="85"/>
      <c r="TUU1227" s="85"/>
      <c r="TUV1227" s="85"/>
      <c r="TUW1227" s="85"/>
      <c r="TUX1227" s="85"/>
      <c r="TUY1227" s="86"/>
      <c r="TUZ1227" s="84"/>
      <c r="TVA1227" s="85"/>
      <c r="TVB1227" s="85"/>
      <c r="TVC1227" s="85"/>
      <c r="TVD1227" s="85"/>
      <c r="TVE1227" s="85"/>
      <c r="TVF1227" s="85"/>
      <c r="TVG1227" s="85"/>
      <c r="TVH1227" s="85"/>
      <c r="TVI1227" s="85"/>
      <c r="TVJ1227" s="85"/>
      <c r="TVK1227" s="85"/>
      <c r="TVL1227" s="85"/>
      <c r="TVM1227" s="85"/>
      <c r="TVN1227" s="85"/>
      <c r="TVO1227" s="85"/>
      <c r="TVP1227" s="85"/>
      <c r="TVQ1227" s="85"/>
      <c r="TVR1227" s="85"/>
      <c r="TVS1227" s="85"/>
      <c r="TVT1227" s="85"/>
      <c r="TVU1227" s="85"/>
      <c r="TVV1227" s="85"/>
      <c r="TVW1227" s="85"/>
      <c r="TVX1227" s="85"/>
      <c r="TVY1227" s="85"/>
      <c r="TVZ1227" s="85"/>
      <c r="TWA1227" s="85"/>
      <c r="TWB1227" s="85"/>
      <c r="TWC1227" s="85"/>
      <c r="TWD1227" s="85"/>
      <c r="TWE1227" s="85"/>
      <c r="TWF1227" s="86"/>
      <c r="TWG1227" s="84"/>
      <c r="TWH1227" s="85"/>
      <c r="TWI1227" s="85"/>
      <c r="TWJ1227" s="85"/>
      <c r="TWK1227" s="85"/>
      <c r="TWL1227" s="85"/>
      <c r="TWM1227" s="85"/>
      <c r="TWN1227" s="85"/>
      <c r="TWO1227" s="85"/>
      <c r="TWP1227" s="85"/>
      <c r="TWQ1227" s="85"/>
      <c r="TWR1227" s="85"/>
      <c r="TWS1227" s="85"/>
      <c r="TWT1227" s="85"/>
      <c r="TWU1227" s="85"/>
      <c r="TWV1227" s="85"/>
      <c r="TWW1227" s="85"/>
      <c r="TWX1227" s="85"/>
      <c r="TWY1227" s="85"/>
      <c r="TWZ1227" s="85"/>
      <c r="TXA1227" s="85"/>
      <c r="TXB1227" s="85"/>
      <c r="TXC1227" s="85"/>
      <c r="TXD1227" s="85"/>
      <c r="TXE1227" s="85"/>
      <c r="TXF1227" s="85"/>
      <c r="TXG1227" s="85"/>
      <c r="TXH1227" s="85"/>
      <c r="TXI1227" s="85"/>
      <c r="TXJ1227" s="85"/>
      <c r="TXK1227" s="85"/>
      <c r="TXL1227" s="85"/>
      <c r="TXM1227" s="86"/>
      <c r="TXN1227" s="84"/>
      <c r="TXO1227" s="85"/>
      <c r="TXP1227" s="85"/>
      <c r="TXQ1227" s="85"/>
      <c r="TXR1227" s="85"/>
      <c r="TXS1227" s="85"/>
      <c r="TXT1227" s="85"/>
      <c r="TXU1227" s="85"/>
      <c r="TXV1227" s="85"/>
      <c r="TXW1227" s="85"/>
      <c r="TXX1227" s="85"/>
      <c r="TXY1227" s="85"/>
      <c r="TXZ1227" s="85"/>
      <c r="TYA1227" s="85"/>
      <c r="TYB1227" s="85"/>
      <c r="TYC1227" s="85"/>
      <c r="TYD1227" s="85"/>
      <c r="TYE1227" s="85"/>
      <c r="TYF1227" s="85"/>
      <c r="TYG1227" s="85"/>
      <c r="TYH1227" s="85"/>
      <c r="TYI1227" s="85"/>
      <c r="TYJ1227" s="85"/>
      <c r="TYK1227" s="85"/>
      <c r="TYL1227" s="85"/>
      <c r="TYM1227" s="85"/>
      <c r="TYN1227" s="85"/>
      <c r="TYO1227" s="85"/>
      <c r="TYP1227" s="85"/>
      <c r="TYQ1227" s="85"/>
      <c r="TYR1227" s="85"/>
      <c r="TYS1227" s="85"/>
      <c r="TYT1227" s="86"/>
      <c r="TYU1227" s="84"/>
      <c r="TYV1227" s="85"/>
      <c r="TYW1227" s="85"/>
      <c r="TYX1227" s="85"/>
      <c r="TYY1227" s="85"/>
      <c r="TYZ1227" s="85"/>
      <c r="TZA1227" s="85"/>
      <c r="TZB1227" s="85"/>
      <c r="TZC1227" s="85"/>
      <c r="TZD1227" s="85"/>
      <c r="TZE1227" s="85"/>
      <c r="TZF1227" s="85"/>
      <c r="TZG1227" s="85"/>
      <c r="TZH1227" s="85"/>
      <c r="TZI1227" s="85"/>
      <c r="TZJ1227" s="85"/>
      <c r="TZK1227" s="85"/>
      <c r="TZL1227" s="85"/>
      <c r="TZM1227" s="85"/>
      <c r="TZN1227" s="85"/>
      <c r="TZO1227" s="85"/>
      <c r="TZP1227" s="85"/>
      <c r="TZQ1227" s="85"/>
      <c r="TZR1227" s="85"/>
      <c r="TZS1227" s="85"/>
      <c r="TZT1227" s="85"/>
      <c r="TZU1227" s="85"/>
      <c r="TZV1227" s="85"/>
      <c r="TZW1227" s="85"/>
      <c r="TZX1227" s="85"/>
      <c r="TZY1227" s="85"/>
      <c r="TZZ1227" s="85"/>
      <c r="UAA1227" s="86"/>
      <c r="UAB1227" s="84"/>
      <c r="UAC1227" s="85"/>
      <c r="UAD1227" s="85"/>
      <c r="UAE1227" s="85"/>
      <c r="UAF1227" s="85"/>
      <c r="UAG1227" s="85"/>
      <c r="UAH1227" s="85"/>
      <c r="UAI1227" s="85"/>
      <c r="UAJ1227" s="85"/>
      <c r="UAK1227" s="85"/>
      <c r="UAL1227" s="85"/>
      <c r="UAM1227" s="85"/>
      <c r="UAN1227" s="85"/>
      <c r="UAO1227" s="85"/>
      <c r="UAP1227" s="85"/>
      <c r="UAQ1227" s="85"/>
      <c r="UAR1227" s="85"/>
      <c r="UAS1227" s="85"/>
      <c r="UAT1227" s="85"/>
      <c r="UAU1227" s="85"/>
      <c r="UAV1227" s="85"/>
      <c r="UAW1227" s="85"/>
      <c r="UAX1227" s="85"/>
      <c r="UAY1227" s="85"/>
      <c r="UAZ1227" s="85"/>
      <c r="UBA1227" s="85"/>
      <c r="UBB1227" s="85"/>
      <c r="UBC1227" s="85"/>
      <c r="UBD1227" s="85"/>
      <c r="UBE1227" s="85"/>
      <c r="UBF1227" s="85"/>
      <c r="UBG1227" s="85"/>
      <c r="UBH1227" s="86"/>
      <c r="UBI1227" s="84"/>
      <c r="UBJ1227" s="85"/>
      <c r="UBK1227" s="85"/>
      <c r="UBL1227" s="85"/>
      <c r="UBM1227" s="85"/>
      <c r="UBN1227" s="85"/>
      <c r="UBO1227" s="85"/>
      <c r="UBP1227" s="85"/>
      <c r="UBQ1227" s="85"/>
      <c r="UBR1227" s="85"/>
      <c r="UBS1227" s="85"/>
      <c r="UBT1227" s="85"/>
      <c r="UBU1227" s="85"/>
      <c r="UBV1227" s="85"/>
      <c r="UBW1227" s="85"/>
      <c r="UBX1227" s="85"/>
      <c r="UBY1227" s="85"/>
      <c r="UBZ1227" s="85"/>
      <c r="UCA1227" s="85"/>
      <c r="UCB1227" s="85"/>
      <c r="UCC1227" s="85"/>
      <c r="UCD1227" s="85"/>
      <c r="UCE1227" s="85"/>
      <c r="UCF1227" s="85"/>
      <c r="UCG1227" s="85"/>
      <c r="UCH1227" s="85"/>
      <c r="UCI1227" s="85"/>
      <c r="UCJ1227" s="85"/>
      <c r="UCK1227" s="85"/>
      <c r="UCL1227" s="85"/>
      <c r="UCM1227" s="85"/>
      <c r="UCN1227" s="85"/>
      <c r="UCO1227" s="86"/>
      <c r="UCP1227" s="84"/>
      <c r="UCQ1227" s="85"/>
      <c r="UCR1227" s="85"/>
      <c r="UCS1227" s="85"/>
      <c r="UCT1227" s="85"/>
      <c r="UCU1227" s="85"/>
      <c r="UCV1227" s="85"/>
      <c r="UCW1227" s="85"/>
      <c r="UCX1227" s="85"/>
      <c r="UCY1227" s="85"/>
      <c r="UCZ1227" s="85"/>
      <c r="UDA1227" s="85"/>
      <c r="UDB1227" s="85"/>
      <c r="UDC1227" s="85"/>
      <c r="UDD1227" s="85"/>
      <c r="UDE1227" s="85"/>
      <c r="UDF1227" s="85"/>
      <c r="UDG1227" s="85"/>
      <c r="UDH1227" s="85"/>
      <c r="UDI1227" s="85"/>
      <c r="UDJ1227" s="85"/>
      <c r="UDK1227" s="85"/>
      <c r="UDL1227" s="85"/>
      <c r="UDM1227" s="85"/>
      <c r="UDN1227" s="85"/>
      <c r="UDO1227" s="85"/>
      <c r="UDP1227" s="85"/>
      <c r="UDQ1227" s="85"/>
      <c r="UDR1227" s="85"/>
      <c r="UDS1227" s="85"/>
      <c r="UDT1227" s="85"/>
      <c r="UDU1227" s="85"/>
      <c r="UDV1227" s="86"/>
      <c r="UDW1227" s="84"/>
      <c r="UDX1227" s="85"/>
      <c r="UDY1227" s="85"/>
      <c r="UDZ1227" s="85"/>
      <c r="UEA1227" s="85"/>
      <c r="UEB1227" s="85"/>
      <c r="UEC1227" s="85"/>
      <c r="UED1227" s="85"/>
      <c r="UEE1227" s="85"/>
      <c r="UEF1227" s="85"/>
      <c r="UEG1227" s="85"/>
      <c r="UEH1227" s="85"/>
      <c r="UEI1227" s="85"/>
      <c r="UEJ1227" s="85"/>
      <c r="UEK1227" s="85"/>
      <c r="UEL1227" s="85"/>
      <c r="UEM1227" s="85"/>
      <c r="UEN1227" s="85"/>
      <c r="UEO1227" s="85"/>
      <c r="UEP1227" s="85"/>
      <c r="UEQ1227" s="85"/>
      <c r="UER1227" s="85"/>
      <c r="UES1227" s="85"/>
      <c r="UET1227" s="85"/>
      <c r="UEU1227" s="85"/>
      <c r="UEV1227" s="85"/>
      <c r="UEW1227" s="85"/>
      <c r="UEX1227" s="85"/>
      <c r="UEY1227" s="85"/>
      <c r="UEZ1227" s="85"/>
      <c r="UFA1227" s="85"/>
      <c r="UFB1227" s="85"/>
      <c r="UFC1227" s="86"/>
      <c r="UFD1227" s="84"/>
      <c r="UFE1227" s="85"/>
      <c r="UFF1227" s="85"/>
      <c r="UFG1227" s="85"/>
      <c r="UFH1227" s="85"/>
      <c r="UFI1227" s="85"/>
      <c r="UFJ1227" s="85"/>
      <c r="UFK1227" s="85"/>
      <c r="UFL1227" s="85"/>
      <c r="UFM1227" s="85"/>
      <c r="UFN1227" s="85"/>
      <c r="UFO1227" s="85"/>
      <c r="UFP1227" s="85"/>
      <c r="UFQ1227" s="85"/>
      <c r="UFR1227" s="85"/>
      <c r="UFS1227" s="85"/>
      <c r="UFT1227" s="85"/>
      <c r="UFU1227" s="85"/>
      <c r="UFV1227" s="85"/>
      <c r="UFW1227" s="85"/>
      <c r="UFX1227" s="85"/>
      <c r="UFY1227" s="85"/>
      <c r="UFZ1227" s="85"/>
      <c r="UGA1227" s="85"/>
      <c r="UGB1227" s="85"/>
      <c r="UGC1227" s="85"/>
      <c r="UGD1227" s="85"/>
      <c r="UGE1227" s="85"/>
      <c r="UGF1227" s="85"/>
      <c r="UGG1227" s="85"/>
      <c r="UGH1227" s="85"/>
      <c r="UGI1227" s="85"/>
      <c r="UGJ1227" s="86"/>
      <c r="UGK1227" s="84"/>
      <c r="UGL1227" s="85"/>
      <c r="UGM1227" s="85"/>
      <c r="UGN1227" s="85"/>
      <c r="UGO1227" s="85"/>
      <c r="UGP1227" s="85"/>
      <c r="UGQ1227" s="85"/>
      <c r="UGR1227" s="85"/>
      <c r="UGS1227" s="85"/>
      <c r="UGT1227" s="85"/>
      <c r="UGU1227" s="85"/>
      <c r="UGV1227" s="85"/>
      <c r="UGW1227" s="85"/>
      <c r="UGX1227" s="85"/>
      <c r="UGY1227" s="85"/>
      <c r="UGZ1227" s="85"/>
      <c r="UHA1227" s="85"/>
      <c r="UHB1227" s="85"/>
      <c r="UHC1227" s="85"/>
      <c r="UHD1227" s="85"/>
      <c r="UHE1227" s="85"/>
      <c r="UHF1227" s="85"/>
      <c r="UHG1227" s="85"/>
      <c r="UHH1227" s="85"/>
      <c r="UHI1227" s="85"/>
      <c r="UHJ1227" s="85"/>
      <c r="UHK1227" s="85"/>
      <c r="UHL1227" s="85"/>
      <c r="UHM1227" s="85"/>
      <c r="UHN1227" s="85"/>
      <c r="UHO1227" s="85"/>
      <c r="UHP1227" s="85"/>
      <c r="UHQ1227" s="86"/>
      <c r="UHR1227" s="84"/>
      <c r="UHS1227" s="85"/>
      <c r="UHT1227" s="85"/>
      <c r="UHU1227" s="85"/>
      <c r="UHV1227" s="85"/>
      <c r="UHW1227" s="85"/>
      <c r="UHX1227" s="85"/>
      <c r="UHY1227" s="85"/>
      <c r="UHZ1227" s="85"/>
      <c r="UIA1227" s="85"/>
      <c r="UIB1227" s="85"/>
      <c r="UIC1227" s="85"/>
      <c r="UID1227" s="85"/>
      <c r="UIE1227" s="85"/>
      <c r="UIF1227" s="85"/>
      <c r="UIG1227" s="85"/>
      <c r="UIH1227" s="85"/>
      <c r="UII1227" s="85"/>
      <c r="UIJ1227" s="85"/>
      <c r="UIK1227" s="85"/>
      <c r="UIL1227" s="85"/>
      <c r="UIM1227" s="85"/>
      <c r="UIN1227" s="85"/>
      <c r="UIO1227" s="85"/>
      <c r="UIP1227" s="85"/>
      <c r="UIQ1227" s="85"/>
      <c r="UIR1227" s="85"/>
      <c r="UIS1227" s="85"/>
      <c r="UIT1227" s="85"/>
      <c r="UIU1227" s="85"/>
      <c r="UIV1227" s="85"/>
      <c r="UIW1227" s="85"/>
      <c r="UIX1227" s="86"/>
      <c r="UIY1227" s="84"/>
      <c r="UIZ1227" s="85"/>
      <c r="UJA1227" s="85"/>
      <c r="UJB1227" s="85"/>
      <c r="UJC1227" s="85"/>
      <c r="UJD1227" s="85"/>
      <c r="UJE1227" s="85"/>
      <c r="UJF1227" s="85"/>
      <c r="UJG1227" s="85"/>
      <c r="UJH1227" s="85"/>
      <c r="UJI1227" s="85"/>
      <c r="UJJ1227" s="85"/>
      <c r="UJK1227" s="85"/>
      <c r="UJL1227" s="85"/>
      <c r="UJM1227" s="85"/>
      <c r="UJN1227" s="85"/>
      <c r="UJO1227" s="85"/>
      <c r="UJP1227" s="85"/>
      <c r="UJQ1227" s="85"/>
      <c r="UJR1227" s="85"/>
      <c r="UJS1227" s="85"/>
      <c r="UJT1227" s="85"/>
      <c r="UJU1227" s="85"/>
      <c r="UJV1227" s="85"/>
      <c r="UJW1227" s="85"/>
      <c r="UJX1227" s="85"/>
      <c r="UJY1227" s="85"/>
      <c r="UJZ1227" s="85"/>
      <c r="UKA1227" s="85"/>
      <c r="UKB1227" s="85"/>
      <c r="UKC1227" s="85"/>
      <c r="UKD1227" s="85"/>
      <c r="UKE1227" s="86"/>
      <c r="UKF1227" s="84"/>
      <c r="UKG1227" s="85"/>
      <c r="UKH1227" s="85"/>
      <c r="UKI1227" s="85"/>
      <c r="UKJ1227" s="85"/>
      <c r="UKK1227" s="85"/>
      <c r="UKL1227" s="85"/>
      <c r="UKM1227" s="85"/>
      <c r="UKN1227" s="85"/>
      <c r="UKO1227" s="85"/>
      <c r="UKP1227" s="85"/>
      <c r="UKQ1227" s="85"/>
      <c r="UKR1227" s="85"/>
      <c r="UKS1227" s="85"/>
      <c r="UKT1227" s="85"/>
      <c r="UKU1227" s="85"/>
      <c r="UKV1227" s="85"/>
      <c r="UKW1227" s="85"/>
      <c r="UKX1227" s="85"/>
      <c r="UKY1227" s="85"/>
      <c r="UKZ1227" s="85"/>
      <c r="ULA1227" s="85"/>
      <c r="ULB1227" s="85"/>
      <c r="ULC1227" s="85"/>
      <c r="ULD1227" s="85"/>
      <c r="ULE1227" s="85"/>
      <c r="ULF1227" s="85"/>
      <c r="ULG1227" s="85"/>
      <c r="ULH1227" s="85"/>
      <c r="ULI1227" s="85"/>
      <c r="ULJ1227" s="85"/>
      <c r="ULK1227" s="85"/>
      <c r="ULL1227" s="86"/>
      <c r="ULM1227" s="84"/>
      <c r="ULN1227" s="85"/>
      <c r="ULO1227" s="85"/>
      <c r="ULP1227" s="85"/>
      <c r="ULQ1227" s="85"/>
      <c r="ULR1227" s="85"/>
      <c r="ULS1227" s="85"/>
      <c r="ULT1227" s="85"/>
      <c r="ULU1227" s="85"/>
      <c r="ULV1227" s="85"/>
      <c r="ULW1227" s="85"/>
      <c r="ULX1227" s="85"/>
      <c r="ULY1227" s="85"/>
      <c r="ULZ1227" s="85"/>
      <c r="UMA1227" s="85"/>
      <c r="UMB1227" s="85"/>
      <c r="UMC1227" s="85"/>
      <c r="UMD1227" s="85"/>
      <c r="UME1227" s="85"/>
      <c r="UMF1227" s="85"/>
      <c r="UMG1227" s="85"/>
      <c r="UMH1227" s="85"/>
      <c r="UMI1227" s="85"/>
      <c r="UMJ1227" s="85"/>
      <c r="UMK1227" s="85"/>
      <c r="UML1227" s="85"/>
      <c r="UMM1227" s="85"/>
      <c r="UMN1227" s="85"/>
      <c r="UMO1227" s="85"/>
      <c r="UMP1227" s="85"/>
      <c r="UMQ1227" s="85"/>
      <c r="UMR1227" s="85"/>
      <c r="UMS1227" s="86"/>
      <c r="UMT1227" s="84"/>
      <c r="UMU1227" s="85"/>
      <c r="UMV1227" s="85"/>
      <c r="UMW1227" s="85"/>
      <c r="UMX1227" s="85"/>
      <c r="UMY1227" s="85"/>
      <c r="UMZ1227" s="85"/>
      <c r="UNA1227" s="85"/>
      <c r="UNB1227" s="85"/>
      <c r="UNC1227" s="85"/>
      <c r="UND1227" s="85"/>
      <c r="UNE1227" s="85"/>
      <c r="UNF1227" s="85"/>
      <c r="UNG1227" s="85"/>
      <c r="UNH1227" s="85"/>
      <c r="UNI1227" s="85"/>
      <c r="UNJ1227" s="85"/>
      <c r="UNK1227" s="85"/>
      <c r="UNL1227" s="85"/>
      <c r="UNM1227" s="85"/>
      <c r="UNN1227" s="85"/>
      <c r="UNO1227" s="85"/>
      <c r="UNP1227" s="85"/>
      <c r="UNQ1227" s="85"/>
      <c r="UNR1227" s="85"/>
      <c r="UNS1227" s="85"/>
      <c r="UNT1227" s="85"/>
      <c r="UNU1227" s="85"/>
      <c r="UNV1227" s="85"/>
      <c r="UNW1227" s="85"/>
      <c r="UNX1227" s="85"/>
      <c r="UNY1227" s="85"/>
      <c r="UNZ1227" s="86"/>
      <c r="UOA1227" s="84"/>
      <c r="UOB1227" s="85"/>
      <c r="UOC1227" s="85"/>
      <c r="UOD1227" s="85"/>
      <c r="UOE1227" s="85"/>
      <c r="UOF1227" s="85"/>
      <c r="UOG1227" s="85"/>
      <c r="UOH1227" s="85"/>
      <c r="UOI1227" s="85"/>
      <c r="UOJ1227" s="85"/>
      <c r="UOK1227" s="85"/>
      <c r="UOL1227" s="85"/>
      <c r="UOM1227" s="85"/>
      <c r="UON1227" s="85"/>
      <c r="UOO1227" s="85"/>
      <c r="UOP1227" s="85"/>
      <c r="UOQ1227" s="85"/>
      <c r="UOR1227" s="85"/>
      <c r="UOS1227" s="85"/>
      <c r="UOT1227" s="85"/>
      <c r="UOU1227" s="85"/>
      <c r="UOV1227" s="85"/>
      <c r="UOW1227" s="85"/>
      <c r="UOX1227" s="85"/>
      <c r="UOY1227" s="85"/>
      <c r="UOZ1227" s="85"/>
      <c r="UPA1227" s="85"/>
      <c r="UPB1227" s="85"/>
      <c r="UPC1227" s="85"/>
      <c r="UPD1227" s="85"/>
      <c r="UPE1227" s="85"/>
      <c r="UPF1227" s="85"/>
      <c r="UPG1227" s="86"/>
      <c r="UPH1227" s="84"/>
      <c r="UPI1227" s="85"/>
      <c r="UPJ1227" s="85"/>
      <c r="UPK1227" s="85"/>
      <c r="UPL1227" s="85"/>
      <c r="UPM1227" s="85"/>
      <c r="UPN1227" s="85"/>
      <c r="UPO1227" s="85"/>
      <c r="UPP1227" s="85"/>
      <c r="UPQ1227" s="85"/>
      <c r="UPR1227" s="85"/>
      <c r="UPS1227" s="85"/>
      <c r="UPT1227" s="85"/>
      <c r="UPU1227" s="85"/>
      <c r="UPV1227" s="85"/>
      <c r="UPW1227" s="85"/>
      <c r="UPX1227" s="85"/>
      <c r="UPY1227" s="85"/>
      <c r="UPZ1227" s="85"/>
      <c r="UQA1227" s="85"/>
      <c r="UQB1227" s="85"/>
      <c r="UQC1227" s="85"/>
      <c r="UQD1227" s="85"/>
      <c r="UQE1227" s="85"/>
      <c r="UQF1227" s="85"/>
      <c r="UQG1227" s="85"/>
      <c r="UQH1227" s="85"/>
      <c r="UQI1227" s="85"/>
      <c r="UQJ1227" s="85"/>
      <c r="UQK1227" s="85"/>
      <c r="UQL1227" s="85"/>
      <c r="UQM1227" s="85"/>
      <c r="UQN1227" s="86"/>
      <c r="UQO1227" s="84"/>
      <c r="UQP1227" s="85"/>
      <c r="UQQ1227" s="85"/>
      <c r="UQR1227" s="85"/>
      <c r="UQS1227" s="85"/>
      <c r="UQT1227" s="85"/>
      <c r="UQU1227" s="85"/>
      <c r="UQV1227" s="85"/>
      <c r="UQW1227" s="85"/>
      <c r="UQX1227" s="85"/>
      <c r="UQY1227" s="85"/>
      <c r="UQZ1227" s="85"/>
      <c r="URA1227" s="85"/>
      <c r="URB1227" s="85"/>
      <c r="URC1227" s="85"/>
      <c r="URD1227" s="85"/>
      <c r="URE1227" s="85"/>
      <c r="URF1227" s="85"/>
      <c r="URG1227" s="85"/>
      <c r="URH1227" s="85"/>
      <c r="URI1227" s="85"/>
      <c r="URJ1227" s="85"/>
      <c r="URK1227" s="85"/>
      <c r="URL1227" s="85"/>
      <c r="URM1227" s="85"/>
      <c r="URN1227" s="85"/>
      <c r="URO1227" s="85"/>
      <c r="URP1227" s="85"/>
      <c r="URQ1227" s="85"/>
      <c r="URR1227" s="85"/>
      <c r="URS1227" s="85"/>
      <c r="URT1227" s="85"/>
      <c r="URU1227" s="86"/>
      <c r="URV1227" s="84"/>
      <c r="URW1227" s="85"/>
      <c r="URX1227" s="85"/>
      <c r="URY1227" s="85"/>
      <c r="URZ1227" s="85"/>
      <c r="USA1227" s="85"/>
      <c r="USB1227" s="85"/>
      <c r="USC1227" s="85"/>
      <c r="USD1227" s="85"/>
      <c r="USE1227" s="85"/>
      <c r="USF1227" s="85"/>
      <c r="USG1227" s="85"/>
      <c r="USH1227" s="85"/>
      <c r="USI1227" s="85"/>
      <c r="USJ1227" s="85"/>
      <c r="USK1227" s="85"/>
      <c r="USL1227" s="85"/>
      <c r="USM1227" s="85"/>
      <c r="USN1227" s="85"/>
      <c r="USO1227" s="85"/>
      <c r="USP1227" s="85"/>
      <c r="USQ1227" s="85"/>
      <c r="USR1227" s="85"/>
      <c r="USS1227" s="85"/>
      <c r="UST1227" s="85"/>
      <c r="USU1227" s="85"/>
      <c r="USV1227" s="85"/>
      <c r="USW1227" s="85"/>
      <c r="USX1227" s="85"/>
      <c r="USY1227" s="85"/>
      <c r="USZ1227" s="85"/>
      <c r="UTA1227" s="85"/>
      <c r="UTB1227" s="86"/>
      <c r="UTC1227" s="84"/>
      <c r="UTD1227" s="85"/>
      <c r="UTE1227" s="85"/>
      <c r="UTF1227" s="85"/>
      <c r="UTG1227" s="85"/>
      <c r="UTH1227" s="85"/>
      <c r="UTI1227" s="85"/>
      <c r="UTJ1227" s="85"/>
      <c r="UTK1227" s="85"/>
      <c r="UTL1227" s="85"/>
      <c r="UTM1227" s="85"/>
      <c r="UTN1227" s="85"/>
      <c r="UTO1227" s="85"/>
      <c r="UTP1227" s="85"/>
      <c r="UTQ1227" s="85"/>
      <c r="UTR1227" s="85"/>
      <c r="UTS1227" s="85"/>
      <c r="UTT1227" s="85"/>
      <c r="UTU1227" s="85"/>
      <c r="UTV1227" s="85"/>
      <c r="UTW1227" s="85"/>
      <c r="UTX1227" s="85"/>
      <c r="UTY1227" s="85"/>
      <c r="UTZ1227" s="85"/>
      <c r="UUA1227" s="85"/>
      <c r="UUB1227" s="85"/>
      <c r="UUC1227" s="85"/>
      <c r="UUD1227" s="85"/>
      <c r="UUE1227" s="85"/>
      <c r="UUF1227" s="85"/>
      <c r="UUG1227" s="85"/>
      <c r="UUH1227" s="85"/>
      <c r="UUI1227" s="86"/>
      <c r="UUJ1227" s="84"/>
      <c r="UUK1227" s="85"/>
      <c r="UUL1227" s="85"/>
      <c r="UUM1227" s="85"/>
      <c r="UUN1227" s="85"/>
      <c r="UUO1227" s="85"/>
      <c r="UUP1227" s="85"/>
      <c r="UUQ1227" s="85"/>
      <c r="UUR1227" s="85"/>
      <c r="UUS1227" s="85"/>
      <c r="UUT1227" s="85"/>
      <c r="UUU1227" s="85"/>
      <c r="UUV1227" s="85"/>
      <c r="UUW1227" s="85"/>
      <c r="UUX1227" s="85"/>
      <c r="UUY1227" s="85"/>
      <c r="UUZ1227" s="85"/>
      <c r="UVA1227" s="85"/>
      <c r="UVB1227" s="85"/>
      <c r="UVC1227" s="85"/>
      <c r="UVD1227" s="85"/>
      <c r="UVE1227" s="85"/>
      <c r="UVF1227" s="85"/>
      <c r="UVG1227" s="85"/>
      <c r="UVH1227" s="85"/>
      <c r="UVI1227" s="85"/>
      <c r="UVJ1227" s="85"/>
      <c r="UVK1227" s="85"/>
      <c r="UVL1227" s="85"/>
      <c r="UVM1227" s="85"/>
      <c r="UVN1227" s="85"/>
      <c r="UVO1227" s="85"/>
      <c r="UVP1227" s="86"/>
      <c r="UVQ1227" s="84"/>
      <c r="UVR1227" s="85"/>
      <c r="UVS1227" s="85"/>
      <c r="UVT1227" s="85"/>
      <c r="UVU1227" s="85"/>
      <c r="UVV1227" s="85"/>
      <c r="UVW1227" s="85"/>
      <c r="UVX1227" s="85"/>
      <c r="UVY1227" s="85"/>
      <c r="UVZ1227" s="85"/>
      <c r="UWA1227" s="85"/>
      <c r="UWB1227" s="85"/>
      <c r="UWC1227" s="85"/>
      <c r="UWD1227" s="85"/>
      <c r="UWE1227" s="85"/>
      <c r="UWF1227" s="85"/>
      <c r="UWG1227" s="85"/>
      <c r="UWH1227" s="85"/>
      <c r="UWI1227" s="85"/>
      <c r="UWJ1227" s="85"/>
      <c r="UWK1227" s="85"/>
      <c r="UWL1227" s="85"/>
      <c r="UWM1227" s="85"/>
      <c r="UWN1227" s="85"/>
      <c r="UWO1227" s="85"/>
      <c r="UWP1227" s="85"/>
      <c r="UWQ1227" s="85"/>
      <c r="UWR1227" s="85"/>
      <c r="UWS1227" s="85"/>
      <c r="UWT1227" s="85"/>
      <c r="UWU1227" s="85"/>
      <c r="UWV1227" s="85"/>
      <c r="UWW1227" s="86"/>
      <c r="UWX1227" s="84"/>
      <c r="UWY1227" s="85"/>
      <c r="UWZ1227" s="85"/>
      <c r="UXA1227" s="85"/>
      <c r="UXB1227" s="85"/>
      <c r="UXC1227" s="85"/>
      <c r="UXD1227" s="85"/>
      <c r="UXE1227" s="85"/>
      <c r="UXF1227" s="85"/>
      <c r="UXG1227" s="85"/>
      <c r="UXH1227" s="85"/>
      <c r="UXI1227" s="85"/>
      <c r="UXJ1227" s="85"/>
      <c r="UXK1227" s="85"/>
      <c r="UXL1227" s="85"/>
      <c r="UXM1227" s="85"/>
      <c r="UXN1227" s="85"/>
      <c r="UXO1227" s="85"/>
      <c r="UXP1227" s="85"/>
      <c r="UXQ1227" s="85"/>
      <c r="UXR1227" s="85"/>
      <c r="UXS1227" s="85"/>
      <c r="UXT1227" s="85"/>
      <c r="UXU1227" s="85"/>
      <c r="UXV1227" s="85"/>
      <c r="UXW1227" s="85"/>
      <c r="UXX1227" s="85"/>
      <c r="UXY1227" s="85"/>
      <c r="UXZ1227" s="85"/>
      <c r="UYA1227" s="85"/>
      <c r="UYB1227" s="85"/>
      <c r="UYC1227" s="85"/>
      <c r="UYD1227" s="86"/>
      <c r="UYE1227" s="84"/>
      <c r="UYF1227" s="85"/>
      <c r="UYG1227" s="85"/>
      <c r="UYH1227" s="85"/>
      <c r="UYI1227" s="85"/>
      <c r="UYJ1227" s="85"/>
      <c r="UYK1227" s="85"/>
      <c r="UYL1227" s="85"/>
      <c r="UYM1227" s="85"/>
      <c r="UYN1227" s="85"/>
      <c r="UYO1227" s="85"/>
      <c r="UYP1227" s="85"/>
      <c r="UYQ1227" s="85"/>
      <c r="UYR1227" s="85"/>
      <c r="UYS1227" s="85"/>
      <c r="UYT1227" s="85"/>
      <c r="UYU1227" s="85"/>
      <c r="UYV1227" s="85"/>
      <c r="UYW1227" s="85"/>
      <c r="UYX1227" s="85"/>
      <c r="UYY1227" s="85"/>
      <c r="UYZ1227" s="85"/>
      <c r="UZA1227" s="85"/>
      <c r="UZB1227" s="85"/>
      <c r="UZC1227" s="85"/>
      <c r="UZD1227" s="85"/>
      <c r="UZE1227" s="85"/>
      <c r="UZF1227" s="85"/>
      <c r="UZG1227" s="85"/>
      <c r="UZH1227" s="85"/>
      <c r="UZI1227" s="85"/>
      <c r="UZJ1227" s="85"/>
      <c r="UZK1227" s="86"/>
      <c r="UZL1227" s="84"/>
      <c r="UZM1227" s="85"/>
      <c r="UZN1227" s="85"/>
      <c r="UZO1227" s="85"/>
      <c r="UZP1227" s="85"/>
      <c r="UZQ1227" s="85"/>
      <c r="UZR1227" s="85"/>
      <c r="UZS1227" s="85"/>
      <c r="UZT1227" s="85"/>
      <c r="UZU1227" s="85"/>
      <c r="UZV1227" s="85"/>
      <c r="UZW1227" s="85"/>
      <c r="UZX1227" s="85"/>
      <c r="UZY1227" s="85"/>
      <c r="UZZ1227" s="85"/>
      <c r="VAA1227" s="85"/>
      <c r="VAB1227" s="85"/>
      <c r="VAC1227" s="85"/>
      <c r="VAD1227" s="85"/>
      <c r="VAE1227" s="85"/>
      <c r="VAF1227" s="85"/>
      <c r="VAG1227" s="85"/>
      <c r="VAH1227" s="85"/>
      <c r="VAI1227" s="85"/>
      <c r="VAJ1227" s="85"/>
      <c r="VAK1227" s="85"/>
      <c r="VAL1227" s="85"/>
      <c r="VAM1227" s="85"/>
      <c r="VAN1227" s="85"/>
      <c r="VAO1227" s="85"/>
      <c r="VAP1227" s="85"/>
      <c r="VAQ1227" s="85"/>
      <c r="VAR1227" s="86"/>
      <c r="VAS1227" s="84"/>
      <c r="VAT1227" s="85"/>
      <c r="VAU1227" s="85"/>
      <c r="VAV1227" s="85"/>
      <c r="VAW1227" s="85"/>
      <c r="VAX1227" s="85"/>
      <c r="VAY1227" s="85"/>
      <c r="VAZ1227" s="85"/>
      <c r="VBA1227" s="85"/>
      <c r="VBB1227" s="85"/>
      <c r="VBC1227" s="85"/>
      <c r="VBD1227" s="85"/>
      <c r="VBE1227" s="85"/>
      <c r="VBF1227" s="85"/>
      <c r="VBG1227" s="85"/>
      <c r="VBH1227" s="85"/>
      <c r="VBI1227" s="85"/>
      <c r="VBJ1227" s="85"/>
      <c r="VBK1227" s="85"/>
      <c r="VBL1227" s="85"/>
      <c r="VBM1227" s="85"/>
      <c r="VBN1227" s="85"/>
      <c r="VBO1227" s="85"/>
      <c r="VBP1227" s="85"/>
      <c r="VBQ1227" s="85"/>
      <c r="VBR1227" s="85"/>
      <c r="VBS1227" s="85"/>
      <c r="VBT1227" s="85"/>
      <c r="VBU1227" s="85"/>
      <c r="VBV1227" s="85"/>
      <c r="VBW1227" s="85"/>
      <c r="VBX1227" s="85"/>
      <c r="VBY1227" s="86"/>
      <c r="VBZ1227" s="84"/>
      <c r="VCA1227" s="85"/>
      <c r="VCB1227" s="85"/>
      <c r="VCC1227" s="85"/>
      <c r="VCD1227" s="85"/>
      <c r="VCE1227" s="85"/>
      <c r="VCF1227" s="85"/>
      <c r="VCG1227" s="85"/>
      <c r="VCH1227" s="85"/>
      <c r="VCI1227" s="85"/>
      <c r="VCJ1227" s="85"/>
      <c r="VCK1227" s="85"/>
      <c r="VCL1227" s="85"/>
      <c r="VCM1227" s="85"/>
      <c r="VCN1227" s="85"/>
      <c r="VCO1227" s="85"/>
      <c r="VCP1227" s="85"/>
      <c r="VCQ1227" s="85"/>
      <c r="VCR1227" s="85"/>
      <c r="VCS1227" s="85"/>
      <c r="VCT1227" s="85"/>
      <c r="VCU1227" s="85"/>
      <c r="VCV1227" s="85"/>
      <c r="VCW1227" s="85"/>
      <c r="VCX1227" s="85"/>
      <c r="VCY1227" s="85"/>
      <c r="VCZ1227" s="85"/>
      <c r="VDA1227" s="85"/>
      <c r="VDB1227" s="85"/>
      <c r="VDC1227" s="85"/>
      <c r="VDD1227" s="85"/>
      <c r="VDE1227" s="85"/>
      <c r="VDF1227" s="86"/>
      <c r="VDG1227" s="84"/>
      <c r="VDH1227" s="85"/>
      <c r="VDI1227" s="85"/>
      <c r="VDJ1227" s="85"/>
      <c r="VDK1227" s="85"/>
      <c r="VDL1227" s="85"/>
      <c r="VDM1227" s="85"/>
      <c r="VDN1227" s="85"/>
      <c r="VDO1227" s="85"/>
      <c r="VDP1227" s="85"/>
      <c r="VDQ1227" s="85"/>
      <c r="VDR1227" s="85"/>
      <c r="VDS1227" s="85"/>
      <c r="VDT1227" s="85"/>
      <c r="VDU1227" s="85"/>
      <c r="VDV1227" s="85"/>
      <c r="VDW1227" s="85"/>
      <c r="VDX1227" s="85"/>
      <c r="VDY1227" s="85"/>
      <c r="VDZ1227" s="85"/>
      <c r="VEA1227" s="85"/>
      <c r="VEB1227" s="85"/>
      <c r="VEC1227" s="85"/>
      <c r="VED1227" s="85"/>
      <c r="VEE1227" s="85"/>
      <c r="VEF1227" s="85"/>
      <c r="VEG1227" s="85"/>
      <c r="VEH1227" s="85"/>
      <c r="VEI1227" s="85"/>
      <c r="VEJ1227" s="85"/>
      <c r="VEK1227" s="85"/>
      <c r="VEL1227" s="85"/>
      <c r="VEM1227" s="86"/>
      <c r="VEN1227" s="84"/>
      <c r="VEO1227" s="85"/>
      <c r="VEP1227" s="85"/>
      <c r="VEQ1227" s="85"/>
      <c r="VER1227" s="85"/>
      <c r="VES1227" s="85"/>
      <c r="VET1227" s="85"/>
      <c r="VEU1227" s="85"/>
      <c r="VEV1227" s="85"/>
      <c r="VEW1227" s="85"/>
      <c r="VEX1227" s="85"/>
      <c r="VEY1227" s="85"/>
      <c r="VEZ1227" s="85"/>
      <c r="VFA1227" s="85"/>
      <c r="VFB1227" s="85"/>
      <c r="VFC1227" s="85"/>
      <c r="VFD1227" s="85"/>
      <c r="VFE1227" s="85"/>
      <c r="VFF1227" s="85"/>
      <c r="VFG1227" s="85"/>
      <c r="VFH1227" s="85"/>
      <c r="VFI1227" s="85"/>
      <c r="VFJ1227" s="85"/>
      <c r="VFK1227" s="85"/>
      <c r="VFL1227" s="85"/>
      <c r="VFM1227" s="85"/>
      <c r="VFN1227" s="85"/>
      <c r="VFO1227" s="85"/>
      <c r="VFP1227" s="85"/>
      <c r="VFQ1227" s="85"/>
      <c r="VFR1227" s="85"/>
      <c r="VFS1227" s="85"/>
      <c r="VFT1227" s="86"/>
      <c r="VFU1227" s="84"/>
      <c r="VFV1227" s="85"/>
      <c r="VFW1227" s="85"/>
      <c r="VFX1227" s="85"/>
      <c r="VFY1227" s="85"/>
      <c r="VFZ1227" s="85"/>
      <c r="VGA1227" s="85"/>
      <c r="VGB1227" s="85"/>
      <c r="VGC1227" s="85"/>
      <c r="VGD1227" s="85"/>
      <c r="VGE1227" s="85"/>
      <c r="VGF1227" s="85"/>
      <c r="VGG1227" s="85"/>
      <c r="VGH1227" s="85"/>
      <c r="VGI1227" s="85"/>
      <c r="VGJ1227" s="85"/>
      <c r="VGK1227" s="85"/>
      <c r="VGL1227" s="85"/>
      <c r="VGM1227" s="85"/>
      <c r="VGN1227" s="85"/>
      <c r="VGO1227" s="85"/>
      <c r="VGP1227" s="85"/>
      <c r="VGQ1227" s="85"/>
      <c r="VGR1227" s="85"/>
      <c r="VGS1227" s="85"/>
      <c r="VGT1227" s="85"/>
      <c r="VGU1227" s="85"/>
      <c r="VGV1227" s="85"/>
      <c r="VGW1227" s="85"/>
      <c r="VGX1227" s="85"/>
      <c r="VGY1227" s="85"/>
      <c r="VGZ1227" s="85"/>
      <c r="VHA1227" s="86"/>
      <c r="VHB1227" s="84"/>
      <c r="VHC1227" s="85"/>
      <c r="VHD1227" s="85"/>
      <c r="VHE1227" s="85"/>
      <c r="VHF1227" s="85"/>
      <c r="VHG1227" s="85"/>
      <c r="VHH1227" s="85"/>
      <c r="VHI1227" s="85"/>
      <c r="VHJ1227" s="85"/>
      <c r="VHK1227" s="85"/>
      <c r="VHL1227" s="85"/>
      <c r="VHM1227" s="85"/>
      <c r="VHN1227" s="85"/>
      <c r="VHO1227" s="85"/>
      <c r="VHP1227" s="85"/>
      <c r="VHQ1227" s="85"/>
      <c r="VHR1227" s="85"/>
      <c r="VHS1227" s="85"/>
      <c r="VHT1227" s="85"/>
      <c r="VHU1227" s="85"/>
      <c r="VHV1227" s="85"/>
      <c r="VHW1227" s="85"/>
      <c r="VHX1227" s="85"/>
      <c r="VHY1227" s="85"/>
      <c r="VHZ1227" s="85"/>
      <c r="VIA1227" s="85"/>
      <c r="VIB1227" s="85"/>
      <c r="VIC1227" s="85"/>
      <c r="VID1227" s="85"/>
      <c r="VIE1227" s="85"/>
      <c r="VIF1227" s="85"/>
      <c r="VIG1227" s="85"/>
      <c r="VIH1227" s="86"/>
      <c r="VII1227" s="84"/>
      <c r="VIJ1227" s="85"/>
      <c r="VIK1227" s="85"/>
      <c r="VIL1227" s="85"/>
      <c r="VIM1227" s="85"/>
      <c r="VIN1227" s="85"/>
      <c r="VIO1227" s="85"/>
      <c r="VIP1227" s="85"/>
      <c r="VIQ1227" s="85"/>
      <c r="VIR1227" s="85"/>
      <c r="VIS1227" s="85"/>
      <c r="VIT1227" s="85"/>
      <c r="VIU1227" s="85"/>
      <c r="VIV1227" s="85"/>
      <c r="VIW1227" s="85"/>
      <c r="VIX1227" s="85"/>
      <c r="VIY1227" s="85"/>
      <c r="VIZ1227" s="85"/>
      <c r="VJA1227" s="85"/>
      <c r="VJB1227" s="85"/>
      <c r="VJC1227" s="85"/>
      <c r="VJD1227" s="85"/>
      <c r="VJE1227" s="85"/>
      <c r="VJF1227" s="85"/>
      <c r="VJG1227" s="85"/>
      <c r="VJH1227" s="85"/>
      <c r="VJI1227" s="85"/>
      <c r="VJJ1227" s="85"/>
      <c r="VJK1227" s="85"/>
      <c r="VJL1227" s="85"/>
      <c r="VJM1227" s="85"/>
      <c r="VJN1227" s="85"/>
      <c r="VJO1227" s="86"/>
      <c r="VJP1227" s="84"/>
      <c r="VJQ1227" s="85"/>
      <c r="VJR1227" s="85"/>
      <c r="VJS1227" s="85"/>
      <c r="VJT1227" s="85"/>
      <c r="VJU1227" s="85"/>
      <c r="VJV1227" s="85"/>
      <c r="VJW1227" s="85"/>
      <c r="VJX1227" s="85"/>
      <c r="VJY1227" s="85"/>
      <c r="VJZ1227" s="85"/>
      <c r="VKA1227" s="85"/>
      <c r="VKB1227" s="85"/>
      <c r="VKC1227" s="85"/>
      <c r="VKD1227" s="85"/>
      <c r="VKE1227" s="85"/>
      <c r="VKF1227" s="85"/>
      <c r="VKG1227" s="85"/>
      <c r="VKH1227" s="85"/>
      <c r="VKI1227" s="85"/>
      <c r="VKJ1227" s="85"/>
      <c r="VKK1227" s="85"/>
      <c r="VKL1227" s="85"/>
      <c r="VKM1227" s="85"/>
      <c r="VKN1227" s="85"/>
      <c r="VKO1227" s="85"/>
      <c r="VKP1227" s="85"/>
      <c r="VKQ1227" s="85"/>
      <c r="VKR1227" s="85"/>
      <c r="VKS1227" s="85"/>
      <c r="VKT1227" s="85"/>
      <c r="VKU1227" s="85"/>
      <c r="VKV1227" s="86"/>
      <c r="VKW1227" s="84"/>
      <c r="VKX1227" s="85"/>
      <c r="VKY1227" s="85"/>
      <c r="VKZ1227" s="85"/>
      <c r="VLA1227" s="85"/>
      <c r="VLB1227" s="85"/>
      <c r="VLC1227" s="85"/>
      <c r="VLD1227" s="85"/>
      <c r="VLE1227" s="85"/>
      <c r="VLF1227" s="85"/>
      <c r="VLG1227" s="85"/>
      <c r="VLH1227" s="85"/>
      <c r="VLI1227" s="85"/>
      <c r="VLJ1227" s="85"/>
      <c r="VLK1227" s="85"/>
      <c r="VLL1227" s="85"/>
      <c r="VLM1227" s="85"/>
      <c r="VLN1227" s="85"/>
      <c r="VLO1227" s="85"/>
      <c r="VLP1227" s="85"/>
      <c r="VLQ1227" s="85"/>
      <c r="VLR1227" s="85"/>
      <c r="VLS1227" s="85"/>
      <c r="VLT1227" s="85"/>
      <c r="VLU1227" s="85"/>
      <c r="VLV1227" s="85"/>
      <c r="VLW1227" s="85"/>
      <c r="VLX1227" s="85"/>
      <c r="VLY1227" s="85"/>
      <c r="VLZ1227" s="85"/>
      <c r="VMA1227" s="85"/>
      <c r="VMB1227" s="85"/>
      <c r="VMC1227" s="86"/>
      <c r="VMD1227" s="84"/>
      <c r="VME1227" s="85"/>
      <c r="VMF1227" s="85"/>
      <c r="VMG1227" s="85"/>
      <c r="VMH1227" s="85"/>
      <c r="VMI1227" s="85"/>
      <c r="VMJ1227" s="85"/>
      <c r="VMK1227" s="85"/>
      <c r="VML1227" s="85"/>
      <c r="VMM1227" s="85"/>
      <c r="VMN1227" s="85"/>
      <c r="VMO1227" s="85"/>
      <c r="VMP1227" s="85"/>
      <c r="VMQ1227" s="85"/>
      <c r="VMR1227" s="85"/>
      <c r="VMS1227" s="85"/>
      <c r="VMT1227" s="85"/>
      <c r="VMU1227" s="85"/>
      <c r="VMV1227" s="85"/>
      <c r="VMW1227" s="85"/>
      <c r="VMX1227" s="85"/>
      <c r="VMY1227" s="85"/>
      <c r="VMZ1227" s="85"/>
      <c r="VNA1227" s="85"/>
      <c r="VNB1227" s="85"/>
      <c r="VNC1227" s="85"/>
      <c r="VND1227" s="85"/>
      <c r="VNE1227" s="85"/>
      <c r="VNF1227" s="85"/>
      <c r="VNG1227" s="85"/>
      <c r="VNH1227" s="85"/>
      <c r="VNI1227" s="85"/>
      <c r="VNJ1227" s="86"/>
      <c r="VNK1227" s="84"/>
      <c r="VNL1227" s="85"/>
      <c r="VNM1227" s="85"/>
      <c r="VNN1227" s="85"/>
      <c r="VNO1227" s="85"/>
      <c r="VNP1227" s="85"/>
      <c r="VNQ1227" s="85"/>
      <c r="VNR1227" s="85"/>
      <c r="VNS1227" s="85"/>
      <c r="VNT1227" s="85"/>
      <c r="VNU1227" s="85"/>
      <c r="VNV1227" s="85"/>
      <c r="VNW1227" s="85"/>
      <c r="VNX1227" s="85"/>
      <c r="VNY1227" s="85"/>
      <c r="VNZ1227" s="85"/>
      <c r="VOA1227" s="85"/>
      <c r="VOB1227" s="85"/>
      <c r="VOC1227" s="85"/>
      <c r="VOD1227" s="85"/>
      <c r="VOE1227" s="85"/>
      <c r="VOF1227" s="85"/>
      <c r="VOG1227" s="85"/>
      <c r="VOH1227" s="85"/>
      <c r="VOI1227" s="85"/>
      <c r="VOJ1227" s="85"/>
      <c r="VOK1227" s="85"/>
      <c r="VOL1227" s="85"/>
      <c r="VOM1227" s="85"/>
      <c r="VON1227" s="85"/>
      <c r="VOO1227" s="85"/>
      <c r="VOP1227" s="85"/>
      <c r="VOQ1227" s="86"/>
      <c r="VOR1227" s="84"/>
      <c r="VOS1227" s="85"/>
      <c r="VOT1227" s="85"/>
      <c r="VOU1227" s="85"/>
      <c r="VOV1227" s="85"/>
      <c r="VOW1227" s="85"/>
      <c r="VOX1227" s="85"/>
      <c r="VOY1227" s="85"/>
      <c r="VOZ1227" s="85"/>
      <c r="VPA1227" s="85"/>
      <c r="VPB1227" s="85"/>
      <c r="VPC1227" s="85"/>
      <c r="VPD1227" s="85"/>
      <c r="VPE1227" s="85"/>
      <c r="VPF1227" s="85"/>
      <c r="VPG1227" s="85"/>
      <c r="VPH1227" s="85"/>
      <c r="VPI1227" s="85"/>
      <c r="VPJ1227" s="85"/>
      <c r="VPK1227" s="85"/>
      <c r="VPL1227" s="85"/>
      <c r="VPM1227" s="85"/>
      <c r="VPN1227" s="85"/>
      <c r="VPO1227" s="85"/>
      <c r="VPP1227" s="85"/>
      <c r="VPQ1227" s="85"/>
      <c r="VPR1227" s="85"/>
      <c r="VPS1227" s="85"/>
      <c r="VPT1227" s="85"/>
      <c r="VPU1227" s="85"/>
      <c r="VPV1227" s="85"/>
      <c r="VPW1227" s="85"/>
      <c r="VPX1227" s="86"/>
      <c r="VPY1227" s="84"/>
      <c r="VPZ1227" s="85"/>
      <c r="VQA1227" s="85"/>
      <c r="VQB1227" s="85"/>
      <c r="VQC1227" s="85"/>
      <c r="VQD1227" s="85"/>
      <c r="VQE1227" s="85"/>
      <c r="VQF1227" s="85"/>
      <c r="VQG1227" s="85"/>
      <c r="VQH1227" s="85"/>
      <c r="VQI1227" s="85"/>
      <c r="VQJ1227" s="85"/>
      <c r="VQK1227" s="85"/>
      <c r="VQL1227" s="85"/>
      <c r="VQM1227" s="85"/>
      <c r="VQN1227" s="85"/>
      <c r="VQO1227" s="85"/>
      <c r="VQP1227" s="85"/>
      <c r="VQQ1227" s="85"/>
      <c r="VQR1227" s="85"/>
      <c r="VQS1227" s="85"/>
      <c r="VQT1227" s="85"/>
      <c r="VQU1227" s="85"/>
      <c r="VQV1227" s="85"/>
      <c r="VQW1227" s="85"/>
      <c r="VQX1227" s="85"/>
      <c r="VQY1227" s="85"/>
      <c r="VQZ1227" s="85"/>
      <c r="VRA1227" s="85"/>
      <c r="VRB1227" s="85"/>
      <c r="VRC1227" s="85"/>
      <c r="VRD1227" s="85"/>
      <c r="VRE1227" s="86"/>
      <c r="VRF1227" s="84"/>
      <c r="VRG1227" s="85"/>
      <c r="VRH1227" s="85"/>
      <c r="VRI1227" s="85"/>
      <c r="VRJ1227" s="85"/>
      <c r="VRK1227" s="85"/>
      <c r="VRL1227" s="85"/>
      <c r="VRM1227" s="85"/>
      <c r="VRN1227" s="85"/>
      <c r="VRO1227" s="85"/>
      <c r="VRP1227" s="85"/>
      <c r="VRQ1227" s="85"/>
      <c r="VRR1227" s="85"/>
      <c r="VRS1227" s="85"/>
      <c r="VRT1227" s="85"/>
      <c r="VRU1227" s="85"/>
      <c r="VRV1227" s="85"/>
      <c r="VRW1227" s="85"/>
      <c r="VRX1227" s="85"/>
      <c r="VRY1227" s="85"/>
      <c r="VRZ1227" s="85"/>
      <c r="VSA1227" s="85"/>
      <c r="VSB1227" s="85"/>
      <c r="VSC1227" s="85"/>
      <c r="VSD1227" s="85"/>
      <c r="VSE1227" s="85"/>
      <c r="VSF1227" s="85"/>
      <c r="VSG1227" s="85"/>
      <c r="VSH1227" s="85"/>
      <c r="VSI1227" s="85"/>
      <c r="VSJ1227" s="85"/>
      <c r="VSK1227" s="85"/>
      <c r="VSL1227" s="86"/>
      <c r="VSM1227" s="84"/>
      <c r="VSN1227" s="85"/>
      <c r="VSO1227" s="85"/>
      <c r="VSP1227" s="85"/>
      <c r="VSQ1227" s="85"/>
      <c r="VSR1227" s="85"/>
      <c r="VSS1227" s="85"/>
      <c r="VST1227" s="85"/>
      <c r="VSU1227" s="85"/>
      <c r="VSV1227" s="85"/>
      <c r="VSW1227" s="85"/>
      <c r="VSX1227" s="85"/>
      <c r="VSY1227" s="85"/>
      <c r="VSZ1227" s="85"/>
      <c r="VTA1227" s="85"/>
      <c r="VTB1227" s="85"/>
      <c r="VTC1227" s="85"/>
      <c r="VTD1227" s="85"/>
      <c r="VTE1227" s="85"/>
      <c r="VTF1227" s="85"/>
      <c r="VTG1227" s="85"/>
      <c r="VTH1227" s="85"/>
      <c r="VTI1227" s="85"/>
      <c r="VTJ1227" s="85"/>
      <c r="VTK1227" s="85"/>
      <c r="VTL1227" s="85"/>
      <c r="VTM1227" s="85"/>
      <c r="VTN1227" s="85"/>
      <c r="VTO1227" s="85"/>
      <c r="VTP1227" s="85"/>
      <c r="VTQ1227" s="85"/>
      <c r="VTR1227" s="85"/>
      <c r="VTS1227" s="86"/>
      <c r="VTT1227" s="84"/>
      <c r="VTU1227" s="85"/>
      <c r="VTV1227" s="85"/>
      <c r="VTW1227" s="85"/>
      <c r="VTX1227" s="85"/>
      <c r="VTY1227" s="85"/>
      <c r="VTZ1227" s="85"/>
      <c r="VUA1227" s="85"/>
      <c r="VUB1227" s="85"/>
      <c r="VUC1227" s="85"/>
      <c r="VUD1227" s="85"/>
      <c r="VUE1227" s="85"/>
      <c r="VUF1227" s="85"/>
      <c r="VUG1227" s="85"/>
      <c r="VUH1227" s="85"/>
      <c r="VUI1227" s="85"/>
      <c r="VUJ1227" s="85"/>
      <c r="VUK1227" s="85"/>
      <c r="VUL1227" s="85"/>
      <c r="VUM1227" s="85"/>
      <c r="VUN1227" s="85"/>
      <c r="VUO1227" s="85"/>
      <c r="VUP1227" s="85"/>
      <c r="VUQ1227" s="85"/>
      <c r="VUR1227" s="85"/>
      <c r="VUS1227" s="85"/>
      <c r="VUT1227" s="85"/>
      <c r="VUU1227" s="85"/>
      <c r="VUV1227" s="85"/>
      <c r="VUW1227" s="85"/>
      <c r="VUX1227" s="85"/>
      <c r="VUY1227" s="85"/>
      <c r="VUZ1227" s="86"/>
      <c r="VVA1227" s="84"/>
      <c r="VVB1227" s="85"/>
      <c r="VVC1227" s="85"/>
      <c r="VVD1227" s="85"/>
      <c r="VVE1227" s="85"/>
      <c r="VVF1227" s="85"/>
      <c r="VVG1227" s="85"/>
      <c r="VVH1227" s="85"/>
      <c r="VVI1227" s="85"/>
      <c r="VVJ1227" s="85"/>
      <c r="VVK1227" s="85"/>
      <c r="VVL1227" s="85"/>
      <c r="VVM1227" s="85"/>
      <c r="VVN1227" s="85"/>
      <c r="VVO1227" s="85"/>
      <c r="VVP1227" s="85"/>
      <c r="VVQ1227" s="85"/>
      <c r="VVR1227" s="85"/>
      <c r="VVS1227" s="85"/>
      <c r="VVT1227" s="85"/>
      <c r="VVU1227" s="85"/>
      <c r="VVV1227" s="85"/>
      <c r="VVW1227" s="85"/>
      <c r="VVX1227" s="85"/>
      <c r="VVY1227" s="85"/>
      <c r="VVZ1227" s="85"/>
      <c r="VWA1227" s="85"/>
      <c r="VWB1227" s="85"/>
      <c r="VWC1227" s="85"/>
      <c r="VWD1227" s="85"/>
      <c r="VWE1227" s="85"/>
      <c r="VWF1227" s="85"/>
      <c r="VWG1227" s="86"/>
      <c r="VWH1227" s="84"/>
      <c r="VWI1227" s="85"/>
      <c r="VWJ1227" s="85"/>
      <c r="VWK1227" s="85"/>
      <c r="VWL1227" s="85"/>
      <c r="VWM1227" s="85"/>
      <c r="VWN1227" s="85"/>
      <c r="VWO1227" s="85"/>
      <c r="VWP1227" s="85"/>
      <c r="VWQ1227" s="85"/>
      <c r="VWR1227" s="85"/>
      <c r="VWS1227" s="85"/>
      <c r="VWT1227" s="85"/>
      <c r="VWU1227" s="85"/>
      <c r="VWV1227" s="85"/>
      <c r="VWW1227" s="85"/>
      <c r="VWX1227" s="85"/>
      <c r="VWY1227" s="85"/>
      <c r="VWZ1227" s="85"/>
      <c r="VXA1227" s="85"/>
      <c r="VXB1227" s="85"/>
      <c r="VXC1227" s="85"/>
      <c r="VXD1227" s="85"/>
      <c r="VXE1227" s="85"/>
      <c r="VXF1227" s="85"/>
      <c r="VXG1227" s="85"/>
      <c r="VXH1227" s="85"/>
      <c r="VXI1227" s="85"/>
      <c r="VXJ1227" s="85"/>
      <c r="VXK1227" s="85"/>
      <c r="VXL1227" s="85"/>
      <c r="VXM1227" s="85"/>
      <c r="VXN1227" s="86"/>
      <c r="VXO1227" s="84"/>
      <c r="VXP1227" s="85"/>
      <c r="VXQ1227" s="85"/>
      <c r="VXR1227" s="85"/>
      <c r="VXS1227" s="85"/>
      <c r="VXT1227" s="85"/>
      <c r="VXU1227" s="85"/>
      <c r="VXV1227" s="85"/>
      <c r="VXW1227" s="85"/>
      <c r="VXX1227" s="85"/>
      <c r="VXY1227" s="85"/>
      <c r="VXZ1227" s="85"/>
      <c r="VYA1227" s="85"/>
      <c r="VYB1227" s="85"/>
      <c r="VYC1227" s="85"/>
      <c r="VYD1227" s="85"/>
      <c r="VYE1227" s="85"/>
      <c r="VYF1227" s="85"/>
      <c r="VYG1227" s="85"/>
      <c r="VYH1227" s="85"/>
      <c r="VYI1227" s="85"/>
      <c r="VYJ1227" s="85"/>
      <c r="VYK1227" s="85"/>
      <c r="VYL1227" s="85"/>
      <c r="VYM1227" s="85"/>
      <c r="VYN1227" s="85"/>
      <c r="VYO1227" s="85"/>
      <c r="VYP1227" s="85"/>
      <c r="VYQ1227" s="85"/>
      <c r="VYR1227" s="85"/>
      <c r="VYS1227" s="85"/>
      <c r="VYT1227" s="85"/>
      <c r="VYU1227" s="86"/>
      <c r="VYV1227" s="84"/>
      <c r="VYW1227" s="85"/>
      <c r="VYX1227" s="85"/>
      <c r="VYY1227" s="85"/>
      <c r="VYZ1227" s="85"/>
      <c r="VZA1227" s="85"/>
      <c r="VZB1227" s="85"/>
      <c r="VZC1227" s="85"/>
      <c r="VZD1227" s="85"/>
      <c r="VZE1227" s="85"/>
      <c r="VZF1227" s="85"/>
      <c r="VZG1227" s="85"/>
      <c r="VZH1227" s="85"/>
      <c r="VZI1227" s="85"/>
      <c r="VZJ1227" s="85"/>
      <c r="VZK1227" s="85"/>
      <c r="VZL1227" s="85"/>
      <c r="VZM1227" s="85"/>
      <c r="VZN1227" s="85"/>
      <c r="VZO1227" s="85"/>
      <c r="VZP1227" s="85"/>
      <c r="VZQ1227" s="85"/>
      <c r="VZR1227" s="85"/>
      <c r="VZS1227" s="85"/>
      <c r="VZT1227" s="85"/>
      <c r="VZU1227" s="85"/>
      <c r="VZV1227" s="85"/>
      <c r="VZW1227" s="85"/>
      <c r="VZX1227" s="85"/>
      <c r="VZY1227" s="85"/>
      <c r="VZZ1227" s="85"/>
      <c r="WAA1227" s="85"/>
      <c r="WAB1227" s="86"/>
      <c r="WAC1227" s="84"/>
      <c r="WAD1227" s="85"/>
      <c r="WAE1227" s="85"/>
      <c r="WAF1227" s="85"/>
      <c r="WAG1227" s="85"/>
      <c r="WAH1227" s="85"/>
      <c r="WAI1227" s="85"/>
      <c r="WAJ1227" s="85"/>
      <c r="WAK1227" s="85"/>
      <c r="WAL1227" s="85"/>
      <c r="WAM1227" s="85"/>
      <c r="WAN1227" s="85"/>
      <c r="WAO1227" s="85"/>
      <c r="WAP1227" s="85"/>
      <c r="WAQ1227" s="85"/>
      <c r="WAR1227" s="85"/>
      <c r="WAS1227" s="85"/>
      <c r="WAT1227" s="85"/>
      <c r="WAU1227" s="85"/>
      <c r="WAV1227" s="85"/>
      <c r="WAW1227" s="85"/>
      <c r="WAX1227" s="85"/>
      <c r="WAY1227" s="85"/>
      <c r="WAZ1227" s="85"/>
      <c r="WBA1227" s="85"/>
      <c r="WBB1227" s="85"/>
      <c r="WBC1227" s="85"/>
      <c r="WBD1227" s="85"/>
      <c r="WBE1227" s="85"/>
      <c r="WBF1227" s="85"/>
      <c r="WBG1227" s="85"/>
      <c r="WBH1227" s="85"/>
      <c r="WBI1227" s="86"/>
      <c r="WBJ1227" s="84"/>
      <c r="WBK1227" s="85"/>
      <c r="WBL1227" s="85"/>
      <c r="WBM1227" s="85"/>
      <c r="WBN1227" s="85"/>
      <c r="WBO1227" s="85"/>
      <c r="WBP1227" s="85"/>
      <c r="WBQ1227" s="85"/>
      <c r="WBR1227" s="85"/>
      <c r="WBS1227" s="85"/>
      <c r="WBT1227" s="85"/>
      <c r="WBU1227" s="85"/>
      <c r="WBV1227" s="85"/>
      <c r="WBW1227" s="85"/>
      <c r="WBX1227" s="85"/>
      <c r="WBY1227" s="85"/>
      <c r="WBZ1227" s="85"/>
      <c r="WCA1227" s="85"/>
      <c r="WCB1227" s="85"/>
      <c r="WCC1227" s="85"/>
      <c r="WCD1227" s="85"/>
      <c r="WCE1227" s="85"/>
      <c r="WCF1227" s="85"/>
      <c r="WCG1227" s="85"/>
      <c r="WCH1227" s="85"/>
      <c r="WCI1227" s="85"/>
      <c r="WCJ1227" s="85"/>
      <c r="WCK1227" s="85"/>
      <c r="WCL1227" s="85"/>
      <c r="WCM1227" s="85"/>
      <c r="WCN1227" s="85"/>
      <c r="WCO1227" s="85"/>
      <c r="WCP1227" s="86"/>
      <c r="WCQ1227" s="84"/>
      <c r="WCR1227" s="85"/>
      <c r="WCS1227" s="85"/>
      <c r="WCT1227" s="85"/>
      <c r="WCU1227" s="85"/>
      <c r="WCV1227" s="85"/>
      <c r="WCW1227" s="85"/>
      <c r="WCX1227" s="85"/>
      <c r="WCY1227" s="85"/>
      <c r="WCZ1227" s="85"/>
      <c r="WDA1227" s="85"/>
      <c r="WDB1227" s="85"/>
      <c r="WDC1227" s="85"/>
      <c r="WDD1227" s="85"/>
      <c r="WDE1227" s="85"/>
      <c r="WDF1227" s="85"/>
      <c r="WDG1227" s="85"/>
      <c r="WDH1227" s="85"/>
      <c r="WDI1227" s="85"/>
      <c r="WDJ1227" s="85"/>
      <c r="WDK1227" s="85"/>
      <c r="WDL1227" s="85"/>
      <c r="WDM1227" s="85"/>
      <c r="WDN1227" s="85"/>
      <c r="WDO1227" s="85"/>
      <c r="WDP1227" s="85"/>
      <c r="WDQ1227" s="85"/>
      <c r="WDR1227" s="85"/>
      <c r="WDS1227" s="85"/>
      <c r="WDT1227" s="85"/>
      <c r="WDU1227" s="85"/>
      <c r="WDV1227" s="85"/>
      <c r="WDW1227" s="86"/>
      <c r="WDX1227" s="84"/>
      <c r="WDY1227" s="85"/>
      <c r="WDZ1227" s="85"/>
      <c r="WEA1227" s="85"/>
      <c r="WEB1227" s="85"/>
      <c r="WEC1227" s="85"/>
      <c r="WED1227" s="85"/>
      <c r="WEE1227" s="85"/>
      <c r="WEF1227" s="85"/>
      <c r="WEG1227" s="85"/>
      <c r="WEH1227" s="85"/>
      <c r="WEI1227" s="85"/>
      <c r="WEJ1227" s="85"/>
      <c r="WEK1227" s="85"/>
      <c r="WEL1227" s="85"/>
      <c r="WEM1227" s="85"/>
      <c r="WEN1227" s="85"/>
      <c r="WEO1227" s="85"/>
      <c r="WEP1227" s="85"/>
      <c r="WEQ1227" s="85"/>
      <c r="WER1227" s="85"/>
      <c r="WES1227" s="85"/>
      <c r="WET1227" s="85"/>
      <c r="WEU1227" s="85"/>
      <c r="WEV1227" s="85"/>
      <c r="WEW1227" s="85"/>
      <c r="WEX1227" s="85"/>
      <c r="WEY1227" s="85"/>
      <c r="WEZ1227" s="85"/>
      <c r="WFA1227" s="85"/>
      <c r="WFB1227" s="85"/>
      <c r="WFC1227" s="85"/>
      <c r="WFD1227" s="86"/>
      <c r="WFE1227" s="84"/>
      <c r="WFF1227" s="85"/>
      <c r="WFG1227" s="85"/>
      <c r="WFH1227" s="85"/>
      <c r="WFI1227" s="85"/>
      <c r="WFJ1227" s="85"/>
      <c r="WFK1227" s="85"/>
      <c r="WFL1227" s="85"/>
      <c r="WFM1227" s="85"/>
      <c r="WFN1227" s="85"/>
      <c r="WFO1227" s="85"/>
      <c r="WFP1227" s="85"/>
      <c r="WFQ1227" s="85"/>
      <c r="WFR1227" s="85"/>
      <c r="WFS1227" s="85"/>
      <c r="WFT1227" s="85"/>
      <c r="WFU1227" s="85"/>
      <c r="WFV1227" s="85"/>
      <c r="WFW1227" s="85"/>
      <c r="WFX1227" s="85"/>
      <c r="WFY1227" s="85"/>
      <c r="WFZ1227" s="85"/>
      <c r="WGA1227" s="85"/>
      <c r="WGB1227" s="85"/>
      <c r="WGC1227" s="85"/>
      <c r="WGD1227" s="85"/>
      <c r="WGE1227" s="85"/>
      <c r="WGF1227" s="85"/>
      <c r="WGG1227" s="85"/>
      <c r="WGH1227" s="85"/>
      <c r="WGI1227" s="85"/>
      <c r="WGJ1227" s="85"/>
      <c r="WGK1227" s="86"/>
      <c r="WGL1227" s="84"/>
      <c r="WGM1227" s="85"/>
      <c r="WGN1227" s="85"/>
      <c r="WGO1227" s="85"/>
      <c r="WGP1227" s="85"/>
      <c r="WGQ1227" s="85"/>
      <c r="WGR1227" s="85"/>
      <c r="WGS1227" s="85"/>
      <c r="WGT1227" s="85"/>
      <c r="WGU1227" s="85"/>
      <c r="WGV1227" s="85"/>
      <c r="WGW1227" s="85"/>
      <c r="WGX1227" s="85"/>
      <c r="WGY1227" s="85"/>
      <c r="WGZ1227" s="85"/>
      <c r="WHA1227" s="85"/>
      <c r="WHB1227" s="85"/>
      <c r="WHC1227" s="85"/>
      <c r="WHD1227" s="85"/>
      <c r="WHE1227" s="85"/>
      <c r="WHF1227" s="85"/>
      <c r="WHG1227" s="85"/>
      <c r="WHH1227" s="85"/>
      <c r="WHI1227" s="85"/>
      <c r="WHJ1227" s="85"/>
      <c r="WHK1227" s="85"/>
      <c r="WHL1227" s="85"/>
      <c r="WHM1227" s="85"/>
      <c r="WHN1227" s="85"/>
      <c r="WHO1227" s="85"/>
      <c r="WHP1227" s="85"/>
      <c r="WHQ1227" s="85"/>
      <c r="WHR1227" s="86"/>
      <c r="WHS1227" s="84"/>
      <c r="WHT1227" s="85"/>
      <c r="WHU1227" s="85"/>
      <c r="WHV1227" s="85"/>
      <c r="WHW1227" s="85"/>
      <c r="WHX1227" s="85"/>
      <c r="WHY1227" s="85"/>
      <c r="WHZ1227" s="85"/>
      <c r="WIA1227" s="85"/>
      <c r="WIB1227" s="85"/>
      <c r="WIC1227" s="85"/>
      <c r="WID1227" s="85"/>
      <c r="WIE1227" s="85"/>
      <c r="WIF1227" s="85"/>
      <c r="WIG1227" s="85"/>
      <c r="WIH1227" s="85"/>
      <c r="WII1227" s="85"/>
      <c r="WIJ1227" s="85"/>
      <c r="WIK1227" s="85"/>
      <c r="WIL1227" s="85"/>
      <c r="WIM1227" s="85"/>
      <c r="WIN1227" s="85"/>
      <c r="WIO1227" s="85"/>
      <c r="WIP1227" s="85"/>
      <c r="WIQ1227" s="85"/>
      <c r="WIR1227" s="85"/>
      <c r="WIS1227" s="85"/>
      <c r="WIT1227" s="85"/>
      <c r="WIU1227" s="85"/>
      <c r="WIV1227" s="85"/>
      <c r="WIW1227" s="85"/>
      <c r="WIX1227" s="85"/>
      <c r="WIY1227" s="86"/>
      <c r="WIZ1227" s="84"/>
      <c r="WJA1227" s="85"/>
      <c r="WJB1227" s="85"/>
      <c r="WJC1227" s="85"/>
      <c r="WJD1227" s="85"/>
      <c r="WJE1227" s="85"/>
      <c r="WJF1227" s="85"/>
      <c r="WJG1227" s="85"/>
      <c r="WJH1227" s="85"/>
      <c r="WJI1227" s="85"/>
      <c r="WJJ1227" s="85"/>
      <c r="WJK1227" s="85"/>
      <c r="WJL1227" s="85"/>
      <c r="WJM1227" s="85"/>
      <c r="WJN1227" s="85"/>
      <c r="WJO1227" s="85"/>
      <c r="WJP1227" s="85"/>
      <c r="WJQ1227" s="85"/>
      <c r="WJR1227" s="85"/>
      <c r="WJS1227" s="85"/>
      <c r="WJT1227" s="85"/>
      <c r="WJU1227" s="85"/>
      <c r="WJV1227" s="85"/>
      <c r="WJW1227" s="85"/>
      <c r="WJX1227" s="85"/>
      <c r="WJY1227" s="85"/>
      <c r="WJZ1227" s="85"/>
      <c r="WKA1227" s="85"/>
      <c r="WKB1227" s="85"/>
      <c r="WKC1227" s="85"/>
      <c r="WKD1227" s="85"/>
      <c r="WKE1227" s="85"/>
      <c r="WKF1227" s="86"/>
      <c r="WKG1227" s="84"/>
      <c r="WKH1227" s="85"/>
      <c r="WKI1227" s="85"/>
      <c r="WKJ1227" s="85"/>
      <c r="WKK1227" s="85"/>
      <c r="WKL1227" s="85"/>
      <c r="WKM1227" s="85"/>
      <c r="WKN1227" s="85"/>
      <c r="WKO1227" s="85"/>
      <c r="WKP1227" s="85"/>
      <c r="WKQ1227" s="85"/>
      <c r="WKR1227" s="85"/>
      <c r="WKS1227" s="85"/>
      <c r="WKT1227" s="85"/>
      <c r="WKU1227" s="85"/>
      <c r="WKV1227" s="85"/>
      <c r="WKW1227" s="85"/>
      <c r="WKX1227" s="85"/>
      <c r="WKY1227" s="85"/>
      <c r="WKZ1227" s="85"/>
      <c r="WLA1227" s="85"/>
      <c r="WLB1227" s="85"/>
      <c r="WLC1227" s="85"/>
      <c r="WLD1227" s="85"/>
      <c r="WLE1227" s="85"/>
      <c r="WLF1227" s="85"/>
      <c r="WLG1227" s="85"/>
      <c r="WLH1227" s="85"/>
      <c r="WLI1227" s="85"/>
      <c r="WLJ1227" s="85"/>
      <c r="WLK1227" s="85"/>
      <c r="WLL1227" s="85"/>
      <c r="WLM1227" s="86"/>
      <c r="WLN1227" s="84"/>
      <c r="WLO1227" s="85"/>
      <c r="WLP1227" s="85"/>
      <c r="WLQ1227" s="85"/>
      <c r="WLR1227" s="85"/>
      <c r="WLS1227" s="85"/>
      <c r="WLT1227" s="85"/>
      <c r="WLU1227" s="85"/>
      <c r="WLV1227" s="85"/>
      <c r="WLW1227" s="85"/>
      <c r="WLX1227" s="85"/>
      <c r="WLY1227" s="85"/>
      <c r="WLZ1227" s="85"/>
      <c r="WMA1227" s="85"/>
      <c r="WMB1227" s="85"/>
      <c r="WMC1227" s="85"/>
      <c r="WMD1227" s="85"/>
      <c r="WME1227" s="85"/>
      <c r="WMF1227" s="85"/>
      <c r="WMG1227" s="85"/>
      <c r="WMH1227" s="85"/>
      <c r="WMI1227" s="85"/>
      <c r="WMJ1227" s="85"/>
      <c r="WMK1227" s="85"/>
      <c r="WML1227" s="85"/>
      <c r="WMM1227" s="85"/>
      <c r="WMN1227" s="85"/>
      <c r="WMO1227" s="85"/>
      <c r="WMP1227" s="85"/>
      <c r="WMQ1227" s="85"/>
      <c r="WMR1227" s="85"/>
      <c r="WMS1227" s="85"/>
      <c r="WMT1227" s="86"/>
      <c r="WMU1227" s="84"/>
      <c r="WMV1227" s="85"/>
      <c r="WMW1227" s="85"/>
      <c r="WMX1227" s="85"/>
      <c r="WMY1227" s="85"/>
      <c r="WMZ1227" s="85"/>
      <c r="WNA1227" s="85"/>
      <c r="WNB1227" s="85"/>
      <c r="WNC1227" s="85"/>
      <c r="WND1227" s="85"/>
      <c r="WNE1227" s="85"/>
      <c r="WNF1227" s="85"/>
      <c r="WNG1227" s="85"/>
      <c r="WNH1227" s="85"/>
      <c r="WNI1227" s="85"/>
      <c r="WNJ1227" s="85"/>
      <c r="WNK1227" s="85"/>
      <c r="WNL1227" s="85"/>
      <c r="WNM1227" s="85"/>
      <c r="WNN1227" s="85"/>
      <c r="WNO1227" s="85"/>
      <c r="WNP1227" s="85"/>
      <c r="WNQ1227" s="85"/>
      <c r="WNR1227" s="85"/>
      <c r="WNS1227" s="85"/>
      <c r="WNT1227" s="85"/>
      <c r="WNU1227" s="85"/>
      <c r="WNV1227" s="85"/>
      <c r="WNW1227" s="85"/>
      <c r="WNX1227" s="85"/>
      <c r="WNY1227" s="85"/>
      <c r="WNZ1227" s="85"/>
      <c r="WOA1227" s="86"/>
      <c r="WOB1227" s="84"/>
      <c r="WOC1227" s="85"/>
      <c r="WOD1227" s="85"/>
      <c r="WOE1227" s="85"/>
      <c r="WOF1227" s="85"/>
      <c r="WOG1227" s="85"/>
      <c r="WOH1227" s="85"/>
      <c r="WOI1227" s="85"/>
      <c r="WOJ1227" s="85"/>
      <c r="WOK1227" s="85"/>
      <c r="WOL1227" s="85"/>
      <c r="WOM1227" s="85"/>
      <c r="WON1227" s="85"/>
      <c r="WOO1227" s="85"/>
      <c r="WOP1227" s="85"/>
      <c r="WOQ1227" s="85"/>
      <c r="WOR1227" s="85"/>
      <c r="WOS1227" s="85"/>
      <c r="WOT1227" s="85"/>
      <c r="WOU1227" s="85"/>
      <c r="WOV1227" s="85"/>
      <c r="WOW1227" s="85"/>
      <c r="WOX1227" s="85"/>
      <c r="WOY1227" s="85"/>
      <c r="WOZ1227" s="85"/>
      <c r="WPA1227" s="85"/>
      <c r="WPB1227" s="85"/>
      <c r="WPC1227" s="85"/>
      <c r="WPD1227" s="85"/>
      <c r="WPE1227" s="85"/>
      <c r="WPF1227" s="85"/>
      <c r="WPG1227" s="85"/>
      <c r="WPH1227" s="86"/>
      <c r="WPI1227" s="84"/>
      <c r="WPJ1227" s="85"/>
      <c r="WPK1227" s="85"/>
      <c r="WPL1227" s="85"/>
      <c r="WPM1227" s="85"/>
      <c r="WPN1227" s="85"/>
      <c r="WPO1227" s="85"/>
      <c r="WPP1227" s="85"/>
      <c r="WPQ1227" s="85"/>
      <c r="WPR1227" s="85"/>
      <c r="WPS1227" s="85"/>
      <c r="WPT1227" s="85"/>
      <c r="WPU1227" s="85"/>
      <c r="WPV1227" s="85"/>
      <c r="WPW1227" s="85"/>
      <c r="WPX1227" s="85"/>
      <c r="WPY1227" s="85"/>
      <c r="WPZ1227" s="85"/>
      <c r="WQA1227" s="85"/>
      <c r="WQB1227" s="85"/>
      <c r="WQC1227" s="85"/>
      <c r="WQD1227" s="85"/>
      <c r="WQE1227" s="85"/>
      <c r="WQF1227" s="85"/>
      <c r="WQG1227" s="85"/>
      <c r="WQH1227" s="85"/>
      <c r="WQI1227" s="85"/>
      <c r="WQJ1227" s="85"/>
      <c r="WQK1227" s="85"/>
      <c r="WQL1227" s="85"/>
      <c r="WQM1227" s="85"/>
      <c r="WQN1227" s="85"/>
      <c r="WQO1227" s="86"/>
      <c r="WQP1227" s="84"/>
      <c r="WQQ1227" s="85"/>
      <c r="WQR1227" s="85"/>
      <c r="WQS1227" s="85"/>
      <c r="WQT1227" s="85"/>
      <c r="WQU1227" s="85"/>
      <c r="WQV1227" s="85"/>
      <c r="WQW1227" s="85"/>
      <c r="WQX1227" s="85"/>
      <c r="WQY1227" s="85"/>
      <c r="WQZ1227" s="85"/>
      <c r="WRA1227" s="85"/>
      <c r="WRB1227" s="85"/>
      <c r="WRC1227" s="85"/>
      <c r="WRD1227" s="85"/>
      <c r="WRE1227" s="85"/>
      <c r="WRF1227" s="85"/>
      <c r="WRG1227" s="85"/>
      <c r="WRH1227" s="85"/>
      <c r="WRI1227" s="85"/>
      <c r="WRJ1227" s="85"/>
      <c r="WRK1227" s="85"/>
      <c r="WRL1227" s="85"/>
      <c r="WRM1227" s="85"/>
      <c r="WRN1227" s="85"/>
      <c r="WRO1227" s="85"/>
      <c r="WRP1227" s="85"/>
      <c r="WRQ1227" s="85"/>
      <c r="WRR1227" s="85"/>
      <c r="WRS1227" s="85"/>
      <c r="WRT1227" s="85"/>
      <c r="WRU1227" s="85"/>
      <c r="WRV1227" s="86"/>
      <c r="WRW1227" s="84"/>
      <c r="WRX1227" s="85"/>
      <c r="WRY1227" s="85"/>
      <c r="WRZ1227" s="85"/>
      <c r="WSA1227" s="85"/>
      <c r="WSB1227" s="85"/>
      <c r="WSC1227" s="85"/>
      <c r="WSD1227" s="85"/>
      <c r="WSE1227" s="85"/>
      <c r="WSF1227" s="85"/>
      <c r="WSG1227" s="85"/>
      <c r="WSH1227" s="85"/>
      <c r="WSI1227" s="85"/>
      <c r="WSJ1227" s="85"/>
      <c r="WSK1227" s="85"/>
      <c r="WSL1227" s="85"/>
      <c r="WSM1227" s="85"/>
      <c r="WSN1227" s="85"/>
      <c r="WSO1227" s="85"/>
      <c r="WSP1227" s="85"/>
      <c r="WSQ1227" s="85"/>
      <c r="WSR1227" s="85"/>
      <c r="WSS1227" s="85"/>
      <c r="WST1227" s="85"/>
      <c r="WSU1227" s="85"/>
      <c r="WSV1227" s="85"/>
      <c r="WSW1227" s="85"/>
      <c r="WSX1227" s="85"/>
      <c r="WSY1227" s="85"/>
      <c r="WSZ1227" s="85"/>
      <c r="WTA1227" s="85"/>
      <c r="WTB1227" s="85"/>
      <c r="WTC1227" s="86"/>
      <c r="WTD1227" s="84"/>
      <c r="WTE1227" s="85"/>
      <c r="WTF1227" s="85"/>
      <c r="WTG1227" s="85"/>
      <c r="WTH1227" s="85"/>
      <c r="WTI1227" s="85"/>
      <c r="WTJ1227" s="85"/>
      <c r="WTK1227" s="85"/>
      <c r="WTL1227" s="85"/>
      <c r="WTM1227" s="85"/>
      <c r="WTN1227" s="85"/>
      <c r="WTO1227" s="85"/>
      <c r="WTP1227" s="85"/>
      <c r="WTQ1227" s="85"/>
      <c r="WTR1227" s="85"/>
      <c r="WTS1227" s="85"/>
      <c r="WTT1227" s="85"/>
      <c r="WTU1227" s="85"/>
      <c r="WTV1227" s="85"/>
      <c r="WTW1227" s="85"/>
      <c r="WTX1227" s="85"/>
      <c r="WTY1227" s="85"/>
      <c r="WTZ1227" s="85"/>
      <c r="WUA1227" s="85"/>
      <c r="WUB1227" s="85"/>
      <c r="WUC1227" s="85"/>
      <c r="WUD1227" s="85"/>
      <c r="WUE1227" s="85"/>
      <c r="WUF1227" s="85"/>
      <c r="WUG1227" s="85"/>
      <c r="WUH1227" s="85"/>
      <c r="WUI1227" s="85"/>
      <c r="WUJ1227" s="86"/>
      <c r="WUK1227" s="84"/>
      <c r="WUL1227" s="85"/>
      <c r="WUM1227" s="85"/>
      <c r="WUN1227" s="85"/>
      <c r="WUO1227" s="85"/>
      <c r="WUP1227" s="85"/>
      <c r="WUQ1227" s="85"/>
      <c r="WUR1227" s="85"/>
      <c r="WUS1227" s="85"/>
      <c r="WUT1227" s="85"/>
      <c r="WUU1227" s="85"/>
      <c r="WUV1227" s="85"/>
      <c r="WUW1227" s="85"/>
      <c r="WUX1227" s="85"/>
      <c r="WUY1227" s="85"/>
      <c r="WUZ1227" s="85"/>
      <c r="WVA1227" s="85"/>
      <c r="WVB1227" s="85"/>
      <c r="WVC1227" s="85"/>
      <c r="WVD1227" s="85"/>
      <c r="WVE1227" s="85"/>
      <c r="WVF1227" s="85"/>
      <c r="WVG1227" s="85"/>
      <c r="WVH1227" s="85"/>
      <c r="WVI1227" s="85"/>
      <c r="WVJ1227" s="85"/>
      <c r="WVK1227" s="85"/>
      <c r="WVL1227" s="85"/>
      <c r="WVM1227" s="85"/>
      <c r="WVN1227" s="85"/>
      <c r="WVO1227" s="85"/>
      <c r="WVP1227" s="85"/>
      <c r="WVQ1227" s="86"/>
      <c r="WVR1227" s="84"/>
      <c r="WVS1227" s="85"/>
      <c r="WVT1227" s="85"/>
      <c r="WVU1227" s="85"/>
      <c r="WVV1227" s="85"/>
      <c r="WVW1227" s="85"/>
      <c r="WVX1227" s="85"/>
      <c r="WVY1227" s="85"/>
      <c r="WVZ1227" s="85"/>
      <c r="WWA1227" s="85"/>
      <c r="WWB1227" s="85"/>
      <c r="WWC1227" s="85"/>
      <c r="WWD1227" s="85"/>
      <c r="WWE1227" s="85"/>
      <c r="WWF1227" s="85"/>
      <c r="WWG1227" s="85"/>
      <c r="WWH1227" s="85"/>
      <c r="WWI1227" s="85"/>
      <c r="WWJ1227" s="85"/>
      <c r="WWK1227" s="85"/>
      <c r="WWL1227" s="85"/>
      <c r="WWM1227" s="85"/>
      <c r="WWN1227" s="85"/>
      <c r="WWO1227" s="85"/>
      <c r="WWP1227" s="85"/>
      <c r="WWQ1227" s="85"/>
      <c r="WWR1227" s="85"/>
      <c r="WWS1227" s="85"/>
      <c r="WWT1227" s="85"/>
      <c r="WWU1227" s="85"/>
      <c r="WWV1227" s="85"/>
      <c r="WWW1227" s="85"/>
      <c r="WWX1227" s="86"/>
      <c r="WWY1227" s="84"/>
      <c r="WWZ1227" s="85"/>
      <c r="WXA1227" s="85"/>
      <c r="WXB1227" s="85"/>
      <c r="WXC1227" s="85"/>
      <c r="WXD1227" s="85"/>
      <c r="WXE1227" s="85"/>
      <c r="WXF1227" s="85"/>
      <c r="WXG1227" s="85"/>
      <c r="WXH1227" s="85"/>
      <c r="WXI1227" s="85"/>
      <c r="WXJ1227" s="85"/>
      <c r="WXK1227" s="85"/>
      <c r="WXL1227" s="85"/>
      <c r="WXM1227" s="85"/>
      <c r="WXN1227" s="85"/>
      <c r="WXO1227" s="85"/>
      <c r="WXP1227" s="85"/>
      <c r="WXQ1227" s="85"/>
      <c r="WXR1227" s="85"/>
      <c r="WXS1227" s="85"/>
      <c r="WXT1227" s="85"/>
      <c r="WXU1227" s="85"/>
      <c r="WXV1227" s="85"/>
      <c r="WXW1227" s="85"/>
      <c r="WXX1227" s="85"/>
      <c r="WXY1227" s="85"/>
      <c r="WXZ1227" s="85"/>
      <c r="WYA1227" s="85"/>
      <c r="WYB1227" s="85"/>
      <c r="WYC1227" s="85"/>
      <c r="WYD1227" s="85"/>
      <c r="WYE1227" s="86"/>
      <c r="WYF1227" s="84"/>
      <c r="WYG1227" s="85"/>
      <c r="WYH1227" s="85"/>
      <c r="WYI1227" s="85"/>
      <c r="WYJ1227" s="85"/>
      <c r="WYK1227" s="85"/>
      <c r="WYL1227" s="85"/>
      <c r="WYM1227" s="85"/>
      <c r="WYN1227" s="85"/>
      <c r="WYO1227" s="85"/>
      <c r="WYP1227" s="85"/>
      <c r="WYQ1227" s="85"/>
      <c r="WYR1227" s="85"/>
      <c r="WYS1227" s="85"/>
      <c r="WYT1227" s="85"/>
      <c r="WYU1227" s="85"/>
      <c r="WYV1227" s="85"/>
      <c r="WYW1227" s="85"/>
      <c r="WYX1227" s="85"/>
      <c r="WYY1227" s="85"/>
      <c r="WYZ1227" s="85"/>
      <c r="WZA1227" s="85"/>
      <c r="WZB1227" s="85"/>
      <c r="WZC1227" s="85"/>
      <c r="WZD1227" s="85"/>
      <c r="WZE1227" s="85"/>
      <c r="WZF1227" s="85"/>
      <c r="WZG1227" s="85"/>
      <c r="WZH1227" s="85"/>
      <c r="WZI1227" s="85"/>
      <c r="WZJ1227" s="85"/>
      <c r="WZK1227" s="85"/>
      <c r="WZL1227" s="86"/>
      <c r="WZM1227" s="84"/>
      <c r="WZN1227" s="85"/>
      <c r="WZO1227" s="85"/>
      <c r="WZP1227" s="85"/>
      <c r="WZQ1227" s="85"/>
      <c r="WZR1227" s="85"/>
      <c r="WZS1227" s="85"/>
      <c r="WZT1227" s="85"/>
      <c r="WZU1227" s="85"/>
      <c r="WZV1227" s="85"/>
      <c r="WZW1227" s="85"/>
      <c r="WZX1227" s="85"/>
      <c r="WZY1227" s="85"/>
      <c r="WZZ1227" s="85"/>
      <c r="XAA1227" s="85"/>
      <c r="XAB1227" s="85"/>
      <c r="XAC1227" s="85"/>
      <c r="XAD1227" s="85"/>
      <c r="XAE1227" s="85"/>
      <c r="XAF1227" s="85"/>
      <c r="XAG1227" s="85"/>
      <c r="XAH1227" s="85"/>
      <c r="XAI1227" s="85"/>
      <c r="XAJ1227" s="85"/>
      <c r="XAK1227" s="85"/>
      <c r="XAL1227" s="85"/>
      <c r="XAM1227" s="85"/>
      <c r="XAN1227" s="85"/>
      <c r="XAO1227" s="85"/>
      <c r="XAP1227" s="85"/>
      <c r="XAQ1227" s="85"/>
      <c r="XAR1227" s="85"/>
      <c r="XAS1227" s="86"/>
      <c r="XAT1227" s="84"/>
      <c r="XAU1227" s="85"/>
      <c r="XAV1227" s="85"/>
      <c r="XAW1227" s="85"/>
      <c r="XAX1227" s="85"/>
      <c r="XAY1227" s="85"/>
      <c r="XAZ1227" s="85"/>
      <c r="XBA1227" s="85"/>
      <c r="XBB1227" s="85"/>
      <c r="XBC1227" s="85"/>
      <c r="XBD1227" s="85"/>
      <c r="XBE1227" s="85"/>
      <c r="XBF1227" s="85"/>
      <c r="XBG1227" s="85"/>
      <c r="XBH1227" s="85"/>
      <c r="XBI1227" s="85"/>
      <c r="XBJ1227" s="85"/>
      <c r="XBK1227" s="85"/>
      <c r="XBL1227" s="85"/>
      <c r="XBM1227" s="85"/>
      <c r="XBN1227" s="85"/>
      <c r="XBO1227" s="85"/>
      <c r="XBP1227" s="85"/>
      <c r="XBQ1227" s="85"/>
      <c r="XBR1227" s="85"/>
      <c r="XBS1227" s="85"/>
      <c r="XBT1227" s="85"/>
      <c r="XBU1227" s="85"/>
      <c r="XBV1227" s="85"/>
      <c r="XBW1227" s="85"/>
      <c r="XBX1227" s="85"/>
      <c r="XBY1227" s="85"/>
      <c r="XBZ1227" s="86"/>
      <c r="XCA1227" s="84"/>
      <c r="XCB1227" s="85"/>
      <c r="XCC1227" s="85"/>
      <c r="XCD1227" s="85"/>
      <c r="XCE1227" s="85"/>
      <c r="XCF1227" s="85"/>
      <c r="XCG1227" s="85"/>
      <c r="XCH1227" s="85"/>
      <c r="XCI1227" s="85"/>
      <c r="XCJ1227" s="85"/>
      <c r="XCK1227" s="85"/>
      <c r="XCL1227" s="85"/>
      <c r="XCM1227" s="85"/>
      <c r="XCN1227" s="85"/>
      <c r="XCO1227" s="85"/>
      <c r="XCP1227" s="85"/>
      <c r="XCQ1227" s="85"/>
      <c r="XCR1227" s="85"/>
      <c r="XCS1227" s="85"/>
      <c r="XCT1227" s="85"/>
      <c r="XCU1227" s="85"/>
      <c r="XCV1227" s="85"/>
      <c r="XCW1227" s="85"/>
      <c r="XCX1227" s="85"/>
      <c r="XCY1227" s="85"/>
      <c r="XCZ1227" s="85"/>
      <c r="XDA1227" s="85"/>
      <c r="XDB1227" s="85"/>
      <c r="XDC1227" s="85"/>
      <c r="XDD1227" s="85"/>
      <c r="XDE1227" s="85"/>
      <c r="XDF1227" s="85"/>
      <c r="XDG1227" s="86"/>
      <c r="XDH1227" s="84"/>
      <c r="XDI1227" s="85"/>
      <c r="XDJ1227" s="85"/>
      <c r="XDK1227" s="85"/>
      <c r="XDL1227" s="85"/>
      <c r="XDM1227" s="85"/>
      <c r="XDN1227" s="85"/>
      <c r="XDO1227" s="85"/>
      <c r="XDP1227" s="85"/>
      <c r="XDQ1227" s="85"/>
      <c r="XDR1227" s="85"/>
      <c r="XDS1227" s="85"/>
      <c r="XDT1227" s="85"/>
      <c r="XDU1227" s="85"/>
      <c r="XDV1227" s="85"/>
      <c r="XDW1227" s="85"/>
      <c r="XDX1227" s="85"/>
      <c r="XDY1227" s="85"/>
      <c r="XDZ1227" s="85"/>
      <c r="XEA1227" s="85"/>
      <c r="XEB1227" s="85"/>
      <c r="XEC1227" s="85"/>
      <c r="XED1227" s="85"/>
      <c r="XEE1227" s="85"/>
      <c r="XEF1227" s="85"/>
      <c r="XEG1227" s="85"/>
      <c r="XEH1227" s="85"/>
      <c r="XEI1227" s="85"/>
      <c r="XEJ1227" s="85"/>
      <c r="XEK1227" s="85"/>
      <c r="XEL1227" s="85"/>
      <c r="XEM1227" s="85"/>
      <c r="XEN1227" s="86"/>
      <c r="XEO1227" s="84"/>
      <c r="XEP1227" s="85"/>
      <c r="XEQ1227" s="85"/>
      <c r="XER1227" s="85"/>
      <c r="XES1227" s="85"/>
      <c r="XET1227" s="85"/>
      <c r="XEU1227" s="85"/>
      <c r="XEV1227" s="85"/>
      <c r="XEW1227" s="85"/>
      <c r="XEX1227" s="85"/>
      <c r="XEY1227" s="85"/>
      <c r="XEZ1227" s="85"/>
      <c r="XFA1227" s="85"/>
      <c r="XFB1227" s="85"/>
      <c r="XFC1227" s="85"/>
      <c r="XFD1227" s="85"/>
    </row>
    <row r="1228" spans="1:16384" x14ac:dyDescent="0.3">
      <c r="A1228" s="25" t="s">
        <v>1669</v>
      </c>
      <c r="B1228" s="25" t="s">
        <v>1670</v>
      </c>
      <c r="C1228" s="25" t="s">
        <v>1671</v>
      </c>
      <c r="D1228" s="25">
        <v>12</v>
      </c>
      <c r="E1228" s="25" t="s">
        <v>1686</v>
      </c>
      <c r="F1228" s="38" t="s">
        <v>1687</v>
      </c>
      <c r="G1228" s="38">
        <v>0</v>
      </c>
      <c r="H1228" s="38">
        <v>475</v>
      </c>
      <c r="I1228" s="38">
        <v>1</v>
      </c>
      <c r="J1228" s="38">
        <v>0</v>
      </c>
      <c r="K1228" s="38">
        <v>0</v>
      </c>
      <c r="L1228" s="38">
        <v>0</v>
      </c>
      <c r="M1228" s="38">
        <v>1</v>
      </c>
      <c r="N1228" s="38">
        <v>1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163</v>
      </c>
      <c r="V1228" s="38">
        <v>1</v>
      </c>
      <c r="W1228" s="38">
        <v>0</v>
      </c>
      <c r="X1228" s="38">
        <v>0</v>
      </c>
      <c r="Y1228" s="38">
        <v>1</v>
      </c>
      <c r="Z1228" s="38">
        <v>0</v>
      </c>
      <c r="AA1228" s="38">
        <v>0</v>
      </c>
      <c r="AB1228" s="38">
        <v>0</v>
      </c>
      <c r="AC1228" s="38">
        <v>0</v>
      </c>
      <c r="AD1228" s="38">
        <v>7</v>
      </c>
      <c r="AE1228" s="25">
        <v>0</v>
      </c>
      <c r="AF1228" s="16">
        <f>SUM(G1228:AD1228)</f>
        <v>650</v>
      </c>
      <c r="AG1228" s="16">
        <f>SUM(G1228:AC1228)</f>
        <v>643</v>
      </c>
    </row>
    <row r="1229" spans="1:16384" x14ac:dyDescent="0.3">
      <c r="A1229" s="25" t="s">
        <v>1669</v>
      </c>
      <c r="B1229" s="25" t="s">
        <v>1670</v>
      </c>
      <c r="C1229" s="25" t="s">
        <v>1671</v>
      </c>
      <c r="D1229" s="25">
        <v>12</v>
      </c>
      <c r="E1229" s="25" t="s">
        <v>1688</v>
      </c>
      <c r="F1229" s="38" t="s">
        <v>1689</v>
      </c>
      <c r="G1229" s="38">
        <v>1</v>
      </c>
      <c r="H1229" s="38">
        <v>500</v>
      </c>
      <c r="I1229" s="38">
        <v>0</v>
      </c>
      <c r="J1229" s="38">
        <v>0</v>
      </c>
      <c r="K1229" s="38">
        <v>1</v>
      </c>
      <c r="L1229" s="38">
        <v>0</v>
      </c>
      <c r="M1229" s="38">
        <v>1</v>
      </c>
      <c r="N1229" s="38">
        <v>1</v>
      </c>
      <c r="O1229" s="38">
        <v>1</v>
      </c>
      <c r="P1229" s="38">
        <v>0</v>
      </c>
      <c r="Q1229" s="38">
        <v>1</v>
      </c>
      <c r="R1229" s="38">
        <v>0</v>
      </c>
      <c r="S1229" s="38">
        <v>0</v>
      </c>
      <c r="T1229" s="38">
        <v>0</v>
      </c>
      <c r="U1229" s="38">
        <v>152</v>
      </c>
      <c r="V1229" s="38">
        <v>0</v>
      </c>
      <c r="W1229" s="38">
        <v>0</v>
      </c>
      <c r="X1229" s="38">
        <v>0</v>
      </c>
      <c r="Y1229" s="38">
        <v>8</v>
      </c>
      <c r="Z1229" s="38">
        <v>0</v>
      </c>
      <c r="AA1229" s="38">
        <v>0</v>
      </c>
      <c r="AB1229" s="38">
        <v>0</v>
      </c>
      <c r="AC1229" s="38">
        <v>0</v>
      </c>
      <c r="AD1229" s="38">
        <v>2</v>
      </c>
      <c r="AE1229" s="25">
        <v>0</v>
      </c>
      <c r="AF1229" s="16">
        <f t="shared" ref="AF1229:AF1239" si="575">SUM(G1229:AD1229)</f>
        <v>668</v>
      </c>
      <c r="AG1229" s="16">
        <f t="shared" ref="AG1229:AG1239" si="576">SUM(G1229:AC1229)</f>
        <v>666</v>
      </c>
    </row>
    <row r="1230" spans="1:16384" x14ac:dyDescent="0.3">
      <c r="A1230" s="25" t="s">
        <v>1669</v>
      </c>
      <c r="B1230" s="25" t="s">
        <v>1670</v>
      </c>
      <c r="C1230" s="25" t="s">
        <v>1671</v>
      </c>
      <c r="D1230" s="25">
        <v>12</v>
      </c>
      <c r="E1230" s="25" t="s">
        <v>1690</v>
      </c>
      <c r="F1230" s="38" t="s">
        <v>1691</v>
      </c>
      <c r="G1230" s="38">
        <v>0</v>
      </c>
      <c r="H1230" s="38">
        <v>478</v>
      </c>
      <c r="I1230" s="38">
        <v>0</v>
      </c>
      <c r="J1230" s="38">
        <v>0</v>
      </c>
      <c r="K1230" s="38">
        <v>0</v>
      </c>
      <c r="L1230" s="38">
        <v>0</v>
      </c>
      <c r="M1230" s="38">
        <v>0</v>
      </c>
      <c r="N1230" s="38">
        <v>3</v>
      </c>
      <c r="O1230" s="38">
        <v>0</v>
      </c>
      <c r="P1230" s="38">
        <v>0</v>
      </c>
      <c r="Q1230" s="38">
        <v>0</v>
      </c>
      <c r="R1230" s="38">
        <v>0</v>
      </c>
      <c r="S1230" s="38">
        <v>0</v>
      </c>
      <c r="T1230" s="38">
        <v>0</v>
      </c>
      <c r="U1230" s="38">
        <v>165</v>
      </c>
      <c r="V1230" s="38">
        <v>1</v>
      </c>
      <c r="W1230" s="38">
        <v>1</v>
      </c>
      <c r="X1230" s="38">
        <v>0</v>
      </c>
      <c r="Y1230" s="38">
        <v>1</v>
      </c>
      <c r="Z1230" s="38">
        <v>1</v>
      </c>
      <c r="AA1230" s="38">
        <v>0</v>
      </c>
      <c r="AB1230" s="38">
        <v>0</v>
      </c>
      <c r="AC1230" s="38">
        <v>0</v>
      </c>
      <c r="AD1230" s="38">
        <v>6</v>
      </c>
      <c r="AE1230" s="25">
        <v>0</v>
      </c>
      <c r="AF1230" s="16">
        <f t="shared" si="575"/>
        <v>656</v>
      </c>
      <c r="AG1230" s="16">
        <f t="shared" si="576"/>
        <v>650</v>
      </c>
    </row>
    <row r="1231" spans="1:16384" x14ac:dyDescent="0.3">
      <c r="A1231" s="25" t="s">
        <v>1669</v>
      </c>
      <c r="B1231" s="25" t="s">
        <v>1670</v>
      </c>
      <c r="C1231" s="25" t="s">
        <v>1671</v>
      </c>
      <c r="D1231" s="25">
        <v>12</v>
      </c>
      <c r="E1231" s="25" t="s">
        <v>1692</v>
      </c>
      <c r="F1231" s="38" t="s">
        <v>1693</v>
      </c>
      <c r="G1231" s="38">
        <v>0</v>
      </c>
      <c r="H1231" s="38">
        <v>467</v>
      </c>
      <c r="I1231" s="38">
        <v>0</v>
      </c>
      <c r="J1231" s="38">
        <v>0</v>
      </c>
      <c r="K1231" s="38">
        <v>0</v>
      </c>
      <c r="L1231" s="38">
        <v>0</v>
      </c>
      <c r="M1231" s="38">
        <v>1</v>
      </c>
      <c r="N1231" s="38">
        <v>0</v>
      </c>
      <c r="O1231" s="38">
        <v>0</v>
      </c>
      <c r="P1231" s="38">
        <v>0</v>
      </c>
      <c r="Q1231" s="38">
        <v>0</v>
      </c>
      <c r="R1231" s="38">
        <v>0</v>
      </c>
      <c r="S1231" s="38">
        <v>0</v>
      </c>
      <c r="T1231" s="38">
        <v>0</v>
      </c>
      <c r="U1231" s="38">
        <v>112</v>
      </c>
      <c r="V1231" s="38">
        <v>1</v>
      </c>
      <c r="W1231" s="38">
        <v>0</v>
      </c>
      <c r="X1231" s="38">
        <v>0</v>
      </c>
      <c r="Y1231" s="38">
        <v>4</v>
      </c>
      <c r="Z1231" s="38">
        <v>0</v>
      </c>
      <c r="AA1231" s="38">
        <v>0</v>
      </c>
      <c r="AB1231" s="38">
        <v>1</v>
      </c>
      <c r="AC1231" s="38">
        <v>0</v>
      </c>
      <c r="AD1231" s="38">
        <v>2</v>
      </c>
      <c r="AE1231" s="25">
        <v>0</v>
      </c>
      <c r="AF1231" s="16">
        <f t="shared" si="575"/>
        <v>588</v>
      </c>
      <c r="AG1231" s="16">
        <f t="shared" si="576"/>
        <v>586</v>
      </c>
    </row>
    <row r="1232" spans="1:16384" x14ac:dyDescent="0.3">
      <c r="A1232" s="25" t="s">
        <v>1669</v>
      </c>
      <c r="B1232" s="25" t="s">
        <v>1670</v>
      </c>
      <c r="C1232" s="25" t="s">
        <v>1671</v>
      </c>
      <c r="D1232" s="25">
        <v>12</v>
      </c>
      <c r="E1232" s="25" t="s">
        <v>1694</v>
      </c>
      <c r="F1232" s="38" t="s">
        <v>1695</v>
      </c>
      <c r="G1232" s="38">
        <v>1</v>
      </c>
      <c r="H1232" s="38">
        <v>433</v>
      </c>
      <c r="I1232" s="38">
        <v>0</v>
      </c>
      <c r="J1232" s="38">
        <v>0</v>
      </c>
      <c r="K1232" s="38">
        <v>0</v>
      </c>
      <c r="L1232" s="38">
        <v>0</v>
      </c>
      <c r="M1232" s="38">
        <v>2</v>
      </c>
      <c r="N1232" s="38">
        <v>2</v>
      </c>
      <c r="O1232" s="38">
        <v>0</v>
      </c>
      <c r="P1232" s="38">
        <v>0</v>
      </c>
      <c r="Q1232" s="38">
        <v>0</v>
      </c>
      <c r="R1232" s="38">
        <v>0</v>
      </c>
      <c r="S1232" s="38">
        <v>0</v>
      </c>
      <c r="T1232" s="38">
        <v>0</v>
      </c>
      <c r="U1232" s="38">
        <v>139</v>
      </c>
      <c r="V1232" s="38">
        <v>4</v>
      </c>
      <c r="W1232" s="38">
        <v>0</v>
      </c>
      <c r="X1232" s="38">
        <v>0</v>
      </c>
      <c r="Y1232" s="38">
        <v>4</v>
      </c>
      <c r="Z1232" s="38">
        <v>0</v>
      </c>
      <c r="AA1232" s="38">
        <v>0</v>
      </c>
      <c r="AB1232" s="38">
        <v>1</v>
      </c>
      <c r="AC1232" s="38">
        <v>0</v>
      </c>
      <c r="AD1232" s="38">
        <v>5</v>
      </c>
      <c r="AE1232" s="25">
        <v>0</v>
      </c>
      <c r="AF1232" s="16">
        <f t="shared" si="575"/>
        <v>591</v>
      </c>
      <c r="AG1232" s="16">
        <f t="shared" si="576"/>
        <v>586</v>
      </c>
    </row>
    <row r="1233" spans="1:16384" x14ac:dyDescent="0.3">
      <c r="A1233" s="25" t="s">
        <v>1669</v>
      </c>
      <c r="B1233" s="25" t="s">
        <v>1670</v>
      </c>
      <c r="C1233" s="25" t="s">
        <v>1671</v>
      </c>
      <c r="D1233" s="25">
        <v>12</v>
      </c>
      <c r="E1233" s="25" t="s">
        <v>1696</v>
      </c>
      <c r="F1233" s="38" t="s">
        <v>1697</v>
      </c>
      <c r="G1233" s="38">
        <v>1</v>
      </c>
      <c r="H1233" s="38">
        <v>324</v>
      </c>
      <c r="I1233" s="38">
        <v>1</v>
      </c>
      <c r="J1233" s="38">
        <v>0</v>
      </c>
      <c r="K1233" s="38">
        <v>0</v>
      </c>
      <c r="L1233" s="38">
        <v>0</v>
      </c>
      <c r="M1233" s="38">
        <v>0</v>
      </c>
      <c r="N1233" s="38">
        <v>0</v>
      </c>
      <c r="O1233" s="38">
        <v>0</v>
      </c>
      <c r="P1233" s="38">
        <v>1</v>
      </c>
      <c r="Q1233" s="38">
        <v>0</v>
      </c>
      <c r="R1233" s="38">
        <v>0</v>
      </c>
      <c r="S1233" s="38">
        <v>0</v>
      </c>
      <c r="T1233" s="38">
        <v>0</v>
      </c>
      <c r="U1233" s="38">
        <v>106</v>
      </c>
      <c r="V1233" s="38">
        <v>0</v>
      </c>
      <c r="W1233" s="38">
        <v>0</v>
      </c>
      <c r="X1233" s="38">
        <v>0</v>
      </c>
      <c r="Y1233" s="38">
        <v>1</v>
      </c>
      <c r="Z1233" s="38">
        <v>0</v>
      </c>
      <c r="AA1233" s="38">
        <v>0</v>
      </c>
      <c r="AB1233" s="38">
        <v>0</v>
      </c>
      <c r="AC1233" s="38">
        <v>0</v>
      </c>
      <c r="AD1233" s="38">
        <v>4</v>
      </c>
      <c r="AE1233" s="25">
        <v>0</v>
      </c>
      <c r="AF1233" s="16">
        <f t="shared" si="575"/>
        <v>438</v>
      </c>
      <c r="AG1233" s="16">
        <f t="shared" si="576"/>
        <v>434</v>
      </c>
    </row>
    <row r="1234" spans="1:16384" x14ac:dyDescent="0.3">
      <c r="A1234" s="25" t="s">
        <v>1669</v>
      </c>
      <c r="B1234" s="25" t="s">
        <v>1670</v>
      </c>
      <c r="C1234" s="25" t="s">
        <v>1671</v>
      </c>
      <c r="D1234" s="25">
        <v>12</v>
      </c>
      <c r="E1234" s="25" t="s">
        <v>1698</v>
      </c>
      <c r="F1234" s="38" t="s">
        <v>1699</v>
      </c>
      <c r="G1234" s="38">
        <v>0</v>
      </c>
      <c r="H1234" s="38">
        <v>306</v>
      </c>
      <c r="I1234" s="38">
        <v>0</v>
      </c>
      <c r="J1234" s="38">
        <v>0</v>
      </c>
      <c r="K1234" s="38">
        <v>0</v>
      </c>
      <c r="L1234" s="38">
        <v>0</v>
      </c>
      <c r="M1234" s="38">
        <v>0</v>
      </c>
      <c r="N1234" s="38">
        <v>1</v>
      </c>
      <c r="O1234" s="38">
        <v>0</v>
      </c>
      <c r="P1234" s="38">
        <v>0</v>
      </c>
      <c r="Q1234" s="38">
        <v>0</v>
      </c>
      <c r="R1234" s="38">
        <v>0</v>
      </c>
      <c r="S1234" s="38">
        <v>0</v>
      </c>
      <c r="T1234" s="38">
        <v>0</v>
      </c>
      <c r="U1234" s="38">
        <v>121</v>
      </c>
      <c r="V1234" s="38">
        <v>0</v>
      </c>
      <c r="W1234" s="38">
        <v>0</v>
      </c>
      <c r="X1234" s="38">
        <v>0</v>
      </c>
      <c r="Y1234" s="38">
        <v>1</v>
      </c>
      <c r="Z1234" s="38">
        <v>0</v>
      </c>
      <c r="AA1234" s="38">
        <v>0</v>
      </c>
      <c r="AB1234" s="38">
        <v>0</v>
      </c>
      <c r="AC1234" s="38">
        <v>0</v>
      </c>
      <c r="AD1234" s="38">
        <v>5</v>
      </c>
      <c r="AE1234" s="25">
        <v>0</v>
      </c>
      <c r="AF1234" s="16">
        <f t="shared" si="575"/>
        <v>434</v>
      </c>
      <c r="AG1234" s="16">
        <f t="shared" si="576"/>
        <v>429</v>
      </c>
    </row>
    <row r="1235" spans="1:16384" x14ac:dyDescent="0.3">
      <c r="A1235" s="25" t="s">
        <v>1669</v>
      </c>
      <c r="B1235" s="25" t="s">
        <v>1670</v>
      </c>
      <c r="C1235" s="25" t="s">
        <v>1671</v>
      </c>
      <c r="D1235" s="25">
        <v>12</v>
      </c>
      <c r="E1235" s="25" t="s">
        <v>1700</v>
      </c>
      <c r="F1235" s="38" t="s">
        <v>1701</v>
      </c>
      <c r="G1235" s="38">
        <v>1</v>
      </c>
      <c r="H1235" s="38">
        <v>324</v>
      </c>
      <c r="I1235" s="38">
        <v>0</v>
      </c>
      <c r="J1235" s="38">
        <v>0</v>
      </c>
      <c r="K1235" s="38">
        <v>0</v>
      </c>
      <c r="L1235" s="38">
        <v>0</v>
      </c>
      <c r="M1235" s="38">
        <v>1</v>
      </c>
      <c r="N1235" s="38">
        <v>2</v>
      </c>
      <c r="O1235" s="38">
        <v>0</v>
      </c>
      <c r="P1235" s="38">
        <v>0</v>
      </c>
      <c r="Q1235" s="38">
        <v>0</v>
      </c>
      <c r="R1235" s="38">
        <v>0</v>
      </c>
      <c r="S1235" s="38">
        <v>0</v>
      </c>
      <c r="T1235" s="38">
        <v>1</v>
      </c>
      <c r="U1235" s="38">
        <v>116</v>
      </c>
      <c r="V1235" s="38">
        <v>2</v>
      </c>
      <c r="W1235" s="38">
        <v>0</v>
      </c>
      <c r="X1235" s="38">
        <v>1</v>
      </c>
      <c r="Y1235" s="38">
        <v>0</v>
      </c>
      <c r="Z1235" s="38">
        <v>0</v>
      </c>
      <c r="AA1235" s="38">
        <v>0</v>
      </c>
      <c r="AB1235" s="38">
        <v>0</v>
      </c>
      <c r="AC1235" s="38">
        <v>0</v>
      </c>
      <c r="AD1235" s="38">
        <v>1</v>
      </c>
      <c r="AE1235" s="25">
        <v>0</v>
      </c>
      <c r="AF1235" s="16">
        <f t="shared" si="575"/>
        <v>449</v>
      </c>
      <c r="AG1235" s="16">
        <f t="shared" si="576"/>
        <v>448</v>
      </c>
    </row>
    <row r="1236" spans="1:16384" x14ac:dyDescent="0.3">
      <c r="A1236" s="25" t="s">
        <v>1669</v>
      </c>
      <c r="B1236" s="25" t="s">
        <v>1670</v>
      </c>
      <c r="C1236" s="25" t="s">
        <v>1671</v>
      </c>
      <c r="D1236" s="25">
        <v>12</v>
      </c>
      <c r="E1236" s="25" t="s">
        <v>1702</v>
      </c>
      <c r="F1236" s="38" t="s">
        <v>1703</v>
      </c>
      <c r="G1236" s="38">
        <v>0</v>
      </c>
      <c r="H1236" s="38">
        <v>273</v>
      </c>
      <c r="I1236" s="38">
        <v>0</v>
      </c>
      <c r="J1236" s="38">
        <v>0</v>
      </c>
      <c r="K1236" s="38">
        <v>1</v>
      </c>
      <c r="L1236" s="38">
        <v>0</v>
      </c>
      <c r="M1236" s="38">
        <v>0</v>
      </c>
      <c r="N1236" s="38">
        <v>0</v>
      </c>
      <c r="O1236" s="38">
        <v>0</v>
      </c>
      <c r="P1236" s="38">
        <v>0</v>
      </c>
      <c r="Q1236" s="38">
        <v>0</v>
      </c>
      <c r="R1236" s="38">
        <v>0</v>
      </c>
      <c r="S1236" s="38">
        <v>0</v>
      </c>
      <c r="T1236" s="38">
        <v>0</v>
      </c>
      <c r="U1236" s="38">
        <v>137</v>
      </c>
      <c r="V1236" s="38">
        <v>1</v>
      </c>
      <c r="W1236" s="38">
        <v>0</v>
      </c>
      <c r="X1236" s="38">
        <v>0</v>
      </c>
      <c r="Y1236" s="38">
        <v>0</v>
      </c>
      <c r="Z1236" s="38">
        <v>0</v>
      </c>
      <c r="AA1236" s="38">
        <v>0</v>
      </c>
      <c r="AB1236" s="38">
        <v>0</v>
      </c>
      <c r="AC1236" s="38">
        <v>0</v>
      </c>
      <c r="AD1236" s="38">
        <v>4</v>
      </c>
      <c r="AE1236" s="25">
        <v>0</v>
      </c>
      <c r="AF1236" s="16">
        <f t="shared" si="575"/>
        <v>416</v>
      </c>
      <c r="AG1236" s="16">
        <f t="shared" si="576"/>
        <v>412</v>
      </c>
    </row>
    <row r="1237" spans="1:16384" x14ac:dyDescent="0.3">
      <c r="A1237" s="25" t="s">
        <v>1669</v>
      </c>
      <c r="B1237" s="25" t="s">
        <v>1670</v>
      </c>
      <c r="C1237" s="25" t="s">
        <v>1671</v>
      </c>
      <c r="D1237" s="25">
        <v>12</v>
      </c>
      <c r="E1237" s="25" t="s">
        <v>1704</v>
      </c>
      <c r="F1237" s="38" t="s">
        <v>1705</v>
      </c>
      <c r="G1237" s="38">
        <v>1</v>
      </c>
      <c r="H1237" s="38">
        <v>253</v>
      </c>
      <c r="I1237" s="38">
        <v>0</v>
      </c>
      <c r="J1237" s="38">
        <v>0</v>
      </c>
      <c r="K1237" s="38">
        <v>0</v>
      </c>
      <c r="L1237" s="38">
        <v>0</v>
      </c>
      <c r="M1237" s="38">
        <v>0</v>
      </c>
      <c r="N1237" s="38">
        <v>0</v>
      </c>
      <c r="O1237" s="38">
        <v>2</v>
      </c>
      <c r="P1237" s="38">
        <v>0</v>
      </c>
      <c r="Q1237" s="38">
        <v>1</v>
      </c>
      <c r="R1237" s="38">
        <v>0</v>
      </c>
      <c r="S1237" s="38">
        <v>2</v>
      </c>
      <c r="T1237" s="38">
        <v>0</v>
      </c>
      <c r="U1237" s="38">
        <v>477</v>
      </c>
      <c r="V1237" s="38">
        <v>0</v>
      </c>
      <c r="W1237" s="38">
        <v>0</v>
      </c>
      <c r="X1237" s="38">
        <v>0</v>
      </c>
      <c r="Y1237" s="38">
        <v>1</v>
      </c>
      <c r="Z1237" s="38">
        <v>0</v>
      </c>
      <c r="AA1237" s="38">
        <v>0</v>
      </c>
      <c r="AB1237" s="38">
        <v>0</v>
      </c>
      <c r="AC1237" s="38">
        <v>0</v>
      </c>
      <c r="AD1237" s="38">
        <v>6</v>
      </c>
      <c r="AE1237" s="25">
        <v>0</v>
      </c>
      <c r="AF1237" s="16">
        <f t="shared" si="575"/>
        <v>743</v>
      </c>
      <c r="AG1237" s="16">
        <f t="shared" si="576"/>
        <v>737</v>
      </c>
    </row>
    <row r="1238" spans="1:16384" x14ac:dyDescent="0.3">
      <c r="A1238" s="25" t="s">
        <v>1669</v>
      </c>
      <c r="B1238" s="25" t="s">
        <v>1670</v>
      </c>
      <c r="C1238" s="25" t="s">
        <v>1671</v>
      </c>
      <c r="D1238" s="25">
        <v>12</v>
      </c>
      <c r="E1238" s="25" t="s">
        <v>1706</v>
      </c>
      <c r="F1238" s="38" t="s">
        <v>1707</v>
      </c>
      <c r="G1238" s="38">
        <v>0</v>
      </c>
      <c r="H1238" s="38">
        <v>253</v>
      </c>
      <c r="I1238" s="38">
        <v>0</v>
      </c>
      <c r="J1238" s="38">
        <v>0</v>
      </c>
      <c r="K1238" s="38">
        <v>0</v>
      </c>
      <c r="L1238" s="38">
        <v>0</v>
      </c>
      <c r="M1238" s="38">
        <v>0</v>
      </c>
      <c r="N1238" s="38">
        <v>0</v>
      </c>
      <c r="O1238" s="38">
        <v>0</v>
      </c>
      <c r="P1238" s="38">
        <v>0</v>
      </c>
      <c r="Q1238" s="38">
        <v>0</v>
      </c>
      <c r="R1238" s="38">
        <v>0</v>
      </c>
      <c r="S1238" s="38">
        <v>0</v>
      </c>
      <c r="T1238" s="38">
        <v>1</v>
      </c>
      <c r="U1238" s="38">
        <v>457</v>
      </c>
      <c r="V1238" s="38">
        <v>0</v>
      </c>
      <c r="W1238" s="38">
        <v>0</v>
      </c>
      <c r="X1238" s="38">
        <v>1</v>
      </c>
      <c r="Y1238" s="38">
        <v>1</v>
      </c>
      <c r="Z1238" s="38">
        <v>0</v>
      </c>
      <c r="AA1238" s="38">
        <v>0</v>
      </c>
      <c r="AB1238" s="38">
        <v>0</v>
      </c>
      <c r="AC1238" s="38">
        <v>0</v>
      </c>
      <c r="AD1238" s="38">
        <v>11</v>
      </c>
      <c r="AE1238" s="25">
        <v>0</v>
      </c>
      <c r="AF1238" s="16">
        <f t="shared" si="575"/>
        <v>724</v>
      </c>
      <c r="AG1238" s="16">
        <f t="shared" si="576"/>
        <v>713</v>
      </c>
    </row>
    <row r="1239" spans="1:16384" x14ac:dyDescent="0.3">
      <c r="A1239" s="25" t="s">
        <v>1669</v>
      </c>
      <c r="B1239" s="25" t="s">
        <v>1670</v>
      </c>
      <c r="C1239" s="25" t="s">
        <v>1671</v>
      </c>
      <c r="D1239" s="25">
        <v>12</v>
      </c>
      <c r="E1239" s="25" t="s">
        <v>1708</v>
      </c>
      <c r="F1239" s="38" t="s">
        <v>1709</v>
      </c>
      <c r="G1239" s="38">
        <v>2</v>
      </c>
      <c r="H1239" s="38">
        <v>382</v>
      </c>
      <c r="I1239" s="38">
        <v>0</v>
      </c>
      <c r="J1239" s="38">
        <v>0</v>
      </c>
      <c r="K1239" s="38">
        <v>0</v>
      </c>
      <c r="L1239" s="38">
        <v>0</v>
      </c>
      <c r="M1239" s="38">
        <v>0</v>
      </c>
      <c r="N1239" s="38">
        <v>1</v>
      </c>
      <c r="O1239" s="38">
        <v>1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125</v>
      </c>
      <c r="V1239" s="38">
        <v>0</v>
      </c>
      <c r="W1239" s="38">
        <v>0</v>
      </c>
      <c r="X1239" s="38">
        <v>0</v>
      </c>
      <c r="Y1239" s="38">
        <v>0</v>
      </c>
      <c r="Z1239" s="38">
        <v>0</v>
      </c>
      <c r="AA1239" s="38">
        <v>0</v>
      </c>
      <c r="AB1239" s="38">
        <v>0</v>
      </c>
      <c r="AC1239" s="38">
        <v>2</v>
      </c>
      <c r="AD1239" s="38">
        <v>3</v>
      </c>
      <c r="AE1239" s="25">
        <v>0</v>
      </c>
      <c r="AF1239" s="16">
        <f t="shared" si="575"/>
        <v>516</v>
      </c>
      <c r="AG1239" s="16">
        <f t="shared" si="576"/>
        <v>513</v>
      </c>
    </row>
    <row r="1240" spans="1:16384" s="16" customFormat="1" x14ac:dyDescent="0.3">
      <c r="E1240" s="16" t="s">
        <v>1710</v>
      </c>
      <c r="F1240" s="19" t="s">
        <v>1069</v>
      </c>
      <c r="G1240" s="19">
        <f>SUM(G1228:G1239)</f>
        <v>7</v>
      </c>
      <c r="H1240" s="19">
        <f t="shared" ref="H1240:AG1240" si="577">SUM(H1228:H1239)</f>
        <v>4468</v>
      </c>
      <c r="I1240" s="19">
        <f t="shared" si="577"/>
        <v>2</v>
      </c>
      <c r="J1240" s="19">
        <f t="shared" si="577"/>
        <v>0</v>
      </c>
      <c r="K1240" s="19">
        <f t="shared" si="577"/>
        <v>2</v>
      </c>
      <c r="L1240" s="19">
        <f t="shared" si="577"/>
        <v>0</v>
      </c>
      <c r="M1240" s="19">
        <f t="shared" si="577"/>
        <v>6</v>
      </c>
      <c r="N1240" s="19">
        <f t="shared" si="577"/>
        <v>11</v>
      </c>
      <c r="O1240" s="19">
        <f t="shared" si="577"/>
        <v>4</v>
      </c>
      <c r="P1240" s="19">
        <f t="shared" si="577"/>
        <v>1</v>
      </c>
      <c r="Q1240" s="19">
        <f t="shared" si="577"/>
        <v>2</v>
      </c>
      <c r="R1240" s="19">
        <f t="shared" si="577"/>
        <v>0</v>
      </c>
      <c r="S1240" s="19">
        <f t="shared" si="577"/>
        <v>2</v>
      </c>
      <c r="T1240" s="19">
        <f t="shared" si="577"/>
        <v>2</v>
      </c>
      <c r="U1240" s="19">
        <f t="shared" si="577"/>
        <v>2270</v>
      </c>
      <c r="V1240" s="19">
        <f t="shared" si="577"/>
        <v>10</v>
      </c>
      <c r="W1240" s="19">
        <f t="shared" si="577"/>
        <v>1</v>
      </c>
      <c r="X1240" s="19">
        <f t="shared" si="577"/>
        <v>2</v>
      </c>
      <c r="Y1240" s="19">
        <f t="shared" si="577"/>
        <v>22</v>
      </c>
      <c r="Z1240" s="19">
        <f t="shared" si="577"/>
        <v>1</v>
      </c>
      <c r="AA1240" s="19">
        <f t="shared" si="577"/>
        <v>0</v>
      </c>
      <c r="AB1240" s="19">
        <f t="shared" si="577"/>
        <v>2</v>
      </c>
      <c r="AC1240" s="19">
        <f t="shared" si="577"/>
        <v>2</v>
      </c>
      <c r="AD1240" s="19">
        <f t="shared" si="577"/>
        <v>56</v>
      </c>
      <c r="AE1240" s="16">
        <f t="shared" si="577"/>
        <v>0</v>
      </c>
      <c r="AF1240" s="16">
        <f t="shared" si="577"/>
        <v>6873</v>
      </c>
      <c r="AG1240" s="16">
        <f t="shared" si="577"/>
        <v>6817</v>
      </c>
    </row>
    <row r="1241" spans="1:16384" s="16" customFormat="1" x14ac:dyDescent="0.3">
      <c r="A1241" s="84"/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  <c r="AA1241" s="85"/>
      <c r="AB1241" s="85"/>
      <c r="AC1241" s="85"/>
      <c r="AD1241" s="85"/>
      <c r="AE1241" s="85"/>
      <c r="AF1241" s="85"/>
      <c r="AG1241" s="86"/>
      <c r="AH1241" s="84"/>
      <c r="AI1241" s="85"/>
      <c r="AJ1241" s="85"/>
      <c r="AK1241" s="85"/>
      <c r="AL1241" s="85"/>
      <c r="AM1241" s="85"/>
      <c r="AN1241" s="85"/>
      <c r="AO1241" s="85"/>
      <c r="AP1241" s="85"/>
      <c r="AQ1241" s="85"/>
      <c r="AR1241" s="85"/>
      <c r="AS1241" s="85"/>
      <c r="AT1241" s="85"/>
      <c r="AU1241" s="85"/>
      <c r="AV1241" s="85"/>
      <c r="AW1241" s="85"/>
      <c r="AX1241" s="85"/>
      <c r="AY1241" s="85"/>
      <c r="AZ1241" s="85"/>
      <c r="BA1241" s="85"/>
      <c r="BB1241" s="85"/>
      <c r="BC1241" s="85"/>
      <c r="BD1241" s="85"/>
      <c r="BE1241" s="85"/>
      <c r="BF1241" s="85"/>
      <c r="BG1241" s="85"/>
      <c r="BH1241" s="85"/>
      <c r="BI1241" s="85"/>
      <c r="BJ1241" s="85"/>
      <c r="BK1241" s="85"/>
      <c r="BL1241" s="85"/>
      <c r="BM1241" s="85"/>
      <c r="BN1241" s="86"/>
      <c r="BO1241" s="84"/>
      <c r="BP1241" s="85"/>
      <c r="BQ1241" s="85"/>
      <c r="BR1241" s="85"/>
      <c r="BS1241" s="85"/>
      <c r="BT1241" s="85"/>
      <c r="BU1241" s="85"/>
      <c r="BV1241" s="85"/>
      <c r="BW1241" s="85"/>
      <c r="BX1241" s="85"/>
      <c r="BY1241" s="85"/>
      <c r="BZ1241" s="85"/>
      <c r="CA1241" s="85"/>
      <c r="CB1241" s="85"/>
      <c r="CC1241" s="85"/>
      <c r="CD1241" s="85"/>
      <c r="CE1241" s="85"/>
      <c r="CF1241" s="85"/>
      <c r="CG1241" s="85"/>
      <c r="CH1241" s="85"/>
      <c r="CI1241" s="85"/>
      <c r="CJ1241" s="85"/>
      <c r="CK1241" s="85"/>
      <c r="CL1241" s="85"/>
      <c r="CM1241" s="85"/>
      <c r="CN1241" s="85"/>
      <c r="CO1241" s="85"/>
      <c r="CP1241" s="85"/>
      <c r="CQ1241" s="85"/>
      <c r="CR1241" s="85"/>
      <c r="CS1241" s="85"/>
      <c r="CT1241" s="85"/>
      <c r="CU1241" s="86"/>
      <c r="CV1241" s="84"/>
      <c r="CW1241" s="85"/>
      <c r="CX1241" s="85"/>
      <c r="CY1241" s="85"/>
      <c r="CZ1241" s="85"/>
      <c r="DA1241" s="85"/>
      <c r="DB1241" s="85"/>
      <c r="DC1241" s="85"/>
      <c r="DD1241" s="85"/>
      <c r="DE1241" s="85"/>
      <c r="DF1241" s="85"/>
      <c r="DG1241" s="85"/>
      <c r="DH1241" s="85"/>
      <c r="DI1241" s="85"/>
      <c r="DJ1241" s="85"/>
      <c r="DK1241" s="85"/>
      <c r="DL1241" s="85"/>
      <c r="DM1241" s="85"/>
      <c r="DN1241" s="85"/>
      <c r="DO1241" s="85"/>
      <c r="DP1241" s="85"/>
      <c r="DQ1241" s="85"/>
      <c r="DR1241" s="85"/>
      <c r="DS1241" s="85"/>
      <c r="DT1241" s="85"/>
      <c r="DU1241" s="85"/>
      <c r="DV1241" s="85"/>
      <c r="DW1241" s="85"/>
      <c r="DX1241" s="85"/>
      <c r="DY1241" s="85"/>
      <c r="DZ1241" s="85"/>
      <c r="EA1241" s="85"/>
      <c r="EB1241" s="86"/>
      <c r="EC1241" s="84"/>
      <c r="ED1241" s="85"/>
      <c r="EE1241" s="85"/>
      <c r="EF1241" s="85"/>
      <c r="EG1241" s="85"/>
      <c r="EH1241" s="85"/>
      <c r="EI1241" s="85"/>
      <c r="EJ1241" s="85"/>
      <c r="EK1241" s="85"/>
      <c r="EL1241" s="85"/>
      <c r="EM1241" s="85"/>
      <c r="EN1241" s="85"/>
      <c r="EO1241" s="85"/>
      <c r="EP1241" s="85"/>
      <c r="EQ1241" s="85"/>
      <c r="ER1241" s="85"/>
      <c r="ES1241" s="85"/>
      <c r="ET1241" s="85"/>
      <c r="EU1241" s="85"/>
      <c r="EV1241" s="85"/>
      <c r="EW1241" s="85"/>
      <c r="EX1241" s="85"/>
      <c r="EY1241" s="85"/>
      <c r="EZ1241" s="85"/>
      <c r="FA1241" s="85"/>
      <c r="FB1241" s="85"/>
      <c r="FC1241" s="85"/>
      <c r="FD1241" s="85"/>
      <c r="FE1241" s="85"/>
      <c r="FF1241" s="85"/>
      <c r="FG1241" s="85"/>
      <c r="FH1241" s="85"/>
      <c r="FI1241" s="86"/>
      <c r="FJ1241" s="84"/>
      <c r="FK1241" s="85"/>
      <c r="FL1241" s="85"/>
      <c r="FM1241" s="85"/>
      <c r="FN1241" s="85"/>
      <c r="FO1241" s="85"/>
      <c r="FP1241" s="85"/>
      <c r="FQ1241" s="85"/>
      <c r="FR1241" s="85"/>
      <c r="FS1241" s="85"/>
      <c r="FT1241" s="85"/>
      <c r="FU1241" s="85"/>
      <c r="FV1241" s="85"/>
      <c r="FW1241" s="85"/>
      <c r="FX1241" s="85"/>
      <c r="FY1241" s="85"/>
      <c r="FZ1241" s="85"/>
      <c r="GA1241" s="85"/>
      <c r="GB1241" s="85"/>
      <c r="GC1241" s="85"/>
      <c r="GD1241" s="85"/>
      <c r="GE1241" s="85"/>
      <c r="GF1241" s="85"/>
      <c r="GG1241" s="85"/>
      <c r="GH1241" s="85"/>
      <c r="GI1241" s="85"/>
      <c r="GJ1241" s="85"/>
      <c r="GK1241" s="85"/>
      <c r="GL1241" s="85"/>
      <c r="GM1241" s="85"/>
      <c r="GN1241" s="85"/>
      <c r="GO1241" s="85"/>
      <c r="GP1241" s="86"/>
      <c r="GQ1241" s="84"/>
      <c r="GR1241" s="85"/>
      <c r="GS1241" s="85"/>
      <c r="GT1241" s="85"/>
      <c r="GU1241" s="85"/>
      <c r="GV1241" s="85"/>
      <c r="GW1241" s="85"/>
      <c r="GX1241" s="85"/>
      <c r="GY1241" s="85"/>
      <c r="GZ1241" s="85"/>
      <c r="HA1241" s="85"/>
      <c r="HB1241" s="85"/>
      <c r="HC1241" s="85"/>
      <c r="HD1241" s="85"/>
      <c r="HE1241" s="85"/>
      <c r="HF1241" s="85"/>
      <c r="HG1241" s="85"/>
      <c r="HH1241" s="85"/>
      <c r="HI1241" s="85"/>
      <c r="HJ1241" s="85"/>
      <c r="HK1241" s="85"/>
      <c r="HL1241" s="85"/>
      <c r="HM1241" s="85"/>
      <c r="HN1241" s="85"/>
      <c r="HO1241" s="85"/>
      <c r="HP1241" s="85"/>
      <c r="HQ1241" s="85"/>
      <c r="HR1241" s="85"/>
      <c r="HS1241" s="85"/>
      <c r="HT1241" s="85"/>
      <c r="HU1241" s="85"/>
      <c r="HV1241" s="85"/>
      <c r="HW1241" s="86"/>
      <c r="HX1241" s="84"/>
      <c r="HY1241" s="85"/>
      <c r="HZ1241" s="85"/>
      <c r="IA1241" s="85"/>
      <c r="IB1241" s="85"/>
      <c r="IC1241" s="85"/>
      <c r="ID1241" s="85"/>
      <c r="IE1241" s="85"/>
      <c r="IF1241" s="85"/>
      <c r="IG1241" s="85"/>
      <c r="IH1241" s="85"/>
      <c r="II1241" s="85"/>
      <c r="IJ1241" s="85"/>
      <c r="IK1241" s="85"/>
      <c r="IL1241" s="85"/>
      <c r="IM1241" s="85"/>
      <c r="IN1241" s="85"/>
      <c r="IO1241" s="85"/>
      <c r="IP1241" s="85"/>
      <c r="IQ1241" s="85"/>
      <c r="IR1241" s="85"/>
      <c r="IS1241" s="85"/>
      <c r="IT1241" s="85"/>
      <c r="IU1241" s="85"/>
      <c r="IV1241" s="85"/>
      <c r="IW1241" s="85"/>
      <c r="IX1241" s="85"/>
      <c r="IY1241" s="85"/>
      <c r="IZ1241" s="85"/>
      <c r="JA1241" s="85"/>
      <c r="JB1241" s="85"/>
      <c r="JC1241" s="85"/>
      <c r="JD1241" s="86"/>
      <c r="JE1241" s="84"/>
      <c r="JF1241" s="85"/>
      <c r="JG1241" s="85"/>
      <c r="JH1241" s="85"/>
      <c r="JI1241" s="85"/>
      <c r="JJ1241" s="85"/>
      <c r="JK1241" s="85"/>
      <c r="JL1241" s="85"/>
      <c r="JM1241" s="85"/>
      <c r="JN1241" s="85"/>
      <c r="JO1241" s="85"/>
      <c r="JP1241" s="85"/>
      <c r="JQ1241" s="85"/>
      <c r="JR1241" s="85"/>
      <c r="JS1241" s="85"/>
      <c r="JT1241" s="85"/>
      <c r="JU1241" s="85"/>
      <c r="JV1241" s="85"/>
      <c r="JW1241" s="85"/>
      <c r="JX1241" s="85"/>
      <c r="JY1241" s="85"/>
      <c r="JZ1241" s="85"/>
      <c r="KA1241" s="85"/>
      <c r="KB1241" s="85"/>
      <c r="KC1241" s="85"/>
      <c r="KD1241" s="85"/>
      <c r="KE1241" s="85"/>
      <c r="KF1241" s="85"/>
      <c r="KG1241" s="85"/>
      <c r="KH1241" s="85"/>
      <c r="KI1241" s="85"/>
      <c r="KJ1241" s="85"/>
      <c r="KK1241" s="86"/>
      <c r="KL1241" s="84"/>
      <c r="KM1241" s="85"/>
      <c r="KN1241" s="85"/>
      <c r="KO1241" s="85"/>
      <c r="KP1241" s="85"/>
      <c r="KQ1241" s="85"/>
      <c r="KR1241" s="85"/>
      <c r="KS1241" s="85"/>
      <c r="KT1241" s="85"/>
      <c r="KU1241" s="85"/>
      <c r="KV1241" s="85"/>
      <c r="KW1241" s="85"/>
      <c r="KX1241" s="85"/>
      <c r="KY1241" s="85"/>
      <c r="KZ1241" s="85"/>
      <c r="LA1241" s="85"/>
      <c r="LB1241" s="85"/>
      <c r="LC1241" s="85"/>
      <c r="LD1241" s="85"/>
      <c r="LE1241" s="85"/>
      <c r="LF1241" s="85"/>
      <c r="LG1241" s="85"/>
      <c r="LH1241" s="85"/>
      <c r="LI1241" s="85"/>
      <c r="LJ1241" s="85"/>
      <c r="LK1241" s="85"/>
      <c r="LL1241" s="85"/>
      <c r="LM1241" s="85"/>
      <c r="LN1241" s="85"/>
      <c r="LO1241" s="85"/>
      <c r="LP1241" s="85"/>
      <c r="LQ1241" s="85"/>
      <c r="LR1241" s="86"/>
      <c r="LS1241" s="84"/>
      <c r="LT1241" s="85"/>
      <c r="LU1241" s="85"/>
      <c r="LV1241" s="85"/>
      <c r="LW1241" s="85"/>
      <c r="LX1241" s="85"/>
      <c r="LY1241" s="85"/>
      <c r="LZ1241" s="85"/>
      <c r="MA1241" s="85"/>
      <c r="MB1241" s="85"/>
      <c r="MC1241" s="85"/>
      <c r="MD1241" s="85"/>
      <c r="ME1241" s="85"/>
      <c r="MF1241" s="85"/>
      <c r="MG1241" s="85"/>
      <c r="MH1241" s="85"/>
      <c r="MI1241" s="85"/>
      <c r="MJ1241" s="85"/>
      <c r="MK1241" s="85"/>
      <c r="ML1241" s="85"/>
      <c r="MM1241" s="85"/>
      <c r="MN1241" s="85"/>
      <c r="MO1241" s="85"/>
      <c r="MP1241" s="85"/>
      <c r="MQ1241" s="85"/>
      <c r="MR1241" s="85"/>
      <c r="MS1241" s="85"/>
      <c r="MT1241" s="85"/>
      <c r="MU1241" s="85"/>
      <c r="MV1241" s="85"/>
      <c r="MW1241" s="85"/>
      <c r="MX1241" s="85"/>
      <c r="MY1241" s="86"/>
      <c r="MZ1241" s="84"/>
      <c r="NA1241" s="85"/>
      <c r="NB1241" s="85"/>
      <c r="NC1241" s="85"/>
      <c r="ND1241" s="85"/>
      <c r="NE1241" s="85"/>
      <c r="NF1241" s="85"/>
      <c r="NG1241" s="85"/>
      <c r="NH1241" s="85"/>
      <c r="NI1241" s="85"/>
      <c r="NJ1241" s="85"/>
      <c r="NK1241" s="85"/>
      <c r="NL1241" s="85"/>
      <c r="NM1241" s="85"/>
      <c r="NN1241" s="85"/>
      <c r="NO1241" s="85"/>
      <c r="NP1241" s="85"/>
      <c r="NQ1241" s="85"/>
      <c r="NR1241" s="85"/>
      <c r="NS1241" s="85"/>
      <c r="NT1241" s="85"/>
      <c r="NU1241" s="85"/>
      <c r="NV1241" s="85"/>
      <c r="NW1241" s="85"/>
      <c r="NX1241" s="85"/>
      <c r="NY1241" s="85"/>
      <c r="NZ1241" s="85"/>
      <c r="OA1241" s="85"/>
      <c r="OB1241" s="85"/>
      <c r="OC1241" s="85"/>
      <c r="OD1241" s="85"/>
      <c r="OE1241" s="85"/>
      <c r="OF1241" s="86"/>
      <c r="OG1241" s="84"/>
      <c r="OH1241" s="85"/>
      <c r="OI1241" s="85"/>
      <c r="OJ1241" s="85"/>
      <c r="OK1241" s="85"/>
      <c r="OL1241" s="85"/>
      <c r="OM1241" s="85"/>
      <c r="ON1241" s="85"/>
      <c r="OO1241" s="85"/>
      <c r="OP1241" s="85"/>
      <c r="OQ1241" s="85"/>
      <c r="OR1241" s="85"/>
      <c r="OS1241" s="85"/>
      <c r="OT1241" s="85"/>
      <c r="OU1241" s="85"/>
      <c r="OV1241" s="85"/>
      <c r="OW1241" s="85"/>
      <c r="OX1241" s="85"/>
      <c r="OY1241" s="85"/>
      <c r="OZ1241" s="85"/>
      <c r="PA1241" s="85"/>
      <c r="PB1241" s="85"/>
      <c r="PC1241" s="85"/>
      <c r="PD1241" s="85"/>
      <c r="PE1241" s="85"/>
      <c r="PF1241" s="85"/>
      <c r="PG1241" s="85"/>
      <c r="PH1241" s="85"/>
      <c r="PI1241" s="85"/>
      <c r="PJ1241" s="85"/>
      <c r="PK1241" s="85"/>
      <c r="PL1241" s="85"/>
      <c r="PM1241" s="86"/>
      <c r="PN1241" s="84"/>
      <c r="PO1241" s="85"/>
      <c r="PP1241" s="85"/>
      <c r="PQ1241" s="85"/>
      <c r="PR1241" s="85"/>
      <c r="PS1241" s="85"/>
      <c r="PT1241" s="85"/>
      <c r="PU1241" s="85"/>
      <c r="PV1241" s="85"/>
      <c r="PW1241" s="85"/>
      <c r="PX1241" s="85"/>
      <c r="PY1241" s="85"/>
      <c r="PZ1241" s="85"/>
      <c r="QA1241" s="85"/>
      <c r="QB1241" s="85"/>
      <c r="QC1241" s="85"/>
      <c r="QD1241" s="85"/>
      <c r="QE1241" s="85"/>
      <c r="QF1241" s="85"/>
      <c r="QG1241" s="85"/>
      <c r="QH1241" s="85"/>
      <c r="QI1241" s="85"/>
      <c r="QJ1241" s="85"/>
      <c r="QK1241" s="85"/>
      <c r="QL1241" s="85"/>
      <c r="QM1241" s="85"/>
      <c r="QN1241" s="85"/>
      <c r="QO1241" s="85"/>
      <c r="QP1241" s="85"/>
      <c r="QQ1241" s="85"/>
      <c r="QR1241" s="85"/>
      <c r="QS1241" s="85"/>
      <c r="QT1241" s="86"/>
      <c r="QU1241" s="84"/>
      <c r="QV1241" s="85"/>
      <c r="QW1241" s="85"/>
      <c r="QX1241" s="85"/>
      <c r="QY1241" s="85"/>
      <c r="QZ1241" s="85"/>
      <c r="RA1241" s="85"/>
      <c r="RB1241" s="85"/>
      <c r="RC1241" s="85"/>
      <c r="RD1241" s="85"/>
      <c r="RE1241" s="85"/>
      <c r="RF1241" s="85"/>
      <c r="RG1241" s="85"/>
      <c r="RH1241" s="85"/>
      <c r="RI1241" s="85"/>
      <c r="RJ1241" s="85"/>
      <c r="RK1241" s="85"/>
      <c r="RL1241" s="85"/>
      <c r="RM1241" s="85"/>
      <c r="RN1241" s="85"/>
      <c r="RO1241" s="85"/>
      <c r="RP1241" s="85"/>
      <c r="RQ1241" s="85"/>
      <c r="RR1241" s="85"/>
      <c r="RS1241" s="85"/>
      <c r="RT1241" s="85"/>
      <c r="RU1241" s="85"/>
      <c r="RV1241" s="85"/>
      <c r="RW1241" s="85"/>
      <c r="RX1241" s="85"/>
      <c r="RY1241" s="85"/>
      <c r="RZ1241" s="85"/>
      <c r="SA1241" s="86"/>
      <c r="SB1241" s="84"/>
      <c r="SC1241" s="85"/>
      <c r="SD1241" s="85"/>
      <c r="SE1241" s="85"/>
      <c r="SF1241" s="85"/>
      <c r="SG1241" s="85"/>
      <c r="SH1241" s="85"/>
      <c r="SI1241" s="85"/>
      <c r="SJ1241" s="85"/>
      <c r="SK1241" s="85"/>
      <c r="SL1241" s="85"/>
      <c r="SM1241" s="85"/>
      <c r="SN1241" s="85"/>
      <c r="SO1241" s="85"/>
      <c r="SP1241" s="85"/>
      <c r="SQ1241" s="85"/>
      <c r="SR1241" s="85"/>
      <c r="SS1241" s="85"/>
      <c r="ST1241" s="85"/>
      <c r="SU1241" s="85"/>
      <c r="SV1241" s="85"/>
      <c r="SW1241" s="85"/>
      <c r="SX1241" s="85"/>
      <c r="SY1241" s="85"/>
      <c r="SZ1241" s="85"/>
      <c r="TA1241" s="85"/>
      <c r="TB1241" s="85"/>
      <c r="TC1241" s="85"/>
      <c r="TD1241" s="85"/>
      <c r="TE1241" s="85"/>
      <c r="TF1241" s="85"/>
      <c r="TG1241" s="85"/>
      <c r="TH1241" s="86"/>
      <c r="TI1241" s="84"/>
      <c r="TJ1241" s="85"/>
      <c r="TK1241" s="85"/>
      <c r="TL1241" s="85"/>
      <c r="TM1241" s="85"/>
      <c r="TN1241" s="85"/>
      <c r="TO1241" s="85"/>
      <c r="TP1241" s="85"/>
      <c r="TQ1241" s="85"/>
      <c r="TR1241" s="85"/>
      <c r="TS1241" s="85"/>
      <c r="TT1241" s="85"/>
      <c r="TU1241" s="85"/>
      <c r="TV1241" s="85"/>
      <c r="TW1241" s="85"/>
      <c r="TX1241" s="85"/>
      <c r="TY1241" s="85"/>
      <c r="TZ1241" s="85"/>
      <c r="UA1241" s="85"/>
      <c r="UB1241" s="85"/>
      <c r="UC1241" s="85"/>
      <c r="UD1241" s="85"/>
      <c r="UE1241" s="85"/>
      <c r="UF1241" s="85"/>
      <c r="UG1241" s="85"/>
      <c r="UH1241" s="85"/>
      <c r="UI1241" s="85"/>
      <c r="UJ1241" s="85"/>
      <c r="UK1241" s="85"/>
      <c r="UL1241" s="85"/>
      <c r="UM1241" s="85"/>
      <c r="UN1241" s="85"/>
      <c r="UO1241" s="86"/>
      <c r="UP1241" s="84"/>
      <c r="UQ1241" s="85"/>
      <c r="UR1241" s="85"/>
      <c r="US1241" s="85"/>
      <c r="UT1241" s="85"/>
      <c r="UU1241" s="85"/>
      <c r="UV1241" s="85"/>
      <c r="UW1241" s="85"/>
      <c r="UX1241" s="85"/>
      <c r="UY1241" s="85"/>
      <c r="UZ1241" s="85"/>
      <c r="VA1241" s="85"/>
      <c r="VB1241" s="85"/>
      <c r="VC1241" s="85"/>
      <c r="VD1241" s="85"/>
      <c r="VE1241" s="85"/>
      <c r="VF1241" s="85"/>
      <c r="VG1241" s="85"/>
      <c r="VH1241" s="85"/>
      <c r="VI1241" s="85"/>
      <c r="VJ1241" s="85"/>
      <c r="VK1241" s="85"/>
      <c r="VL1241" s="85"/>
      <c r="VM1241" s="85"/>
      <c r="VN1241" s="85"/>
      <c r="VO1241" s="85"/>
      <c r="VP1241" s="85"/>
      <c r="VQ1241" s="85"/>
      <c r="VR1241" s="85"/>
      <c r="VS1241" s="85"/>
      <c r="VT1241" s="85"/>
      <c r="VU1241" s="85"/>
      <c r="VV1241" s="86"/>
      <c r="VW1241" s="84"/>
      <c r="VX1241" s="85"/>
      <c r="VY1241" s="85"/>
      <c r="VZ1241" s="85"/>
      <c r="WA1241" s="85"/>
      <c r="WB1241" s="85"/>
      <c r="WC1241" s="85"/>
      <c r="WD1241" s="85"/>
      <c r="WE1241" s="85"/>
      <c r="WF1241" s="85"/>
      <c r="WG1241" s="85"/>
      <c r="WH1241" s="85"/>
      <c r="WI1241" s="85"/>
      <c r="WJ1241" s="85"/>
      <c r="WK1241" s="85"/>
      <c r="WL1241" s="85"/>
      <c r="WM1241" s="85"/>
      <c r="WN1241" s="85"/>
      <c r="WO1241" s="85"/>
      <c r="WP1241" s="85"/>
      <c r="WQ1241" s="85"/>
      <c r="WR1241" s="85"/>
      <c r="WS1241" s="85"/>
      <c r="WT1241" s="85"/>
      <c r="WU1241" s="85"/>
      <c r="WV1241" s="85"/>
      <c r="WW1241" s="85"/>
      <c r="WX1241" s="85"/>
      <c r="WY1241" s="85"/>
      <c r="WZ1241" s="85"/>
      <c r="XA1241" s="85"/>
      <c r="XB1241" s="85"/>
      <c r="XC1241" s="86"/>
      <c r="XD1241" s="84"/>
      <c r="XE1241" s="85"/>
      <c r="XF1241" s="85"/>
      <c r="XG1241" s="85"/>
      <c r="XH1241" s="85"/>
      <c r="XI1241" s="85"/>
      <c r="XJ1241" s="85"/>
      <c r="XK1241" s="85"/>
      <c r="XL1241" s="85"/>
      <c r="XM1241" s="85"/>
      <c r="XN1241" s="85"/>
      <c r="XO1241" s="85"/>
      <c r="XP1241" s="85"/>
      <c r="XQ1241" s="85"/>
      <c r="XR1241" s="85"/>
      <c r="XS1241" s="85"/>
      <c r="XT1241" s="85"/>
      <c r="XU1241" s="85"/>
      <c r="XV1241" s="85"/>
      <c r="XW1241" s="85"/>
      <c r="XX1241" s="85"/>
      <c r="XY1241" s="85"/>
      <c r="XZ1241" s="85"/>
      <c r="YA1241" s="85"/>
      <c r="YB1241" s="85"/>
      <c r="YC1241" s="85"/>
      <c r="YD1241" s="85"/>
      <c r="YE1241" s="85"/>
      <c r="YF1241" s="85"/>
      <c r="YG1241" s="85"/>
      <c r="YH1241" s="85"/>
      <c r="YI1241" s="85"/>
      <c r="YJ1241" s="86"/>
      <c r="YK1241" s="84"/>
      <c r="YL1241" s="85"/>
      <c r="YM1241" s="85"/>
      <c r="YN1241" s="85"/>
      <c r="YO1241" s="85"/>
      <c r="YP1241" s="85"/>
      <c r="YQ1241" s="85"/>
      <c r="YR1241" s="85"/>
      <c r="YS1241" s="85"/>
      <c r="YT1241" s="85"/>
      <c r="YU1241" s="85"/>
      <c r="YV1241" s="85"/>
      <c r="YW1241" s="85"/>
      <c r="YX1241" s="85"/>
      <c r="YY1241" s="85"/>
      <c r="YZ1241" s="85"/>
      <c r="ZA1241" s="85"/>
      <c r="ZB1241" s="85"/>
      <c r="ZC1241" s="85"/>
      <c r="ZD1241" s="85"/>
      <c r="ZE1241" s="85"/>
      <c r="ZF1241" s="85"/>
      <c r="ZG1241" s="85"/>
      <c r="ZH1241" s="85"/>
      <c r="ZI1241" s="85"/>
      <c r="ZJ1241" s="85"/>
      <c r="ZK1241" s="85"/>
      <c r="ZL1241" s="85"/>
      <c r="ZM1241" s="85"/>
      <c r="ZN1241" s="85"/>
      <c r="ZO1241" s="85"/>
      <c r="ZP1241" s="85"/>
      <c r="ZQ1241" s="86"/>
      <c r="ZR1241" s="84"/>
      <c r="ZS1241" s="85"/>
      <c r="ZT1241" s="85"/>
      <c r="ZU1241" s="85"/>
      <c r="ZV1241" s="85"/>
      <c r="ZW1241" s="85"/>
      <c r="ZX1241" s="85"/>
      <c r="ZY1241" s="85"/>
      <c r="ZZ1241" s="85"/>
      <c r="AAA1241" s="85"/>
      <c r="AAB1241" s="85"/>
      <c r="AAC1241" s="85"/>
      <c r="AAD1241" s="85"/>
      <c r="AAE1241" s="85"/>
      <c r="AAF1241" s="85"/>
      <c r="AAG1241" s="85"/>
      <c r="AAH1241" s="85"/>
      <c r="AAI1241" s="85"/>
      <c r="AAJ1241" s="85"/>
      <c r="AAK1241" s="85"/>
      <c r="AAL1241" s="85"/>
      <c r="AAM1241" s="85"/>
      <c r="AAN1241" s="85"/>
      <c r="AAO1241" s="85"/>
      <c r="AAP1241" s="85"/>
      <c r="AAQ1241" s="85"/>
      <c r="AAR1241" s="85"/>
      <c r="AAS1241" s="85"/>
      <c r="AAT1241" s="85"/>
      <c r="AAU1241" s="85"/>
      <c r="AAV1241" s="85"/>
      <c r="AAW1241" s="85"/>
      <c r="AAX1241" s="86"/>
      <c r="AAY1241" s="84"/>
      <c r="AAZ1241" s="85"/>
      <c r="ABA1241" s="85"/>
      <c r="ABB1241" s="85"/>
      <c r="ABC1241" s="85"/>
      <c r="ABD1241" s="85"/>
      <c r="ABE1241" s="85"/>
      <c r="ABF1241" s="85"/>
      <c r="ABG1241" s="85"/>
      <c r="ABH1241" s="85"/>
      <c r="ABI1241" s="85"/>
      <c r="ABJ1241" s="85"/>
      <c r="ABK1241" s="85"/>
      <c r="ABL1241" s="85"/>
      <c r="ABM1241" s="85"/>
      <c r="ABN1241" s="85"/>
      <c r="ABO1241" s="85"/>
      <c r="ABP1241" s="85"/>
      <c r="ABQ1241" s="85"/>
      <c r="ABR1241" s="85"/>
      <c r="ABS1241" s="85"/>
      <c r="ABT1241" s="85"/>
      <c r="ABU1241" s="85"/>
      <c r="ABV1241" s="85"/>
      <c r="ABW1241" s="85"/>
      <c r="ABX1241" s="85"/>
      <c r="ABY1241" s="85"/>
      <c r="ABZ1241" s="85"/>
      <c r="ACA1241" s="85"/>
      <c r="ACB1241" s="85"/>
      <c r="ACC1241" s="85"/>
      <c r="ACD1241" s="85"/>
      <c r="ACE1241" s="86"/>
      <c r="ACF1241" s="84"/>
      <c r="ACG1241" s="85"/>
      <c r="ACH1241" s="85"/>
      <c r="ACI1241" s="85"/>
      <c r="ACJ1241" s="85"/>
      <c r="ACK1241" s="85"/>
      <c r="ACL1241" s="85"/>
      <c r="ACM1241" s="85"/>
      <c r="ACN1241" s="85"/>
      <c r="ACO1241" s="85"/>
      <c r="ACP1241" s="85"/>
      <c r="ACQ1241" s="85"/>
      <c r="ACR1241" s="85"/>
      <c r="ACS1241" s="85"/>
      <c r="ACT1241" s="85"/>
      <c r="ACU1241" s="85"/>
      <c r="ACV1241" s="85"/>
      <c r="ACW1241" s="85"/>
      <c r="ACX1241" s="85"/>
      <c r="ACY1241" s="85"/>
      <c r="ACZ1241" s="85"/>
      <c r="ADA1241" s="85"/>
      <c r="ADB1241" s="85"/>
      <c r="ADC1241" s="85"/>
      <c r="ADD1241" s="85"/>
      <c r="ADE1241" s="85"/>
      <c r="ADF1241" s="85"/>
      <c r="ADG1241" s="85"/>
      <c r="ADH1241" s="85"/>
      <c r="ADI1241" s="85"/>
      <c r="ADJ1241" s="85"/>
      <c r="ADK1241" s="85"/>
      <c r="ADL1241" s="86"/>
      <c r="ADM1241" s="84"/>
      <c r="ADN1241" s="85"/>
      <c r="ADO1241" s="85"/>
      <c r="ADP1241" s="85"/>
      <c r="ADQ1241" s="85"/>
      <c r="ADR1241" s="85"/>
      <c r="ADS1241" s="85"/>
      <c r="ADT1241" s="85"/>
      <c r="ADU1241" s="85"/>
      <c r="ADV1241" s="85"/>
      <c r="ADW1241" s="85"/>
      <c r="ADX1241" s="85"/>
      <c r="ADY1241" s="85"/>
      <c r="ADZ1241" s="85"/>
      <c r="AEA1241" s="85"/>
      <c r="AEB1241" s="85"/>
      <c r="AEC1241" s="85"/>
      <c r="AED1241" s="85"/>
      <c r="AEE1241" s="85"/>
      <c r="AEF1241" s="85"/>
      <c r="AEG1241" s="85"/>
      <c r="AEH1241" s="85"/>
      <c r="AEI1241" s="85"/>
      <c r="AEJ1241" s="85"/>
      <c r="AEK1241" s="85"/>
      <c r="AEL1241" s="85"/>
      <c r="AEM1241" s="85"/>
      <c r="AEN1241" s="85"/>
      <c r="AEO1241" s="85"/>
      <c r="AEP1241" s="85"/>
      <c r="AEQ1241" s="85"/>
      <c r="AER1241" s="85"/>
      <c r="AES1241" s="86"/>
      <c r="AET1241" s="84"/>
      <c r="AEU1241" s="85"/>
      <c r="AEV1241" s="85"/>
      <c r="AEW1241" s="85"/>
      <c r="AEX1241" s="85"/>
      <c r="AEY1241" s="85"/>
      <c r="AEZ1241" s="85"/>
      <c r="AFA1241" s="85"/>
      <c r="AFB1241" s="85"/>
      <c r="AFC1241" s="85"/>
      <c r="AFD1241" s="85"/>
      <c r="AFE1241" s="85"/>
      <c r="AFF1241" s="85"/>
      <c r="AFG1241" s="85"/>
      <c r="AFH1241" s="85"/>
      <c r="AFI1241" s="85"/>
      <c r="AFJ1241" s="85"/>
      <c r="AFK1241" s="85"/>
      <c r="AFL1241" s="85"/>
      <c r="AFM1241" s="85"/>
      <c r="AFN1241" s="85"/>
      <c r="AFO1241" s="85"/>
      <c r="AFP1241" s="85"/>
      <c r="AFQ1241" s="85"/>
      <c r="AFR1241" s="85"/>
      <c r="AFS1241" s="85"/>
      <c r="AFT1241" s="85"/>
      <c r="AFU1241" s="85"/>
      <c r="AFV1241" s="85"/>
      <c r="AFW1241" s="85"/>
      <c r="AFX1241" s="85"/>
      <c r="AFY1241" s="85"/>
      <c r="AFZ1241" s="86"/>
      <c r="AGA1241" s="84"/>
      <c r="AGB1241" s="85"/>
      <c r="AGC1241" s="85"/>
      <c r="AGD1241" s="85"/>
      <c r="AGE1241" s="85"/>
      <c r="AGF1241" s="85"/>
      <c r="AGG1241" s="85"/>
      <c r="AGH1241" s="85"/>
      <c r="AGI1241" s="85"/>
      <c r="AGJ1241" s="85"/>
      <c r="AGK1241" s="85"/>
      <c r="AGL1241" s="85"/>
      <c r="AGM1241" s="85"/>
      <c r="AGN1241" s="85"/>
      <c r="AGO1241" s="85"/>
      <c r="AGP1241" s="85"/>
      <c r="AGQ1241" s="85"/>
      <c r="AGR1241" s="85"/>
      <c r="AGS1241" s="85"/>
      <c r="AGT1241" s="85"/>
      <c r="AGU1241" s="85"/>
      <c r="AGV1241" s="85"/>
      <c r="AGW1241" s="85"/>
      <c r="AGX1241" s="85"/>
      <c r="AGY1241" s="85"/>
      <c r="AGZ1241" s="85"/>
      <c r="AHA1241" s="85"/>
      <c r="AHB1241" s="85"/>
      <c r="AHC1241" s="85"/>
      <c r="AHD1241" s="85"/>
      <c r="AHE1241" s="85"/>
      <c r="AHF1241" s="85"/>
      <c r="AHG1241" s="86"/>
      <c r="AHH1241" s="84"/>
      <c r="AHI1241" s="85"/>
      <c r="AHJ1241" s="85"/>
      <c r="AHK1241" s="85"/>
      <c r="AHL1241" s="85"/>
      <c r="AHM1241" s="85"/>
      <c r="AHN1241" s="85"/>
      <c r="AHO1241" s="85"/>
      <c r="AHP1241" s="85"/>
      <c r="AHQ1241" s="85"/>
      <c r="AHR1241" s="85"/>
      <c r="AHS1241" s="85"/>
      <c r="AHT1241" s="85"/>
      <c r="AHU1241" s="85"/>
      <c r="AHV1241" s="85"/>
      <c r="AHW1241" s="85"/>
      <c r="AHX1241" s="85"/>
      <c r="AHY1241" s="85"/>
      <c r="AHZ1241" s="85"/>
      <c r="AIA1241" s="85"/>
      <c r="AIB1241" s="85"/>
      <c r="AIC1241" s="85"/>
      <c r="AID1241" s="85"/>
      <c r="AIE1241" s="85"/>
      <c r="AIF1241" s="85"/>
      <c r="AIG1241" s="85"/>
      <c r="AIH1241" s="85"/>
      <c r="AII1241" s="85"/>
      <c r="AIJ1241" s="85"/>
      <c r="AIK1241" s="85"/>
      <c r="AIL1241" s="85"/>
      <c r="AIM1241" s="85"/>
      <c r="AIN1241" s="86"/>
      <c r="AIO1241" s="84"/>
      <c r="AIP1241" s="85"/>
      <c r="AIQ1241" s="85"/>
      <c r="AIR1241" s="85"/>
      <c r="AIS1241" s="85"/>
      <c r="AIT1241" s="85"/>
      <c r="AIU1241" s="85"/>
      <c r="AIV1241" s="85"/>
      <c r="AIW1241" s="85"/>
      <c r="AIX1241" s="85"/>
      <c r="AIY1241" s="85"/>
      <c r="AIZ1241" s="85"/>
      <c r="AJA1241" s="85"/>
      <c r="AJB1241" s="85"/>
      <c r="AJC1241" s="85"/>
      <c r="AJD1241" s="85"/>
      <c r="AJE1241" s="85"/>
      <c r="AJF1241" s="85"/>
      <c r="AJG1241" s="85"/>
      <c r="AJH1241" s="85"/>
      <c r="AJI1241" s="85"/>
      <c r="AJJ1241" s="85"/>
      <c r="AJK1241" s="85"/>
      <c r="AJL1241" s="85"/>
      <c r="AJM1241" s="85"/>
      <c r="AJN1241" s="85"/>
      <c r="AJO1241" s="85"/>
      <c r="AJP1241" s="85"/>
      <c r="AJQ1241" s="85"/>
      <c r="AJR1241" s="85"/>
      <c r="AJS1241" s="85"/>
      <c r="AJT1241" s="85"/>
      <c r="AJU1241" s="86"/>
      <c r="AJV1241" s="84"/>
      <c r="AJW1241" s="85"/>
      <c r="AJX1241" s="85"/>
      <c r="AJY1241" s="85"/>
      <c r="AJZ1241" s="85"/>
      <c r="AKA1241" s="85"/>
      <c r="AKB1241" s="85"/>
      <c r="AKC1241" s="85"/>
      <c r="AKD1241" s="85"/>
      <c r="AKE1241" s="85"/>
      <c r="AKF1241" s="85"/>
      <c r="AKG1241" s="85"/>
      <c r="AKH1241" s="85"/>
      <c r="AKI1241" s="85"/>
      <c r="AKJ1241" s="85"/>
      <c r="AKK1241" s="85"/>
      <c r="AKL1241" s="85"/>
      <c r="AKM1241" s="85"/>
      <c r="AKN1241" s="85"/>
      <c r="AKO1241" s="85"/>
      <c r="AKP1241" s="85"/>
      <c r="AKQ1241" s="85"/>
      <c r="AKR1241" s="85"/>
      <c r="AKS1241" s="85"/>
      <c r="AKT1241" s="85"/>
      <c r="AKU1241" s="85"/>
      <c r="AKV1241" s="85"/>
      <c r="AKW1241" s="85"/>
      <c r="AKX1241" s="85"/>
      <c r="AKY1241" s="85"/>
      <c r="AKZ1241" s="85"/>
      <c r="ALA1241" s="85"/>
      <c r="ALB1241" s="86"/>
      <c r="ALC1241" s="84"/>
      <c r="ALD1241" s="85"/>
      <c r="ALE1241" s="85"/>
      <c r="ALF1241" s="85"/>
      <c r="ALG1241" s="85"/>
      <c r="ALH1241" s="85"/>
      <c r="ALI1241" s="85"/>
      <c r="ALJ1241" s="85"/>
      <c r="ALK1241" s="85"/>
      <c r="ALL1241" s="85"/>
      <c r="ALM1241" s="85"/>
      <c r="ALN1241" s="85"/>
      <c r="ALO1241" s="85"/>
      <c r="ALP1241" s="85"/>
      <c r="ALQ1241" s="85"/>
      <c r="ALR1241" s="85"/>
      <c r="ALS1241" s="85"/>
      <c r="ALT1241" s="85"/>
      <c r="ALU1241" s="85"/>
      <c r="ALV1241" s="85"/>
      <c r="ALW1241" s="85"/>
      <c r="ALX1241" s="85"/>
      <c r="ALY1241" s="85"/>
      <c r="ALZ1241" s="85"/>
      <c r="AMA1241" s="85"/>
      <c r="AMB1241" s="85"/>
      <c r="AMC1241" s="85"/>
      <c r="AMD1241" s="85"/>
      <c r="AME1241" s="85"/>
      <c r="AMF1241" s="85"/>
      <c r="AMG1241" s="85"/>
      <c r="AMH1241" s="85"/>
      <c r="AMI1241" s="86"/>
      <c r="AMJ1241" s="84"/>
      <c r="AMK1241" s="85"/>
      <c r="AML1241" s="85"/>
      <c r="AMM1241" s="85"/>
      <c r="AMN1241" s="85"/>
      <c r="AMO1241" s="85"/>
      <c r="AMP1241" s="85"/>
      <c r="AMQ1241" s="85"/>
      <c r="AMR1241" s="85"/>
      <c r="AMS1241" s="85"/>
      <c r="AMT1241" s="85"/>
      <c r="AMU1241" s="85"/>
      <c r="AMV1241" s="85"/>
      <c r="AMW1241" s="85"/>
      <c r="AMX1241" s="85"/>
      <c r="AMY1241" s="85"/>
      <c r="AMZ1241" s="85"/>
      <c r="ANA1241" s="85"/>
      <c r="ANB1241" s="85"/>
      <c r="ANC1241" s="85"/>
      <c r="AND1241" s="85"/>
      <c r="ANE1241" s="85"/>
      <c r="ANF1241" s="85"/>
      <c r="ANG1241" s="85"/>
      <c r="ANH1241" s="85"/>
      <c r="ANI1241" s="85"/>
      <c r="ANJ1241" s="85"/>
      <c r="ANK1241" s="85"/>
      <c r="ANL1241" s="85"/>
      <c r="ANM1241" s="85"/>
      <c r="ANN1241" s="85"/>
      <c r="ANO1241" s="85"/>
      <c r="ANP1241" s="86"/>
      <c r="ANQ1241" s="84"/>
      <c r="ANR1241" s="85"/>
      <c r="ANS1241" s="85"/>
      <c r="ANT1241" s="85"/>
      <c r="ANU1241" s="85"/>
      <c r="ANV1241" s="85"/>
      <c r="ANW1241" s="85"/>
      <c r="ANX1241" s="85"/>
      <c r="ANY1241" s="85"/>
      <c r="ANZ1241" s="85"/>
      <c r="AOA1241" s="85"/>
      <c r="AOB1241" s="85"/>
      <c r="AOC1241" s="85"/>
      <c r="AOD1241" s="85"/>
      <c r="AOE1241" s="85"/>
      <c r="AOF1241" s="85"/>
      <c r="AOG1241" s="85"/>
      <c r="AOH1241" s="85"/>
      <c r="AOI1241" s="85"/>
      <c r="AOJ1241" s="85"/>
      <c r="AOK1241" s="85"/>
      <c r="AOL1241" s="85"/>
      <c r="AOM1241" s="85"/>
      <c r="AON1241" s="85"/>
      <c r="AOO1241" s="85"/>
      <c r="AOP1241" s="85"/>
      <c r="AOQ1241" s="85"/>
      <c r="AOR1241" s="85"/>
      <c r="AOS1241" s="85"/>
      <c r="AOT1241" s="85"/>
      <c r="AOU1241" s="85"/>
      <c r="AOV1241" s="85"/>
      <c r="AOW1241" s="86"/>
      <c r="AOX1241" s="84"/>
      <c r="AOY1241" s="85"/>
      <c r="AOZ1241" s="85"/>
      <c r="APA1241" s="85"/>
      <c r="APB1241" s="85"/>
      <c r="APC1241" s="85"/>
      <c r="APD1241" s="85"/>
      <c r="APE1241" s="85"/>
      <c r="APF1241" s="85"/>
      <c r="APG1241" s="85"/>
      <c r="APH1241" s="85"/>
      <c r="API1241" s="85"/>
      <c r="APJ1241" s="85"/>
      <c r="APK1241" s="85"/>
      <c r="APL1241" s="85"/>
      <c r="APM1241" s="85"/>
      <c r="APN1241" s="85"/>
      <c r="APO1241" s="85"/>
      <c r="APP1241" s="85"/>
      <c r="APQ1241" s="85"/>
      <c r="APR1241" s="85"/>
      <c r="APS1241" s="85"/>
      <c r="APT1241" s="85"/>
      <c r="APU1241" s="85"/>
      <c r="APV1241" s="85"/>
      <c r="APW1241" s="85"/>
      <c r="APX1241" s="85"/>
      <c r="APY1241" s="85"/>
      <c r="APZ1241" s="85"/>
      <c r="AQA1241" s="85"/>
      <c r="AQB1241" s="85"/>
      <c r="AQC1241" s="85"/>
      <c r="AQD1241" s="86"/>
      <c r="AQE1241" s="84"/>
      <c r="AQF1241" s="85"/>
      <c r="AQG1241" s="85"/>
      <c r="AQH1241" s="85"/>
      <c r="AQI1241" s="85"/>
      <c r="AQJ1241" s="85"/>
      <c r="AQK1241" s="85"/>
      <c r="AQL1241" s="85"/>
      <c r="AQM1241" s="85"/>
      <c r="AQN1241" s="85"/>
      <c r="AQO1241" s="85"/>
      <c r="AQP1241" s="85"/>
      <c r="AQQ1241" s="85"/>
      <c r="AQR1241" s="85"/>
      <c r="AQS1241" s="85"/>
      <c r="AQT1241" s="85"/>
      <c r="AQU1241" s="85"/>
      <c r="AQV1241" s="85"/>
      <c r="AQW1241" s="85"/>
      <c r="AQX1241" s="85"/>
      <c r="AQY1241" s="85"/>
      <c r="AQZ1241" s="85"/>
      <c r="ARA1241" s="85"/>
      <c r="ARB1241" s="85"/>
      <c r="ARC1241" s="85"/>
      <c r="ARD1241" s="85"/>
      <c r="ARE1241" s="85"/>
      <c r="ARF1241" s="85"/>
      <c r="ARG1241" s="85"/>
      <c r="ARH1241" s="85"/>
      <c r="ARI1241" s="85"/>
      <c r="ARJ1241" s="85"/>
      <c r="ARK1241" s="86"/>
      <c r="ARL1241" s="84"/>
      <c r="ARM1241" s="85"/>
      <c r="ARN1241" s="85"/>
      <c r="ARO1241" s="85"/>
      <c r="ARP1241" s="85"/>
      <c r="ARQ1241" s="85"/>
      <c r="ARR1241" s="85"/>
      <c r="ARS1241" s="85"/>
      <c r="ART1241" s="85"/>
      <c r="ARU1241" s="85"/>
      <c r="ARV1241" s="85"/>
      <c r="ARW1241" s="85"/>
      <c r="ARX1241" s="85"/>
      <c r="ARY1241" s="85"/>
      <c r="ARZ1241" s="85"/>
      <c r="ASA1241" s="85"/>
      <c r="ASB1241" s="85"/>
      <c r="ASC1241" s="85"/>
      <c r="ASD1241" s="85"/>
      <c r="ASE1241" s="85"/>
      <c r="ASF1241" s="85"/>
      <c r="ASG1241" s="85"/>
      <c r="ASH1241" s="85"/>
      <c r="ASI1241" s="85"/>
      <c r="ASJ1241" s="85"/>
      <c r="ASK1241" s="85"/>
      <c r="ASL1241" s="85"/>
      <c r="ASM1241" s="85"/>
      <c r="ASN1241" s="85"/>
      <c r="ASO1241" s="85"/>
      <c r="ASP1241" s="85"/>
      <c r="ASQ1241" s="85"/>
      <c r="ASR1241" s="86"/>
      <c r="ASS1241" s="84"/>
      <c r="AST1241" s="85"/>
      <c r="ASU1241" s="85"/>
      <c r="ASV1241" s="85"/>
      <c r="ASW1241" s="85"/>
      <c r="ASX1241" s="85"/>
      <c r="ASY1241" s="85"/>
      <c r="ASZ1241" s="85"/>
      <c r="ATA1241" s="85"/>
      <c r="ATB1241" s="85"/>
      <c r="ATC1241" s="85"/>
      <c r="ATD1241" s="85"/>
      <c r="ATE1241" s="85"/>
      <c r="ATF1241" s="85"/>
      <c r="ATG1241" s="85"/>
      <c r="ATH1241" s="85"/>
      <c r="ATI1241" s="85"/>
      <c r="ATJ1241" s="85"/>
      <c r="ATK1241" s="85"/>
      <c r="ATL1241" s="85"/>
      <c r="ATM1241" s="85"/>
      <c r="ATN1241" s="85"/>
      <c r="ATO1241" s="85"/>
      <c r="ATP1241" s="85"/>
      <c r="ATQ1241" s="85"/>
      <c r="ATR1241" s="85"/>
      <c r="ATS1241" s="85"/>
      <c r="ATT1241" s="85"/>
      <c r="ATU1241" s="85"/>
      <c r="ATV1241" s="85"/>
      <c r="ATW1241" s="85"/>
      <c r="ATX1241" s="85"/>
      <c r="ATY1241" s="86"/>
      <c r="ATZ1241" s="84"/>
      <c r="AUA1241" s="85"/>
      <c r="AUB1241" s="85"/>
      <c r="AUC1241" s="85"/>
      <c r="AUD1241" s="85"/>
      <c r="AUE1241" s="85"/>
      <c r="AUF1241" s="85"/>
      <c r="AUG1241" s="85"/>
      <c r="AUH1241" s="85"/>
      <c r="AUI1241" s="85"/>
      <c r="AUJ1241" s="85"/>
      <c r="AUK1241" s="85"/>
      <c r="AUL1241" s="85"/>
      <c r="AUM1241" s="85"/>
      <c r="AUN1241" s="85"/>
      <c r="AUO1241" s="85"/>
      <c r="AUP1241" s="85"/>
      <c r="AUQ1241" s="85"/>
      <c r="AUR1241" s="85"/>
      <c r="AUS1241" s="85"/>
      <c r="AUT1241" s="85"/>
      <c r="AUU1241" s="85"/>
      <c r="AUV1241" s="85"/>
      <c r="AUW1241" s="85"/>
      <c r="AUX1241" s="85"/>
      <c r="AUY1241" s="85"/>
      <c r="AUZ1241" s="85"/>
      <c r="AVA1241" s="85"/>
      <c r="AVB1241" s="85"/>
      <c r="AVC1241" s="85"/>
      <c r="AVD1241" s="85"/>
      <c r="AVE1241" s="85"/>
      <c r="AVF1241" s="86"/>
      <c r="AVG1241" s="84"/>
      <c r="AVH1241" s="85"/>
      <c r="AVI1241" s="85"/>
      <c r="AVJ1241" s="85"/>
      <c r="AVK1241" s="85"/>
      <c r="AVL1241" s="85"/>
      <c r="AVM1241" s="85"/>
      <c r="AVN1241" s="85"/>
      <c r="AVO1241" s="85"/>
      <c r="AVP1241" s="85"/>
      <c r="AVQ1241" s="85"/>
      <c r="AVR1241" s="85"/>
      <c r="AVS1241" s="85"/>
      <c r="AVT1241" s="85"/>
      <c r="AVU1241" s="85"/>
      <c r="AVV1241" s="85"/>
      <c r="AVW1241" s="85"/>
      <c r="AVX1241" s="85"/>
      <c r="AVY1241" s="85"/>
      <c r="AVZ1241" s="85"/>
      <c r="AWA1241" s="85"/>
      <c r="AWB1241" s="85"/>
      <c r="AWC1241" s="85"/>
      <c r="AWD1241" s="85"/>
      <c r="AWE1241" s="85"/>
      <c r="AWF1241" s="85"/>
      <c r="AWG1241" s="85"/>
      <c r="AWH1241" s="85"/>
      <c r="AWI1241" s="85"/>
      <c r="AWJ1241" s="85"/>
      <c r="AWK1241" s="85"/>
      <c r="AWL1241" s="85"/>
      <c r="AWM1241" s="86"/>
      <c r="AWN1241" s="84"/>
      <c r="AWO1241" s="85"/>
      <c r="AWP1241" s="85"/>
      <c r="AWQ1241" s="85"/>
      <c r="AWR1241" s="85"/>
      <c r="AWS1241" s="85"/>
      <c r="AWT1241" s="85"/>
      <c r="AWU1241" s="85"/>
      <c r="AWV1241" s="85"/>
      <c r="AWW1241" s="85"/>
      <c r="AWX1241" s="85"/>
      <c r="AWY1241" s="85"/>
      <c r="AWZ1241" s="85"/>
      <c r="AXA1241" s="85"/>
      <c r="AXB1241" s="85"/>
      <c r="AXC1241" s="85"/>
      <c r="AXD1241" s="85"/>
      <c r="AXE1241" s="85"/>
      <c r="AXF1241" s="85"/>
      <c r="AXG1241" s="85"/>
      <c r="AXH1241" s="85"/>
      <c r="AXI1241" s="85"/>
      <c r="AXJ1241" s="85"/>
      <c r="AXK1241" s="85"/>
      <c r="AXL1241" s="85"/>
      <c r="AXM1241" s="85"/>
      <c r="AXN1241" s="85"/>
      <c r="AXO1241" s="85"/>
      <c r="AXP1241" s="85"/>
      <c r="AXQ1241" s="85"/>
      <c r="AXR1241" s="85"/>
      <c r="AXS1241" s="85"/>
      <c r="AXT1241" s="86"/>
      <c r="AXU1241" s="84"/>
      <c r="AXV1241" s="85"/>
      <c r="AXW1241" s="85"/>
      <c r="AXX1241" s="85"/>
      <c r="AXY1241" s="85"/>
      <c r="AXZ1241" s="85"/>
      <c r="AYA1241" s="85"/>
      <c r="AYB1241" s="85"/>
      <c r="AYC1241" s="85"/>
      <c r="AYD1241" s="85"/>
      <c r="AYE1241" s="85"/>
      <c r="AYF1241" s="85"/>
      <c r="AYG1241" s="85"/>
      <c r="AYH1241" s="85"/>
      <c r="AYI1241" s="85"/>
      <c r="AYJ1241" s="85"/>
      <c r="AYK1241" s="85"/>
      <c r="AYL1241" s="85"/>
      <c r="AYM1241" s="85"/>
      <c r="AYN1241" s="85"/>
      <c r="AYO1241" s="85"/>
      <c r="AYP1241" s="85"/>
      <c r="AYQ1241" s="85"/>
      <c r="AYR1241" s="85"/>
      <c r="AYS1241" s="85"/>
      <c r="AYT1241" s="85"/>
      <c r="AYU1241" s="85"/>
      <c r="AYV1241" s="85"/>
      <c r="AYW1241" s="85"/>
      <c r="AYX1241" s="85"/>
      <c r="AYY1241" s="85"/>
      <c r="AYZ1241" s="85"/>
      <c r="AZA1241" s="86"/>
      <c r="AZB1241" s="84"/>
      <c r="AZC1241" s="85"/>
      <c r="AZD1241" s="85"/>
      <c r="AZE1241" s="85"/>
      <c r="AZF1241" s="85"/>
      <c r="AZG1241" s="85"/>
      <c r="AZH1241" s="85"/>
      <c r="AZI1241" s="85"/>
      <c r="AZJ1241" s="85"/>
      <c r="AZK1241" s="85"/>
      <c r="AZL1241" s="85"/>
      <c r="AZM1241" s="85"/>
      <c r="AZN1241" s="85"/>
      <c r="AZO1241" s="85"/>
      <c r="AZP1241" s="85"/>
      <c r="AZQ1241" s="85"/>
      <c r="AZR1241" s="85"/>
      <c r="AZS1241" s="85"/>
      <c r="AZT1241" s="85"/>
      <c r="AZU1241" s="85"/>
      <c r="AZV1241" s="85"/>
      <c r="AZW1241" s="85"/>
      <c r="AZX1241" s="85"/>
      <c r="AZY1241" s="85"/>
      <c r="AZZ1241" s="85"/>
      <c r="BAA1241" s="85"/>
      <c r="BAB1241" s="85"/>
      <c r="BAC1241" s="85"/>
      <c r="BAD1241" s="85"/>
      <c r="BAE1241" s="85"/>
      <c r="BAF1241" s="85"/>
      <c r="BAG1241" s="85"/>
      <c r="BAH1241" s="86"/>
      <c r="BAI1241" s="84"/>
      <c r="BAJ1241" s="85"/>
      <c r="BAK1241" s="85"/>
      <c r="BAL1241" s="85"/>
      <c r="BAM1241" s="85"/>
      <c r="BAN1241" s="85"/>
      <c r="BAO1241" s="85"/>
      <c r="BAP1241" s="85"/>
      <c r="BAQ1241" s="85"/>
      <c r="BAR1241" s="85"/>
      <c r="BAS1241" s="85"/>
      <c r="BAT1241" s="85"/>
      <c r="BAU1241" s="85"/>
      <c r="BAV1241" s="85"/>
      <c r="BAW1241" s="85"/>
      <c r="BAX1241" s="85"/>
      <c r="BAY1241" s="85"/>
      <c r="BAZ1241" s="85"/>
      <c r="BBA1241" s="85"/>
      <c r="BBB1241" s="85"/>
      <c r="BBC1241" s="85"/>
      <c r="BBD1241" s="85"/>
      <c r="BBE1241" s="85"/>
      <c r="BBF1241" s="85"/>
      <c r="BBG1241" s="85"/>
      <c r="BBH1241" s="85"/>
      <c r="BBI1241" s="85"/>
      <c r="BBJ1241" s="85"/>
      <c r="BBK1241" s="85"/>
      <c r="BBL1241" s="85"/>
      <c r="BBM1241" s="85"/>
      <c r="BBN1241" s="85"/>
      <c r="BBO1241" s="86"/>
      <c r="BBP1241" s="84"/>
      <c r="BBQ1241" s="85"/>
      <c r="BBR1241" s="85"/>
      <c r="BBS1241" s="85"/>
      <c r="BBT1241" s="85"/>
      <c r="BBU1241" s="85"/>
      <c r="BBV1241" s="85"/>
      <c r="BBW1241" s="85"/>
      <c r="BBX1241" s="85"/>
      <c r="BBY1241" s="85"/>
      <c r="BBZ1241" s="85"/>
      <c r="BCA1241" s="85"/>
      <c r="BCB1241" s="85"/>
      <c r="BCC1241" s="85"/>
      <c r="BCD1241" s="85"/>
      <c r="BCE1241" s="85"/>
      <c r="BCF1241" s="85"/>
      <c r="BCG1241" s="85"/>
      <c r="BCH1241" s="85"/>
      <c r="BCI1241" s="85"/>
      <c r="BCJ1241" s="85"/>
      <c r="BCK1241" s="85"/>
      <c r="BCL1241" s="85"/>
      <c r="BCM1241" s="85"/>
      <c r="BCN1241" s="85"/>
      <c r="BCO1241" s="85"/>
      <c r="BCP1241" s="85"/>
      <c r="BCQ1241" s="85"/>
      <c r="BCR1241" s="85"/>
      <c r="BCS1241" s="85"/>
      <c r="BCT1241" s="85"/>
      <c r="BCU1241" s="85"/>
      <c r="BCV1241" s="86"/>
      <c r="BCW1241" s="84"/>
      <c r="BCX1241" s="85"/>
      <c r="BCY1241" s="85"/>
      <c r="BCZ1241" s="85"/>
      <c r="BDA1241" s="85"/>
      <c r="BDB1241" s="85"/>
      <c r="BDC1241" s="85"/>
      <c r="BDD1241" s="85"/>
      <c r="BDE1241" s="85"/>
      <c r="BDF1241" s="85"/>
      <c r="BDG1241" s="85"/>
      <c r="BDH1241" s="85"/>
      <c r="BDI1241" s="85"/>
      <c r="BDJ1241" s="85"/>
      <c r="BDK1241" s="85"/>
      <c r="BDL1241" s="85"/>
      <c r="BDM1241" s="85"/>
      <c r="BDN1241" s="85"/>
      <c r="BDO1241" s="85"/>
      <c r="BDP1241" s="85"/>
      <c r="BDQ1241" s="85"/>
      <c r="BDR1241" s="85"/>
      <c r="BDS1241" s="85"/>
      <c r="BDT1241" s="85"/>
      <c r="BDU1241" s="85"/>
      <c r="BDV1241" s="85"/>
      <c r="BDW1241" s="85"/>
      <c r="BDX1241" s="85"/>
      <c r="BDY1241" s="85"/>
      <c r="BDZ1241" s="85"/>
      <c r="BEA1241" s="85"/>
      <c r="BEB1241" s="85"/>
      <c r="BEC1241" s="86"/>
      <c r="BED1241" s="84"/>
      <c r="BEE1241" s="85"/>
      <c r="BEF1241" s="85"/>
      <c r="BEG1241" s="85"/>
      <c r="BEH1241" s="85"/>
      <c r="BEI1241" s="85"/>
      <c r="BEJ1241" s="85"/>
      <c r="BEK1241" s="85"/>
      <c r="BEL1241" s="85"/>
      <c r="BEM1241" s="85"/>
      <c r="BEN1241" s="85"/>
      <c r="BEO1241" s="85"/>
      <c r="BEP1241" s="85"/>
      <c r="BEQ1241" s="85"/>
      <c r="BER1241" s="85"/>
      <c r="BES1241" s="85"/>
      <c r="BET1241" s="85"/>
      <c r="BEU1241" s="85"/>
      <c r="BEV1241" s="85"/>
      <c r="BEW1241" s="85"/>
      <c r="BEX1241" s="85"/>
      <c r="BEY1241" s="85"/>
      <c r="BEZ1241" s="85"/>
      <c r="BFA1241" s="85"/>
      <c r="BFB1241" s="85"/>
      <c r="BFC1241" s="85"/>
      <c r="BFD1241" s="85"/>
      <c r="BFE1241" s="85"/>
      <c r="BFF1241" s="85"/>
      <c r="BFG1241" s="85"/>
      <c r="BFH1241" s="85"/>
      <c r="BFI1241" s="85"/>
      <c r="BFJ1241" s="86"/>
      <c r="BFK1241" s="84"/>
      <c r="BFL1241" s="85"/>
      <c r="BFM1241" s="85"/>
      <c r="BFN1241" s="85"/>
      <c r="BFO1241" s="85"/>
      <c r="BFP1241" s="85"/>
      <c r="BFQ1241" s="85"/>
      <c r="BFR1241" s="85"/>
      <c r="BFS1241" s="85"/>
      <c r="BFT1241" s="85"/>
      <c r="BFU1241" s="85"/>
      <c r="BFV1241" s="85"/>
      <c r="BFW1241" s="85"/>
      <c r="BFX1241" s="85"/>
      <c r="BFY1241" s="85"/>
      <c r="BFZ1241" s="85"/>
      <c r="BGA1241" s="85"/>
      <c r="BGB1241" s="85"/>
      <c r="BGC1241" s="85"/>
      <c r="BGD1241" s="85"/>
      <c r="BGE1241" s="85"/>
      <c r="BGF1241" s="85"/>
      <c r="BGG1241" s="85"/>
      <c r="BGH1241" s="85"/>
      <c r="BGI1241" s="85"/>
      <c r="BGJ1241" s="85"/>
      <c r="BGK1241" s="85"/>
      <c r="BGL1241" s="85"/>
      <c r="BGM1241" s="85"/>
      <c r="BGN1241" s="85"/>
      <c r="BGO1241" s="85"/>
      <c r="BGP1241" s="85"/>
      <c r="BGQ1241" s="86"/>
      <c r="BGR1241" s="84"/>
      <c r="BGS1241" s="85"/>
      <c r="BGT1241" s="85"/>
      <c r="BGU1241" s="85"/>
      <c r="BGV1241" s="85"/>
      <c r="BGW1241" s="85"/>
      <c r="BGX1241" s="85"/>
      <c r="BGY1241" s="85"/>
      <c r="BGZ1241" s="85"/>
      <c r="BHA1241" s="85"/>
      <c r="BHB1241" s="85"/>
      <c r="BHC1241" s="85"/>
      <c r="BHD1241" s="85"/>
      <c r="BHE1241" s="85"/>
      <c r="BHF1241" s="85"/>
      <c r="BHG1241" s="85"/>
      <c r="BHH1241" s="85"/>
      <c r="BHI1241" s="85"/>
      <c r="BHJ1241" s="85"/>
      <c r="BHK1241" s="85"/>
      <c r="BHL1241" s="85"/>
      <c r="BHM1241" s="85"/>
      <c r="BHN1241" s="85"/>
      <c r="BHO1241" s="85"/>
      <c r="BHP1241" s="85"/>
      <c r="BHQ1241" s="85"/>
      <c r="BHR1241" s="85"/>
      <c r="BHS1241" s="85"/>
      <c r="BHT1241" s="85"/>
      <c r="BHU1241" s="85"/>
      <c r="BHV1241" s="85"/>
      <c r="BHW1241" s="85"/>
      <c r="BHX1241" s="86"/>
      <c r="BHY1241" s="84"/>
      <c r="BHZ1241" s="85"/>
      <c r="BIA1241" s="85"/>
      <c r="BIB1241" s="85"/>
      <c r="BIC1241" s="85"/>
      <c r="BID1241" s="85"/>
      <c r="BIE1241" s="85"/>
      <c r="BIF1241" s="85"/>
      <c r="BIG1241" s="85"/>
      <c r="BIH1241" s="85"/>
      <c r="BII1241" s="85"/>
      <c r="BIJ1241" s="85"/>
      <c r="BIK1241" s="85"/>
      <c r="BIL1241" s="85"/>
      <c r="BIM1241" s="85"/>
      <c r="BIN1241" s="85"/>
      <c r="BIO1241" s="85"/>
      <c r="BIP1241" s="85"/>
      <c r="BIQ1241" s="85"/>
      <c r="BIR1241" s="85"/>
      <c r="BIS1241" s="85"/>
      <c r="BIT1241" s="85"/>
      <c r="BIU1241" s="85"/>
      <c r="BIV1241" s="85"/>
      <c r="BIW1241" s="85"/>
      <c r="BIX1241" s="85"/>
      <c r="BIY1241" s="85"/>
      <c r="BIZ1241" s="85"/>
      <c r="BJA1241" s="85"/>
      <c r="BJB1241" s="85"/>
      <c r="BJC1241" s="85"/>
      <c r="BJD1241" s="85"/>
      <c r="BJE1241" s="86"/>
      <c r="BJF1241" s="84"/>
      <c r="BJG1241" s="85"/>
      <c r="BJH1241" s="85"/>
      <c r="BJI1241" s="85"/>
      <c r="BJJ1241" s="85"/>
      <c r="BJK1241" s="85"/>
      <c r="BJL1241" s="85"/>
      <c r="BJM1241" s="85"/>
      <c r="BJN1241" s="85"/>
      <c r="BJO1241" s="85"/>
      <c r="BJP1241" s="85"/>
      <c r="BJQ1241" s="85"/>
      <c r="BJR1241" s="85"/>
      <c r="BJS1241" s="85"/>
      <c r="BJT1241" s="85"/>
      <c r="BJU1241" s="85"/>
      <c r="BJV1241" s="85"/>
      <c r="BJW1241" s="85"/>
      <c r="BJX1241" s="85"/>
      <c r="BJY1241" s="85"/>
      <c r="BJZ1241" s="85"/>
      <c r="BKA1241" s="85"/>
      <c r="BKB1241" s="85"/>
      <c r="BKC1241" s="85"/>
      <c r="BKD1241" s="85"/>
      <c r="BKE1241" s="85"/>
      <c r="BKF1241" s="85"/>
      <c r="BKG1241" s="85"/>
      <c r="BKH1241" s="85"/>
      <c r="BKI1241" s="85"/>
      <c r="BKJ1241" s="85"/>
      <c r="BKK1241" s="85"/>
      <c r="BKL1241" s="86"/>
      <c r="BKM1241" s="84"/>
      <c r="BKN1241" s="85"/>
      <c r="BKO1241" s="85"/>
      <c r="BKP1241" s="85"/>
      <c r="BKQ1241" s="85"/>
      <c r="BKR1241" s="85"/>
      <c r="BKS1241" s="85"/>
      <c r="BKT1241" s="85"/>
      <c r="BKU1241" s="85"/>
      <c r="BKV1241" s="85"/>
      <c r="BKW1241" s="85"/>
      <c r="BKX1241" s="85"/>
      <c r="BKY1241" s="85"/>
      <c r="BKZ1241" s="85"/>
      <c r="BLA1241" s="85"/>
      <c r="BLB1241" s="85"/>
      <c r="BLC1241" s="85"/>
      <c r="BLD1241" s="85"/>
      <c r="BLE1241" s="85"/>
      <c r="BLF1241" s="85"/>
      <c r="BLG1241" s="85"/>
      <c r="BLH1241" s="85"/>
      <c r="BLI1241" s="85"/>
      <c r="BLJ1241" s="85"/>
      <c r="BLK1241" s="85"/>
      <c r="BLL1241" s="85"/>
      <c r="BLM1241" s="85"/>
      <c r="BLN1241" s="85"/>
      <c r="BLO1241" s="85"/>
      <c r="BLP1241" s="85"/>
      <c r="BLQ1241" s="85"/>
      <c r="BLR1241" s="85"/>
      <c r="BLS1241" s="86"/>
      <c r="BLT1241" s="84"/>
      <c r="BLU1241" s="85"/>
      <c r="BLV1241" s="85"/>
      <c r="BLW1241" s="85"/>
      <c r="BLX1241" s="85"/>
      <c r="BLY1241" s="85"/>
      <c r="BLZ1241" s="85"/>
      <c r="BMA1241" s="85"/>
      <c r="BMB1241" s="85"/>
      <c r="BMC1241" s="85"/>
      <c r="BMD1241" s="85"/>
      <c r="BME1241" s="85"/>
      <c r="BMF1241" s="85"/>
      <c r="BMG1241" s="85"/>
      <c r="BMH1241" s="85"/>
      <c r="BMI1241" s="85"/>
      <c r="BMJ1241" s="85"/>
      <c r="BMK1241" s="85"/>
      <c r="BML1241" s="85"/>
      <c r="BMM1241" s="85"/>
      <c r="BMN1241" s="85"/>
      <c r="BMO1241" s="85"/>
      <c r="BMP1241" s="85"/>
      <c r="BMQ1241" s="85"/>
      <c r="BMR1241" s="85"/>
      <c r="BMS1241" s="85"/>
      <c r="BMT1241" s="85"/>
      <c r="BMU1241" s="85"/>
      <c r="BMV1241" s="85"/>
      <c r="BMW1241" s="85"/>
      <c r="BMX1241" s="85"/>
      <c r="BMY1241" s="85"/>
      <c r="BMZ1241" s="86"/>
      <c r="BNA1241" s="84"/>
      <c r="BNB1241" s="85"/>
      <c r="BNC1241" s="85"/>
      <c r="BND1241" s="85"/>
      <c r="BNE1241" s="85"/>
      <c r="BNF1241" s="85"/>
      <c r="BNG1241" s="85"/>
      <c r="BNH1241" s="85"/>
      <c r="BNI1241" s="85"/>
      <c r="BNJ1241" s="85"/>
      <c r="BNK1241" s="85"/>
      <c r="BNL1241" s="85"/>
      <c r="BNM1241" s="85"/>
      <c r="BNN1241" s="85"/>
      <c r="BNO1241" s="85"/>
      <c r="BNP1241" s="85"/>
      <c r="BNQ1241" s="85"/>
      <c r="BNR1241" s="85"/>
      <c r="BNS1241" s="85"/>
      <c r="BNT1241" s="85"/>
      <c r="BNU1241" s="85"/>
      <c r="BNV1241" s="85"/>
      <c r="BNW1241" s="85"/>
      <c r="BNX1241" s="85"/>
      <c r="BNY1241" s="85"/>
      <c r="BNZ1241" s="85"/>
      <c r="BOA1241" s="85"/>
      <c r="BOB1241" s="85"/>
      <c r="BOC1241" s="85"/>
      <c r="BOD1241" s="85"/>
      <c r="BOE1241" s="85"/>
      <c r="BOF1241" s="85"/>
      <c r="BOG1241" s="86"/>
      <c r="BOH1241" s="84"/>
      <c r="BOI1241" s="85"/>
      <c r="BOJ1241" s="85"/>
      <c r="BOK1241" s="85"/>
      <c r="BOL1241" s="85"/>
      <c r="BOM1241" s="85"/>
      <c r="BON1241" s="85"/>
      <c r="BOO1241" s="85"/>
      <c r="BOP1241" s="85"/>
      <c r="BOQ1241" s="85"/>
      <c r="BOR1241" s="85"/>
      <c r="BOS1241" s="85"/>
      <c r="BOT1241" s="85"/>
      <c r="BOU1241" s="85"/>
      <c r="BOV1241" s="85"/>
      <c r="BOW1241" s="85"/>
      <c r="BOX1241" s="85"/>
      <c r="BOY1241" s="85"/>
      <c r="BOZ1241" s="85"/>
      <c r="BPA1241" s="85"/>
      <c r="BPB1241" s="85"/>
      <c r="BPC1241" s="85"/>
      <c r="BPD1241" s="85"/>
      <c r="BPE1241" s="85"/>
      <c r="BPF1241" s="85"/>
      <c r="BPG1241" s="85"/>
      <c r="BPH1241" s="85"/>
      <c r="BPI1241" s="85"/>
      <c r="BPJ1241" s="85"/>
      <c r="BPK1241" s="85"/>
      <c r="BPL1241" s="85"/>
      <c r="BPM1241" s="85"/>
      <c r="BPN1241" s="86"/>
      <c r="BPO1241" s="84"/>
      <c r="BPP1241" s="85"/>
      <c r="BPQ1241" s="85"/>
      <c r="BPR1241" s="85"/>
      <c r="BPS1241" s="85"/>
      <c r="BPT1241" s="85"/>
      <c r="BPU1241" s="85"/>
      <c r="BPV1241" s="85"/>
      <c r="BPW1241" s="85"/>
      <c r="BPX1241" s="85"/>
      <c r="BPY1241" s="85"/>
      <c r="BPZ1241" s="85"/>
      <c r="BQA1241" s="85"/>
      <c r="BQB1241" s="85"/>
      <c r="BQC1241" s="85"/>
      <c r="BQD1241" s="85"/>
      <c r="BQE1241" s="85"/>
      <c r="BQF1241" s="85"/>
      <c r="BQG1241" s="85"/>
      <c r="BQH1241" s="85"/>
      <c r="BQI1241" s="85"/>
      <c r="BQJ1241" s="85"/>
      <c r="BQK1241" s="85"/>
      <c r="BQL1241" s="85"/>
      <c r="BQM1241" s="85"/>
      <c r="BQN1241" s="85"/>
      <c r="BQO1241" s="85"/>
      <c r="BQP1241" s="85"/>
      <c r="BQQ1241" s="85"/>
      <c r="BQR1241" s="85"/>
      <c r="BQS1241" s="85"/>
      <c r="BQT1241" s="85"/>
      <c r="BQU1241" s="86"/>
      <c r="BQV1241" s="84"/>
      <c r="BQW1241" s="85"/>
      <c r="BQX1241" s="85"/>
      <c r="BQY1241" s="85"/>
      <c r="BQZ1241" s="85"/>
      <c r="BRA1241" s="85"/>
      <c r="BRB1241" s="85"/>
      <c r="BRC1241" s="85"/>
      <c r="BRD1241" s="85"/>
      <c r="BRE1241" s="85"/>
      <c r="BRF1241" s="85"/>
      <c r="BRG1241" s="85"/>
      <c r="BRH1241" s="85"/>
      <c r="BRI1241" s="85"/>
      <c r="BRJ1241" s="85"/>
      <c r="BRK1241" s="85"/>
      <c r="BRL1241" s="85"/>
      <c r="BRM1241" s="85"/>
      <c r="BRN1241" s="85"/>
      <c r="BRO1241" s="85"/>
      <c r="BRP1241" s="85"/>
      <c r="BRQ1241" s="85"/>
      <c r="BRR1241" s="85"/>
      <c r="BRS1241" s="85"/>
      <c r="BRT1241" s="85"/>
      <c r="BRU1241" s="85"/>
      <c r="BRV1241" s="85"/>
      <c r="BRW1241" s="85"/>
      <c r="BRX1241" s="85"/>
      <c r="BRY1241" s="85"/>
      <c r="BRZ1241" s="85"/>
      <c r="BSA1241" s="85"/>
      <c r="BSB1241" s="86"/>
      <c r="BSC1241" s="84"/>
      <c r="BSD1241" s="85"/>
      <c r="BSE1241" s="85"/>
      <c r="BSF1241" s="85"/>
      <c r="BSG1241" s="85"/>
      <c r="BSH1241" s="85"/>
      <c r="BSI1241" s="85"/>
      <c r="BSJ1241" s="85"/>
      <c r="BSK1241" s="85"/>
      <c r="BSL1241" s="85"/>
      <c r="BSM1241" s="85"/>
      <c r="BSN1241" s="85"/>
      <c r="BSO1241" s="85"/>
      <c r="BSP1241" s="85"/>
      <c r="BSQ1241" s="85"/>
      <c r="BSR1241" s="85"/>
      <c r="BSS1241" s="85"/>
      <c r="BST1241" s="85"/>
      <c r="BSU1241" s="85"/>
      <c r="BSV1241" s="85"/>
      <c r="BSW1241" s="85"/>
      <c r="BSX1241" s="85"/>
      <c r="BSY1241" s="85"/>
      <c r="BSZ1241" s="85"/>
      <c r="BTA1241" s="85"/>
      <c r="BTB1241" s="85"/>
      <c r="BTC1241" s="85"/>
      <c r="BTD1241" s="85"/>
      <c r="BTE1241" s="85"/>
      <c r="BTF1241" s="85"/>
      <c r="BTG1241" s="85"/>
      <c r="BTH1241" s="85"/>
      <c r="BTI1241" s="86"/>
      <c r="BTJ1241" s="84"/>
      <c r="BTK1241" s="85"/>
      <c r="BTL1241" s="85"/>
      <c r="BTM1241" s="85"/>
      <c r="BTN1241" s="85"/>
      <c r="BTO1241" s="85"/>
      <c r="BTP1241" s="85"/>
      <c r="BTQ1241" s="85"/>
      <c r="BTR1241" s="85"/>
      <c r="BTS1241" s="85"/>
      <c r="BTT1241" s="85"/>
      <c r="BTU1241" s="85"/>
      <c r="BTV1241" s="85"/>
      <c r="BTW1241" s="85"/>
      <c r="BTX1241" s="85"/>
      <c r="BTY1241" s="85"/>
      <c r="BTZ1241" s="85"/>
      <c r="BUA1241" s="85"/>
      <c r="BUB1241" s="85"/>
      <c r="BUC1241" s="85"/>
      <c r="BUD1241" s="85"/>
      <c r="BUE1241" s="85"/>
      <c r="BUF1241" s="85"/>
      <c r="BUG1241" s="85"/>
      <c r="BUH1241" s="85"/>
      <c r="BUI1241" s="85"/>
      <c r="BUJ1241" s="85"/>
      <c r="BUK1241" s="85"/>
      <c r="BUL1241" s="85"/>
      <c r="BUM1241" s="85"/>
      <c r="BUN1241" s="85"/>
      <c r="BUO1241" s="85"/>
      <c r="BUP1241" s="86"/>
      <c r="BUQ1241" s="84"/>
      <c r="BUR1241" s="85"/>
      <c r="BUS1241" s="85"/>
      <c r="BUT1241" s="85"/>
      <c r="BUU1241" s="85"/>
      <c r="BUV1241" s="85"/>
      <c r="BUW1241" s="85"/>
      <c r="BUX1241" s="85"/>
      <c r="BUY1241" s="85"/>
      <c r="BUZ1241" s="85"/>
      <c r="BVA1241" s="85"/>
      <c r="BVB1241" s="85"/>
      <c r="BVC1241" s="85"/>
      <c r="BVD1241" s="85"/>
      <c r="BVE1241" s="85"/>
      <c r="BVF1241" s="85"/>
      <c r="BVG1241" s="85"/>
      <c r="BVH1241" s="85"/>
      <c r="BVI1241" s="85"/>
      <c r="BVJ1241" s="85"/>
      <c r="BVK1241" s="85"/>
      <c r="BVL1241" s="85"/>
      <c r="BVM1241" s="85"/>
      <c r="BVN1241" s="85"/>
      <c r="BVO1241" s="85"/>
      <c r="BVP1241" s="85"/>
      <c r="BVQ1241" s="85"/>
      <c r="BVR1241" s="85"/>
      <c r="BVS1241" s="85"/>
      <c r="BVT1241" s="85"/>
      <c r="BVU1241" s="85"/>
      <c r="BVV1241" s="85"/>
      <c r="BVW1241" s="86"/>
      <c r="BVX1241" s="84"/>
      <c r="BVY1241" s="85"/>
      <c r="BVZ1241" s="85"/>
      <c r="BWA1241" s="85"/>
      <c r="BWB1241" s="85"/>
      <c r="BWC1241" s="85"/>
      <c r="BWD1241" s="85"/>
      <c r="BWE1241" s="85"/>
      <c r="BWF1241" s="85"/>
      <c r="BWG1241" s="85"/>
      <c r="BWH1241" s="85"/>
      <c r="BWI1241" s="85"/>
      <c r="BWJ1241" s="85"/>
      <c r="BWK1241" s="85"/>
      <c r="BWL1241" s="85"/>
      <c r="BWM1241" s="85"/>
      <c r="BWN1241" s="85"/>
      <c r="BWO1241" s="85"/>
      <c r="BWP1241" s="85"/>
      <c r="BWQ1241" s="85"/>
      <c r="BWR1241" s="85"/>
      <c r="BWS1241" s="85"/>
      <c r="BWT1241" s="85"/>
      <c r="BWU1241" s="85"/>
      <c r="BWV1241" s="85"/>
      <c r="BWW1241" s="85"/>
      <c r="BWX1241" s="85"/>
      <c r="BWY1241" s="85"/>
      <c r="BWZ1241" s="85"/>
      <c r="BXA1241" s="85"/>
      <c r="BXB1241" s="85"/>
      <c r="BXC1241" s="85"/>
      <c r="BXD1241" s="86"/>
      <c r="BXE1241" s="84"/>
      <c r="BXF1241" s="85"/>
      <c r="BXG1241" s="85"/>
      <c r="BXH1241" s="85"/>
      <c r="BXI1241" s="85"/>
      <c r="BXJ1241" s="85"/>
      <c r="BXK1241" s="85"/>
      <c r="BXL1241" s="85"/>
      <c r="BXM1241" s="85"/>
      <c r="BXN1241" s="85"/>
      <c r="BXO1241" s="85"/>
      <c r="BXP1241" s="85"/>
      <c r="BXQ1241" s="85"/>
      <c r="BXR1241" s="85"/>
      <c r="BXS1241" s="85"/>
      <c r="BXT1241" s="85"/>
      <c r="BXU1241" s="85"/>
      <c r="BXV1241" s="85"/>
      <c r="BXW1241" s="85"/>
      <c r="BXX1241" s="85"/>
      <c r="BXY1241" s="85"/>
      <c r="BXZ1241" s="85"/>
      <c r="BYA1241" s="85"/>
      <c r="BYB1241" s="85"/>
      <c r="BYC1241" s="85"/>
      <c r="BYD1241" s="85"/>
      <c r="BYE1241" s="85"/>
      <c r="BYF1241" s="85"/>
      <c r="BYG1241" s="85"/>
      <c r="BYH1241" s="85"/>
      <c r="BYI1241" s="85"/>
      <c r="BYJ1241" s="85"/>
      <c r="BYK1241" s="86"/>
      <c r="BYL1241" s="84"/>
      <c r="BYM1241" s="85"/>
      <c r="BYN1241" s="85"/>
      <c r="BYO1241" s="85"/>
      <c r="BYP1241" s="85"/>
      <c r="BYQ1241" s="85"/>
      <c r="BYR1241" s="85"/>
      <c r="BYS1241" s="85"/>
      <c r="BYT1241" s="85"/>
      <c r="BYU1241" s="85"/>
      <c r="BYV1241" s="85"/>
      <c r="BYW1241" s="85"/>
      <c r="BYX1241" s="85"/>
      <c r="BYY1241" s="85"/>
      <c r="BYZ1241" s="85"/>
      <c r="BZA1241" s="85"/>
      <c r="BZB1241" s="85"/>
      <c r="BZC1241" s="85"/>
      <c r="BZD1241" s="85"/>
      <c r="BZE1241" s="85"/>
      <c r="BZF1241" s="85"/>
      <c r="BZG1241" s="85"/>
      <c r="BZH1241" s="85"/>
      <c r="BZI1241" s="85"/>
      <c r="BZJ1241" s="85"/>
      <c r="BZK1241" s="85"/>
      <c r="BZL1241" s="85"/>
      <c r="BZM1241" s="85"/>
      <c r="BZN1241" s="85"/>
      <c r="BZO1241" s="85"/>
      <c r="BZP1241" s="85"/>
      <c r="BZQ1241" s="85"/>
      <c r="BZR1241" s="86"/>
      <c r="BZS1241" s="84"/>
      <c r="BZT1241" s="85"/>
      <c r="BZU1241" s="85"/>
      <c r="BZV1241" s="85"/>
      <c r="BZW1241" s="85"/>
      <c r="BZX1241" s="85"/>
      <c r="BZY1241" s="85"/>
      <c r="BZZ1241" s="85"/>
      <c r="CAA1241" s="85"/>
      <c r="CAB1241" s="85"/>
      <c r="CAC1241" s="85"/>
      <c r="CAD1241" s="85"/>
      <c r="CAE1241" s="85"/>
      <c r="CAF1241" s="85"/>
      <c r="CAG1241" s="85"/>
      <c r="CAH1241" s="85"/>
      <c r="CAI1241" s="85"/>
      <c r="CAJ1241" s="85"/>
      <c r="CAK1241" s="85"/>
      <c r="CAL1241" s="85"/>
      <c r="CAM1241" s="85"/>
      <c r="CAN1241" s="85"/>
      <c r="CAO1241" s="85"/>
      <c r="CAP1241" s="85"/>
      <c r="CAQ1241" s="85"/>
      <c r="CAR1241" s="85"/>
      <c r="CAS1241" s="85"/>
      <c r="CAT1241" s="85"/>
      <c r="CAU1241" s="85"/>
      <c r="CAV1241" s="85"/>
      <c r="CAW1241" s="85"/>
      <c r="CAX1241" s="85"/>
      <c r="CAY1241" s="86"/>
      <c r="CAZ1241" s="84"/>
      <c r="CBA1241" s="85"/>
      <c r="CBB1241" s="85"/>
      <c r="CBC1241" s="85"/>
      <c r="CBD1241" s="85"/>
      <c r="CBE1241" s="85"/>
      <c r="CBF1241" s="85"/>
      <c r="CBG1241" s="85"/>
      <c r="CBH1241" s="85"/>
      <c r="CBI1241" s="85"/>
      <c r="CBJ1241" s="85"/>
      <c r="CBK1241" s="85"/>
      <c r="CBL1241" s="85"/>
      <c r="CBM1241" s="85"/>
      <c r="CBN1241" s="85"/>
      <c r="CBO1241" s="85"/>
      <c r="CBP1241" s="85"/>
      <c r="CBQ1241" s="85"/>
      <c r="CBR1241" s="85"/>
      <c r="CBS1241" s="85"/>
      <c r="CBT1241" s="85"/>
      <c r="CBU1241" s="85"/>
      <c r="CBV1241" s="85"/>
      <c r="CBW1241" s="85"/>
      <c r="CBX1241" s="85"/>
      <c r="CBY1241" s="85"/>
      <c r="CBZ1241" s="85"/>
      <c r="CCA1241" s="85"/>
      <c r="CCB1241" s="85"/>
      <c r="CCC1241" s="85"/>
      <c r="CCD1241" s="85"/>
      <c r="CCE1241" s="85"/>
      <c r="CCF1241" s="86"/>
      <c r="CCG1241" s="84"/>
      <c r="CCH1241" s="85"/>
      <c r="CCI1241" s="85"/>
      <c r="CCJ1241" s="85"/>
      <c r="CCK1241" s="85"/>
      <c r="CCL1241" s="85"/>
      <c r="CCM1241" s="85"/>
      <c r="CCN1241" s="85"/>
      <c r="CCO1241" s="85"/>
      <c r="CCP1241" s="85"/>
      <c r="CCQ1241" s="85"/>
      <c r="CCR1241" s="85"/>
      <c r="CCS1241" s="85"/>
      <c r="CCT1241" s="85"/>
      <c r="CCU1241" s="85"/>
      <c r="CCV1241" s="85"/>
      <c r="CCW1241" s="85"/>
      <c r="CCX1241" s="85"/>
      <c r="CCY1241" s="85"/>
      <c r="CCZ1241" s="85"/>
      <c r="CDA1241" s="85"/>
      <c r="CDB1241" s="85"/>
      <c r="CDC1241" s="85"/>
      <c r="CDD1241" s="85"/>
      <c r="CDE1241" s="85"/>
      <c r="CDF1241" s="85"/>
      <c r="CDG1241" s="85"/>
      <c r="CDH1241" s="85"/>
      <c r="CDI1241" s="85"/>
      <c r="CDJ1241" s="85"/>
      <c r="CDK1241" s="85"/>
      <c r="CDL1241" s="85"/>
      <c r="CDM1241" s="86"/>
      <c r="CDN1241" s="84"/>
      <c r="CDO1241" s="85"/>
      <c r="CDP1241" s="85"/>
      <c r="CDQ1241" s="85"/>
      <c r="CDR1241" s="85"/>
      <c r="CDS1241" s="85"/>
      <c r="CDT1241" s="85"/>
      <c r="CDU1241" s="85"/>
      <c r="CDV1241" s="85"/>
      <c r="CDW1241" s="85"/>
      <c r="CDX1241" s="85"/>
      <c r="CDY1241" s="85"/>
      <c r="CDZ1241" s="85"/>
      <c r="CEA1241" s="85"/>
      <c r="CEB1241" s="85"/>
      <c r="CEC1241" s="85"/>
      <c r="CED1241" s="85"/>
      <c r="CEE1241" s="85"/>
      <c r="CEF1241" s="85"/>
      <c r="CEG1241" s="85"/>
      <c r="CEH1241" s="85"/>
      <c r="CEI1241" s="85"/>
      <c r="CEJ1241" s="85"/>
      <c r="CEK1241" s="85"/>
      <c r="CEL1241" s="85"/>
      <c r="CEM1241" s="85"/>
      <c r="CEN1241" s="85"/>
      <c r="CEO1241" s="85"/>
      <c r="CEP1241" s="85"/>
      <c r="CEQ1241" s="85"/>
      <c r="CER1241" s="85"/>
      <c r="CES1241" s="85"/>
      <c r="CET1241" s="86"/>
      <c r="CEU1241" s="84"/>
      <c r="CEV1241" s="85"/>
      <c r="CEW1241" s="85"/>
      <c r="CEX1241" s="85"/>
      <c r="CEY1241" s="85"/>
      <c r="CEZ1241" s="85"/>
      <c r="CFA1241" s="85"/>
      <c r="CFB1241" s="85"/>
      <c r="CFC1241" s="85"/>
      <c r="CFD1241" s="85"/>
      <c r="CFE1241" s="85"/>
      <c r="CFF1241" s="85"/>
      <c r="CFG1241" s="85"/>
      <c r="CFH1241" s="85"/>
      <c r="CFI1241" s="85"/>
      <c r="CFJ1241" s="85"/>
      <c r="CFK1241" s="85"/>
      <c r="CFL1241" s="85"/>
      <c r="CFM1241" s="85"/>
      <c r="CFN1241" s="85"/>
      <c r="CFO1241" s="85"/>
      <c r="CFP1241" s="85"/>
      <c r="CFQ1241" s="85"/>
      <c r="CFR1241" s="85"/>
      <c r="CFS1241" s="85"/>
      <c r="CFT1241" s="85"/>
      <c r="CFU1241" s="85"/>
      <c r="CFV1241" s="85"/>
      <c r="CFW1241" s="85"/>
      <c r="CFX1241" s="85"/>
      <c r="CFY1241" s="85"/>
      <c r="CFZ1241" s="85"/>
      <c r="CGA1241" s="86"/>
      <c r="CGB1241" s="84"/>
      <c r="CGC1241" s="85"/>
      <c r="CGD1241" s="85"/>
      <c r="CGE1241" s="85"/>
      <c r="CGF1241" s="85"/>
      <c r="CGG1241" s="85"/>
      <c r="CGH1241" s="85"/>
      <c r="CGI1241" s="85"/>
      <c r="CGJ1241" s="85"/>
      <c r="CGK1241" s="85"/>
      <c r="CGL1241" s="85"/>
      <c r="CGM1241" s="85"/>
      <c r="CGN1241" s="85"/>
      <c r="CGO1241" s="85"/>
      <c r="CGP1241" s="85"/>
      <c r="CGQ1241" s="85"/>
      <c r="CGR1241" s="85"/>
      <c r="CGS1241" s="85"/>
      <c r="CGT1241" s="85"/>
      <c r="CGU1241" s="85"/>
      <c r="CGV1241" s="85"/>
      <c r="CGW1241" s="85"/>
      <c r="CGX1241" s="85"/>
      <c r="CGY1241" s="85"/>
      <c r="CGZ1241" s="85"/>
      <c r="CHA1241" s="85"/>
      <c r="CHB1241" s="85"/>
      <c r="CHC1241" s="85"/>
      <c r="CHD1241" s="85"/>
      <c r="CHE1241" s="85"/>
      <c r="CHF1241" s="85"/>
      <c r="CHG1241" s="85"/>
      <c r="CHH1241" s="86"/>
      <c r="CHI1241" s="84"/>
      <c r="CHJ1241" s="85"/>
      <c r="CHK1241" s="85"/>
      <c r="CHL1241" s="85"/>
      <c r="CHM1241" s="85"/>
      <c r="CHN1241" s="85"/>
      <c r="CHO1241" s="85"/>
      <c r="CHP1241" s="85"/>
      <c r="CHQ1241" s="85"/>
      <c r="CHR1241" s="85"/>
      <c r="CHS1241" s="85"/>
      <c r="CHT1241" s="85"/>
      <c r="CHU1241" s="85"/>
      <c r="CHV1241" s="85"/>
      <c r="CHW1241" s="85"/>
      <c r="CHX1241" s="85"/>
      <c r="CHY1241" s="85"/>
      <c r="CHZ1241" s="85"/>
      <c r="CIA1241" s="85"/>
      <c r="CIB1241" s="85"/>
      <c r="CIC1241" s="85"/>
      <c r="CID1241" s="85"/>
      <c r="CIE1241" s="85"/>
      <c r="CIF1241" s="85"/>
      <c r="CIG1241" s="85"/>
      <c r="CIH1241" s="85"/>
      <c r="CII1241" s="85"/>
      <c r="CIJ1241" s="85"/>
      <c r="CIK1241" s="85"/>
      <c r="CIL1241" s="85"/>
      <c r="CIM1241" s="85"/>
      <c r="CIN1241" s="85"/>
      <c r="CIO1241" s="86"/>
      <c r="CIP1241" s="84"/>
      <c r="CIQ1241" s="85"/>
      <c r="CIR1241" s="85"/>
      <c r="CIS1241" s="85"/>
      <c r="CIT1241" s="85"/>
      <c r="CIU1241" s="85"/>
      <c r="CIV1241" s="85"/>
      <c r="CIW1241" s="85"/>
      <c r="CIX1241" s="85"/>
      <c r="CIY1241" s="85"/>
      <c r="CIZ1241" s="85"/>
      <c r="CJA1241" s="85"/>
      <c r="CJB1241" s="85"/>
      <c r="CJC1241" s="85"/>
      <c r="CJD1241" s="85"/>
      <c r="CJE1241" s="85"/>
      <c r="CJF1241" s="85"/>
      <c r="CJG1241" s="85"/>
      <c r="CJH1241" s="85"/>
      <c r="CJI1241" s="85"/>
      <c r="CJJ1241" s="85"/>
      <c r="CJK1241" s="85"/>
      <c r="CJL1241" s="85"/>
      <c r="CJM1241" s="85"/>
      <c r="CJN1241" s="85"/>
      <c r="CJO1241" s="85"/>
      <c r="CJP1241" s="85"/>
      <c r="CJQ1241" s="85"/>
      <c r="CJR1241" s="85"/>
      <c r="CJS1241" s="85"/>
      <c r="CJT1241" s="85"/>
      <c r="CJU1241" s="85"/>
      <c r="CJV1241" s="86"/>
      <c r="CJW1241" s="84"/>
      <c r="CJX1241" s="85"/>
      <c r="CJY1241" s="85"/>
      <c r="CJZ1241" s="85"/>
      <c r="CKA1241" s="85"/>
      <c r="CKB1241" s="85"/>
      <c r="CKC1241" s="85"/>
      <c r="CKD1241" s="85"/>
      <c r="CKE1241" s="85"/>
      <c r="CKF1241" s="85"/>
      <c r="CKG1241" s="85"/>
      <c r="CKH1241" s="85"/>
      <c r="CKI1241" s="85"/>
      <c r="CKJ1241" s="85"/>
      <c r="CKK1241" s="85"/>
      <c r="CKL1241" s="85"/>
      <c r="CKM1241" s="85"/>
      <c r="CKN1241" s="85"/>
      <c r="CKO1241" s="85"/>
      <c r="CKP1241" s="85"/>
      <c r="CKQ1241" s="85"/>
      <c r="CKR1241" s="85"/>
      <c r="CKS1241" s="85"/>
      <c r="CKT1241" s="85"/>
      <c r="CKU1241" s="85"/>
      <c r="CKV1241" s="85"/>
      <c r="CKW1241" s="85"/>
      <c r="CKX1241" s="85"/>
      <c r="CKY1241" s="85"/>
      <c r="CKZ1241" s="85"/>
      <c r="CLA1241" s="85"/>
      <c r="CLB1241" s="85"/>
      <c r="CLC1241" s="86"/>
      <c r="CLD1241" s="84"/>
      <c r="CLE1241" s="85"/>
      <c r="CLF1241" s="85"/>
      <c r="CLG1241" s="85"/>
      <c r="CLH1241" s="85"/>
      <c r="CLI1241" s="85"/>
      <c r="CLJ1241" s="85"/>
      <c r="CLK1241" s="85"/>
      <c r="CLL1241" s="85"/>
      <c r="CLM1241" s="85"/>
      <c r="CLN1241" s="85"/>
      <c r="CLO1241" s="85"/>
      <c r="CLP1241" s="85"/>
      <c r="CLQ1241" s="85"/>
      <c r="CLR1241" s="85"/>
      <c r="CLS1241" s="85"/>
      <c r="CLT1241" s="85"/>
      <c r="CLU1241" s="85"/>
      <c r="CLV1241" s="85"/>
      <c r="CLW1241" s="85"/>
      <c r="CLX1241" s="85"/>
      <c r="CLY1241" s="85"/>
      <c r="CLZ1241" s="85"/>
      <c r="CMA1241" s="85"/>
      <c r="CMB1241" s="85"/>
      <c r="CMC1241" s="85"/>
      <c r="CMD1241" s="85"/>
      <c r="CME1241" s="85"/>
      <c r="CMF1241" s="85"/>
      <c r="CMG1241" s="85"/>
      <c r="CMH1241" s="85"/>
      <c r="CMI1241" s="85"/>
      <c r="CMJ1241" s="86"/>
      <c r="CMK1241" s="84"/>
      <c r="CML1241" s="85"/>
      <c r="CMM1241" s="85"/>
      <c r="CMN1241" s="85"/>
      <c r="CMO1241" s="85"/>
      <c r="CMP1241" s="85"/>
      <c r="CMQ1241" s="85"/>
      <c r="CMR1241" s="85"/>
      <c r="CMS1241" s="85"/>
      <c r="CMT1241" s="85"/>
      <c r="CMU1241" s="85"/>
      <c r="CMV1241" s="85"/>
      <c r="CMW1241" s="85"/>
      <c r="CMX1241" s="85"/>
      <c r="CMY1241" s="85"/>
      <c r="CMZ1241" s="85"/>
      <c r="CNA1241" s="85"/>
      <c r="CNB1241" s="85"/>
      <c r="CNC1241" s="85"/>
      <c r="CND1241" s="85"/>
      <c r="CNE1241" s="85"/>
      <c r="CNF1241" s="85"/>
      <c r="CNG1241" s="85"/>
      <c r="CNH1241" s="85"/>
      <c r="CNI1241" s="85"/>
      <c r="CNJ1241" s="85"/>
      <c r="CNK1241" s="85"/>
      <c r="CNL1241" s="85"/>
      <c r="CNM1241" s="85"/>
      <c r="CNN1241" s="85"/>
      <c r="CNO1241" s="85"/>
      <c r="CNP1241" s="85"/>
      <c r="CNQ1241" s="86"/>
      <c r="CNR1241" s="84"/>
      <c r="CNS1241" s="85"/>
      <c r="CNT1241" s="85"/>
      <c r="CNU1241" s="85"/>
      <c r="CNV1241" s="85"/>
      <c r="CNW1241" s="85"/>
      <c r="CNX1241" s="85"/>
      <c r="CNY1241" s="85"/>
      <c r="CNZ1241" s="85"/>
      <c r="COA1241" s="85"/>
      <c r="COB1241" s="85"/>
      <c r="COC1241" s="85"/>
      <c r="COD1241" s="85"/>
      <c r="COE1241" s="85"/>
      <c r="COF1241" s="85"/>
      <c r="COG1241" s="85"/>
      <c r="COH1241" s="85"/>
      <c r="COI1241" s="85"/>
      <c r="COJ1241" s="85"/>
      <c r="COK1241" s="85"/>
      <c r="COL1241" s="85"/>
      <c r="COM1241" s="85"/>
      <c r="CON1241" s="85"/>
      <c r="COO1241" s="85"/>
      <c r="COP1241" s="85"/>
      <c r="COQ1241" s="85"/>
      <c r="COR1241" s="85"/>
      <c r="COS1241" s="85"/>
      <c r="COT1241" s="85"/>
      <c r="COU1241" s="85"/>
      <c r="COV1241" s="85"/>
      <c r="COW1241" s="85"/>
      <c r="COX1241" s="86"/>
      <c r="COY1241" s="84"/>
      <c r="COZ1241" s="85"/>
      <c r="CPA1241" s="85"/>
      <c r="CPB1241" s="85"/>
      <c r="CPC1241" s="85"/>
      <c r="CPD1241" s="85"/>
      <c r="CPE1241" s="85"/>
      <c r="CPF1241" s="85"/>
      <c r="CPG1241" s="85"/>
      <c r="CPH1241" s="85"/>
      <c r="CPI1241" s="85"/>
      <c r="CPJ1241" s="85"/>
      <c r="CPK1241" s="85"/>
      <c r="CPL1241" s="85"/>
      <c r="CPM1241" s="85"/>
      <c r="CPN1241" s="85"/>
      <c r="CPO1241" s="85"/>
      <c r="CPP1241" s="85"/>
      <c r="CPQ1241" s="85"/>
      <c r="CPR1241" s="85"/>
      <c r="CPS1241" s="85"/>
      <c r="CPT1241" s="85"/>
      <c r="CPU1241" s="85"/>
      <c r="CPV1241" s="85"/>
      <c r="CPW1241" s="85"/>
      <c r="CPX1241" s="85"/>
      <c r="CPY1241" s="85"/>
      <c r="CPZ1241" s="85"/>
      <c r="CQA1241" s="85"/>
      <c r="CQB1241" s="85"/>
      <c r="CQC1241" s="85"/>
      <c r="CQD1241" s="85"/>
      <c r="CQE1241" s="86"/>
      <c r="CQF1241" s="84"/>
      <c r="CQG1241" s="85"/>
      <c r="CQH1241" s="85"/>
      <c r="CQI1241" s="85"/>
      <c r="CQJ1241" s="85"/>
      <c r="CQK1241" s="85"/>
      <c r="CQL1241" s="85"/>
      <c r="CQM1241" s="85"/>
      <c r="CQN1241" s="85"/>
      <c r="CQO1241" s="85"/>
      <c r="CQP1241" s="85"/>
      <c r="CQQ1241" s="85"/>
      <c r="CQR1241" s="85"/>
      <c r="CQS1241" s="85"/>
      <c r="CQT1241" s="85"/>
      <c r="CQU1241" s="85"/>
      <c r="CQV1241" s="85"/>
      <c r="CQW1241" s="85"/>
      <c r="CQX1241" s="85"/>
      <c r="CQY1241" s="85"/>
      <c r="CQZ1241" s="85"/>
      <c r="CRA1241" s="85"/>
      <c r="CRB1241" s="85"/>
      <c r="CRC1241" s="85"/>
      <c r="CRD1241" s="85"/>
      <c r="CRE1241" s="85"/>
      <c r="CRF1241" s="85"/>
      <c r="CRG1241" s="85"/>
      <c r="CRH1241" s="85"/>
      <c r="CRI1241" s="85"/>
      <c r="CRJ1241" s="85"/>
      <c r="CRK1241" s="85"/>
      <c r="CRL1241" s="86"/>
      <c r="CRM1241" s="84"/>
      <c r="CRN1241" s="85"/>
      <c r="CRO1241" s="85"/>
      <c r="CRP1241" s="85"/>
      <c r="CRQ1241" s="85"/>
      <c r="CRR1241" s="85"/>
      <c r="CRS1241" s="85"/>
      <c r="CRT1241" s="85"/>
      <c r="CRU1241" s="85"/>
      <c r="CRV1241" s="85"/>
      <c r="CRW1241" s="85"/>
      <c r="CRX1241" s="85"/>
      <c r="CRY1241" s="85"/>
      <c r="CRZ1241" s="85"/>
      <c r="CSA1241" s="85"/>
      <c r="CSB1241" s="85"/>
      <c r="CSC1241" s="85"/>
      <c r="CSD1241" s="85"/>
      <c r="CSE1241" s="85"/>
      <c r="CSF1241" s="85"/>
      <c r="CSG1241" s="85"/>
      <c r="CSH1241" s="85"/>
      <c r="CSI1241" s="85"/>
      <c r="CSJ1241" s="85"/>
      <c r="CSK1241" s="85"/>
      <c r="CSL1241" s="85"/>
      <c r="CSM1241" s="85"/>
      <c r="CSN1241" s="85"/>
      <c r="CSO1241" s="85"/>
      <c r="CSP1241" s="85"/>
      <c r="CSQ1241" s="85"/>
      <c r="CSR1241" s="85"/>
      <c r="CSS1241" s="86"/>
      <c r="CST1241" s="84"/>
      <c r="CSU1241" s="85"/>
      <c r="CSV1241" s="85"/>
      <c r="CSW1241" s="85"/>
      <c r="CSX1241" s="85"/>
      <c r="CSY1241" s="85"/>
      <c r="CSZ1241" s="85"/>
      <c r="CTA1241" s="85"/>
      <c r="CTB1241" s="85"/>
      <c r="CTC1241" s="85"/>
      <c r="CTD1241" s="85"/>
      <c r="CTE1241" s="85"/>
      <c r="CTF1241" s="85"/>
      <c r="CTG1241" s="85"/>
      <c r="CTH1241" s="85"/>
      <c r="CTI1241" s="85"/>
      <c r="CTJ1241" s="85"/>
      <c r="CTK1241" s="85"/>
      <c r="CTL1241" s="85"/>
      <c r="CTM1241" s="85"/>
      <c r="CTN1241" s="85"/>
      <c r="CTO1241" s="85"/>
      <c r="CTP1241" s="85"/>
      <c r="CTQ1241" s="85"/>
      <c r="CTR1241" s="85"/>
      <c r="CTS1241" s="85"/>
      <c r="CTT1241" s="85"/>
      <c r="CTU1241" s="85"/>
      <c r="CTV1241" s="85"/>
      <c r="CTW1241" s="85"/>
      <c r="CTX1241" s="85"/>
      <c r="CTY1241" s="85"/>
      <c r="CTZ1241" s="86"/>
      <c r="CUA1241" s="84"/>
      <c r="CUB1241" s="85"/>
      <c r="CUC1241" s="85"/>
      <c r="CUD1241" s="85"/>
      <c r="CUE1241" s="85"/>
      <c r="CUF1241" s="85"/>
      <c r="CUG1241" s="85"/>
      <c r="CUH1241" s="85"/>
      <c r="CUI1241" s="85"/>
      <c r="CUJ1241" s="85"/>
      <c r="CUK1241" s="85"/>
      <c r="CUL1241" s="85"/>
      <c r="CUM1241" s="85"/>
      <c r="CUN1241" s="85"/>
      <c r="CUO1241" s="85"/>
      <c r="CUP1241" s="85"/>
      <c r="CUQ1241" s="85"/>
      <c r="CUR1241" s="85"/>
      <c r="CUS1241" s="85"/>
      <c r="CUT1241" s="85"/>
      <c r="CUU1241" s="85"/>
      <c r="CUV1241" s="85"/>
      <c r="CUW1241" s="85"/>
      <c r="CUX1241" s="85"/>
      <c r="CUY1241" s="85"/>
      <c r="CUZ1241" s="85"/>
      <c r="CVA1241" s="85"/>
      <c r="CVB1241" s="85"/>
      <c r="CVC1241" s="85"/>
      <c r="CVD1241" s="85"/>
      <c r="CVE1241" s="85"/>
      <c r="CVF1241" s="85"/>
      <c r="CVG1241" s="86"/>
      <c r="CVH1241" s="84"/>
      <c r="CVI1241" s="85"/>
      <c r="CVJ1241" s="85"/>
      <c r="CVK1241" s="85"/>
      <c r="CVL1241" s="85"/>
      <c r="CVM1241" s="85"/>
      <c r="CVN1241" s="85"/>
      <c r="CVO1241" s="85"/>
      <c r="CVP1241" s="85"/>
      <c r="CVQ1241" s="85"/>
      <c r="CVR1241" s="85"/>
      <c r="CVS1241" s="85"/>
      <c r="CVT1241" s="85"/>
      <c r="CVU1241" s="85"/>
      <c r="CVV1241" s="85"/>
      <c r="CVW1241" s="85"/>
      <c r="CVX1241" s="85"/>
      <c r="CVY1241" s="85"/>
      <c r="CVZ1241" s="85"/>
      <c r="CWA1241" s="85"/>
      <c r="CWB1241" s="85"/>
      <c r="CWC1241" s="85"/>
      <c r="CWD1241" s="85"/>
      <c r="CWE1241" s="85"/>
      <c r="CWF1241" s="85"/>
      <c r="CWG1241" s="85"/>
      <c r="CWH1241" s="85"/>
      <c r="CWI1241" s="85"/>
      <c r="CWJ1241" s="85"/>
      <c r="CWK1241" s="85"/>
      <c r="CWL1241" s="85"/>
      <c r="CWM1241" s="85"/>
      <c r="CWN1241" s="86"/>
      <c r="CWO1241" s="84"/>
      <c r="CWP1241" s="85"/>
      <c r="CWQ1241" s="85"/>
      <c r="CWR1241" s="85"/>
      <c r="CWS1241" s="85"/>
      <c r="CWT1241" s="85"/>
      <c r="CWU1241" s="85"/>
      <c r="CWV1241" s="85"/>
      <c r="CWW1241" s="85"/>
      <c r="CWX1241" s="85"/>
      <c r="CWY1241" s="85"/>
      <c r="CWZ1241" s="85"/>
      <c r="CXA1241" s="85"/>
      <c r="CXB1241" s="85"/>
      <c r="CXC1241" s="85"/>
      <c r="CXD1241" s="85"/>
      <c r="CXE1241" s="85"/>
      <c r="CXF1241" s="85"/>
      <c r="CXG1241" s="85"/>
      <c r="CXH1241" s="85"/>
      <c r="CXI1241" s="85"/>
      <c r="CXJ1241" s="85"/>
      <c r="CXK1241" s="85"/>
      <c r="CXL1241" s="85"/>
      <c r="CXM1241" s="85"/>
      <c r="CXN1241" s="85"/>
      <c r="CXO1241" s="85"/>
      <c r="CXP1241" s="85"/>
      <c r="CXQ1241" s="85"/>
      <c r="CXR1241" s="85"/>
      <c r="CXS1241" s="85"/>
      <c r="CXT1241" s="85"/>
      <c r="CXU1241" s="86"/>
      <c r="CXV1241" s="84"/>
      <c r="CXW1241" s="85"/>
      <c r="CXX1241" s="85"/>
      <c r="CXY1241" s="85"/>
      <c r="CXZ1241" s="85"/>
      <c r="CYA1241" s="85"/>
      <c r="CYB1241" s="85"/>
      <c r="CYC1241" s="85"/>
      <c r="CYD1241" s="85"/>
      <c r="CYE1241" s="85"/>
      <c r="CYF1241" s="85"/>
      <c r="CYG1241" s="85"/>
      <c r="CYH1241" s="85"/>
      <c r="CYI1241" s="85"/>
      <c r="CYJ1241" s="85"/>
      <c r="CYK1241" s="85"/>
      <c r="CYL1241" s="85"/>
      <c r="CYM1241" s="85"/>
      <c r="CYN1241" s="85"/>
      <c r="CYO1241" s="85"/>
      <c r="CYP1241" s="85"/>
      <c r="CYQ1241" s="85"/>
      <c r="CYR1241" s="85"/>
      <c r="CYS1241" s="85"/>
      <c r="CYT1241" s="85"/>
      <c r="CYU1241" s="85"/>
      <c r="CYV1241" s="85"/>
      <c r="CYW1241" s="85"/>
      <c r="CYX1241" s="85"/>
      <c r="CYY1241" s="85"/>
      <c r="CYZ1241" s="85"/>
      <c r="CZA1241" s="85"/>
      <c r="CZB1241" s="86"/>
      <c r="CZC1241" s="84"/>
      <c r="CZD1241" s="85"/>
      <c r="CZE1241" s="85"/>
      <c r="CZF1241" s="85"/>
      <c r="CZG1241" s="85"/>
      <c r="CZH1241" s="85"/>
      <c r="CZI1241" s="85"/>
      <c r="CZJ1241" s="85"/>
      <c r="CZK1241" s="85"/>
      <c r="CZL1241" s="85"/>
      <c r="CZM1241" s="85"/>
      <c r="CZN1241" s="85"/>
      <c r="CZO1241" s="85"/>
      <c r="CZP1241" s="85"/>
      <c r="CZQ1241" s="85"/>
      <c r="CZR1241" s="85"/>
      <c r="CZS1241" s="85"/>
      <c r="CZT1241" s="85"/>
      <c r="CZU1241" s="85"/>
      <c r="CZV1241" s="85"/>
      <c r="CZW1241" s="85"/>
      <c r="CZX1241" s="85"/>
      <c r="CZY1241" s="85"/>
      <c r="CZZ1241" s="85"/>
      <c r="DAA1241" s="85"/>
      <c r="DAB1241" s="85"/>
      <c r="DAC1241" s="85"/>
      <c r="DAD1241" s="85"/>
      <c r="DAE1241" s="85"/>
      <c r="DAF1241" s="85"/>
      <c r="DAG1241" s="85"/>
      <c r="DAH1241" s="85"/>
      <c r="DAI1241" s="86"/>
      <c r="DAJ1241" s="84"/>
      <c r="DAK1241" s="85"/>
      <c r="DAL1241" s="85"/>
      <c r="DAM1241" s="85"/>
      <c r="DAN1241" s="85"/>
      <c r="DAO1241" s="85"/>
      <c r="DAP1241" s="85"/>
      <c r="DAQ1241" s="85"/>
      <c r="DAR1241" s="85"/>
      <c r="DAS1241" s="85"/>
      <c r="DAT1241" s="85"/>
      <c r="DAU1241" s="85"/>
      <c r="DAV1241" s="85"/>
      <c r="DAW1241" s="85"/>
      <c r="DAX1241" s="85"/>
      <c r="DAY1241" s="85"/>
      <c r="DAZ1241" s="85"/>
      <c r="DBA1241" s="85"/>
      <c r="DBB1241" s="85"/>
      <c r="DBC1241" s="85"/>
      <c r="DBD1241" s="85"/>
      <c r="DBE1241" s="85"/>
      <c r="DBF1241" s="85"/>
      <c r="DBG1241" s="85"/>
      <c r="DBH1241" s="85"/>
      <c r="DBI1241" s="85"/>
      <c r="DBJ1241" s="85"/>
      <c r="DBK1241" s="85"/>
      <c r="DBL1241" s="85"/>
      <c r="DBM1241" s="85"/>
      <c r="DBN1241" s="85"/>
      <c r="DBO1241" s="85"/>
      <c r="DBP1241" s="86"/>
      <c r="DBQ1241" s="84"/>
      <c r="DBR1241" s="85"/>
      <c r="DBS1241" s="85"/>
      <c r="DBT1241" s="85"/>
      <c r="DBU1241" s="85"/>
      <c r="DBV1241" s="85"/>
      <c r="DBW1241" s="85"/>
      <c r="DBX1241" s="85"/>
      <c r="DBY1241" s="85"/>
      <c r="DBZ1241" s="85"/>
      <c r="DCA1241" s="85"/>
      <c r="DCB1241" s="85"/>
      <c r="DCC1241" s="85"/>
      <c r="DCD1241" s="85"/>
      <c r="DCE1241" s="85"/>
      <c r="DCF1241" s="85"/>
      <c r="DCG1241" s="85"/>
      <c r="DCH1241" s="85"/>
      <c r="DCI1241" s="85"/>
      <c r="DCJ1241" s="85"/>
      <c r="DCK1241" s="85"/>
      <c r="DCL1241" s="85"/>
      <c r="DCM1241" s="85"/>
      <c r="DCN1241" s="85"/>
      <c r="DCO1241" s="85"/>
      <c r="DCP1241" s="85"/>
      <c r="DCQ1241" s="85"/>
      <c r="DCR1241" s="85"/>
      <c r="DCS1241" s="85"/>
      <c r="DCT1241" s="85"/>
      <c r="DCU1241" s="85"/>
      <c r="DCV1241" s="85"/>
      <c r="DCW1241" s="86"/>
      <c r="DCX1241" s="84"/>
      <c r="DCY1241" s="85"/>
      <c r="DCZ1241" s="85"/>
      <c r="DDA1241" s="85"/>
      <c r="DDB1241" s="85"/>
      <c r="DDC1241" s="85"/>
      <c r="DDD1241" s="85"/>
      <c r="DDE1241" s="85"/>
      <c r="DDF1241" s="85"/>
      <c r="DDG1241" s="85"/>
      <c r="DDH1241" s="85"/>
      <c r="DDI1241" s="85"/>
      <c r="DDJ1241" s="85"/>
      <c r="DDK1241" s="85"/>
      <c r="DDL1241" s="85"/>
      <c r="DDM1241" s="85"/>
      <c r="DDN1241" s="85"/>
      <c r="DDO1241" s="85"/>
      <c r="DDP1241" s="85"/>
      <c r="DDQ1241" s="85"/>
      <c r="DDR1241" s="85"/>
      <c r="DDS1241" s="85"/>
      <c r="DDT1241" s="85"/>
      <c r="DDU1241" s="85"/>
      <c r="DDV1241" s="85"/>
      <c r="DDW1241" s="85"/>
      <c r="DDX1241" s="85"/>
      <c r="DDY1241" s="85"/>
      <c r="DDZ1241" s="85"/>
      <c r="DEA1241" s="85"/>
      <c r="DEB1241" s="85"/>
      <c r="DEC1241" s="85"/>
      <c r="DED1241" s="86"/>
      <c r="DEE1241" s="84"/>
      <c r="DEF1241" s="85"/>
      <c r="DEG1241" s="85"/>
      <c r="DEH1241" s="85"/>
      <c r="DEI1241" s="85"/>
      <c r="DEJ1241" s="85"/>
      <c r="DEK1241" s="85"/>
      <c r="DEL1241" s="85"/>
      <c r="DEM1241" s="85"/>
      <c r="DEN1241" s="85"/>
      <c r="DEO1241" s="85"/>
      <c r="DEP1241" s="85"/>
      <c r="DEQ1241" s="85"/>
      <c r="DER1241" s="85"/>
      <c r="DES1241" s="85"/>
      <c r="DET1241" s="85"/>
      <c r="DEU1241" s="85"/>
      <c r="DEV1241" s="85"/>
      <c r="DEW1241" s="85"/>
      <c r="DEX1241" s="85"/>
      <c r="DEY1241" s="85"/>
      <c r="DEZ1241" s="85"/>
      <c r="DFA1241" s="85"/>
      <c r="DFB1241" s="85"/>
      <c r="DFC1241" s="85"/>
      <c r="DFD1241" s="85"/>
      <c r="DFE1241" s="85"/>
      <c r="DFF1241" s="85"/>
      <c r="DFG1241" s="85"/>
      <c r="DFH1241" s="85"/>
      <c r="DFI1241" s="85"/>
      <c r="DFJ1241" s="85"/>
      <c r="DFK1241" s="86"/>
      <c r="DFL1241" s="84"/>
      <c r="DFM1241" s="85"/>
      <c r="DFN1241" s="85"/>
      <c r="DFO1241" s="85"/>
      <c r="DFP1241" s="85"/>
      <c r="DFQ1241" s="85"/>
      <c r="DFR1241" s="85"/>
      <c r="DFS1241" s="85"/>
      <c r="DFT1241" s="85"/>
      <c r="DFU1241" s="85"/>
      <c r="DFV1241" s="85"/>
      <c r="DFW1241" s="85"/>
      <c r="DFX1241" s="85"/>
      <c r="DFY1241" s="85"/>
      <c r="DFZ1241" s="85"/>
      <c r="DGA1241" s="85"/>
      <c r="DGB1241" s="85"/>
      <c r="DGC1241" s="85"/>
      <c r="DGD1241" s="85"/>
      <c r="DGE1241" s="85"/>
      <c r="DGF1241" s="85"/>
      <c r="DGG1241" s="85"/>
      <c r="DGH1241" s="85"/>
      <c r="DGI1241" s="85"/>
      <c r="DGJ1241" s="85"/>
      <c r="DGK1241" s="85"/>
      <c r="DGL1241" s="85"/>
      <c r="DGM1241" s="85"/>
      <c r="DGN1241" s="85"/>
      <c r="DGO1241" s="85"/>
      <c r="DGP1241" s="85"/>
      <c r="DGQ1241" s="85"/>
      <c r="DGR1241" s="86"/>
      <c r="DGS1241" s="84"/>
      <c r="DGT1241" s="85"/>
      <c r="DGU1241" s="85"/>
      <c r="DGV1241" s="85"/>
      <c r="DGW1241" s="85"/>
      <c r="DGX1241" s="85"/>
      <c r="DGY1241" s="85"/>
      <c r="DGZ1241" s="85"/>
      <c r="DHA1241" s="85"/>
      <c r="DHB1241" s="85"/>
      <c r="DHC1241" s="85"/>
      <c r="DHD1241" s="85"/>
      <c r="DHE1241" s="85"/>
      <c r="DHF1241" s="85"/>
      <c r="DHG1241" s="85"/>
      <c r="DHH1241" s="85"/>
      <c r="DHI1241" s="85"/>
      <c r="DHJ1241" s="85"/>
      <c r="DHK1241" s="85"/>
      <c r="DHL1241" s="85"/>
      <c r="DHM1241" s="85"/>
      <c r="DHN1241" s="85"/>
      <c r="DHO1241" s="85"/>
      <c r="DHP1241" s="85"/>
      <c r="DHQ1241" s="85"/>
      <c r="DHR1241" s="85"/>
      <c r="DHS1241" s="85"/>
      <c r="DHT1241" s="85"/>
      <c r="DHU1241" s="85"/>
      <c r="DHV1241" s="85"/>
      <c r="DHW1241" s="85"/>
      <c r="DHX1241" s="85"/>
      <c r="DHY1241" s="86"/>
      <c r="DHZ1241" s="84"/>
      <c r="DIA1241" s="85"/>
      <c r="DIB1241" s="85"/>
      <c r="DIC1241" s="85"/>
      <c r="DID1241" s="85"/>
      <c r="DIE1241" s="85"/>
      <c r="DIF1241" s="85"/>
      <c r="DIG1241" s="85"/>
      <c r="DIH1241" s="85"/>
      <c r="DII1241" s="85"/>
      <c r="DIJ1241" s="85"/>
      <c r="DIK1241" s="85"/>
      <c r="DIL1241" s="85"/>
      <c r="DIM1241" s="85"/>
      <c r="DIN1241" s="85"/>
      <c r="DIO1241" s="85"/>
      <c r="DIP1241" s="85"/>
      <c r="DIQ1241" s="85"/>
      <c r="DIR1241" s="85"/>
      <c r="DIS1241" s="85"/>
      <c r="DIT1241" s="85"/>
      <c r="DIU1241" s="85"/>
      <c r="DIV1241" s="85"/>
      <c r="DIW1241" s="85"/>
      <c r="DIX1241" s="85"/>
      <c r="DIY1241" s="85"/>
      <c r="DIZ1241" s="85"/>
      <c r="DJA1241" s="85"/>
      <c r="DJB1241" s="85"/>
      <c r="DJC1241" s="85"/>
      <c r="DJD1241" s="85"/>
      <c r="DJE1241" s="85"/>
      <c r="DJF1241" s="86"/>
      <c r="DJG1241" s="84"/>
      <c r="DJH1241" s="85"/>
      <c r="DJI1241" s="85"/>
      <c r="DJJ1241" s="85"/>
      <c r="DJK1241" s="85"/>
      <c r="DJL1241" s="85"/>
      <c r="DJM1241" s="85"/>
      <c r="DJN1241" s="85"/>
      <c r="DJO1241" s="85"/>
      <c r="DJP1241" s="85"/>
      <c r="DJQ1241" s="85"/>
      <c r="DJR1241" s="85"/>
      <c r="DJS1241" s="85"/>
      <c r="DJT1241" s="85"/>
      <c r="DJU1241" s="85"/>
      <c r="DJV1241" s="85"/>
      <c r="DJW1241" s="85"/>
      <c r="DJX1241" s="85"/>
      <c r="DJY1241" s="85"/>
      <c r="DJZ1241" s="85"/>
      <c r="DKA1241" s="85"/>
      <c r="DKB1241" s="85"/>
      <c r="DKC1241" s="85"/>
      <c r="DKD1241" s="85"/>
      <c r="DKE1241" s="85"/>
      <c r="DKF1241" s="85"/>
      <c r="DKG1241" s="85"/>
      <c r="DKH1241" s="85"/>
      <c r="DKI1241" s="85"/>
      <c r="DKJ1241" s="85"/>
      <c r="DKK1241" s="85"/>
      <c r="DKL1241" s="85"/>
      <c r="DKM1241" s="86"/>
      <c r="DKN1241" s="84"/>
      <c r="DKO1241" s="85"/>
      <c r="DKP1241" s="85"/>
      <c r="DKQ1241" s="85"/>
      <c r="DKR1241" s="85"/>
      <c r="DKS1241" s="85"/>
      <c r="DKT1241" s="85"/>
      <c r="DKU1241" s="85"/>
      <c r="DKV1241" s="85"/>
      <c r="DKW1241" s="85"/>
      <c r="DKX1241" s="85"/>
      <c r="DKY1241" s="85"/>
      <c r="DKZ1241" s="85"/>
      <c r="DLA1241" s="85"/>
      <c r="DLB1241" s="85"/>
      <c r="DLC1241" s="85"/>
      <c r="DLD1241" s="85"/>
      <c r="DLE1241" s="85"/>
      <c r="DLF1241" s="85"/>
      <c r="DLG1241" s="85"/>
      <c r="DLH1241" s="85"/>
      <c r="DLI1241" s="85"/>
      <c r="DLJ1241" s="85"/>
      <c r="DLK1241" s="85"/>
      <c r="DLL1241" s="85"/>
      <c r="DLM1241" s="85"/>
      <c r="DLN1241" s="85"/>
      <c r="DLO1241" s="85"/>
      <c r="DLP1241" s="85"/>
      <c r="DLQ1241" s="85"/>
      <c r="DLR1241" s="85"/>
      <c r="DLS1241" s="85"/>
      <c r="DLT1241" s="86"/>
      <c r="DLU1241" s="84"/>
      <c r="DLV1241" s="85"/>
      <c r="DLW1241" s="85"/>
      <c r="DLX1241" s="85"/>
      <c r="DLY1241" s="85"/>
      <c r="DLZ1241" s="85"/>
      <c r="DMA1241" s="85"/>
      <c r="DMB1241" s="85"/>
      <c r="DMC1241" s="85"/>
      <c r="DMD1241" s="85"/>
      <c r="DME1241" s="85"/>
      <c r="DMF1241" s="85"/>
      <c r="DMG1241" s="85"/>
      <c r="DMH1241" s="85"/>
      <c r="DMI1241" s="85"/>
      <c r="DMJ1241" s="85"/>
      <c r="DMK1241" s="85"/>
      <c r="DML1241" s="85"/>
      <c r="DMM1241" s="85"/>
      <c r="DMN1241" s="85"/>
      <c r="DMO1241" s="85"/>
      <c r="DMP1241" s="85"/>
      <c r="DMQ1241" s="85"/>
      <c r="DMR1241" s="85"/>
      <c r="DMS1241" s="85"/>
      <c r="DMT1241" s="85"/>
      <c r="DMU1241" s="85"/>
      <c r="DMV1241" s="85"/>
      <c r="DMW1241" s="85"/>
      <c r="DMX1241" s="85"/>
      <c r="DMY1241" s="85"/>
      <c r="DMZ1241" s="85"/>
      <c r="DNA1241" s="86"/>
      <c r="DNB1241" s="84"/>
      <c r="DNC1241" s="85"/>
      <c r="DND1241" s="85"/>
      <c r="DNE1241" s="85"/>
      <c r="DNF1241" s="85"/>
      <c r="DNG1241" s="85"/>
      <c r="DNH1241" s="85"/>
      <c r="DNI1241" s="85"/>
      <c r="DNJ1241" s="85"/>
      <c r="DNK1241" s="85"/>
      <c r="DNL1241" s="85"/>
      <c r="DNM1241" s="85"/>
      <c r="DNN1241" s="85"/>
      <c r="DNO1241" s="85"/>
      <c r="DNP1241" s="85"/>
      <c r="DNQ1241" s="85"/>
      <c r="DNR1241" s="85"/>
      <c r="DNS1241" s="85"/>
      <c r="DNT1241" s="85"/>
      <c r="DNU1241" s="85"/>
      <c r="DNV1241" s="85"/>
      <c r="DNW1241" s="85"/>
      <c r="DNX1241" s="85"/>
      <c r="DNY1241" s="85"/>
      <c r="DNZ1241" s="85"/>
      <c r="DOA1241" s="85"/>
      <c r="DOB1241" s="85"/>
      <c r="DOC1241" s="85"/>
      <c r="DOD1241" s="85"/>
      <c r="DOE1241" s="85"/>
      <c r="DOF1241" s="85"/>
      <c r="DOG1241" s="85"/>
      <c r="DOH1241" s="86"/>
      <c r="DOI1241" s="84"/>
      <c r="DOJ1241" s="85"/>
      <c r="DOK1241" s="85"/>
      <c r="DOL1241" s="85"/>
      <c r="DOM1241" s="85"/>
      <c r="DON1241" s="85"/>
      <c r="DOO1241" s="85"/>
      <c r="DOP1241" s="85"/>
      <c r="DOQ1241" s="85"/>
      <c r="DOR1241" s="85"/>
      <c r="DOS1241" s="85"/>
      <c r="DOT1241" s="85"/>
      <c r="DOU1241" s="85"/>
      <c r="DOV1241" s="85"/>
      <c r="DOW1241" s="85"/>
      <c r="DOX1241" s="85"/>
      <c r="DOY1241" s="85"/>
      <c r="DOZ1241" s="85"/>
      <c r="DPA1241" s="85"/>
      <c r="DPB1241" s="85"/>
      <c r="DPC1241" s="85"/>
      <c r="DPD1241" s="85"/>
      <c r="DPE1241" s="85"/>
      <c r="DPF1241" s="85"/>
      <c r="DPG1241" s="85"/>
      <c r="DPH1241" s="85"/>
      <c r="DPI1241" s="85"/>
      <c r="DPJ1241" s="85"/>
      <c r="DPK1241" s="85"/>
      <c r="DPL1241" s="85"/>
      <c r="DPM1241" s="85"/>
      <c r="DPN1241" s="85"/>
      <c r="DPO1241" s="86"/>
      <c r="DPP1241" s="84"/>
      <c r="DPQ1241" s="85"/>
      <c r="DPR1241" s="85"/>
      <c r="DPS1241" s="85"/>
      <c r="DPT1241" s="85"/>
      <c r="DPU1241" s="85"/>
      <c r="DPV1241" s="85"/>
      <c r="DPW1241" s="85"/>
      <c r="DPX1241" s="85"/>
      <c r="DPY1241" s="85"/>
      <c r="DPZ1241" s="85"/>
      <c r="DQA1241" s="85"/>
      <c r="DQB1241" s="85"/>
      <c r="DQC1241" s="85"/>
      <c r="DQD1241" s="85"/>
      <c r="DQE1241" s="85"/>
      <c r="DQF1241" s="85"/>
      <c r="DQG1241" s="85"/>
      <c r="DQH1241" s="85"/>
      <c r="DQI1241" s="85"/>
      <c r="DQJ1241" s="85"/>
      <c r="DQK1241" s="85"/>
      <c r="DQL1241" s="85"/>
      <c r="DQM1241" s="85"/>
      <c r="DQN1241" s="85"/>
      <c r="DQO1241" s="85"/>
      <c r="DQP1241" s="85"/>
      <c r="DQQ1241" s="85"/>
      <c r="DQR1241" s="85"/>
      <c r="DQS1241" s="85"/>
      <c r="DQT1241" s="85"/>
      <c r="DQU1241" s="85"/>
      <c r="DQV1241" s="86"/>
      <c r="DQW1241" s="84"/>
      <c r="DQX1241" s="85"/>
      <c r="DQY1241" s="85"/>
      <c r="DQZ1241" s="85"/>
      <c r="DRA1241" s="85"/>
      <c r="DRB1241" s="85"/>
      <c r="DRC1241" s="85"/>
      <c r="DRD1241" s="85"/>
      <c r="DRE1241" s="85"/>
      <c r="DRF1241" s="85"/>
      <c r="DRG1241" s="85"/>
      <c r="DRH1241" s="85"/>
      <c r="DRI1241" s="85"/>
      <c r="DRJ1241" s="85"/>
      <c r="DRK1241" s="85"/>
      <c r="DRL1241" s="85"/>
      <c r="DRM1241" s="85"/>
      <c r="DRN1241" s="85"/>
      <c r="DRO1241" s="85"/>
      <c r="DRP1241" s="85"/>
      <c r="DRQ1241" s="85"/>
      <c r="DRR1241" s="85"/>
      <c r="DRS1241" s="85"/>
      <c r="DRT1241" s="85"/>
      <c r="DRU1241" s="85"/>
      <c r="DRV1241" s="85"/>
      <c r="DRW1241" s="85"/>
      <c r="DRX1241" s="85"/>
      <c r="DRY1241" s="85"/>
      <c r="DRZ1241" s="85"/>
      <c r="DSA1241" s="85"/>
      <c r="DSB1241" s="85"/>
      <c r="DSC1241" s="86"/>
      <c r="DSD1241" s="84"/>
      <c r="DSE1241" s="85"/>
      <c r="DSF1241" s="85"/>
      <c r="DSG1241" s="85"/>
      <c r="DSH1241" s="85"/>
      <c r="DSI1241" s="85"/>
      <c r="DSJ1241" s="85"/>
      <c r="DSK1241" s="85"/>
      <c r="DSL1241" s="85"/>
      <c r="DSM1241" s="85"/>
      <c r="DSN1241" s="85"/>
      <c r="DSO1241" s="85"/>
      <c r="DSP1241" s="85"/>
      <c r="DSQ1241" s="85"/>
      <c r="DSR1241" s="85"/>
      <c r="DSS1241" s="85"/>
      <c r="DST1241" s="85"/>
      <c r="DSU1241" s="85"/>
      <c r="DSV1241" s="85"/>
      <c r="DSW1241" s="85"/>
      <c r="DSX1241" s="85"/>
      <c r="DSY1241" s="85"/>
      <c r="DSZ1241" s="85"/>
      <c r="DTA1241" s="85"/>
      <c r="DTB1241" s="85"/>
      <c r="DTC1241" s="85"/>
      <c r="DTD1241" s="85"/>
      <c r="DTE1241" s="85"/>
      <c r="DTF1241" s="85"/>
      <c r="DTG1241" s="85"/>
      <c r="DTH1241" s="85"/>
      <c r="DTI1241" s="85"/>
      <c r="DTJ1241" s="86"/>
      <c r="DTK1241" s="84"/>
      <c r="DTL1241" s="85"/>
      <c r="DTM1241" s="85"/>
      <c r="DTN1241" s="85"/>
      <c r="DTO1241" s="85"/>
      <c r="DTP1241" s="85"/>
      <c r="DTQ1241" s="85"/>
      <c r="DTR1241" s="85"/>
      <c r="DTS1241" s="85"/>
      <c r="DTT1241" s="85"/>
      <c r="DTU1241" s="85"/>
      <c r="DTV1241" s="85"/>
      <c r="DTW1241" s="85"/>
      <c r="DTX1241" s="85"/>
      <c r="DTY1241" s="85"/>
      <c r="DTZ1241" s="85"/>
      <c r="DUA1241" s="85"/>
      <c r="DUB1241" s="85"/>
      <c r="DUC1241" s="85"/>
      <c r="DUD1241" s="85"/>
      <c r="DUE1241" s="85"/>
      <c r="DUF1241" s="85"/>
      <c r="DUG1241" s="85"/>
      <c r="DUH1241" s="85"/>
      <c r="DUI1241" s="85"/>
      <c r="DUJ1241" s="85"/>
      <c r="DUK1241" s="85"/>
      <c r="DUL1241" s="85"/>
      <c r="DUM1241" s="85"/>
      <c r="DUN1241" s="85"/>
      <c r="DUO1241" s="85"/>
      <c r="DUP1241" s="85"/>
      <c r="DUQ1241" s="86"/>
      <c r="DUR1241" s="84"/>
      <c r="DUS1241" s="85"/>
      <c r="DUT1241" s="85"/>
      <c r="DUU1241" s="85"/>
      <c r="DUV1241" s="85"/>
      <c r="DUW1241" s="85"/>
      <c r="DUX1241" s="85"/>
      <c r="DUY1241" s="85"/>
      <c r="DUZ1241" s="85"/>
      <c r="DVA1241" s="85"/>
      <c r="DVB1241" s="85"/>
      <c r="DVC1241" s="85"/>
      <c r="DVD1241" s="85"/>
      <c r="DVE1241" s="85"/>
      <c r="DVF1241" s="85"/>
      <c r="DVG1241" s="85"/>
      <c r="DVH1241" s="85"/>
      <c r="DVI1241" s="85"/>
      <c r="DVJ1241" s="85"/>
      <c r="DVK1241" s="85"/>
      <c r="DVL1241" s="85"/>
      <c r="DVM1241" s="85"/>
      <c r="DVN1241" s="85"/>
      <c r="DVO1241" s="85"/>
      <c r="DVP1241" s="85"/>
      <c r="DVQ1241" s="85"/>
      <c r="DVR1241" s="85"/>
      <c r="DVS1241" s="85"/>
      <c r="DVT1241" s="85"/>
      <c r="DVU1241" s="85"/>
      <c r="DVV1241" s="85"/>
      <c r="DVW1241" s="85"/>
      <c r="DVX1241" s="86"/>
      <c r="DVY1241" s="84"/>
      <c r="DVZ1241" s="85"/>
      <c r="DWA1241" s="85"/>
      <c r="DWB1241" s="85"/>
      <c r="DWC1241" s="85"/>
      <c r="DWD1241" s="85"/>
      <c r="DWE1241" s="85"/>
      <c r="DWF1241" s="85"/>
      <c r="DWG1241" s="85"/>
      <c r="DWH1241" s="85"/>
      <c r="DWI1241" s="85"/>
      <c r="DWJ1241" s="85"/>
      <c r="DWK1241" s="85"/>
      <c r="DWL1241" s="85"/>
      <c r="DWM1241" s="85"/>
      <c r="DWN1241" s="85"/>
      <c r="DWO1241" s="85"/>
      <c r="DWP1241" s="85"/>
      <c r="DWQ1241" s="85"/>
      <c r="DWR1241" s="85"/>
      <c r="DWS1241" s="85"/>
      <c r="DWT1241" s="85"/>
      <c r="DWU1241" s="85"/>
      <c r="DWV1241" s="85"/>
      <c r="DWW1241" s="85"/>
      <c r="DWX1241" s="85"/>
      <c r="DWY1241" s="85"/>
      <c r="DWZ1241" s="85"/>
      <c r="DXA1241" s="85"/>
      <c r="DXB1241" s="85"/>
      <c r="DXC1241" s="85"/>
      <c r="DXD1241" s="85"/>
      <c r="DXE1241" s="86"/>
      <c r="DXF1241" s="84"/>
      <c r="DXG1241" s="85"/>
      <c r="DXH1241" s="85"/>
      <c r="DXI1241" s="85"/>
      <c r="DXJ1241" s="85"/>
      <c r="DXK1241" s="85"/>
      <c r="DXL1241" s="85"/>
      <c r="DXM1241" s="85"/>
      <c r="DXN1241" s="85"/>
      <c r="DXO1241" s="85"/>
      <c r="DXP1241" s="85"/>
      <c r="DXQ1241" s="85"/>
      <c r="DXR1241" s="85"/>
      <c r="DXS1241" s="85"/>
      <c r="DXT1241" s="85"/>
      <c r="DXU1241" s="85"/>
      <c r="DXV1241" s="85"/>
      <c r="DXW1241" s="85"/>
      <c r="DXX1241" s="85"/>
      <c r="DXY1241" s="85"/>
      <c r="DXZ1241" s="85"/>
      <c r="DYA1241" s="85"/>
      <c r="DYB1241" s="85"/>
      <c r="DYC1241" s="85"/>
      <c r="DYD1241" s="85"/>
      <c r="DYE1241" s="85"/>
      <c r="DYF1241" s="85"/>
      <c r="DYG1241" s="85"/>
      <c r="DYH1241" s="85"/>
      <c r="DYI1241" s="85"/>
      <c r="DYJ1241" s="85"/>
      <c r="DYK1241" s="85"/>
      <c r="DYL1241" s="86"/>
      <c r="DYM1241" s="84"/>
      <c r="DYN1241" s="85"/>
      <c r="DYO1241" s="85"/>
      <c r="DYP1241" s="85"/>
      <c r="DYQ1241" s="85"/>
      <c r="DYR1241" s="85"/>
      <c r="DYS1241" s="85"/>
      <c r="DYT1241" s="85"/>
      <c r="DYU1241" s="85"/>
      <c r="DYV1241" s="85"/>
      <c r="DYW1241" s="85"/>
      <c r="DYX1241" s="85"/>
      <c r="DYY1241" s="85"/>
      <c r="DYZ1241" s="85"/>
      <c r="DZA1241" s="85"/>
      <c r="DZB1241" s="85"/>
      <c r="DZC1241" s="85"/>
      <c r="DZD1241" s="85"/>
      <c r="DZE1241" s="85"/>
      <c r="DZF1241" s="85"/>
      <c r="DZG1241" s="85"/>
      <c r="DZH1241" s="85"/>
      <c r="DZI1241" s="85"/>
      <c r="DZJ1241" s="85"/>
      <c r="DZK1241" s="85"/>
      <c r="DZL1241" s="85"/>
      <c r="DZM1241" s="85"/>
      <c r="DZN1241" s="85"/>
      <c r="DZO1241" s="85"/>
      <c r="DZP1241" s="85"/>
      <c r="DZQ1241" s="85"/>
      <c r="DZR1241" s="85"/>
      <c r="DZS1241" s="86"/>
      <c r="DZT1241" s="84"/>
      <c r="DZU1241" s="85"/>
      <c r="DZV1241" s="85"/>
      <c r="DZW1241" s="85"/>
      <c r="DZX1241" s="85"/>
      <c r="DZY1241" s="85"/>
      <c r="DZZ1241" s="85"/>
      <c r="EAA1241" s="85"/>
      <c r="EAB1241" s="85"/>
      <c r="EAC1241" s="85"/>
      <c r="EAD1241" s="85"/>
      <c r="EAE1241" s="85"/>
      <c r="EAF1241" s="85"/>
      <c r="EAG1241" s="85"/>
      <c r="EAH1241" s="85"/>
      <c r="EAI1241" s="85"/>
      <c r="EAJ1241" s="85"/>
      <c r="EAK1241" s="85"/>
      <c r="EAL1241" s="85"/>
      <c r="EAM1241" s="85"/>
      <c r="EAN1241" s="85"/>
      <c r="EAO1241" s="85"/>
      <c r="EAP1241" s="85"/>
      <c r="EAQ1241" s="85"/>
      <c r="EAR1241" s="85"/>
      <c r="EAS1241" s="85"/>
      <c r="EAT1241" s="85"/>
      <c r="EAU1241" s="85"/>
      <c r="EAV1241" s="85"/>
      <c r="EAW1241" s="85"/>
      <c r="EAX1241" s="85"/>
      <c r="EAY1241" s="85"/>
      <c r="EAZ1241" s="86"/>
      <c r="EBA1241" s="84"/>
      <c r="EBB1241" s="85"/>
      <c r="EBC1241" s="85"/>
      <c r="EBD1241" s="85"/>
      <c r="EBE1241" s="85"/>
      <c r="EBF1241" s="85"/>
      <c r="EBG1241" s="85"/>
      <c r="EBH1241" s="85"/>
      <c r="EBI1241" s="85"/>
      <c r="EBJ1241" s="85"/>
      <c r="EBK1241" s="85"/>
      <c r="EBL1241" s="85"/>
      <c r="EBM1241" s="85"/>
      <c r="EBN1241" s="85"/>
      <c r="EBO1241" s="85"/>
      <c r="EBP1241" s="85"/>
      <c r="EBQ1241" s="85"/>
      <c r="EBR1241" s="85"/>
      <c r="EBS1241" s="85"/>
      <c r="EBT1241" s="85"/>
      <c r="EBU1241" s="85"/>
      <c r="EBV1241" s="85"/>
      <c r="EBW1241" s="85"/>
      <c r="EBX1241" s="85"/>
      <c r="EBY1241" s="85"/>
      <c r="EBZ1241" s="85"/>
      <c r="ECA1241" s="85"/>
      <c r="ECB1241" s="85"/>
      <c r="ECC1241" s="85"/>
      <c r="ECD1241" s="85"/>
      <c r="ECE1241" s="85"/>
      <c r="ECF1241" s="85"/>
      <c r="ECG1241" s="86"/>
      <c r="ECH1241" s="84"/>
      <c r="ECI1241" s="85"/>
      <c r="ECJ1241" s="85"/>
      <c r="ECK1241" s="85"/>
      <c r="ECL1241" s="85"/>
      <c r="ECM1241" s="85"/>
      <c r="ECN1241" s="85"/>
      <c r="ECO1241" s="85"/>
      <c r="ECP1241" s="85"/>
      <c r="ECQ1241" s="85"/>
      <c r="ECR1241" s="85"/>
      <c r="ECS1241" s="85"/>
      <c r="ECT1241" s="85"/>
      <c r="ECU1241" s="85"/>
      <c r="ECV1241" s="85"/>
      <c r="ECW1241" s="85"/>
      <c r="ECX1241" s="85"/>
      <c r="ECY1241" s="85"/>
      <c r="ECZ1241" s="85"/>
      <c r="EDA1241" s="85"/>
      <c r="EDB1241" s="85"/>
      <c r="EDC1241" s="85"/>
      <c r="EDD1241" s="85"/>
      <c r="EDE1241" s="85"/>
      <c r="EDF1241" s="85"/>
      <c r="EDG1241" s="85"/>
      <c r="EDH1241" s="85"/>
      <c r="EDI1241" s="85"/>
      <c r="EDJ1241" s="85"/>
      <c r="EDK1241" s="85"/>
      <c r="EDL1241" s="85"/>
      <c r="EDM1241" s="85"/>
      <c r="EDN1241" s="86"/>
      <c r="EDO1241" s="84"/>
      <c r="EDP1241" s="85"/>
      <c r="EDQ1241" s="85"/>
      <c r="EDR1241" s="85"/>
      <c r="EDS1241" s="85"/>
      <c r="EDT1241" s="85"/>
      <c r="EDU1241" s="85"/>
      <c r="EDV1241" s="85"/>
      <c r="EDW1241" s="85"/>
      <c r="EDX1241" s="85"/>
      <c r="EDY1241" s="85"/>
      <c r="EDZ1241" s="85"/>
      <c r="EEA1241" s="85"/>
      <c r="EEB1241" s="85"/>
      <c r="EEC1241" s="85"/>
      <c r="EED1241" s="85"/>
      <c r="EEE1241" s="85"/>
      <c r="EEF1241" s="85"/>
      <c r="EEG1241" s="85"/>
      <c r="EEH1241" s="85"/>
      <c r="EEI1241" s="85"/>
      <c r="EEJ1241" s="85"/>
      <c r="EEK1241" s="85"/>
      <c r="EEL1241" s="85"/>
      <c r="EEM1241" s="85"/>
      <c r="EEN1241" s="85"/>
      <c r="EEO1241" s="85"/>
      <c r="EEP1241" s="85"/>
      <c r="EEQ1241" s="85"/>
      <c r="EER1241" s="85"/>
      <c r="EES1241" s="85"/>
      <c r="EET1241" s="85"/>
      <c r="EEU1241" s="86"/>
      <c r="EEV1241" s="84"/>
      <c r="EEW1241" s="85"/>
      <c r="EEX1241" s="85"/>
      <c r="EEY1241" s="85"/>
      <c r="EEZ1241" s="85"/>
      <c r="EFA1241" s="85"/>
      <c r="EFB1241" s="85"/>
      <c r="EFC1241" s="85"/>
      <c r="EFD1241" s="85"/>
      <c r="EFE1241" s="85"/>
      <c r="EFF1241" s="85"/>
      <c r="EFG1241" s="85"/>
      <c r="EFH1241" s="85"/>
      <c r="EFI1241" s="85"/>
      <c r="EFJ1241" s="85"/>
      <c r="EFK1241" s="85"/>
      <c r="EFL1241" s="85"/>
      <c r="EFM1241" s="85"/>
      <c r="EFN1241" s="85"/>
      <c r="EFO1241" s="85"/>
      <c r="EFP1241" s="85"/>
      <c r="EFQ1241" s="85"/>
      <c r="EFR1241" s="85"/>
      <c r="EFS1241" s="85"/>
      <c r="EFT1241" s="85"/>
      <c r="EFU1241" s="85"/>
      <c r="EFV1241" s="85"/>
      <c r="EFW1241" s="85"/>
      <c r="EFX1241" s="85"/>
      <c r="EFY1241" s="85"/>
      <c r="EFZ1241" s="85"/>
      <c r="EGA1241" s="85"/>
      <c r="EGB1241" s="86"/>
      <c r="EGC1241" s="84"/>
      <c r="EGD1241" s="85"/>
      <c r="EGE1241" s="85"/>
      <c r="EGF1241" s="85"/>
      <c r="EGG1241" s="85"/>
      <c r="EGH1241" s="85"/>
      <c r="EGI1241" s="85"/>
      <c r="EGJ1241" s="85"/>
      <c r="EGK1241" s="85"/>
      <c r="EGL1241" s="85"/>
      <c r="EGM1241" s="85"/>
      <c r="EGN1241" s="85"/>
      <c r="EGO1241" s="85"/>
      <c r="EGP1241" s="85"/>
      <c r="EGQ1241" s="85"/>
      <c r="EGR1241" s="85"/>
      <c r="EGS1241" s="85"/>
      <c r="EGT1241" s="85"/>
      <c r="EGU1241" s="85"/>
      <c r="EGV1241" s="85"/>
      <c r="EGW1241" s="85"/>
      <c r="EGX1241" s="85"/>
      <c r="EGY1241" s="85"/>
      <c r="EGZ1241" s="85"/>
      <c r="EHA1241" s="85"/>
      <c r="EHB1241" s="85"/>
      <c r="EHC1241" s="85"/>
      <c r="EHD1241" s="85"/>
      <c r="EHE1241" s="85"/>
      <c r="EHF1241" s="85"/>
      <c r="EHG1241" s="85"/>
      <c r="EHH1241" s="85"/>
      <c r="EHI1241" s="86"/>
      <c r="EHJ1241" s="84"/>
      <c r="EHK1241" s="85"/>
      <c r="EHL1241" s="85"/>
      <c r="EHM1241" s="85"/>
      <c r="EHN1241" s="85"/>
      <c r="EHO1241" s="85"/>
      <c r="EHP1241" s="85"/>
      <c r="EHQ1241" s="85"/>
      <c r="EHR1241" s="85"/>
      <c r="EHS1241" s="85"/>
      <c r="EHT1241" s="85"/>
      <c r="EHU1241" s="85"/>
      <c r="EHV1241" s="85"/>
      <c r="EHW1241" s="85"/>
      <c r="EHX1241" s="85"/>
      <c r="EHY1241" s="85"/>
      <c r="EHZ1241" s="85"/>
      <c r="EIA1241" s="85"/>
      <c r="EIB1241" s="85"/>
      <c r="EIC1241" s="85"/>
      <c r="EID1241" s="85"/>
      <c r="EIE1241" s="85"/>
      <c r="EIF1241" s="85"/>
      <c r="EIG1241" s="85"/>
      <c r="EIH1241" s="85"/>
      <c r="EII1241" s="85"/>
      <c r="EIJ1241" s="85"/>
      <c r="EIK1241" s="85"/>
      <c r="EIL1241" s="85"/>
      <c r="EIM1241" s="85"/>
      <c r="EIN1241" s="85"/>
      <c r="EIO1241" s="85"/>
      <c r="EIP1241" s="86"/>
      <c r="EIQ1241" s="84"/>
      <c r="EIR1241" s="85"/>
      <c r="EIS1241" s="85"/>
      <c r="EIT1241" s="85"/>
      <c r="EIU1241" s="85"/>
      <c r="EIV1241" s="85"/>
      <c r="EIW1241" s="85"/>
      <c r="EIX1241" s="85"/>
      <c r="EIY1241" s="85"/>
      <c r="EIZ1241" s="85"/>
      <c r="EJA1241" s="85"/>
      <c r="EJB1241" s="85"/>
      <c r="EJC1241" s="85"/>
      <c r="EJD1241" s="85"/>
      <c r="EJE1241" s="85"/>
      <c r="EJF1241" s="85"/>
      <c r="EJG1241" s="85"/>
      <c r="EJH1241" s="85"/>
      <c r="EJI1241" s="85"/>
      <c r="EJJ1241" s="85"/>
      <c r="EJK1241" s="85"/>
      <c r="EJL1241" s="85"/>
      <c r="EJM1241" s="85"/>
      <c r="EJN1241" s="85"/>
      <c r="EJO1241" s="85"/>
      <c r="EJP1241" s="85"/>
      <c r="EJQ1241" s="85"/>
      <c r="EJR1241" s="85"/>
      <c r="EJS1241" s="85"/>
      <c r="EJT1241" s="85"/>
      <c r="EJU1241" s="85"/>
      <c r="EJV1241" s="85"/>
      <c r="EJW1241" s="86"/>
      <c r="EJX1241" s="84"/>
      <c r="EJY1241" s="85"/>
      <c r="EJZ1241" s="85"/>
      <c r="EKA1241" s="85"/>
      <c r="EKB1241" s="85"/>
      <c r="EKC1241" s="85"/>
      <c r="EKD1241" s="85"/>
      <c r="EKE1241" s="85"/>
      <c r="EKF1241" s="85"/>
      <c r="EKG1241" s="85"/>
      <c r="EKH1241" s="85"/>
      <c r="EKI1241" s="85"/>
      <c r="EKJ1241" s="85"/>
      <c r="EKK1241" s="85"/>
      <c r="EKL1241" s="85"/>
      <c r="EKM1241" s="85"/>
      <c r="EKN1241" s="85"/>
      <c r="EKO1241" s="85"/>
      <c r="EKP1241" s="85"/>
      <c r="EKQ1241" s="85"/>
      <c r="EKR1241" s="85"/>
      <c r="EKS1241" s="85"/>
      <c r="EKT1241" s="85"/>
      <c r="EKU1241" s="85"/>
      <c r="EKV1241" s="85"/>
      <c r="EKW1241" s="85"/>
      <c r="EKX1241" s="85"/>
      <c r="EKY1241" s="85"/>
      <c r="EKZ1241" s="85"/>
      <c r="ELA1241" s="85"/>
      <c r="ELB1241" s="85"/>
      <c r="ELC1241" s="85"/>
      <c r="ELD1241" s="86"/>
      <c r="ELE1241" s="84"/>
      <c r="ELF1241" s="85"/>
      <c r="ELG1241" s="85"/>
      <c r="ELH1241" s="85"/>
      <c r="ELI1241" s="85"/>
      <c r="ELJ1241" s="85"/>
      <c r="ELK1241" s="85"/>
      <c r="ELL1241" s="85"/>
      <c r="ELM1241" s="85"/>
      <c r="ELN1241" s="85"/>
      <c r="ELO1241" s="85"/>
      <c r="ELP1241" s="85"/>
      <c r="ELQ1241" s="85"/>
      <c r="ELR1241" s="85"/>
      <c r="ELS1241" s="85"/>
      <c r="ELT1241" s="85"/>
      <c r="ELU1241" s="85"/>
      <c r="ELV1241" s="85"/>
      <c r="ELW1241" s="85"/>
      <c r="ELX1241" s="85"/>
      <c r="ELY1241" s="85"/>
      <c r="ELZ1241" s="85"/>
      <c r="EMA1241" s="85"/>
      <c r="EMB1241" s="85"/>
      <c r="EMC1241" s="85"/>
      <c r="EMD1241" s="85"/>
      <c r="EME1241" s="85"/>
      <c r="EMF1241" s="85"/>
      <c r="EMG1241" s="85"/>
      <c r="EMH1241" s="85"/>
      <c r="EMI1241" s="85"/>
      <c r="EMJ1241" s="85"/>
      <c r="EMK1241" s="86"/>
      <c r="EML1241" s="84"/>
      <c r="EMM1241" s="85"/>
      <c r="EMN1241" s="85"/>
      <c r="EMO1241" s="85"/>
      <c r="EMP1241" s="85"/>
      <c r="EMQ1241" s="85"/>
      <c r="EMR1241" s="85"/>
      <c r="EMS1241" s="85"/>
      <c r="EMT1241" s="85"/>
      <c r="EMU1241" s="85"/>
      <c r="EMV1241" s="85"/>
      <c r="EMW1241" s="85"/>
      <c r="EMX1241" s="85"/>
      <c r="EMY1241" s="85"/>
      <c r="EMZ1241" s="85"/>
      <c r="ENA1241" s="85"/>
      <c r="ENB1241" s="85"/>
      <c r="ENC1241" s="85"/>
      <c r="END1241" s="85"/>
      <c r="ENE1241" s="85"/>
      <c r="ENF1241" s="85"/>
      <c r="ENG1241" s="85"/>
      <c r="ENH1241" s="85"/>
      <c r="ENI1241" s="85"/>
      <c r="ENJ1241" s="85"/>
      <c r="ENK1241" s="85"/>
      <c r="ENL1241" s="85"/>
      <c r="ENM1241" s="85"/>
      <c r="ENN1241" s="85"/>
      <c r="ENO1241" s="85"/>
      <c r="ENP1241" s="85"/>
      <c r="ENQ1241" s="85"/>
      <c r="ENR1241" s="86"/>
      <c r="ENS1241" s="84"/>
      <c r="ENT1241" s="85"/>
      <c r="ENU1241" s="85"/>
      <c r="ENV1241" s="85"/>
      <c r="ENW1241" s="85"/>
      <c r="ENX1241" s="85"/>
      <c r="ENY1241" s="85"/>
      <c r="ENZ1241" s="85"/>
      <c r="EOA1241" s="85"/>
      <c r="EOB1241" s="85"/>
      <c r="EOC1241" s="85"/>
      <c r="EOD1241" s="85"/>
      <c r="EOE1241" s="85"/>
      <c r="EOF1241" s="85"/>
      <c r="EOG1241" s="85"/>
      <c r="EOH1241" s="85"/>
      <c r="EOI1241" s="85"/>
      <c r="EOJ1241" s="85"/>
      <c r="EOK1241" s="85"/>
      <c r="EOL1241" s="85"/>
      <c r="EOM1241" s="85"/>
      <c r="EON1241" s="85"/>
      <c r="EOO1241" s="85"/>
      <c r="EOP1241" s="85"/>
      <c r="EOQ1241" s="85"/>
      <c r="EOR1241" s="85"/>
      <c r="EOS1241" s="85"/>
      <c r="EOT1241" s="85"/>
      <c r="EOU1241" s="85"/>
      <c r="EOV1241" s="85"/>
      <c r="EOW1241" s="85"/>
      <c r="EOX1241" s="85"/>
      <c r="EOY1241" s="86"/>
      <c r="EOZ1241" s="84"/>
      <c r="EPA1241" s="85"/>
      <c r="EPB1241" s="85"/>
      <c r="EPC1241" s="85"/>
      <c r="EPD1241" s="85"/>
      <c r="EPE1241" s="85"/>
      <c r="EPF1241" s="85"/>
      <c r="EPG1241" s="85"/>
      <c r="EPH1241" s="85"/>
      <c r="EPI1241" s="85"/>
      <c r="EPJ1241" s="85"/>
      <c r="EPK1241" s="85"/>
      <c r="EPL1241" s="85"/>
      <c r="EPM1241" s="85"/>
      <c r="EPN1241" s="85"/>
      <c r="EPO1241" s="85"/>
      <c r="EPP1241" s="85"/>
      <c r="EPQ1241" s="85"/>
      <c r="EPR1241" s="85"/>
      <c r="EPS1241" s="85"/>
      <c r="EPT1241" s="85"/>
      <c r="EPU1241" s="85"/>
      <c r="EPV1241" s="85"/>
      <c r="EPW1241" s="85"/>
      <c r="EPX1241" s="85"/>
      <c r="EPY1241" s="85"/>
      <c r="EPZ1241" s="85"/>
      <c r="EQA1241" s="85"/>
      <c r="EQB1241" s="85"/>
      <c r="EQC1241" s="85"/>
      <c r="EQD1241" s="85"/>
      <c r="EQE1241" s="85"/>
      <c r="EQF1241" s="86"/>
      <c r="EQG1241" s="84"/>
      <c r="EQH1241" s="85"/>
      <c r="EQI1241" s="85"/>
      <c r="EQJ1241" s="85"/>
      <c r="EQK1241" s="85"/>
      <c r="EQL1241" s="85"/>
      <c r="EQM1241" s="85"/>
      <c r="EQN1241" s="85"/>
      <c r="EQO1241" s="85"/>
      <c r="EQP1241" s="85"/>
      <c r="EQQ1241" s="85"/>
      <c r="EQR1241" s="85"/>
      <c r="EQS1241" s="85"/>
      <c r="EQT1241" s="85"/>
      <c r="EQU1241" s="85"/>
      <c r="EQV1241" s="85"/>
      <c r="EQW1241" s="85"/>
      <c r="EQX1241" s="85"/>
      <c r="EQY1241" s="85"/>
      <c r="EQZ1241" s="85"/>
      <c r="ERA1241" s="85"/>
      <c r="ERB1241" s="85"/>
      <c r="ERC1241" s="85"/>
      <c r="ERD1241" s="85"/>
      <c r="ERE1241" s="85"/>
      <c r="ERF1241" s="85"/>
      <c r="ERG1241" s="85"/>
      <c r="ERH1241" s="85"/>
      <c r="ERI1241" s="85"/>
      <c r="ERJ1241" s="85"/>
      <c r="ERK1241" s="85"/>
      <c r="ERL1241" s="85"/>
      <c r="ERM1241" s="86"/>
      <c r="ERN1241" s="84"/>
      <c r="ERO1241" s="85"/>
      <c r="ERP1241" s="85"/>
      <c r="ERQ1241" s="85"/>
      <c r="ERR1241" s="85"/>
      <c r="ERS1241" s="85"/>
      <c r="ERT1241" s="85"/>
      <c r="ERU1241" s="85"/>
      <c r="ERV1241" s="85"/>
      <c r="ERW1241" s="85"/>
      <c r="ERX1241" s="85"/>
      <c r="ERY1241" s="85"/>
      <c r="ERZ1241" s="85"/>
      <c r="ESA1241" s="85"/>
      <c r="ESB1241" s="85"/>
      <c r="ESC1241" s="85"/>
      <c r="ESD1241" s="85"/>
      <c r="ESE1241" s="85"/>
      <c r="ESF1241" s="85"/>
      <c r="ESG1241" s="85"/>
      <c r="ESH1241" s="85"/>
      <c r="ESI1241" s="85"/>
      <c r="ESJ1241" s="85"/>
      <c r="ESK1241" s="85"/>
      <c r="ESL1241" s="85"/>
      <c r="ESM1241" s="85"/>
      <c r="ESN1241" s="85"/>
      <c r="ESO1241" s="85"/>
      <c r="ESP1241" s="85"/>
      <c r="ESQ1241" s="85"/>
      <c r="ESR1241" s="85"/>
      <c r="ESS1241" s="85"/>
      <c r="EST1241" s="86"/>
      <c r="ESU1241" s="84"/>
      <c r="ESV1241" s="85"/>
      <c r="ESW1241" s="85"/>
      <c r="ESX1241" s="85"/>
      <c r="ESY1241" s="85"/>
      <c r="ESZ1241" s="85"/>
      <c r="ETA1241" s="85"/>
      <c r="ETB1241" s="85"/>
      <c r="ETC1241" s="85"/>
      <c r="ETD1241" s="85"/>
      <c r="ETE1241" s="85"/>
      <c r="ETF1241" s="85"/>
      <c r="ETG1241" s="85"/>
      <c r="ETH1241" s="85"/>
      <c r="ETI1241" s="85"/>
      <c r="ETJ1241" s="85"/>
      <c r="ETK1241" s="85"/>
      <c r="ETL1241" s="85"/>
      <c r="ETM1241" s="85"/>
      <c r="ETN1241" s="85"/>
      <c r="ETO1241" s="85"/>
      <c r="ETP1241" s="85"/>
      <c r="ETQ1241" s="85"/>
      <c r="ETR1241" s="85"/>
      <c r="ETS1241" s="85"/>
      <c r="ETT1241" s="85"/>
      <c r="ETU1241" s="85"/>
      <c r="ETV1241" s="85"/>
      <c r="ETW1241" s="85"/>
      <c r="ETX1241" s="85"/>
      <c r="ETY1241" s="85"/>
      <c r="ETZ1241" s="85"/>
      <c r="EUA1241" s="86"/>
      <c r="EUB1241" s="84"/>
      <c r="EUC1241" s="85"/>
      <c r="EUD1241" s="85"/>
      <c r="EUE1241" s="85"/>
      <c r="EUF1241" s="85"/>
      <c r="EUG1241" s="85"/>
      <c r="EUH1241" s="85"/>
      <c r="EUI1241" s="85"/>
      <c r="EUJ1241" s="85"/>
      <c r="EUK1241" s="85"/>
      <c r="EUL1241" s="85"/>
      <c r="EUM1241" s="85"/>
      <c r="EUN1241" s="85"/>
      <c r="EUO1241" s="85"/>
      <c r="EUP1241" s="85"/>
      <c r="EUQ1241" s="85"/>
      <c r="EUR1241" s="85"/>
      <c r="EUS1241" s="85"/>
      <c r="EUT1241" s="85"/>
      <c r="EUU1241" s="85"/>
      <c r="EUV1241" s="85"/>
      <c r="EUW1241" s="85"/>
      <c r="EUX1241" s="85"/>
      <c r="EUY1241" s="85"/>
      <c r="EUZ1241" s="85"/>
      <c r="EVA1241" s="85"/>
      <c r="EVB1241" s="85"/>
      <c r="EVC1241" s="85"/>
      <c r="EVD1241" s="85"/>
      <c r="EVE1241" s="85"/>
      <c r="EVF1241" s="85"/>
      <c r="EVG1241" s="85"/>
      <c r="EVH1241" s="86"/>
      <c r="EVI1241" s="84"/>
      <c r="EVJ1241" s="85"/>
      <c r="EVK1241" s="85"/>
      <c r="EVL1241" s="85"/>
      <c r="EVM1241" s="85"/>
      <c r="EVN1241" s="85"/>
      <c r="EVO1241" s="85"/>
      <c r="EVP1241" s="85"/>
      <c r="EVQ1241" s="85"/>
      <c r="EVR1241" s="85"/>
      <c r="EVS1241" s="85"/>
      <c r="EVT1241" s="85"/>
      <c r="EVU1241" s="85"/>
      <c r="EVV1241" s="85"/>
      <c r="EVW1241" s="85"/>
      <c r="EVX1241" s="85"/>
      <c r="EVY1241" s="85"/>
      <c r="EVZ1241" s="85"/>
      <c r="EWA1241" s="85"/>
      <c r="EWB1241" s="85"/>
      <c r="EWC1241" s="85"/>
      <c r="EWD1241" s="85"/>
      <c r="EWE1241" s="85"/>
      <c r="EWF1241" s="85"/>
      <c r="EWG1241" s="85"/>
      <c r="EWH1241" s="85"/>
      <c r="EWI1241" s="85"/>
      <c r="EWJ1241" s="85"/>
      <c r="EWK1241" s="85"/>
      <c r="EWL1241" s="85"/>
      <c r="EWM1241" s="85"/>
      <c r="EWN1241" s="85"/>
      <c r="EWO1241" s="86"/>
      <c r="EWP1241" s="84"/>
      <c r="EWQ1241" s="85"/>
      <c r="EWR1241" s="85"/>
      <c r="EWS1241" s="85"/>
      <c r="EWT1241" s="85"/>
      <c r="EWU1241" s="85"/>
      <c r="EWV1241" s="85"/>
      <c r="EWW1241" s="85"/>
      <c r="EWX1241" s="85"/>
      <c r="EWY1241" s="85"/>
      <c r="EWZ1241" s="85"/>
      <c r="EXA1241" s="85"/>
      <c r="EXB1241" s="85"/>
      <c r="EXC1241" s="85"/>
      <c r="EXD1241" s="85"/>
      <c r="EXE1241" s="85"/>
      <c r="EXF1241" s="85"/>
      <c r="EXG1241" s="85"/>
      <c r="EXH1241" s="85"/>
      <c r="EXI1241" s="85"/>
      <c r="EXJ1241" s="85"/>
      <c r="EXK1241" s="85"/>
      <c r="EXL1241" s="85"/>
      <c r="EXM1241" s="85"/>
      <c r="EXN1241" s="85"/>
      <c r="EXO1241" s="85"/>
      <c r="EXP1241" s="85"/>
      <c r="EXQ1241" s="85"/>
      <c r="EXR1241" s="85"/>
      <c r="EXS1241" s="85"/>
      <c r="EXT1241" s="85"/>
      <c r="EXU1241" s="85"/>
      <c r="EXV1241" s="86"/>
      <c r="EXW1241" s="84"/>
      <c r="EXX1241" s="85"/>
      <c r="EXY1241" s="85"/>
      <c r="EXZ1241" s="85"/>
      <c r="EYA1241" s="85"/>
      <c r="EYB1241" s="85"/>
      <c r="EYC1241" s="85"/>
      <c r="EYD1241" s="85"/>
      <c r="EYE1241" s="85"/>
      <c r="EYF1241" s="85"/>
      <c r="EYG1241" s="85"/>
      <c r="EYH1241" s="85"/>
      <c r="EYI1241" s="85"/>
      <c r="EYJ1241" s="85"/>
      <c r="EYK1241" s="85"/>
      <c r="EYL1241" s="85"/>
      <c r="EYM1241" s="85"/>
      <c r="EYN1241" s="85"/>
      <c r="EYO1241" s="85"/>
      <c r="EYP1241" s="85"/>
      <c r="EYQ1241" s="85"/>
      <c r="EYR1241" s="85"/>
      <c r="EYS1241" s="85"/>
      <c r="EYT1241" s="85"/>
      <c r="EYU1241" s="85"/>
      <c r="EYV1241" s="85"/>
      <c r="EYW1241" s="85"/>
      <c r="EYX1241" s="85"/>
      <c r="EYY1241" s="85"/>
      <c r="EYZ1241" s="85"/>
      <c r="EZA1241" s="85"/>
      <c r="EZB1241" s="85"/>
      <c r="EZC1241" s="86"/>
      <c r="EZD1241" s="84"/>
      <c r="EZE1241" s="85"/>
      <c r="EZF1241" s="85"/>
      <c r="EZG1241" s="85"/>
      <c r="EZH1241" s="85"/>
      <c r="EZI1241" s="85"/>
      <c r="EZJ1241" s="85"/>
      <c r="EZK1241" s="85"/>
      <c r="EZL1241" s="85"/>
      <c r="EZM1241" s="85"/>
      <c r="EZN1241" s="85"/>
      <c r="EZO1241" s="85"/>
      <c r="EZP1241" s="85"/>
      <c r="EZQ1241" s="85"/>
      <c r="EZR1241" s="85"/>
      <c r="EZS1241" s="85"/>
      <c r="EZT1241" s="85"/>
      <c r="EZU1241" s="85"/>
      <c r="EZV1241" s="85"/>
      <c r="EZW1241" s="85"/>
      <c r="EZX1241" s="85"/>
      <c r="EZY1241" s="85"/>
      <c r="EZZ1241" s="85"/>
      <c r="FAA1241" s="85"/>
      <c r="FAB1241" s="85"/>
      <c r="FAC1241" s="85"/>
      <c r="FAD1241" s="85"/>
      <c r="FAE1241" s="85"/>
      <c r="FAF1241" s="85"/>
      <c r="FAG1241" s="85"/>
      <c r="FAH1241" s="85"/>
      <c r="FAI1241" s="85"/>
      <c r="FAJ1241" s="86"/>
      <c r="FAK1241" s="84"/>
      <c r="FAL1241" s="85"/>
      <c r="FAM1241" s="85"/>
      <c r="FAN1241" s="85"/>
      <c r="FAO1241" s="85"/>
      <c r="FAP1241" s="85"/>
      <c r="FAQ1241" s="85"/>
      <c r="FAR1241" s="85"/>
      <c r="FAS1241" s="85"/>
      <c r="FAT1241" s="85"/>
      <c r="FAU1241" s="85"/>
      <c r="FAV1241" s="85"/>
      <c r="FAW1241" s="85"/>
      <c r="FAX1241" s="85"/>
      <c r="FAY1241" s="85"/>
      <c r="FAZ1241" s="85"/>
      <c r="FBA1241" s="85"/>
      <c r="FBB1241" s="85"/>
      <c r="FBC1241" s="85"/>
      <c r="FBD1241" s="85"/>
      <c r="FBE1241" s="85"/>
      <c r="FBF1241" s="85"/>
      <c r="FBG1241" s="85"/>
      <c r="FBH1241" s="85"/>
      <c r="FBI1241" s="85"/>
      <c r="FBJ1241" s="85"/>
      <c r="FBK1241" s="85"/>
      <c r="FBL1241" s="85"/>
      <c r="FBM1241" s="85"/>
      <c r="FBN1241" s="85"/>
      <c r="FBO1241" s="85"/>
      <c r="FBP1241" s="85"/>
      <c r="FBQ1241" s="86"/>
      <c r="FBR1241" s="84"/>
      <c r="FBS1241" s="85"/>
      <c r="FBT1241" s="85"/>
      <c r="FBU1241" s="85"/>
      <c r="FBV1241" s="85"/>
      <c r="FBW1241" s="85"/>
      <c r="FBX1241" s="85"/>
      <c r="FBY1241" s="85"/>
      <c r="FBZ1241" s="85"/>
      <c r="FCA1241" s="85"/>
      <c r="FCB1241" s="85"/>
      <c r="FCC1241" s="85"/>
      <c r="FCD1241" s="85"/>
      <c r="FCE1241" s="85"/>
      <c r="FCF1241" s="85"/>
      <c r="FCG1241" s="85"/>
      <c r="FCH1241" s="85"/>
      <c r="FCI1241" s="85"/>
      <c r="FCJ1241" s="85"/>
      <c r="FCK1241" s="85"/>
      <c r="FCL1241" s="85"/>
      <c r="FCM1241" s="85"/>
      <c r="FCN1241" s="85"/>
      <c r="FCO1241" s="85"/>
      <c r="FCP1241" s="85"/>
      <c r="FCQ1241" s="85"/>
      <c r="FCR1241" s="85"/>
      <c r="FCS1241" s="85"/>
      <c r="FCT1241" s="85"/>
      <c r="FCU1241" s="85"/>
      <c r="FCV1241" s="85"/>
      <c r="FCW1241" s="85"/>
      <c r="FCX1241" s="86"/>
      <c r="FCY1241" s="84"/>
      <c r="FCZ1241" s="85"/>
      <c r="FDA1241" s="85"/>
      <c r="FDB1241" s="85"/>
      <c r="FDC1241" s="85"/>
      <c r="FDD1241" s="85"/>
      <c r="FDE1241" s="85"/>
      <c r="FDF1241" s="85"/>
      <c r="FDG1241" s="85"/>
      <c r="FDH1241" s="85"/>
      <c r="FDI1241" s="85"/>
      <c r="FDJ1241" s="85"/>
      <c r="FDK1241" s="85"/>
      <c r="FDL1241" s="85"/>
      <c r="FDM1241" s="85"/>
      <c r="FDN1241" s="85"/>
      <c r="FDO1241" s="85"/>
      <c r="FDP1241" s="85"/>
      <c r="FDQ1241" s="85"/>
      <c r="FDR1241" s="85"/>
      <c r="FDS1241" s="85"/>
      <c r="FDT1241" s="85"/>
      <c r="FDU1241" s="85"/>
      <c r="FDV1241" s="85"/>
      <c r="FDW1241" s="85"/>
      <c r="FDX1241" s="85"/>
      <c r="FDY1241" s="85"/>
      <c r="FDZ1241" s="85"/>
      <c r="FEA1241" s="85"/>
      <c r="FEB1241" s="85"/>
      <c r="FEC1241" s="85"/>
      <c r="FED1241" s="85"/>
      <c r="FEE1241" s="86"/>
      <c r="FEF1241" s="84"/>
      <c r="FEG1241" s="85"/>
      <c r="FEH1241" s="85"/>
      <c r="FEI1241" s="85"/>
      <c r="FEJ1241" s="85"/>
      <c r="FEK1241" s="85"/>
      <c r="FEL1241" s="85"/>
      <c r="FEM1241" s="85"/>
      <c r="FEN1241" s="85"/>
      <c r="FEO1241" s="85"/>
      <c r="FEP1241" s="85"/>
      <c r="FEQ1241" s="85"/>
      <c r="FER1241" s="85"/>
      <c r="FES1241" s="85"/>
      <c r="FET1241" s="85"/>
      <c r="FEU1241" s="85"/>
      <c r="FEV1241" s="85"/>
      <c r="FEW1241" s="85"/>
      <c r="FEX1241" s="85"/>
      <c r="FEY1241" s="85"/>
      <c r="FEZ1241" s="85"/>
      <c r="FFA1241" s="85"/>
      <c r="FFB1241" s="85"/>
      <c r="FFC1241" s="85"/>
      <c r="FFD1241" s="85"/>
      <c r="FFE1241" s="85"/>
      <c r="FFF1241" s="85"/>
      <c r="FFG1241" s="85"/>
      <c r="FFH1241" s="85"/>
      <c r="FFI1241" s="85"/>
      <c r="FFJ1241" s="85"/>
      <c r="FFK1241" s="85"/>
      <c r="FFL1241" s="86"/>
      <c r="FFM1241" s="84"/>
      <c r="FFN1241" s="85"/>
      <c r="FFO1241" s="85"/>
      <c r="FFP1241" s="85"/>
      <c r="FFQ1241" s="85"/>
      <c r="FFR1241" s="85"/>
      <c r="FFS1241" s="85"/>
      <c r="FFT1241" s="85"/>
      <c r="FFU1241" s="85"/>
      <c r="FFV1241" s="85"/>
      <c r="FFW1241" s="85"/>
      <c r="FFX1241" s="85"/>
      <c r="FFY1241" s="85"/>
      <c r="FFZ1241" s="85"/>
      <c r="FGA1241" s="85"/>
      <c r="FGB1241" s="85"/>
      <c r="FGC1241" s="85"/>
      <c r="FGD1241" s="85"/>
      <c r="FGE1241" s="85"/>
      <c r="FGF1241" s="85"/>
      <c r="FGG1241" s="85"/>
      <c r="FGH1241" s="85"/>
      <c r="FGI1241" s="85"/>
      <c r="FGJ1241" s="85"/>
      <c r="FGK1241" s="85"/>
      <c r="FGL1241" s="85"/>
      <c r="FGM1241" s="85"/>
      <c r="FGN1241" s="85"/>
      <c r="FGO1241" s="85"/>
      <c r="FGP1241" s="85"/>
      <c r="FGQ1241" s="85"/>
      <c r="FGR1241" s="85"/>
      <c r="FGS1241" s="86"/>
      <c r="FGT1241" s="84"/>
      <c r="FGU1241" s="85"/>
      <c r="FGV1241" s="85"/>
      <c r="FGW1241" s="85"/>
      <c r="FGX1241" s="85"/>
      <c r="FGY1241" s="85"/>
      <c r="FGZ1241" s="85"/>
      <c r="FHA1241" s="85"/>
      <c r="FHB1241" s="85"/>
      <c r="FHC1241" s="85"/>
      <c r="FHD1241" s="85"/>
      <c r="FHE1241" s="85"/>
      <c r="FHF1241" s="85"/>
      <c r="FHG1241" s="85"/>
      <c r="FHH1241" s="85"/>
      <c r="FHI1241" s="85"/>
      <c r="FHJ1241" s="85"/>
      <c r="FHK1241" s="85"/>
      <c r="FHL1241" s="85"/>
      <c r="FHM1241" s="85"/>
      <c r="FHN1241" s="85"/>
      <c r="FHO1241" s="85"/>
      <c r="FHP1241" s="85"/>
      <c r="FHQ1241" s="85"/>
      <c r="FHR1241" s="85"/>
      <c r="FHS1241" s="85"/>
      <c r="FHT1241" s="85"/>
      <c r="FHU1241" s="85"/>
      <c r="FHV1241" s="85"/>
      <c r="FHW1241" s="85"/>
      <c r="FHX1241" s="85"/>
      <c r="FHY1241" s="85"/>
      <c r="FHZ1241" s="86"/>
      <c r="FIA1241" s="84"/>
      <c r="FIB1241" s="85"/>
      <c r="FIC1241" s="85"/>
      <c r="FID1241" s="85"/>
      <c r="FIE1241" s="85"/>
      <c r="FIF1241" s="85"/>
      <c r="FIG1241" s="85"/>
      <c r="FIH1241" s="85"/>
      <c r="FII1241" s="85"/>
      <c r="FIJ1241" s="85"/>
      <c r="FIK1241" s="85"/>
      <c r="FIL1241" s="85"/>
      <c r="FIM1241" s="85"/>
      <c r="FIN1241" s="85"/>
      <c r="FIO1241" s="85"/>
      <c r="FIP1241" s="85"/>
      <c r="FIQ1241" s="85"/>
      <c r="FIR1241" s="85"/>
      <c r="FIS1241" s="85"/>
      <c r="FIT1241" s="85"/>
      <c r="FIU1241" s="85"/>
      <c r="FIV1241" s="85"/>
      <c r="FIW1241" s="85"/>
      <c r="FIX1241" s="85"/>
      <c r="FIY1241" s="85"/>
      <c r="FIZ1241" s="85"/>
      <c r="FJA1241" s="85"/>
      <c r="FJB1241" s="85"/>
      <c r="FJC1241" s="85"/>
      <c r="FJD1241" s="85"/>
      <c r="FJE1241" s="85"/>
      <c r="FJF1241" s="85"/>
      <c r="FJG1241" s="86"/>
      <c r="FJH1241" s="84"/>
      <c r="FJI1241" s="85"/>
      <c r="FJJ1241" s="85"/>
      <c r="FJK1241" s="85"/>
      <c r="FJL1241" s="85"/>
      <c r="FJM1241" s="85"/>
      <c r="FJN1241" s="85"/>
      <c r="FJO1241" s="85"/>
      <c r="FJP1241" s="85"/>
      <c r="FJQ1241" s="85"/>
      <c r="FJR1241" s="85"/>
      <c r="FJS1241" s="85"/>
      <c r="FJT1241" s="85"/>
      <c r="FJU1241" s="85"/>
      <c r="FJV1241" s="85"/>
      <c r="FJW1241" s="85"/>
      <c r="FJX1241" s="85"/>
      <c r="FJY1241" s="85"/>
      <c r="FJZ1241" s="85"/>
      <c r="FKA1241" s="85"/>
      <c r="FKB1241" s="85"/>
      <c r="FKC1241" s="85"/>
      <c r="FKD1241" s="85"/>
      <c r="FKE1241" s="85"/>
      <c r="FKF1241" s="85"/>
      <c r="FKG1241" s="85"/>
      <c r="FKH1241" s="85"/>
      <c r="FKI1241" s="85"/>
      <c r="FKJ1241" s="85"/>
      <c r="FKK1241" s="85"/>
      <c r="FKL1241" s="85"/>
      <c r="FKM1241" s="85"/>
      <c r="FKN1241" s="86"/>
      <c r="FKO1241" s="84"/>
      <c r="FKP1241" s="85"/>
      <c r="FKQ1241" s="85"/>
      <c r="FKR1241" s="85"/>
      <c r="FKS1241" s="85"/>
      <c r="FKT1241" s="85"/>
      <c r="FKU1241" s="85"/>
      <c r="FKV1241" s="85"/>
      <c r="FKW1241" s="85"/>
      <c r="FKX1241" s="85"/>
      <c r="FKY1241" s="85"/>
      <c r="FKZ1241" s="85"/>
      <c r="FLA1241" s="85"/>
      <c r="FLB1241" s="85"/>
      <c r="FLC1241" s="85"/>
      <c r="FLD1241" s="85"/>
      <c r="FLE1241" s="85"/>
      <c r="FLF1241" s="85"/>
      <c r="FLG1241" s="85"/>
      <c r="FLH1241" s="85"/>
      <c r="FLI1241" s="85"/>
      <c r="FLJ1241" s="85"/>
      <c r="FLK1241" s="85"/>
      <c r="FLL1241" s="85"/>
      <c r="FLM1241" s="85"/>
      <c r="FLN1241" s="85"/>
      <c r="FLO1241" s="85"/>
      <c r="FLP1241" s="85"/>
      <c r="FLQ1241" s="85"/>
      <c r="FLR1241" s="85"/>
      <c r="FLS1241" s="85"/>
      <c r="FLT1241" s="85"/>
      <c r="FLU1241" s="86"/>
      <c r="FLV1241" s="84"/>
      <c r="FLW1241" s="85"/>
      <c r="FLX1241" s="85"/>
      <c r="FLY1241" s="85"/>
      <c r="FLZ1241" s="85"/>
      <c r="FMA1241" s="85"/>
      <c r="FMB1241" s="85"/>
      <c r="FMC1241" s="85"/>
      <c r="FMD1241" s="85"/>
      <c r="FME1241" s="85"/>
      <c r="FMF1241" s="85"/>
      <c r="FMG1241" s="85"/>
      <c r="FMH1241" s="85"/>
      <c r="FMI1241" s="85"/>
      <c r="FMJ1241" s="85"/>
      <c r="FMK1241" s="85"/>
      <c r="FML1241" s="85"/>
      <c r="FMM1241" s="85"/>
      <c r="FMN1241" s="85"/>
      <c r="FMO1241" s="85"/>
      <c r="FMP1241" s="85"/>
      <c r="FMQ1241" s="85"/>
      <c r="FMR1241" s="85"/>
      <c r="FMS1241" s="85"/>
      <c r="FMT1241" s="85"/>
      <c r="FMU1241" s="85"/>
      <c r="FMV1241" s="85"/>
      <c r="FMW1241" s="85"/>
      <c r="FMX1241" s="85"/>
      <c r="FMY1241" s="85"/>
      <c r="FMZ1241" s="85"/>
      <c r="FNA1241" s="85"/>
      <c r="FNB1241" s="86"/>
      <c r="FNC1241" s="84"/>
      <c r="FND1241" s="85"/>
      <c r="FNE1241" s="85"/>
      <c r="FNF1241" s="85"/>
      <c r="FNG1241" s="85"/>
      <c r="FNH1241" s="85"/>
      <c r="FNI1241" s="85"/>
      <c r="FNJ1241" s="85"/>
      <c r="FNK1241" s="85"/>
      <c r="FNL1241" s="85"/>
      <c r="FNM1241" s="85"/>
      <c r="FNN1241" s="85"/>
      <c r="FNO1241" s="85"/>
      <c r="FNP1241" s="85"/>
      <c r="FNQ1241" s="85"/>
      <c r="FNR1241" s="85"/>
      <c r="FNS1241" s="85"/>
      <c r="FNT1241" s="85"/>
      <c r="FNU1241" s="85"/>
      <c r="FNV1241" s="85"/>
      <c r="FNW1241" s="85"/>
      <c r="FNX1241" s="85"/>
      <c r="FNY1241" s="85"/>
      <c r="FNZ1241" s="85"/>
      <c r="FOA1241" s="85"/>
      <c r="FOB1241" s="85"/>
      <c r="FOC1241" s="85"/>
      <c r="FOD1241" s="85"/>
      <c r="FOE1241" s="85"/>
      <c r="FOF1241" s="85"/>
      <c r="FOG1241" s="85"/>
      <c r="FOH1241" s="85"/>
      <c r="FOI1241" s="86"/>
      <c r="FOJ1241" s="84"/>
      <c r="FOK1241" s="85"/>
      <c r="FOL1241" s="85"/>
      <c r="FOM1241" s="85"/>
      <c r="FON1241" s="85"/>
      <c r="FOO1241" s="85"/>
      <c r="FOP1241" s="85"/>
      <c r="FOQ1241" s="85"/>
      <c r="FOR1241" s="85"/>
      <c r="FOS1241" s="85"/>
      <c r="FOT1241" s="85"/>
      <c r="FOU1241" s="85"/>
      <c r="FOV1241" s="85"/>
      <c r="FOW1241" s="85"/>
      <c r="FOX1241" s="85"/>
      <c r="FOY1241" s="85"/>
      <c r="FOZ1241" s="85"/>
      <c r="FPA1241" s="85"/>
      <c r="FPB1241" s="85"/>
      <c r="FPC1241" s="85"/>
      <c r="FPD1241" s="85"/>
      <c r="FPE1241" s="85"/>
      <c r="FPF1241" s="85"/>
      <c r="FPG1241" s="85"/>
      <c r="FPH1241" s="85"/>
      <c r="FPI1241" s="85"/>
      <c r="FPJ1241" s="85"/>
      <c r="FPK1241" s="85"/>
      <c r="FPL1241" s="85"/>
      <c r="FPM1241" s="85"/>
      <c r="FPN1241" s="85"/>
      <c r="FPO1241" s="85"/>
      <c r="FPP1241" s="86"/>
      <c r="FPQ1241" s="84"/>
      <c r="FPR1241" s="85"/>
      <c r="FPS1241" s="85"/>
      <c r="FPT1241" s="85"/>
      <c r="FPU1241" s="85"/>
      <c r="FPV1241" s="85"/>
      <c r="FPW1241" s="85"/>
      <c r="FPX1241" s="85"/>
      <c r="FPY1241" s="85"/>
      <c r="FPZ1241" s="85"/>
      <c r="FQA1241" s="85"/>
      <c r="FQB1241" s="85"/>
      <c r="FQC1241" s="85"/>
      <c r="FQD1241" s="85"/>
      <c r="FQE1241" s="85"/>
      <c r="FQF1241" s="85"/>
      <c r="FQG1241" s="85"/>
      <c r="FQH1241" s="85"/>
      <c r="FQI1241" s="85"/>
      <c r="FQJ1241" s="85"/>
      <c r="FQK1241" s="85"/>
      <c r="FQL1241" s="85"/>
      <c r="FQM1241" s="85"/>
      <c r="FQN1241" s="85"/>
      <c r="FQO1241" s="85"/>
      <c r="FQP1241" s="85"/>
      <c r="FQQ1241" s="85"/>
      <c r="FQR1241" s="85"/>
      <c r="FQS1241" s="85"/>
      <c r="FQT1241" s="85"/>
      <c r="FQU1241" s="85"/>
      <c r="FQV1241" s="85"/>
      <c r="FQW1241" s="86"/>
      <c r="FQX1241" s="84"/>
      <c r="FQY1241" s="85"/>
      <c r="FQZ1241" s="85"/>
      <c r="FRA1241" s="85"/>
      <c r="FRB1241" s="85"/>
      <c r="FRC1241" s="85"/>
      <c r="FRD1241" s="85"/>
      <c r="FRE1241" s="85"/>
      <c r="FRF1241" s="85"/>
      <c r="FRG1241" s="85"/>
      <c r="FRH1241" s="85"/>
      <c r="FRI1241" s="85"/>
      <c r="FRJ1241" s="85"/>
      <c r="FRK1241" s="85"/>
      <c r="FRL1241" s="85"/>
      <c r="FRM1241" s="85"/>
      <c r="FRN1241" s="85"/>
      <c r="FRO1241" s="85"/>
      <c r="FRP1241" s="85"/>
      <c r="FRQ1241" s="85"/>
      <c r="FRR1241" s="85"/>
      <c r="FRS1241" s="85"/>
      <c r="FRT1241" s="85"/>
      <c r="FRU1241" s="85"/>
      <c r="FRV1241" s="85"/>
      <c r="FRW1241" s="85"/>
      <c r="FRX1241" s="85"/>
      <c r="FRY1241" s="85"/>
      <c r="FRZ1241" s="85"/>
      <c r="FSA1241" s="85"/>
      <c r="FSB1241" s="85"/>
      <c r="FSC1241" s="85"/>
      <c r="FSD1241" s="86"/>
      <c r="FSE1241" s="84"/>
      <c r="FSF1241" s="85"/>
      <c r="FSG1241" s="85"/>
      <c r="FSH1241" s="85"/>
      <c r="FSI1241" s="85"/>
      <c r="FSJ1241" s="85"/>
      <c r="FSK1241" s="85"/>
      <c r="FSL1241" s="85"/>
      <c r="FSM1241" s="85"/>
      <c r="FSN1241" s="85"/>
      <c r="FSO1241" s="85"/>
      <c r="FSP1241" s="85"/>
      <c r="FSQ1241" s="85"/>
      <c r="FSR1241" s="85"/>
      <c r="FSS1241" s="85"/>
      <c r="FST1241" s="85"/>
      <c r="FSU1241" s="85"/>
      <c r="FSV1241" s="85"/>
      <c r="FSW1241" s="85"/>
      <c r="FSX1241" s="85"/>
      <c r="FSY1241" s="85"/>
      <c r="FSZ1241" s="85"/>
      <c r="FTA1241" s="85"/>
      <c r="FTB1241" s="85"/>
      <c r="FTC1241" s="85"/>
      <c r="FTD1241" s="85"/>
      <c r="FTE1241" s="85"/>
      <c r="FTF1241" s="85"/>
      <c r="FTG1241" s="85"/>
      <c r="FTH1241" s="85"/>
      <c r="FTI1241" s="85"/>
      <c r="FTJ1241" s="85"/>
      <c r="FTK1241" s="86"/>
      <c r="FTL1241" s="84"/>
      <c r="FTM1241" s="85"/>
      <c r="FTN1241" s="85"/>
      <c r="FTO1241" s="85"/>
      <c r="FTP1241" s="85"/>
      <c r="FTQ1241" s="85"/>
      <c r="FTR1241" s="85"/>
      <c r="FTS1241" s="85"/>
      <c r="FTT1241" s="85"/>
      <c r="FTU1241" s="85"/>
      <c r="FTV1241" s="85"/>
      <c r="FTW1241" s="85"/>
      <c r="FTX1241" s="85"/>
      <c r="FTY1241" s="85"/>
      <c r="FTZ1241" s="85"/>
      <c r="FUA1241" s="85"/>
      <c r="FUB1241" s="85"/>
      <c r="FUC1241" s="85"/>
      <c r="FUD1241" s="85"/>
      <c r="FUE1241" s="85"/>
      <c r="FUF1241" s="85"/>
      <c r="FUG1241" s="85"/>
      <c r="FUH1241" s="85"/>
      <c r="FUI1241" s="85"/>
      <c r="FUJ1241" s="85"/>
      <c r="FUK1241" s="85"/>
      <c r="FUL1241" s="85"/>
      <c r="FUM1241" s="85"/>
      <c r="FUN1241" s="85"/>
      <c r="FUO1241" s="85"/>
      <c r="FUP1241" s="85"/>
      <c r="FUQ1241" s="85"/>
      <c r="FUR1241" s="86"/>
      <c r="FUS1241" s="84"/>
      <c r="FUT1241" s="85"/>
      <c r="FUU1241" s="85"/>
      <c r="FUV1241" s="85"/>
      <c r="FUW1241" s="85"/>
      <c r="FUX1241" s="85"/>
      <c r="FUY1241" s="85"/>
      <c r="FUZ1241" s="85"/>
      <c r="FVA1241" s="85"/>
      <c r="FVB1241" s="85"/>
      <c r="FVC1241" s="85"/>
      <c r="FVD1241" s="85"/>
      <c r="FVE1241" s="85"/>
      <c r="FVF1241" s="85"/>
      <c r="FVG1241" s="85"/>
      <c r="FVH1241" s="85"/>
      <c r="FVI1241" s="85"/>
      <c r="FVJ1241" s="85"/>
      <c r="FVK1241" s="85"/>
      <c r="FVL1241" s="85"/>
      <c r="FVM1241" s="85"/>
      <c r="FVN1241" s="85"/>
      <c r="FVO1241" s="85"/>
      <c r="FVP1241" s="85"/>
      <c r="FVQ1241" s="85"/>
      <c r="FVR1241" s="85"/>
      <c r="FVS1241" s="85"/>
      <c r="FVT1241" s="85"/>
      <c r="FVU1241" s="85"/>
      <c r="FVV1241" s="85"/>
      <c r="FVW1241" s="85"/>
      <c r="FVX1241" s="85"/>
      <c r="FVY1241" s="86"/>
      <c r="FVZ1241" s="84"/>
      <c r="FWA1241" s="85"/>
      <c r="FWB1241" s="85"/>
      <c r="FWC1241" s="85"/>
      <c r="FWD1241" s="85"/>
      <c r="FWE1241" s="85"/>
      <c r="FWF1241" s="85"/>
      <c r="FWG1241" s="85"/>
      <c r="FWH1241" s="85"/>
      <c r="FWI1241" s="85"/>
      <c r="FWJ1241" s="85"/>
      <c r="FWK1241" s="85"/>
      <c r="FWL1241" s="85"/>
      <c r="FWM1241" s="85"/>
      <c r="FWN1241" s="85"/>
      <c r="FWO1241" s="85"/>
      <c r="FWP1241" s="85"/>
      <c r="FWQ1241" s="85"/>
      <c r="FWR1241" s="85"/>
      <c r="FWS1241" s="85"/>
      <c r="FWT1241" s="85"/>
      <c r="FWU1241" s="85"/>
      <c r="FWV1241" s="85"/>
      <c r="FWW1241" s="85"/>
      <c r="FWX1241" s="85"/>
      <c r="FWY1241" s="85"/>
      <c r="FWZ1241" s="85"/>
      <c r="FXA1241" s="85"/>
      <c r="FXB1241" s="85"/>
      <c r="FXC1241" s="85"/>
      <c r="FXD1241" s="85"/>
      <c r="FXE1241" s="85"/>
      <c r="FXF1241" s="86"/>
      <c r="FXG1241" s="84"/>
      <c r="FXH1241" s="85"/>
      <c r="FXI1241" s="85"/>
      <c r="FXJ1241" s="85"/>
      <c r="FXK1241" s="85"/>
      <c r="FXL1241" s="85"/>
      <c r="FXM1241" s="85"/>
      <c r="FXN1241" s="85"/>
      <c r="FXO1241" s="85"/>
      <c r="FXP1241" s="85"/>
      <c r="FXQ1241" s="85"/>
      <c r="FXR1241" s="85"/>
      <c r="FXS1241" s="85"/>
      <c r="FXT1241" s="85"/>
      <c r="FXU1241" s="85"/>
      <c r="FXV1241" s="85"/>
      <c r="FXW1241" s="85"/>
      <c r="FXX1241" s="85"/>
      <c r="FXY1241" s="85"/>
      <c r="FXZ1241" s="85"/>
      <c r="FYA1241" s="85"/>
      <c r="FYB1241" s="85"/>
      <c r="FYC1241" s="85"/>
      <c r="FYD1241" s="85"/>
      <c r="FYE1241" s="85"/>
      <c r="FYF1241" s="85"/>
      <c r="FYG1241" s="85"/>
      <c r="FYH1241" s="85"/>
      <c r="FYI1241" s="85"/>
      <c r="FYJ1241" s="85"/>
      <c r="FYK1241" s="85"/>
      <c r="FYL1241" s="85"/>
      <c r="FYM1241" s="86"/>
      <c r="FYN1241" s="84"/>
      <c r="FYO1241" s="85"/>
      <c r="FYP1241" s="85"/>
      <c r="FYQ1241" s="85"/>
      <c r="FYR1241" s="85"/>
      <c r="FYS1241" s="85"/>
      <c r="FYT1241" s="85"/>
      <c r="FYU1241" s="85"/>
      <c r="FYV1241" s="85"/>
      <c r="FYW1241" s="85"/>
      <c r="FYX1241" s="85"/>
      <c r="FYY1241" s="85"/>
      <c r="FYZ1241" s="85"/>
      <c r="FZA1241" s="85"/>
      <c r="FZB1241" s="85"/>
      <c r="FZC1241" s="85"/>
      <c r="FZD1241" s="85"/>
      <c r="FZE1241" s="85"/>
      <c r="FZF1241" s="85"/>
      <c r="FZG1241" s="85"/>
      <c r="FZH1241" s="85"/>
      <c r="FZI1241" s="85"/>
      <c r="FZJ1241" s="85"/>
      <c r="FZK1241" s="85"/>
      <c r="FZL1241" s="85"/>
      <c r="FZM1241" s="85"/>
      <c r="FZN1241" s="85"/>
      <c r="FZO1241" s="85"/>
      <c r="FZP1241" s="85"/>
      <c r="FZQ1241" s="85"/>
      <c r="FZR1241" s="85"/>
      <c r="FZS1241" s="85"/>
      <c r="FZT1241" s="86"/>
      <c r="FZU1241" s="84"/>
      <c r="FZV1241" s="85"/>
      <c r="FZW1241" s="85"/>
      <c r="FZX1241" s="85"/>
      <c r="FZY1241" s="85"/>
      <c r="FZZ1241" s="85"/>
      <c r="GAA1241" s="85"/>
      <c r="GAB1241" s="85"/>
      <c r="GAC1241" s="85"/>
      <c r="GAD1241" s="85"/>
      <c r="GAE1241" s="85"/>
      <c r="GAF1241" s="85"/>
      <c r="GAG1241" s="85"/>
      <c r="GAH1241" s="85"/>
      <c r="GAI1241" s="85"/>
      <c r="GAJ1241" s="85"/>
      <c r="GAK1241" s="85"/>
      <c r="GAL1241" s="85"/>
      <c r="GAM1241" s="85"/>
      <c r="GAN1241" s="85"/>
      <c r="GAO1241" s="85"/>
      <c r="GAP1241" s="85"/>
      <c r="GAQ1241" s="85"/>
      <c r="GAR1241" s="85"/>
      <c r="GAS1241" s="85"/>
      <c r="GAT1241" s="85"/>
      <c r="GAU1241" s="85"/>
      <c r="GAV1241" s="85"/>
      <c r="GAW1241" s="85"/>
      <c r="GAX1241" s="85"/>
      <c r="GAY1241" s="85"/>
      <c r="GAZ1241" s="85"/>
      <c r="GBA1241" s="86"/>
      <c r="GBB1241" s="84"/>
      <c r="GBC1241" s="85"/>
      <c r="GBD1241" s="85"/>
      <c r="GBE1241" s="85"/>
      <c r="GBF1241" s="85"/>
      <c r="GBG1241" s="85"/>
      <c r="GBH1241" s="85"/>
      <c r="GBI1241" s="85"/>
      <c r="GBJ1241" s="85"/>
      <c r="GBK1241" s="85"/>
      <c r="GBL1241" s="85"/>
      <c r="GBM1241" s="85"/>
      <c r="GBN1241" s="85"/>
      <c r="GBO1241" s="85"/>
      <c r="GBP1241" s="85"/>
      <c r="GBQ1241" s="85"/>
      <c r="GBR1241" s="85"/>
      <c r="GBS1241" s="85"/>
      <c r="GBT1241" s="85"/>
      <c r="GBU1241" s="85"/>
      <c r="GBV1241" s="85"/>
      <c r="GBW1241" s="85"/>
      <c r="GBX1241" s="85"/>
      <c r="GBY1241" s="85"/>
      <c r="GBZ1241" s="85"/>
      <c r="GCA1241" s="85"/>
      <c r="GCB1241" s="85"/>
      <c r="GCC1241" s="85"/>
      <c r="GCD1241" s="85"/>
      <c r="GCE1241" s="85"/>
      <c r="GCF1241" s="85"/>
      <c r="GCG1241" s="85"/>
      <c r="GCH1241" s="86"/>
      <c r="GCI1241" s="84"/>
      <c r="GCJ1241" s="85"/>
      <c r="GCK1241" s="85"/>
      <c r="GCL1241" s="85"/>
      <c r="GCM1241" s="85"/>
      <c r="GCN1241" s="85"/>
      <c r="GCO1241" s="85"/>
      <c r="GCP1241" s="85"/>
      <c r="GCQ1241" s="85"/>
      <c r="GCR1241" s="85"/>
      <c r="GCS1241" s="85"/>
      <c r="GCT1241" s="85"/>
      <c r="GCU1241" s="85"/>
      <c r="GCV1241" s="85"/>
      <c r="GCW1241" s="85"/>
      <c r="GCX1241" s="85"/>
      <c r="GCY1241" s="85"/>
      <c r="GCZ1241" s="85"/>
      <c r="GDA1241" s="85"/>
      <c r="GDB1241" s="85"/>
      <c r="GDC1241" s="85"/>
      <c r="GDD1241" s="85"/>
      <c r="GDE1241" s="85"/>
      <c r="GDF1241" s="85"/>
      <c r="GDG1241" s="85"/>
      <c r="GDH1241" s="85"/>
      <c r="GDI1241" s="85"/>
      <c r="GDJ1241" s="85"/>
      <c r="GDK1241" s="85"/>
      <c r="GDL1241" s="85"/>
      <c r="GDM1241" s="85"/>
      <c r="GDN1241" s="85"/>
      <c r="GDO1241" s="86"/>
      <c r="GDP1241" s="84"/>
      <c r="GDQ1241" s="85"/>
      <c r="GDR1241" s="85"/>
      <c r="GDS1241" s="85"/>
      <c r="GDT1241" s="85"/>
      <c r="GDU1241" s="85"/>
      <c r="GDV1241" s="85"/>
      <c r="GDW1241" s="85"/>
      <c r="GDX1241" s="85"/>
      <c r="GDY1241" s="85"/>
      <c r="GDZ1241" s="85"/>
      <c r="GEA1241" s="85"/>
      <c r="GEB1241" s="85"/>
      <c r="GEC1241" s="85"/>
      <c r="GED1241" s="85"/>
      <c r="GEE1241" s="85"/>
      <c r="GEF1241" s="85"/>
      <c r="GEG1241" s="85"/>
      <c r="GEH1241" s="85"/>
      <c r="GEI1241" s="85"/>
      <c r="GEJ1241" s="85"/>
      <c r="GEK1241" s="85"/>
      <c r="GEL1241" s="85"/>
      <c r="GEM1241" s="85"/>
      <c r="GEN1241" s="85"/>
      <c r="GEO1241" s="85"/>
      <c r="GEP1241" s="85"/>
      <c r="GEQ1241" s="85"/>
      <c r="GER1241" s="85"/>
      <c r="GES1241" s="85"/>
      <c r="GET1241" s="85"/>
      <c r="GEU1241" s="85"/>
      <c r="GEV1241" s="86"/>
      <c r="GEW1241" s="84"/>
      <c r="GEX1241" s="85"/>
      <c r="GEY1241" s="85"/>
      <c r="GEZ1241" s="85"/>
      <c r="GFA1241" s="85"/>
      <c r="GFB1241" s="85"/>
      <c r="GFC1241" s="85"/>
      <c r="GFD1241" s="85"/>
      <c r="GFE1241" s="85"/>
      <c r="GFF1241" s="85"/>
      <c r="GFG1241" s="85"/>
      <c r="GFH1241" s="85"/>
      <c r="GFI1241" s="85"/>
      <c r="GFJ1241" s="85"/>
      <c r="GFK1241" s="85"/>
      <c r="GFL1241" s="85"/>
      <c r="GFM1241" s="85"/>
      <c r="GFN1241" s="85"/>
      <c r="GFO1241" s="85"/>
      <c r="GFP1241" s="85"/>
      <c r="GFQ1241" s="85"/>
      <c r="GFR1241" s="85"/>
      <c r="GFS1241" s="85"/>
      <c r="GFT1241" s="85"/>
      <c r="GFU1241" s="85"/>
      <c r="GFV1241" s="85"/>
      <c r="GFW1241" s="85"/>
      <c r="GFX1241" s="85"/>
      <c r="GFY1241" s="85"/>
      <c r="GFZ1241" s="85"/>
      <c r="GGA1241" s="85"/>
      <c r="GGB1241" s="85"/>
      <c r="GGC1241" s="86"/>
      <c r="GGD1241" s="84"/>
      <c r="GGE1241" s="85"/>
      <c r="GGF1241" s="85"/>
      <c r="GGG1241" s="85"/>
      <c r="GGH1241" s="85"/>
      <c r="GGI1241" s="85"/>
      <c r="GGJ1241" s="85"/>
      <c r="GGK1241" s="85"/>
      <c r="GGL1241" s="85"/>
      <c r="GGM1241" s="85"/>
      <c r="GGN1241" s="85"/>
      <c r="GGO1241" s="85"/>
      <c r="GGP1241" s="85"/>
      <c r="GGQ1241" s="85"/>
      <c r="GGR1241" s="85"/>
      <c r="GGS1241" s="85"/>
      <c r="GGT1241" s="85"/>
      <c r="GGU1241" s="85"/>
      <c r="GGV1241" s="85"/>
      <c r="GGW1241" s="85"/>
      <c r="GGX1241" s="85"/>
      <c r="GGY1241" s="85"/>
      <c r="GGZ1241" s="85"/>
      <c r="GHA1241" s="85"/>
      <c r="GHB1241" s="85"/>
      <c r="GHC1241" s="85"/>
      <c r="GHD1241" s="85"/>
      <c r="GHE1241" s="85"/>
      <c r="GHF1241" s="85"/>
      <c r="GHG1241" s="85"/>
      <c r="GHH1241" s="85"/>
      <c r="GHI1241" s="85"/>
      <c r="GHJ1241" s="86"/>
      <c r="GHK1241" s="84"/>
      <c r="GHL1241" s="85"/>
      <c r="GHM1241" s="85"/>
      <c r="GHN1241" s="85"/>
      <c r="GHO1241" s="85"/>
      <c r="GHP1241" s="85"/>
      <c r="GHQ1241" s="85"/>
      <c r="GHR1241" s="85"/>
      <c r="GHS1241" s="85"/>
      <c r="GHT1241" s="85"/>
      <c r="GHU1241" s="85"/>
      <c r="GHV1241" s="85"/>
      <c r="GHW1241" s="85"/>
      <c r="GHX1241" s="85"/>
      <c r="GHY1241" s="85"/>
      <c r="GHZ1241" s="85"/>
      <c r="GIA1241" s="85"/>
      <c r="GIB1241" s="85"/>
      <c r="GIC1241" s="85"/>
      <c r="GID1241" s="85"/>
      <c r="GIE1241" s="85"/>
      <c r="GIF1241" s="85"/>
      <c r="GIG1241" s="85"/>
      <c r="GIH1241" s="85"/>
      <c r="GII1241" s="85"/>
      <c r="GIJ1241" s="85"/>
      <c r="GIK1241" s="85"/>
      <c r="GIL1241" s="85"/>
      <c r="GIM1241" s="85"/>
      <c r="GIN1241" s="85"/>
      <c r="GIO1241" s="85"/>
      <c r="GIP1241" s="85"/>
      <c r="GIQ1241" s="86"/>
      <c r="GIR1241" s="84"/>
      <c r="GIS1241" s="85"/>
      <c r="GIT1241" s="85"/>
      <c r="GIU1241" s="85"/>
      <c r="GIV1241" s="85"/>
      <c r="GIW1241" s="85"/>
      <c r="GIX1241" s="85"/>
      <c r="GIY1241" s="85"/>
      <c r="GIZ1241" s="85"/>
      <c r="GJA1241" s="85"/>
      <c r="GJB1241" s="85"/>
      <c r="GJC1241" s="85"/>
      <c r="GJD1241" s="85"/>
      <c r="GJE1241" s="85"/>
      <c r="GJF1241" s="85"/>
      <c r="GJG1241" s="85"/>
      <c r="GJH1241" s="85"/>
      <c r="GJI1241" s="85"/>
      <c r="GJJ1241" s="85"/>
      <c r="GJK1241" s="85"/>
      <c r="GJL1241" s="85"/>
      <c r="GJM1241" s="85"/>
      <c r="GJN1241" s="85"/>
      <c r="GJO1241" s="85"/>
      <c r="GJP1241" s="85"/>
      <c r="GJQ1241" s="85"/>
      <c r="GJR1241" s="85"/>
      <c r="GJS1241" s="85"/>
      <c r="GJT1241" s="85"/>
      <c r="GJU1241" s="85"/>
      <c r="GJV1241" s="85"/>
      <c r="GJW1241" s="85"/>
      <c r="GJX1241" s="86"/>
      <c r="GJY1241" s="84"/>
      <c r="GJZ1241" s="85"/>
      <c r="GKA1241" s="85"/>
      <c r="GKB1241" s="85"/>
      <c r="GKC1241" s="85"/>
      <c r="GKD1241" s="85"/>
      <c r="GKE1241" s="85"/>
      <c r="GKF1241" s="85"/>
      <c r="GKG1241" s="85"/>
      <c r="GKH1241" s="85"/>
      <c r="GKI1241" s="85"/>
      <c r="GKJ1241" s="85"/>
      <c r="GKK1241" s="85"/>
      <c r="GKL1241" s="85"/>
      <c r="GKM1241" s="85"/>
      <c r="GKN1241" s="85"/>
      <c r="GKO1241" s="85"/>
      <c r="GKP1241" s="85"/>
      <c r="GKQ1241" s="85"/>
      <c r="GKR1241" s="85"/>
      <c r="GKS1241" s="85"/>
      <c r="GKT1241" s="85"/>
      <c r="GKU1241" s="85"/>
      <c r="GKV1241" s="85"/>
      <c r="GKW1241" s="85"/>
      <c r="GKX1241" s="85"/>
      <c r="GKY1241" s="85"/>
      <c r="GKZ1241" s="85"/>
      <c r="GLA1241" s="85"/>
      <c r="GLB1241" s="85"/>
      <c r="GLC1241" s="85"/>
      <c r="GLD1241" s="85"/>
      <c r="GLE1241" s="86"/>
      <c r="GLF1241" s="84"/>
      <c r="GLG1241" s="85"/>
      <c r="GLH1241" s="85"/>
      <c r="GLI1241" s="85"/>
      <c r="GLJ1241" s="85"/>
      <c r="GLK1241" s="85"/>
      <c r="GLL1241" s="85"/>
      <c r="GLM1241" s="85"/>
      <c r="GLN1241" s="85"/>
      <c r="GLO1241" s="85"/>
      <c r="GLP1241" s="85"/>
      <c r="GLQ1241" s="85"/>
      <c r="GLR1241" s="85"/>
      <c r="GLS1241" s="85"/>
      <c r="GLT1241" s="85"/>
      <c r="GLU1241" s="85"/>
      <c r="GLV1241" s="85"/>
      <c r="GLW1241" s="85"/>
      <c r="GLX1241" s="85"/>
      <c r="GLY1241" s="85"/>
      <c r="GLZ1241" s="85"/>
      <c r="GMA1241" s="85"/>
      <c r="GMB1241" s="85"/>
      <c r="GMC1241" s="85"/>
      <c r="GMD1241" s="85"/>
      <c r="GME1241" s="85"/>
      <c r="GMF1241" s="85"/>
      <c r="GMG1241" s="85"/>
      <c r="GMH1241" s="85"/>
      <c r="GMI1241" s="85"/>
      <c r="GMJ1241" s="85"/>
      <c r="GMK1241" s="85"/>
      <c r="GML1241" s="86"/>
      <c r="GMM1241" s="84"/>
      <c r="GMN1241" s="85"/>
      <c r="GMO1241" s="85"/>
      <c r="GMP1241" s="85"/>
      <c r="GMQ1241" s="85"/>
      <c r="GMR1241" s="85"/>
      <c r="GMS1241" s="85"/>
      <c r="GMT1241" s="85"/>
      <c r="GMU1241" s="85"/>
      <c r="GMV1241" s="85"/>
      <c r="GMW1241" s="85"/>
      <c r="GMX1241" s="85"/>
      <c r="GMY1241" s="85"/>
      <c r="GMZ1241" s="85"/>
      <c r="GNA1241" s="85"/>
      <c r="GNB1241" s="85"/>
      <c r="GNC1241" s="85"/>
      <c r="GND1241" s="85"/>
      <c r="GNE1241" s="85"/>
      <c r="GNF1241" s="85"/>
      <c r="GNG1241" s="85"/>
      <c r="GNH1241" s="85"/>
      <c r="GNI1241" s="85"/>
      <c r="GNJ1241" s="85"/>
      <c r="GNK1241" s="85"/>
      <c r="GNL1241" s="85"/>
      <c r="GNM1241" s="85"/>
      <c r="GNN1241" s="85"/>
      <c r="GNO1241" s="85"/>
      <c r="GNP1241" s="85"/>
      <c r="GNQ1241" s="85"/>
      <c r="GNR1241" s="85"/>
      <c r="GNS1241" s="86"/>
      <c r="GNT1241" s="84"/>
      <c r="GNU1241" s="85"/>
      <c r="GNV1241" s="85"/>
      <c r="GNW1241" s="85"/>
      <c r="GNX1241" s="85"/>
      <c r="GNY1241" s="85"/>
      <c r="GNZ1241" s="85"/>
      <c r="GOA1241" s="85"/>
      <c r="GOB1241" s="85"/>
      <c r="GOC1241" s="85"/>
      <c r="GOD1241" s="85"/>
      <c r="GOE1241" s="85"/>
      <c r="GOF1241" s="85"/>
      <c r="GOG1241" s="85"/>
      <c r="GOH1241" s="85"/>
      <c r="GOI1241" s="85"/>
      <c r="GOJ1241" s="85"/>
      <c r="GOK1241" s="85"/>
      <c r="GOL1241" s="85"/>
      <c r="GOM1241" s="85"/>
      <c r="GON1241" s="85"/>
      <c r="GOO1241" s="85"/>
      <c r="GOP1241" s="85"/>
      <c r="GOQ1241" s="85"/>
      <c r="GOR1241" s="85"/>
      <c r="GOS1241" s="85"/>
      <c r="GOT1241" s="85"/>
      <c r="GOU1241" s="85"/>
      <c r="GOV1241" s="85"/>
      <c r="GOW1241" s="85"/>
      <c r="GOX1241" s="85"/>
      <c r="GOY1241" s="85"/>
      <c r="GOZ1241" s="86"/>
      <c r="GPA1241" s="84"/>
      <c r="GPB1241" s="85"/>
      <c r="GPC1241" s="85"/>
      <c r="GPD1241" s="85"/>
      <c r="GPE1241" s="85"/>
      <c r="GPF1241" s="85"/>
      <c r="GPG1241" s="85"/>
      <c r="GPH1241" s="85"/>
      <c r="GPI1241" s="85"/>
      <c r="GPJ1241" s="85"/>
      <c r="GPK1241" s="85"/>
      <c r="GPL1241" s="85"/>
      <c r="GPM1241" s="85"/>
      <c r="GPN1241" s="85"/>
      <c r="GPO1241" s="85"/>
      <c r="GPP1241" s="85"/>
      <c r="GPQ1241" s="85"/>
      <c r="GPR1241" s="85"/>
      <c r="GPS1241" s="85"/>
      <c r="GPT1241" s="85"/>
      <c r="GPU1241" s="85"/>
      <c r="GPV1241" s="85"/>
      <c r="GPW1241" s="85"/>
      <c r="GPX1241" s="85"/>
      <c r="GPY1241" s="85"/>
      <c r="GPZ1241" s="85"/>
      <c r="GQA1241" s="85"/>
      <c r="GQB1241" s="85"/>
      <c r="GQC1241" s="85"/>
      <c r="GQD1241" s="85"/>
      <c r="GQE1241" s="85"/>
      <c r="GQF1241" s="85"/>
      <c r="GQG1241" s="86"/>
      <c r="GQH1241" s="84"/>
      <c r="GQI1241" s="85"/>
      <c r="GQJ1241" s="85"/>
      <c r="GQK1241" s="85"/>
      <c r="GQL1241" s="85"/>
      <c r="GQM1241" s="85"/>
      <c r="GQN1241" s="85"/>
      <c r="GQO1241" s="85"/>
      <c r="GQP1241" s="85"/>
      <c r="GQQ1241" s="85"/>
      <c r="GQR1241" s="85"/>
      <c r="GQS1241" s="85"/>
      <c r="GQT1241" s="85"/>
      <c r="GQU1241" s="85"/>
      <c r="GQV1241" s="85"/>
      <c r="GQW1241" s="85"/>
      <c r="GQX1241" s="85"/>
      <c r="GQY1241" s="85"/>
      <c r="GQZ1241" s="85"/>
      <c r="GRA1241" s="85"/>
      <c r="GRB1241" s="85"/>
      <c r="GRC1241" s="85"/>
      <c r="GRD1241" s="85"/>
      <c r="GRE1241" s="85"/>
      <c r="GRF1241" s="85"/>
      <c r="GRG1241" s="85"/>
      <c r="GRH1241" s="85"/>
      <c r="GRI1241" s="85"/>
      <c r="GRJ1241" s="85"/>
      <c r="GRK1241" s="85"/>
      <c r="GRL1241" s="85"/>
      <c r="GRM1241" s="85"/>
      <c r="GRN1241" s="86"/>
      <c r="GRO1241" s="84"/>
      <c r="GRP1241" s="85"/>
      <c r="GRQ1241" s="85"/>
      <c r="GRR1241" s="85"/>
      <c r="GRS1241" s="85"/>
      <c r="GRT1241" s="85"/>
      <c r="GRU1241" s="85"/>
      <c r="GRV1241" s="85"/>
      <c r="GRW1241" s="85"/>
      <c r="GRX1241" s="85"/>
      <c r="GRY1241" s="85"/>
      <c r="GRZ1241" s="85"/>
      <c r="GSA1241" s="85"/>
      <c r="GSB1241" s="85"/>
      <c r="GSC1241" s="85"/>
      <c r="GSD1241" s="85"/>
      <c r="GSE1241" s="85"/>
      <c r="GSF1241" s="85"/>
      <c r="GSG1241" s="85"/>
      <c r="GSH1241" s="85"/>
      <c r="GSI1241" s="85"/>
      <c r="GSJ1241" s="85"/>
      <c r="GSK1241" s="85"/>
      <c r="GSL1241" s="85"/>
      <c r="GSM1241" s="85"/>
      <c r="GSN1241" s="85"/>
      <c r="GSO1241" s="85"/>
      <c r="GSP1241" s="85"/>
      <c r="GSQ1241" s="85"/>
      <c r="GSR1241" s="85"/>
      <c r="GSS1241" s="85"/>
      <c r="GST1241" s="85"/>
      <c r="GSU1241" s="86"/>
      <c r="GSV1241" s="84"/>
      <c r="GSW1241" s="85"/>
      <c r="GSX1241" s="85"/>
      <c r="GSY1241" s="85"/>
      <c r="GSZ1241" s="85"/>
      <c r="GTA1241" s="85"/>
      <c r="GTB1241" s="85"/>
      <c r="GTC1241" s="85"/>
      <c r="GTD1241" s="85"/>
      <c r="GTE1241" s="85"/>
      <c r="GTF1241" s="85"/>
      <c r="GTG1241" s="85"/>
      <c r="GTH1241" s="85"/>
      <c r="GTI1241" s="85"/>
      <c r="GTJ1241" s="85"/>
      <c r="GTK1241" s="85"/>
      <c r="GTL1241" s="85"/>
      <c r="GTM1241" s="85"/>
      <c r="GTN1241" s="85"/>
      <c r="GTO1241" s="85"/>
      <c r="GTP1241" s="85"/>
      <c r="GTQ1241" s="85"/>
      <c r="GTR1241" s="85"/>
      <c r="GTS1241" s="85"/>
      <c r="GTT1241" s="85"/>
      <c r="GTU1241" s="85"/>
      <c r="GTV1241" s="85"/>
      <c r="GTW1241" s="85"/>
      <c r="GTX1241" s="85"/>
      <c r="GTY1241" s="85"/>
      <c r="GTZ1241" s="85"/>
      <c r="GUA1241" s="85"/>
      <c r="GUB1241" s="86"/>
      <c r="GUC1241" s="84"/>
      <c r="GUD1241" s="85"/>
      <c r="GUE1241" s="85"/>
      <c r="GUF1241" s="85"/>
      <c r="GUG1241" s="85"/>
      <c r="GUH1241" s="85"/>
      <c r="GUI1241" s="85"/>
      <c r="GUJ1241" s="85"/>
      <c r="GUK1241" s="85"/>
      <c r="GUL1241" s="85"/>
      <c r="GUM1241" s="85"/>
      <c r="GUN1241" s="85"/>
      <c r="GUO1241" s="85"/>
      <c r="GUP1241" s="85"/>
      <c r="GUQ1241" s="85"/>
      <c r="GUR1241" s="85"/>
      <c r="GUS1241" s="85"/>
      <c r="GUT1241" s="85"/>
      <c r="GUU1241" s="85"/>
      <c r="GUV1241" s="85"/>
      <c r="GUW1241" s="85"/>
      <c r="GUX1241" s="85"/>
      <c r="GUY1241" s="85"/>
      <c r="GUZ1241" s="85"/>
      <c r="GVA1241" s="85"/>
      <c r="GVB1241" s="85"/>
      <c r="GVC1241" s="85"/>
      <c r="GVD1241" s="85"/>
      <c r="GVE1241" s="85"/>
      <c r="GVF1241" s="85"/>
      <c r="GVG1241" s="85"/>
      <c r="GVH1241" s="85"/>
      <c r="GVI1241" s="86"/>
      <c r="GVJ1241" s="84"/>
      <c r="GVK1241" s="85"/>
      <c r="GVL1241" s="85"/>
      <c r="GVM1241" s="85"/>
      <c r="GVN1241" s="85"/>
      <c r="GVO1241" s="85"/>
      <c r="GVP1241" s="85"/>
      <c r="GVQ1241" s="85"/>
      <c r="GVR1241" s="85"/>
      <c r="GVS1241" s="85"/>
      <c r="GVT1241" s="85"/>
      <c r="GVU1241" s="85"/>
      <c r="GVV1241" s="85"/>
      <c r="GVW1241" s="85"/>
      <c r="GVX1241" s="85"/>
      <c r="GVY1241" s="85"/>
      <c r="GVZ1241" s="85"/>
      <c r="GWA1241" s="85"/>
      <c r="GWB1241" s="85"/>
      <c r="GWC1241" s="85"/>
      <c r="GWD1241" s="85"/>
      <c r="GWE1241" s="85"/>
      <c r="GWF1241" s="85"/>
      <c r="GWG1241" s="85"/>
      <c r="GWH1241" s="85"/>
      <c r="GWI1241" s="85"/>
      <c r="GWJ1241" s="85"/>
      <c r="GWK1241" s="85"/>
      <c r="GWL1241" s="85"/>
      <c r="GWM1241" s="85"/>
      <c r="GWN1241" s="85"/>
      <c r="GWO1241" s="85"/>
      <c r="GWP1241" s="86"/>
      <c r="GWQ1241" s="84"/>
      <c r="GWR1241" s="85"/>
      <c r="GWS1241" s="85"/>
      <c r="GWT1241" s="85"/>
      <c r="GWU1241" s="85"/>
      <c r="GWV1241" s="85"/>
      <c r="GWW1241" s="85"/>
      <c r="GWX1241" s="85"/>
      <c r="GWY1241" s="85"/>
      <c r="GWZ1241" s="85"/>
      <c r="GXA1241" s="85"/>
      <c r="GXB1241" s="85"/>
      <c r="GXC1241" s="85"/>
      <c r="GXD1241" s="85"/>
      <c r="GXE1241" s="85"/>
      <c r="GXF1241" s="85"/>
      <c r="GXG1241" s="85"/>
      <c r="GXH1241" s="85"/>
      <c r="GXI1241" s="85"/>
      <c r="GXJ1241" s="85"/>
      <c r="GXK1241" s="85"/>
      <c r="GXL1241" s="85"/>
      <c r="GXM1241" s="85"/>
      <c r="GXN1241" s="85"/>
      <c r="GXO1241" s="85"/>
      <c r="GXP1241" s="85"/>
      <c r="GXQ1241" s="85"/>
      <c r="GXR1241" s="85"/>
      <c r="GXS1241" s="85"/>
      <c r="GXT1241" s="85"/>
      <c r="GXU1241" s="85"/>
      <c r="GXV1241" s="85"/>
      <c r="GXW1241" s="86"/>
      <c r="GXX1241" s="84"/>
      <c r="GXY1241" s="85"/>
      <c r="GXZ1241" s="85"/>
      <c r="GYA1241" s="85"/>
      <c r="GYB1241" s="85"/>
      <c r="GYC1241" s="85"/>
      <c r="GYD1241" s="85"/>
      <c r="GYE1241" s="85"/>
      <c r="GYF1241" s="85"/>
      <c r="GYG1241" s="85"/>
      <c r="GYH1241" s="85"/>
      <c r="GYI1241" s="85"/>
      <c r="GYJ1241" s="85"/>
      <c r="GYK1241" s="85"/>
      <c r="GYL1241" s="85"/>
      <c r="GYM1241" s="85"/>
      <c r="GYN1241" s="85"/>
      <c r="GYO1241" s="85"/>
      <c r="GYP1241" s="85"/>
      <c r="GYQ1241" s="85"/>
      <c r="GYR1241" s="85"/>
      <c r="GYS1241" s="85"/>
      <c r="GYT1241" s="85"/>
      <c r="GYU1241" s="85"/>
      <c r="GYV1241" s="85"/>
      <c r="GYW1241" s="85"/>
      <c r="GYX1241" s="85"/>
      <c r="GYY1241" s="85"/>
      <c r="GYZ1241" s="85"/>
      <c r="GZA1241" s="85"/>
      <c r="GZB1241" s="85"/>
      <c r="GZC1241" s="85"/>
      <c r="GZD1241" s="86"/>
      <c r="GZE1241" s="84"/>
      <c r="GZF1241" s="85"/>
      <c r="GZG1241" s="85"/>
      <c r="GZH1241" s="85"/>
      <c r="GZI1241" s="85"/>
      <c r="GZJ1241" s="85"/>
      <c r="GZK1241" s="85"/>
      <c r="GZL1241" s="85"/>
      <c r="GZM1241" s="85"/>
      <c r="GZN1241" s="85"/>
      <c r="GZO1241" s="85"/>
      <c r="GZP1241" s="85"/>
      <c r="GZQ1241" s="85"/>
      <c r="GZR1241" s="85"/>
      <c r="GZS1241" s="85"/>
      <c r="GZT1241" s="85"/>
      <c r="GZU1241" s="85"/>
      <c r="GZV1241" s="85"/>
      <c r="GZW1241" s="85"/>
      <c r="GZX1241" s="85"/>
      <c r="GZY1241" s="85"/>
      <c r="GZZ1241" s="85"/>
      <c r="HAA1241" s="85"/>
      <c r="HAB1241" s="85"/>
      <c r="HAC1241" s="85"/>
      <c r="HAD1241" s="85"/>
      <c r="HAE1241" s="85"/>
      <c r="HAF1241" s="85"/>
      <c r="HAG1241" s="85"/>
      <c r="HAH1241" s="85"/>
      <c r="HAI1241" s="85"/>
      <c r="HAJ1241" s="85"/>
      <c r="HAK1241" s="86"/>
      <c r="HAL1241" s="84"/>
      <c r="HAM1241" s="85"/>
      <c r="HAN1241" s="85"/>
      <c r="HAO1241" s="85"/>
      <c r="HAP1241" s="85"/>
      <c r="HAQ1241" s="85"/>
      <c r="HAR1241" s="85"/>
      <c r="HAS1241" s="85"/>
      <c r="HAT1241" s="85"/>
      <c r="HAU1241" s="85"/>
      <c r="HAV1241" s="85"/>
      <c r="HAW1241" s="85"/>
      <c r="HAX1241" s="85"/>
      <c r="HAY1241" s="85"/>
      <c r="HAZ1241" s="85"/>
      <c r="HBA1241" s="85"/>
      <c r="HBB1241" s="85"/>
      <c r="HBC1241" s="85"/>
      <c r="HBD1241" s="85"/>
      <c r="HBE1241" s="85"/>
      <c r="HBF1241" s="85"/>
      <c r="HBG1241" s="85"/>
      <c r="HBH1241" s="85"/>
      <c r="HBI1241" s="85"/>
      <c r="HBJ1241" s="85"/>
      <c r="HBK1241" s="85"/>
      <c r="HBL1241" s="85"/>
      <c r="HBM1241" s="85"/>
      <c r="HBN1241" s="85"/>
      <c r="HBO1241" s="85"/>
      <c r="HBP1241" s="85"/>
      <c r="HBQ1241" s="85"/>
      <c r="HBR1241" s="86"/>
      <c r="HBS1241" s="84"/>
      <c r="HBT1241" s="85"/>
      <c r="HBU1241" s="85"/>
      <c r="HBV1241" s="85"/>
      <c r="HBW1241" s="85"/>
      <c r="HBX1241" s="85"/>
      <c r="HBY1241" s="85"/>
      <c r="HBZ1241" s="85"/>
      <c r="HCA1241" s="85"/>
      <c r="HCB1241" s="85"/>
      <c r="HCC1241" s="85"/>
      <c r="HCD1241" s="85"/>
      <c r="HCE1241" s="85"/>
      <c r="HCF1241" s="85"/>
      <c r="HCG1241" s="85"/>
      <c r="HCH1241" s="85"/>
      <c r="HCI1241" s="85"/>
      <c r="HCJ1241" s="85"/>
      <c r="HCK1241" s="85"/>
      <c r="HCL1241" s="85"/>
      <c r="HCM1241" s="85"/>
      <c r="HCN1241" s="85"/>
      <c r="HCO1241" s="85"/>
      <c r="HCP1241" s="85"/>
      <c r="HCQ1241" s="85"/>
      <c r="HCR1241" s="85"/>
      <c r="HCS1241" s="85"/>
      <c r="HCT1241" s="85"/>
      <c r="HCU1241" s="85"/>
      <c r="HCV1241" s="85"/>
      <c r="HCW1241" s="85"/>
      <c r="HCX1241" s="85"/>
      <c r="HCY1241" s="86"/>
      <c r="HCZ1241" s="84"/>
      <c r="HDA1241" s="85"/>
      <c r="HDB1241" s="85"/>
      <c r="HDC1241" s="85"/>
      <c r="HDD1241" s="85"/>
      <c r="HDE1241" s="85"/>
      <c r="HDF1241" s="85"/>
      <c r="HDG1241" s="85"/>
      <c r="HDH1241" s="85"/>
      <c r="HDI1241" s="85"/>
      <c r="HDJ1241" s="85"/>
      <c r="HDK1241" s="85"/>
      <c r="HDL1241" s="85"/>
      <c r="HDM1241" s="85"/>
      <c r="HDN1241" s="85"/>
      <c r="HDO1241" s="85"/>
      <c r="HDP1241" s="85"/>
      <c r="HDQ1241" s="85"/>
      <c r="HDR1241" s="85"/>
      <c r="HDS1241" s="85"/>
      <c r="HDT1241" s="85"/>
      <c r="HDU1241" s="85"/>
      <c r="HDV1241" s="85"/>
      <c r="HDW1241" s="85"/>
      <c r="HDX1241" s="85"/>
      <c r="HDY1241" s="85"/>
      <c r="HDZ1241" s="85"/>
      <c r="HEA1241" s="85"/>
      <c r="HEB1241" s="85"/>
      <c r="HEC1241" s="85"/>
      <c r="HED1241" s="85"/>
      <c r="HEE1241" s="85"/>
      <c r="HEF1241" s="86"/>
      <c r="HEG1241" s="84"/>
      <c r="HEH1241" s="85"/>
      <c r="HEI1241" s="85"/>
      <c r="HEJ1241" s="85"/>
      <c r="HEK1241" s="85"/>
      <c r="HEL1241" s="85"/>
      <c r="HEM1241" s="85"/>
      <c r="HEN1241" s="85"/>
      <c r="HEO1241" s="85"/>
      <c r="HEP1241" s="85"/>
      <c r="HEQ1241" s="85"/>
      <c r="HER1241" s="85"/>
      <c r="HES1241" s="85"/>
      <c r="HET1241" s="85"/>
      <c r="HEU1241" s="85"/>
      <c r="HEV1241" s="85"/>
      <c r="HEW1241" s="85"/>
      <c r="HEX1241" s="85"/>
      <c r="HEY1241" s="85"/>
      <c r="HEZ1241" s="85"/>
      <c r="HFA1241" s="85"/>
      <c r="HFB1241" s="85"/>
      <c r="HFC1241" s="85"/>
      <c r="HFD1241" s="85"/>
      <c r="HFE1241" s="85"/>
      <c r="HFF1241" s="85"/>
      <c r="HFG1241" s="85"/>
      <c r="HFH1241" s="85"/>
      <c r="HFI1241" s="85"/>
      <c r="HFJ1241" s="85"/>
      <c r="HFK1241" s="85"/>
      <c r="HFL1241" s="85"/>
      <c r="HFM1241" s="86"/>
      <c r="HFN1241" s="84"/>
      <c r="HFO1241" s="85"/>
      <c r="HFP1241" s="85"/>
      <c r="HFQ1241" s="85"/>
      <c r="HFR1241" s="85"/>
      <c r="HFS1241" s="85"/>
      <c r="HFT1241" s="85"/>
      <c r="HFU1241" s="85"/>
      <c r="HFV1241" s="85"/>
      <c r="HFW1241" s="85"/>
      <c r="HFX1241" s="85"/>
      <c r="HFY1241" s="85"/>
      <c r="HFZ1241" s="85"/>
      <c r="HGA1241" s="85"/>
      <c r="HGB1241" s="85"/>
      <c r="HGC1241" s="85"/>
      <c r="HGD1241" s="85"/>
      <c r="HGE1241" s="85"/>
      <c r="HGF1241" s="85"/>
      <c r="HGG1241" s="85"/>
      <c r="HGH1241" s="85"/>
      <c r="HGI1241" s="85"/>
      <c r="HGJ1241" s="85"/>
      <c r="HGK1241" s="85"/>
      <c r="HGL1241" s="85"/>
      <c r="HGM1241" s="85"/>
      <c r="HGN1241" s="85"/>
      <c r="HGO1241" s="85"/>
      <c r="HGP1241" s="85"/>
      <c r="HGQ1241" s="85"/>
      <c r="HGR1241" s="85"/>
      <c r="HGS1241" s="85"/>
      <c r="HGT1241" s="86"/>
      <c r="HGU1241" s="84"/>
      <c r="HGV1241" s="85"/>
      <c r="HGW1241" s="85"/>
      <c r="HGX1241" s="85"/>
      <c r="HGY1241" s="85"/>
      <c r="HGZ1241" s="85"/>
      <c r="HHA1241" s="85"/>
      <c r="HHB1241" s="85"/>
      <c r="HHC1241" s="85"/>
      <c r="HHD1241" s="85"/>
      <c r="HHE1241" s="85"/>
      <c r="HHF1241" s="85"/>
      <c r="HHG1241" s="85"/>
      <c r="HHH1241" s="85"/>
      <c r="HHI1241" s="85"/>
      <c r="HHJ1241" s="85"/>
      <c r="HHK1241" s="85"/>
      <c r="HHL1241" s="85"/>
      <c r="HHM1241" s="85"/>
      <c r="HHN1241" s="85"/>
      <c r="HHO1241" s="85"/>
      <c r="HHP1241" s="85"/>
      <c r="HHQ1241" s="85"/>
      <c r="HHR1241" s="85"/>
      <c r="HHS1241" s="85"/>
      <c r="HHT1241" s="85"/>
      <c r="HHU1241" s="85"/>
      <c r="HHV1241" s="85"/>
      <c r="HHW1241" s="85"/>
      <c r="HHX1241" s="85"/>
      <c r="HHY1241" s="85"/>
      <c r="HHZ1241" s="85"/>
      <c r="HIA1241" s="86"/>
      <c r="HIB1241" s="84"/>
      <c r="HIC1241" s="85"/>
      <c r="HID1241" s="85"/>
      <c r="HIE1241" s="85"/>
      <c r="HIF1241" s="85"/>
      <c r="HIG1241" s="85"/>
      <c r="HIH1241" s="85"/>
      <c r="HII1241" s="85"/>
      <c r="HIJ1241" s="85"/>
      <c r="HIK1241" s="85"/>
      <c r="HIL1241" s="85"/>
      <c r="HIM1241" s="85"/>
      <c r="HIN1241" s="85"/>
      <c r="HIO1241" s="85"/>
      <c r="HIP1241" s="85"/>
      <c r="HIQ1241" s="85"/>
      <c r="HIR1241" s="85"/>
      <c r="HIS1241" s="85"/>
      <c r="HIT1241" s="85"/>
      <c r="HIU1241" s="85"/>
      <c r="HIV1241" s="85"/>
      <c r="HIW1241" s="85"/>
      <c r="HIX1241" s="85"/>
      <c r="HIY1241" s="85"/>
      <c r="HIZ1241" s="85"/>
      <c r="HJA1241" s="85"/>
      <c r="HJB1241" s="85"/>
      <c r="HJC1241" s="85"/>
      <c r="HJD1241" s="85"/>
      <c r="HJE1241" s="85"/>
      <c r="HJF1241" s="85"/>
      <c r="HJG1241" s="85"/>
      <c r="HJH1241" s="86"/>
      <c r="HJI1241" s="84"/>
      <c r="HJJ1241" s="85"/>
      <c r="HJK1241" s="85"/>
      <c r="HJL1241" s="85"/>
      <c r="HJM1241" s="85"/>
      <c r="HJN1241" s="85"/>
      <c r="HJO1241" s="85"/>
      <c r="HJP1241" s="85"/>
      <c r="HJQ1241" s="85"/>
      <c r="HJR1241" s="85"/>
      <c r="HJS1241" s="85"/>
      <c r="HJT1241" s="85"/>
      <c r="HJU1241" s="85"/>
      <c r="HJV1241" s="85"/>
      <c r="HJW1241" s="85"/>
      <c r="HJX1241" s="85"/>
      <c r="HJY1241" s="85"/>
      <c r="HJZ1241" s="85"/>
      <c r="HKA1241" s="85"/>
      <c r="HKB1241" s="85"/>
      <c r="HKC1241" s="85"/>
      <c r="HKD1241" s="85"/>
      <c r="HKE1241" s="85"/>
      <c r="HKF1241" s="85"/>
      <c r="HKG1241" s="85"/>
      <c r="HKH1241" s="85"/>
      <c r="HKI1241" s="85"/>
      <c r="HKJ1241" s="85"/>
      <c r="HKK1241" s="85"/>
      <c r="HKL1241" s="85"/>
      <c r="HKM1241" s="85"/>
      <c r="HKN1241" s="85"/>
      <c r="HKO1241" s="86"/>
      <c r="HKP1241" s="84"/>
      <c r="HKQ1241" s="85"/>
      <c r="HKR1241" s="85"/>
      <c r="HKS1241" s="85"/>
      <c r="HKT1241" s="85"/>
      <c r="HKU1241" s="85"/>
      <c r="HKV1241" s="85"/>
      <c r="HKW1241" s="85"/>
      <c r="HKX1241" s="85"/>
      <c r="HKY1241" s="85"/>
      <c r="HKZ1241" s="85"/>
      <c r="HLA1241" s="85"/>
      <c r="HLB1241" s="85"/>
      <c r="HLC1241" s="85"/>
      <c r="HLD1241" s="85"/>
      <c r="HLE1241" s="85"/>
      <c r="HLF1241" s="85"/>
      <c r="HLG1241" s="85"/>
      <c r="HLH1241" s="85"/>
      <c r="HLI1241" s="85"/>
      <c r="HLJ1241" s="85"/>
      <c r="HLK1241" s="85"/>
      <c r="HLL1241" s="85"/>
      <c r="HLM1241" s="85"/>
      <c r="HLN1241" s="85"/>
      <c r="HLO1241" s="85"/>
      <c r="HLP1241" s="85"/>
      <c r="HLQ1241" s="85"/>
      <c r="HLR1241" s="85"/>
      <c r="HLS1241" s="85"/>
      <c r="HLT1241" s="85"/>
      <c r="HLU1241" s="85"/>
      <c r="HLV1241" s="86"/>
      <c r="HLW1241" s="84"/>
      <c r="HLX1241" s="85"/>
      <c r="HLY1241" s="85"/>
      <c r="HLZ1241" s="85"/>
      <c r="HMA1241" s="85"/>
      <c r="HMB1241" s="85"/>
      <c r="HMC1241" s="85"/>
      <c r="HMD1241" s="85"/>
      <c r="HME1241" s="85"/>
      <c r="HMF1241" s="85"/>
      <c r="HMG1241" s="85"/>
      <c r="HMH1241" s="85"/>
      <c r="HMI1241" s="85"/>
      <c r="HMJ1241" s="85"/>
      <c r="HMK1241" s="85"/>
      <c r="HML1241" s="85"/>
      <c r="HMM1241" s="85"/>
      <c r="HMN1241" s="85"/>
      <c r="HMO1241" s="85"/>
      <c r="HMP1241" s="85"/>
      <c r="HMQ1241" s="85"/>
      <c r="HMR1241" s="85"/>
      <c r="HMS1241" s="85"/>
      <c r="HMT1241" s="85"/>
      <c r="HMU1241" s="85"/>
      <c r="HMV1241" s="85"/>
      <c r="HMW1241" s="85"/>
      <c r="HMX1241" s="85"/>
      <c r="HMY1241" s="85"/>
      <c r="HMZ1241" s="85"/>
      <c r="HNA1241" s="85"/>
      <c r="HNB1241" s="85"/>
      <c r="HNC1241" s="86"/>
      <c r="HND1241" s="84"/>
      <c r="HNE1241" s="85"/>
      <c r="HNF1241" s="85"/>
      <c r="HNG1241" s="85"/>
      <c r="HNH1241" s="85"/>
      <c r="HNI1241" s="85"/>
      <c r="HNJ1241" s="85"/>
      <c r="HNK1241" s="85"/>
      <c r="HNL1241" s="85"/>
      <c r="HNM1241" s="85"/>
      <c r="HNN1241" s="85"/>
      <c r="HNO1241" s="85"/>
      <c r="HNP1241" s="85"/>
      <c r="HNQ1241" s="85"/>
      <c r="HNR1241" s="85"/>
      <c r="HNS1241" s="85"/>
      <c r="HNT1241" s="85"/>
      <c r="HNU1241" s="85"/>
      <c r="HNV1241" s="85"/>
      <c r="HNW1241" s="85"/>
      <c r="HNX1241" s="85"/>
      <c r="HNY1241" s="85"/>
      <c r="HNZ1241" s="85"/>
      <c r="HOA1241" s="85"/>
      <c r="HOB1241" s="85"/>
      <c r="HOC1241" s="85"/>
      <c r="HOD1241" s="85"/>
      <c r="HOE1241" s="85"/>
      <c r="HOF1241" s="85"/>
      <c r="HOG1241" s="85"/>
      <c r="HOH1241" s="85"/>
      <c r="HOI1241" s="85"/>
      <c r="HOJ1241" s="86"/>
      <c r="HOK1241" s="84"/>
      <c r="HOL1241" s="85"/>
      <c r="HOM1241" s="85"/>
      <c r="HON1241" s="85"/>
      <c r="HOO1241" s="85"/>
      <c r="HOP1241" s="85"/>
      <c r="HOQ1241" s="85"/>
      <c r="HOR1241" s="85"/>
      <c r="HOS1241" s="85"/>
      <c r="HOT1241" s="85"/>
      <c r="HOU1241" s="85"/>
      <c r="HOV1241" s="85"/>
      <c r="HOW1241" s="85"/>
      <c r="HOX1241" s="85"/>
      <c r="HOY1241" s="85"/>
      <c r="HOZ1241" s="85"/>
      <c r="HPA1241" s="85"/>
      <c r="HPB1241" s="85"/>
      <c r="HPC1241" s="85"/>
      <c r="HPD1241" s="85"/>
      <c r="HPE1241" s="85"/>
      <c r="HPF1241" s="85"/>
      <c r="HPG1241" s="85"/>
      <c r="HPH1241" s="85"/>
      <c r="HPI1241" s="85"/>
      <c r="HPJ1241" s="85"/>
      <c r="HPK1241" s="85"/>
      <c r="HPL1241" s="85"/>
      <c r="HPM1241" s="85"/>
      <c r="HPN1241" s="85"/>
      <c r="HPO1241" s="85"/>
      <c r="HPP1241" s="85"/>
      <c r="HPQ1241" s="86"/>
      <c r="HPR1241" s="84"/>
      <c r="HPS1241" s="85"/>
      <c r="HPT1241" s="85"/>
      <c r="HPU1241" s="85"/>
      <c r="HPV1241" s="85"/>
      <c r="HPW1241" s="85"/>
      <c r="HPX1241" s="85"/>
      <c r="HPY1241" s="85"/>
      <c r="HPZ1241" s="85"/>
      <c r="HQA1241" s="85"/>
      <c r="HQB1241" s="85"/>
      <c r="HQC1241" s="85"/>
      <c r="HQD1241" s="85"/>
      <c r="HQE1241" s="85"/>
      <c r="HQF1241" s="85"/>
      <c r="HQG1241" s="85"/>
      <c r="HQH1241" s="85"/>
      <c r="HQI1241" s="85"/>
      <c r="HQJ1241" s="85"/>
      <c r="HQK1241" s="85"/>
      <c r="HQL1241" s="85"/>
      <c r="HQM1241" s="85"/>
      <c r="HQN1241" s="85"/>
      <c r="HQO1241" s="85"/>
      <c r="HQP1241" s="85"/>
      <c r="HQQ1241" s="85"/>
      <c r="HQR1241" s="85"/>
      <c r="HQS1241" s="85"/>
      <c r="HQT1241" s="85"/>
      <c r="HQU1241" s="85"/>
      <c r="HQV1241" s="85"/>
      <c r="HQW1241" s="85"/>
      <c r="HQX1241" s="86"/>
      <c r="HQY1241" s="84"/>
      <c r="HQZ1241" s="85"/>
      <c r="HRA1241" s="85"/>
      <c r="HRB1241" s="85"/>
      <c r="HRC1241" s="85"/>
      <c r="HRD1241" s="85"/>
      <c r="HRE1241" s="85"/>
      <c r="HRF1241" s="85"/>
      <c r="HRG1241" s="85"/>
      <c r="HRH1241" s="85"/>
      <c r="HRI1241" s="85"/>
      <c r="HRJ1241" s="85"/>
      <c r="HRK1241" s="85"/>
      <c r="HRL1241" s="85"/>
      <c r="HRM1241" s="85"/>
      <c r="HRN1241" s="85"/>
      <c r="HRO1241" s="85"/>
      <c r="HRP1241" s="85"/>
      <c r="HRQ1241" s="85"/>
      <c r="HRR1241" s="85"/>
      <c r="HRS1241" s="85"/>
      <c r="HRT1241" s="85"/>
      <c r="HRU1241" s="85"/>
      <c r="HRV1241" s="85"/>
      <c r="HRW1241" s="85"/>
      <c r="HRX1241" s="85"/>
      <c r="HRY1241" s="85"/>
      <c r="HRZ1241" s="85"/>
      <c r="HSA1241" s="85"/>
      <c r="HSB1241" s="85"/>
      <c r="HSC1241" s="85"/>
      <c r="HSD1241" s="85"/>
      <c r="HSE1241" s="86"/>
      <c r="HSF1241" s="84"/>
      <c r="HSG1241" s="85"/>
      <c r="HSH1241" s="85"/>
      <c r="HSI1241" s="85"/>
      <c r="HSJ1241" s="85"/>
      <c r="HSK1241" s="85"/>
      <c r="HSL1241" s="85"/>
      <c r="HSM1241" s="85"/>
      <c r="HSN1241" s="85"/>
      <c r="HSO1241" s="85"/>
      <c r="HSP1241" s="85"/>
      <c r="HSQ1241" s="85"/>
      <c r="HSR1241" s="85"/>
      <c r="HSS1241" s="85"/>
      <c r="HST1241" s="85"/>
      <c r="HSU1241" s="85"/>
      <c r="HSV1241" s="85"/>
      <c r="HSW1241" s="85"/>
      <c r="HSX1241" s="85"/>
      <c r="HSY1241" s="85"/>
      <c r="HSZ1241" s="85"/>
      <c r="HTA1241" s="85"/>
      <c r="HTB1241" s="85"/>
      <c r="HTC1241" s="85"/>
      <c r="HTD1241" s="85"/>
      <c r="HTE1241" s="85"/>
      <c r="HTF1241" s="85"/>
      <c r="HTG1241" s="85"/>
      <c r="HTH1241" s="85"/>
      <c r="HTI1241" s="85"/>
      <c r="HTJ1241" s="85"/>
      <c r="HTK1241" s="85"/>
      <c r="HTL1241" s="86"/>
      <c r="HTM1241" s="84"/>
      <c r="HTN1241" s="85"/>
      <c r="HTO1241" s="85"/>
      <c r="HTP1241" s="85"/>
      <c r="HTQ1241" s="85"/>
      <c r="HTR1241" s="85"/>
      <c r="HTS1241" s="85"/>
      <c r="HTT1241" s="85"/>
      <c r="HTU1241" s="85"/>
      <c r="HTV1241" s="85"/>
      <c r="HTW1241" s="85"/>
      <c r="HTX1241" s="85"/>
      <c r="HTY1241" s="85"/>
      <c r="HTZ1241" s="85"/>
      <c r="HUA1241" s="85"/>
      <c r="HUB1241" s="85"/>
      <c r="HUC1241" s="85"/>
      <c r="HUD1241" s="85"/>
      <c r="HUE1241" s="85"/>
      <c r="HUF1241" s="85"/>
      <c r="HUG1241" s="85"/>
      <c r="HUH1241" s="85"/>
      <c r="HUI1241" s="85"/>
      <c r="HUJ1241" s="85"/>
      <c r="HUK1241" s="85"/>
      <c r="HUL1241" s="85"/>
      <c r="HUM1241" s="85"/>
      <c r="HUN1241" s="85"/>
      <c r="HUO1241" s="85"/>
      <c r="HUP1241" s="85"/>
      <c r="HUQ1241" s="85"/>
      <c r="HUR1241" s="85"/>
      <c r="HUS1241" s="86"/>
      <c r="HUT1241" s="84"/>
      <c r="HUU1241" s="85"/>
      <c r="HUV1241" s="85"/>
      <c r="HUW1241" s="85"/>
      <c r="HUX1241" s="85"/>
      <c r="HUY1241" s="85"/>
      <c r="HUZ1241" s="85"/>
      <c r="HVA1241" s="85"/>
      <c r="HVB1241" s="85"/>
      <c r="HVC1241" s="85"/>
      <c r="HVD1241" s="85"/>
      <c r="HVE1241" s="85"/>
      <c r="HVF1241" s="85"/>
      <c r="HVG1241" s="85"/>
      <c r="HVH1241" s="85"/>
      <c r="HVI1241" s="85"/>
      <c r="HVJ1241" s="85"/>
      <c r="HVK1241" s="85"/>
      <c r="HVL1241" s="85"/>
      <c r="HVM1241" s="85"/>
      <c r="HVN1241" s="85"/>
      <c r="HVO1241" s="85"/>
      <c r="HVP1241" s="85"/>
      <c r="HVQ1241" s="85"/>
      <c r="HVR1241" s="85"/>
      <c r="HVS1241" s="85"/>
      <c r="HVT1241" s="85"/>
      <c r="HVU1241" s="85"/>
      <c r="HVV1241" s="85"/>
      <c r="HVW1241" s="85"/>
      <c r="HVX1241" s="85"/>
      <c r="HVY1241" s="85"/>
      <c r="HVZ1241" s="86"/>
      <c r="HWA1241" s="84"/>
      <c r="HWB1241" s="85"/>
      <c r="HWC1241" s="85"/>
      <c r="HWD1241" s="85"/>
      <c r="HWE1241" s="85"/>
      <c r="HWF1241" s="85"/>
      <c r="HWG1241" s="85"/>
      <c r="HWH1241" s="85"/>
      <c r="HWI1241" s="85"/>
      <c r="HWJ1241" s="85"/>
      <c r="HWK1241" s="85"/>
      <c r="HWL1241" s="85"/>
      <c r="HWM1241" s="85"/>
      <c r="HWN1241" s="85"/>
      <c r="HWO1241" s="85"/>
      <c r="HWP1241" s="85"/>
      <c r="HWQ1241" s="85"/>
      <c r="HWR1241" s="85"/>
      <c r="HWS1241" s="85"/>
      <c r="HWT1241" s="85"/>
      <c r="HWU1241" s="85"/>
      <c r="HWV1241" s="85"/>
      <c r="HWW1241" s="85"/>
      <c r="HWX1241" s="85"/>
      <c r="HWY1241" s="85"/>
      <c r="HWZ1241" s="85"/>
      <c r="HXA1241" s="85"/>
      <c r="HXB1241" s="85"/>
      <c r="HXC1241" s="85"/>
      <c r="HXD1241" s="85"/>
      <c r="HXE1241" s="85"/>
      <c r="HXF1241" s="85"/>
      <c r="HXG1241" s="86"/>
      <c r="HXH1241" s="84"/>
      <c r="HXI1241" s="85"/>
      <c r="HXJ1241" s="85"/>
      <c r="HXK1241" s="85"/>
      <c r="HXL1241" s="85"/>
      <c r="HXM1241" s="85"/>
      <c r="HXN1241" s="85"/>
      <c r="HXO1241" s="85"/>
      <c r="HXP1241" s="85"/>
      <c r="HXQ1241" s="85"/>
      <c r="HXR1241" s="85"/>
      <c r="HXS1241" s="85"/>
      <c r="HXT1241" s="85"/>
      <c r="HXU1241" s="85"/>
      <c r="HXV1241" s="85"/>
      <c r="HXW1241" s="85"/>
      <c r="HXX1241" s="85"/>
      <c r="HXY1241" s="85"/>
      <c r="HXZ1241" s="85"/>
      <c r="HYA1241" s="85"/>
      <c r="HYB1241" s="85"/>
      <c r="HYC1241" s="85"/>
      <c r="HYD1241" s="85"/>
      <c r="HYE1241" s="85"/>
      <c r="HYF1241" s="85"/>
      <c r="HYG1241" s="85"/>
      <c r="HYH1241" s="85"/>
      <c r="HYI1241" s="85"/>
      <c r="HYJ1241" s="85"/>
      <c r="HYK1241" s="85"/>
      <c r="HYL1241" s="85"/>
      <c r="HYM1241" s="85"/>
      <c r="HYN1241" s="86"/>
      <c r="HYO1241" s="84"/>
      <c r="HYP1241" s="85"/>
      <c r="HYQ1241" s="85"/>
      <c r="HYR1241" s="85"/>
      <c r="HYS1241" s="85"/>
      <c r="HYT1241" s="85"/>
      <c r="HYU1241" s="85"/>
      <c r="HYV1241" s="85"/>
      <c r="HYW1241" s="85"/>
      <c r="HYX1241" s="85"/>
      <c r="HYY1241" s="85"/>
      <c r="HYZ1241" s="85"/>
      <c r="HZA1241" s="85"/>
      <c r="HZB1241" s="85"/>
      <c r="HZC1241" s="85"/>
      <c r="HZD1241" s="85"/>
      <c r="HZE1241" s="85"/>
      <c r="HZF1241" s="85"/>
      <c r="HZG1241" s="85"/>
      <c r="HZH1241" s="85"/>
      <c r="HZI1241" s="85"/>
      <c r="HZJ1241" s="85"/>
      <c r="HZK1241" s="85"/>
      <c r="HZL1241" s="85"/>
      <c r="HZM1241" s="85"/>
      <c r="HZN1241" s="85"/>
      <c r="HZO1241" s="85"/>
      <c r="HZP1241" s="85"/>
      <c r="HZQ1241" s="85"/>
      <c r="HZR1241" s="85"/>
      <c r="HZS1241" s="85"/>
      <c r="HZT1241" s="85"/>
      <c r="HZU1241" s="86"/>
      <c r="HZV1241" s="84"/>
      <c r="HZW1241" s="85"/>
      <c r="HZX1241" s="85"/>
      <c r="HZY1241" s="85"/>
      <c r="HZZ1241" s="85"/>
      <c r="IAA1241" s="85"/>
      <c r="IAB1241" s="85"/>
      <c r="IAC1241" s="85"/>
      <c r="IAD1241" s="85"/>
      <c r="IAE1241" s="85"/>
      <c r="IAF1241" s="85"/>
      <c r="IAG1241" s="85"/>
      <c r="IAH1241" s="85"/>
      <c r="IAI1241" s="85"/>
      <c r="IAJ1241" s="85"/>
      <c r="IAK1241" s="85"/>
      <c r="IAL1241" s="85"/>
      <c r="IAM1241" s="85"/>
      <c r="IAN1241" s="85"/>
      <c r="IAO1241" s="85"/>
      <c r="IAP1241" s="85"/>
      <c r="IAQ1241" s="85"/>
      <c r="IAR1241" s="85"/>
      <c r="IAS1241" s="85"/>
      <c r="IAT1241" s="85"/>
      <c r="IAU1241" s="85"/>
      <c r="IAV1241" s="85"/>
      <c r="IAW1241" s="85"/>
      <c r="IAX1241" s="85"/>
      <c r="IAY1241" s="85"/>
      <c r="IAZ1241" s="85"/>
      <c r="IBA1241" s="85"/>
      <c r="IBB1241" s="86"/>
      <c r="IBC1241" s="84"/>
      <c r="IBD1241" s="85"/>
      <c r="IBE1241" s="85"/>
      <c r="IBF1241" s="85"/>
      <c r="IBG1241" s="85"/>
      <c r="IBH1241" s="85"/>
      <c r="IBI1241" s="85"/>
      <c r="IBJ1241" s="85"/>
      <c r="IBK1241" s="85"/>
      <c r="IBL1241" s="85"/>
      <c r="IBM1241" s="85"/>
      <c r="IBN1241" s="85"/>
      <c r="IBO1241" s="85"/>
      <c r="IBP1241" s="85"/>
      <c r="IBQ1241" s="85"/>
      <c r="IBR1241" s="85"/>
      <c r="IBS1241" s="85"/>
      <c r="IBT1241" s="85"/>
      <c r="IBU1241" s="85"/>
      <c r="IBV1241" s="85"/>
      <c r="IBW1241" s="85"/>
      <c r="IBX1241" s="85"/>
      <c r="IBY1241" s="85"/>
      <c r="IBZ1241" s="85"/>
      <c r="ICA1241" s="85"/>
      <c r="ICB1241" s="85"/>
      <c r="ICC1241" s="85"/>
      <c r="ICD1241" s="85"/>
      <c r="ICE1241" s="85"/>
      <c r="ICF1241" s="85"/>
      <c r="ICG1241" s="85"/>
      <c r="ICH1241" s="85"/>
      <c r="ICI1241" s="86"/>
      <c r="ICJ1241" s="84"/>
      <c r="ICK1241" s="85"/>
      <c r="ICL1241" s="85"/>
      <c r="ICM1241" s="85"/>
      <c r="ICN1241" s="85"/>
      <c r="ICO1241" s="85"/>
      <c r="ICP1241" s="85"/>
      <c r="ICQ1241" s="85"/>
      <c r="ICR1241" s="85"/>
      <c r="ICS1241" s="85"/>
      <c r="ICT1241" s="85"/>
      <c r="ICU1241" s="85"/>
      <c r="ICV1241" s="85"/>
      <c r="ICW1241" s="85"/>
      <c r="ICX1241" s="85"/>
      <c r="ICY1241" s="85"/>
      <c r="ICZ1241" s="85"/>
      <c r="IDA1241" s="85"/>
      <c r="IDB1241" s="85"/>
      <c r="IDC1241" s="85"/>
      <c r="IDD1241" s="85"/>
      <c r="IDE1241" s="85"/>
      <c r="IDF1241" s="85"/>
      <c r="IDG1241" s="85"/>
      <c r="IDH1241" s="85"/>
      <c r="IDI1241" s="85"/>
      <c r="IDJ1241" s="85"/>
      <c r="IDK1241" s="85"/>
      <c r="IDL1241" s="85"/>
      <c r="IDM1241" s="85"/>
      <c r="IDN1241" s="85"/>
      <c r="IDO1241" s="85"/>
      <c r="IDP1241" s="86"/>
      <c r="IDQ1241" s="84"/>
      <c r="IDR1241" s="85"/>
      <c r="IDS1241" s="85"/>
      <c r="IDT1241" s="85"/>
      <c r="IDU1241" s="85"/>
      <c r="IDV1241" s="85"/>
      <c r="IDW1241" s="85"/>
      <c r="IDX1241" s="85"/>
      <c r="IDY1241" s="85"/>
      <c r="IDZ1241" s="85"/>
      <c r="IEA1241" s="85"/>
      <c r="IEB1241" s="85"/>
      <c r="IEC1241" s="85"/>
      <c r="IED1241" s="85"/>
      <c r="IEE1241" s="85"/>
      <c r="IEF1241" s="85"/>
      <c r="IEG1241" s="85"/>
      <c r="IEH1241" s="85"/>
      <c r="IEI1241" s="85"/>
      <c r="IEJ1241" s="85"/>
      <c r="IEK1241" s="85"/>
      <c r="IEL1241" s="85"/>
      <c r="IEM1241" s="85"/>
      <c r="IEN1241" s="85"/>
      <c r="IEO1241" s="85"/>
      <c r="IEP1241" s="85"/>
      <c r="IEQ1241" s="85"/>
      <c r="IER1241" s="85"/>
      <c r="IES1241" s="85"/>
      <c r="IET1241" s="85"/>
      <c r="IEU1241" s="85"/>
      <c r="IEV1241" s="85"/>
      <c r="IEW1241" s="86"/>
      <c r="IEX1241" s="84"/>
      <c r="IEY1241" s="85"/>
      <c r="IEZ1241" s="85"/>
      <c r="IFA1241" s="85"/>
      <c r="IFB1241" s="85"/>
      <c r="IFC1241" s="85"/>
      <c r="IFD1241" s="85"/>
      <c r="IFE1241" s="85"/>
      <c r="IFF1241" s="85"/>
      <c r="IFG1241" s="85"/>
      <c r="IFH1241" s="85"/>
      <c r="IFI1241" s="85"/>
      <c r="IFJ1241" s="85"/>
      <c r="IFK1241" s="85"/>
      <c r="IFL1241" s="85"/>
      <c r="IFM1241" s="85"/>
      <c r="IFN1241" s="85"/>
      <c r="IFO1241" s="85"/>
      <c r="IFP1241" s="85"/>
      <c r="IFQ1241" s="85"/>
      <c r="IFR1241" s="85"/>
      <c r="IFS1241" s="85"/>
      <c r="IFT1241" s="85"/>
      <c r="IFU1241" s="85"/>
      <c r="IFV1241" s="85"/>
      <c r="IFW1241" s="85"/>
      <c r="IFX1241" s="85"/>
      <c r="IFY1241" s="85"/>
      <c r="IFZ1241" s="85"/>
      <c r="IGA1241" s="85"/>
      <c r="IGB1241" s="85"/>
      <c r="IGC1241" s="85"/>
      <c r="IGD1241" s="86"/>
      <c r="IGE1241" s="84"/>
      <c r="IGF1241" s="85"/>
      <c r="IGG1241" s="85"/>
      <c r="IGH1241" s="85"/>
      <c r="IGI1241" s="85"/>
      <c r="IGJ1241" s="85"/>
      <c r="IGK1241" s="85"/>
      <c r="IGL1241" s="85"/>
      <c r="IGM1241" s="85"/>
      <c r="IGN1241" s="85"/>
      <c r="IGO1241" s="85"/>
      <c r="IGP1241" s="85"/>
      <c r="IGQ1241" s="85"/>
      <c r="IGR1241" s="85"/>
      <c r="IGS1241" s="85"/>
      <c r="IGT1241" s="85"/>
      <c r="IGU1241" s="85"/>
      <c r="IGV1241" s="85"/>
      <c r="IGW1241" s="85"/>
      <c r="IGX1241" s="85"/>
      <c r="IGY1241" s="85"/>
      <c r="IGZ1241" s="85"/>
      <c r="IHA1241" s="85"/>
      <c r="IHB1241" s="85"/>
      <c r="IHC1241" s="85"/>
      <c r="IHD1241" s="85"/>
      <c r="IHE1241" s="85"/>
      <c r="IHF1241" s="85"/>
      <c r="IHG1241" s="85"/>
      <c r="IHH1241" s="85"/>
      <c r="IHI1241" s="85"/>
      <c r="IHJ1241" s="85"/>
      <c r="IHK1241" s="86"/>
      <c r="IHL1241" s="84"/>
      <c r="IHM1241" s="85"/>
      <c r="IHN1241" s="85"/>
      <c r="IHO1241" s="85"/>
      <c r="IHP1241" s="85"/>
      <c r="IHQ1241" s="85"/>
      <c r="IHR1241" s="85"/>
      <c r="IHS1241" s="85"/>
      <c r="IHT1241" s="85"/>
      <c r="IHU1241" s="85"/>
      <c r="IHV1241" s="85"/>
      <c r="IHW1241" s="85"/>
      <c r="IHX1241" s="85"/>
      <c r="IHY1241" s="85"/>
      <c r="IHZ1241" s="85"/>
      <c r="IIA1241" s="85"/>
      <c r="IIB1241" s="85"/>
      <c r="IIC1241" s="85"/>
      <c r="IID1241" s="85"/>
      <c r="IIE1241" s="85"/>
      <c r="IIF1241" s="85"/>
      <c r="IIG1241" s="85"/>
      <c r="IIH1241" s="85"/>
      <c r="III1241" s="85"/>
      <c r="IIJ1241" s="85"/>
      <c r="IIK1241" s="85"/>
      <c r="IIL1241" s="85"/>
      <c r="IIM1241" s="85"/>
      <c r="IIN1241" s="85"/>
      <c r="IIO1241" s="85"/>
      <c r="IIP1241" s="85"/>
      <c r="IIQ1241" s="85"/>
      <c r="IIR1241" s="86"/>
      <c r="IIS1241" s="84"/>
      <c r="IIT1241" s="85"/>
      <c r="IIU1241" s="85"/>
      <c r="IIV1241" s="85"/>
      <c r="IIW1241" s="85"/>
      <c r="IIX1241" s="85"/>
      <c r="IIY1241" s="85"/>
      <c r="IIZ1241" s="85"/>
      <c r="IJA1241" s="85"/>
      <c r="IJB1241" s="85"/>
      <c r="IJC1241" s="85"/>
      <c r="IJD1241" s="85"/>
      <c r="IJE1241" s="85"/>
      <c r="IJF1241" s="85"/>
      <c r="IJG1241" s="85"/>
      <c r="IJH1241" s="85"/>
      <c r="IJI1241" s="85"/>
      <c r="IJJ1241" s="85"/>
      <c r="IJK1241" s="85"/>
      <c r="IJL1241" s="85"/>
      <c r="IJM1241" s="85"/>
      <c r="IJN1241" s="85"/>
      <c r="IJO1241" s="85"/>
      <c r="IJP1241" s="85"/>
      <c r="IJQ1241" s="85"/>
      <c r="IJR1241" s="85"/>
      <c r="IJS1241" s="85"/>
      <c r="IJT1241" s="85"/>
      <c r="IJU1241" s="85"/>
      <c r="IJV1241" s="85"/>
      <c r="IJW1241" s="85"/>
      <c r="IJX1241" s="85"/>
      <c r="IJY1241" s="86"/>
      <c r="IJZ1241" s="84"/>
      <c r="IKA1241" s="85"/>
      <c r="IKB1241" s="85"/>
      <c r="IKC1241" s="85"/>
      <c r="IKD1241" s="85"/>
      <c r="IKE1241" s="85"/>
      <c r="IKF1241" s="85"/>
      <c r="IKG1241" s="85"/>
      <c r="IKH1241" s="85"/>
      <c r="IKI1241" s="85"/>
      <c r="IKJ1241" s="85"/>
      <c r="IKK1241" s="85"/>
      <c r="IKL1241" s="85"/>
      <c r="IKM1241" s="85"/>
      <c r="IKN1241" s="85"/>
      <c r="IKO1241" s="85"/>
      <c r="IKP1241" s="85"/>
      <c r="IKQ1241" s="85"/>
      <c r="IKR1241" s="85"/>
      <c r="IKS1241" s="85"/>
      <c r="IKT1241" s="85"/>
      <c r="IKU1241" s="85"/>
      <c r="IKV1241" s="85"/>
      <c r="IKW1241" s="85"/>
      <c r="IKX1241" s="85"/>
      <c r="IKY1241" s="85"/>
      <c r="IKZ1241" s="85"/>
      <c r="ILA1241" s="85"/>
      <c r="ILB1241" s="85"/>
      <c r="ILC1241" s="85"/>
      <c r="ILD1241" s="85"/>
      <c r="ILE1241" s="85"/>
      <c r="ILF1241" s="86"/>
      <c r="ILG1241" s="84"/>
      <c r="ILH1241" s="85"/>
      <c r="ILI1241" s="85"/>
      <c r="ILJ1241" s="85"/>
      <c r="ILK1241" s="85"/>
      <c r="ILL1241" s="85"/>
      <c r="ILM1241" s="85"/>
      <c r="ILN1241" s="85"/>
      <c r="ILO1241" s="85"/>
      <c r="ILP1241" s="85"/>
      <c r="ILQ1241" s="85"/>
      <c r="ILR1241" s="85"/>
      <c r="ILS1241" s="85"/>
      <c r="ILT1241" s="85"/>
      <c r="ILU1241" s="85"/>
      <c r="ILV1241" s="85"/>
      <c r="ILW1241" s="85"/>
      <c r="ILX1241" s="85"/>
      <c r="ILY1241" s="85"/>
      <c r="ILZ1241" s="85"/>
      <c r="IMA1241" s="85"/>
      <c r="IMB1241" s="85"/>
      <c r="IMC1241" s="85"/>
      <c r="IMD1241" s="85"/>
      <c r="IME1241" s="85"/>
      <c r="IMF1241" s="85"/>
      <c r="IMG1241" s="85"/>
      <c r="IMH1241" s="85"/>
      <c r="IMI1241" s="85"/>
      <c r="IMJ1241" s="85"/>
      <c r="IMK1241" s="85"/>
      <c r="IML1241" s="85"/>
      <c r="IMM1241" s="86"/>
      <c r="IMN1241" s="84"/>
      <c r="IMO1241" s="85"/>
      <c r="IMP1241" s="85"/>
      <c r="IMQ1241" s="85"/>
      <c r="IMR1241" s="85"/>
      <c r="IMS1241" s="85"/>
      <c r="IMT1241" s="85"/>
      <c r="IMU1241" s="85"/>
      <c r="IMV1241" s="85"/>
      <c r="IMW1241" s="85"/>
      <c r="IMX1241" s="85"/>
      <c r="IMY1241" s="85"/>
      <c r="IMZ1241" s="85"/>
      <c r="INA1241" s="85"/>
      <c r="INB1241" s="85"/>
      <c r="INC1241" s="85"/>
      <c r="IND1241" s="85"/>
      <c r="INE1241" s="85"/>
      <c r="INF1241" s="85"/>
      <c r="ING1241" s="85"/>
      <c r="INH1241" s="85"/>
      <c r="INI1241" s="85"/>
      <c r="INJ1241" s="85"/>
      <c r="INK1241" s="85"/>
      <c r="INL1241" s="85"/>
      <c r="INM1241" s="85"/>
      <c r="INN1241" s="85"/>
      <c r="INO1241" s="85"/>
      <c r="INP1241" s="85"/>
      <c r="INQ1241" s="85"/>
      <c r="INR1241" s="85"/>
      <c r="INS1241" s="85"/>
      <c r="INT1241" s="86"/>
      <c r="INU1241" s="84"/>
      <c r="INV1241" s="85"/>
      <c r="INW1241" s="85"/>
      <c r="INX1241" s="85"/>
      <c r="INY1241" s="85"/>
      <c r="INZ1241" s="85"/>
      <c r="IOA1241" s="85"/>
      <c r="IOB1241" s="85"/>
      <c r="IOC1241" s="85"/>
      <c r="IOD1241" s="85"/>
      <c r="IOE1241" s="85"/>
      <c r="IOF1241" s="85"/>
      <c r="IOG1241" s="85"/>
      <c r="IOH1241" s="85"/>
      <c r="IOI1241" s="85"/>
      <c r="IOJ1241" s="85"/>
      <c r="IOK1241" s="85"/>
      <c r="IOL1241" s="85"/>
      <c r="IOM1241" s="85"/>
      <c r="ION1241" s="85"/>
      <c r="IOO1241" s="85"/>
      <c r="IOP1241" s="85"/>
      <c r="IOQ1241" s="85"/>
      <c r="IOR1241" s="85"/>
      <c r="IOS1241" s="85"/>
      <c r="IOT1241" s="85"/>
      <c r="IOU1241" s="85"/>
      <c r="IOV1241" s="85"/>
      <c r="IOW1241" s="85"/>
      <c r="IOX1241" s="85"/>
      <c r="IOY1241" s="85"/>
      <c r="IOZ1241" s="85"/>
      <c r="IPA1241" s="86"/>
      <c r="IPB1241" s="84"/>
      <c r="IPC1241" s="85"/>
      <c r="IPD1241" s="85"/>
      <c r="IPE1241" s="85"/>
      <c r="IPF1241" s="85"/>
      <c r="IPG1241" s="85"/>
      <c r="IPH1241" s="85"/>
      <c r="IPI1241" s="85"/>
      <c r="IPJ1241" s="85"/>
      <c r="IPK1241" s="85"/>
      <c r="IPL1241" s="85"/>
      <c r="IPM1241" s="85"/>
      <c r="IPN1241" s="85"/>
      <c r="IPO1241" s="85"/>
      <c r="IPP1241" s="85"/>
      <c r="IPQ1241" s="85"/>
      <c r="IPR1241" s="85"/>
      <c r="IPS1241" s="85"/>
      <c r="IPT1241" s="85"/>
      <c r="IPU1241" s="85"/>
      <c r="IPV1241" s="85"/>
      <c r="IPW1241" s="85"/>
      <c r="IPX1241" s="85"/>
      <c r="IPY1241" s="85"/>
      <c r="IPZ1241" s="85"/>
      <c r="IQA1241" s="85"/>
      <c r="IQB1241" s="85"/>
      <c r="IQC1241" s="85"/>
      <c r="IQD1241" s="85"/>
      <c r="IQE1241" s="85"/>
      <c r="IQF1241" s="85"/>
      <c r="IQG1241" s="85"/>
      <c r="IQH1241" s="86"/>
      <c r="IQI1241" s="84"/>
      <c r="IQJ1241" s="85"/>
      <c r="IQK1241" s="85"/>
      <c r="IQL1241" s="85"/>
      <c r="IQM1241" s="85"/>
      <c r="IQN1241" s="85"/>
      <c r="IQO1241" s="85"/>
      <c r="IQP1241" s="85"/>
      <c r="IQQ1241" s="85"/>
      <c r="IQR1241" s="85"/>
      <c r="IQS1241" s="85"/>
      <c r="IQT1241" s="85"/>
      <c r="IQU1241" s="85"/>
      <c r="IQV1241" s="85"/>
      <c r="IQW1241" s="85"/>
      <c r="IQX1241" s="85"/>
      <c r="IQY1241" s="85"/>
      <c r="IQZ1241" s="85"/>
      <c r="IRA1241" s="85"/>
      <c r="IRB1241" s="85"/>
      <c r="IRC1241" s="85"/>
      <c r="IRD1241" s="85"/>
      <c r="IRE1241" s="85"/>
      <c r="IRF1241" s="85"/>
      <c r="IRG1241" s="85"/>
      <c r="IRH1241" s="85"/>
      <c r="IRI1241" s="85"/>
      <c r="IRJ1241" s="85"/>
      <c r="IRK1241" s="85"/>
      <c r="IRL1241" s="85"/>
      <c r="IRM1241" s="85"/>
      <c r="IRN1241" s="85"/>
      <c r="IRO1241" s="86"/>
      <c r="IRP1241" s="84"/>
      <c r="IRQ1241" s="85"/>
      <c r="IRR1241" s="85"/>
      <c r="IRS1241" s="85"/>
      <c r="IRT1241" s="85"/>
      <c r="IRU1241" s="85"/>
      <c r="IRV1241" s="85"/>
      <c r="IRW1241" s="85"/>
      <c r="IRX1241" s="85"/>
      <c r="IRY1241" s="85"/>
      <c r="IRZ1241" s="85"/>
      <c r="ISA1241" s="85"/>
      <c r="ISB1241" s="85"/>
      <c r="ISC1241" s="85"/>
      <c r="ISD1241" s="85"/>
      <c r="ISE1241" s="85"/>
      <c r="ISF1241" s="85"/>
      <c r="ISG1241" s="85"/>
      <c r="ISH1241" s="85"/>
      <c r="ISI1241" s="85"/>
      <c r="ISJ1241" s="85"/>
      <c r="ISK1241" s="85"/>
      <c r="ISL1241" s="85"/>
      <c r="ISM1241" s="85"/>
      <c r="ISN1241" s="85"/>
      <c r="ISO1241" s="85"/>
      <c r="ISP1241" s="85"/>
      <c r="ISQ1241" s="85"/>
      <c r="ISR1241" s="85"/>
      <c r="ISS1241" s="85"/>
      <c r="IST1241" s="85"/>
      <c r="ISU1241" s="85"/>
      <c r="ISV1241" s="86"/>
      <c r="ISW1241" s="84"/>
      <c r="ISX1241" s="85"/>
      <c r="ISY1241" s="85"/>
      <c r="ISZ1241" s="85"/>
      <c r="ITA1241" s="85"/>
      <c r="ITB1241" s="85"/>
      <c r="ITC1241" s="85"/>
      <c r="ITD1241" s="85"/>
      <c r="ITE1241" s="85"/>
      <c r="ITF1241" s="85"/>
      <c r="ITG1241" s="85"/>
      <c r="ITH1241" s="85"/>
      <c r="ITI1241" s="85"/>
      <c r="ITJ1241" s="85"/>
      <c r="ITK1241" s="85"/>
      <c r="ITL1241" s="85"/>
      <c r="ITM1241" s="85"/>
      <c r="ITN1241" s="85"/>
      <c r="ITO1241" s="85"/>
      <c r="ITP1241" s="85"/>
      <c r="ITQ1241" s="85"/>
      <c r="ITR1241" s="85"/>
      <c r="ITS1241" s="85"/>
      <c r="ITT1241" s="85"/>
      <c r="ITU1241" s="85"/>
      <c r="ITV1241" s="85"/>
      <c r="ITW1241" s="85"/>
      <c r="ITX1241" s="85"/>
      <c r="ITY1241" s="85"/>
      <c r="ITZ1241" s="85"/>
      <c r="IUA1241" s="85"/>
      <c r="IUB1241" s="85"/>
      <c r="IUC1241" s="86"/>
      <c r="IUD1241" s="84"/>
      <c r="IUE1241" s="85"/>
      <c r="IUF1241" s="85"/>
      <c r="IUG1241" s="85"/>
      <c r="IUH1241" s="85"/>
      <c r="IUI1241" s="85"/>
      <c r="IUJ1241" s="85"/>
      <c r="IUK1241" s="85"/>
      <c r="IUL1241" s="85"/>
      <c r="IUM1241" s="85"/>
      <c r="IUN1241" s="85"/>
      <c r="IUO1241" s="85"/>
      <c r="IUP1241" s="85"/>
      <c r="IUQ1241" s="85"/>
      <c r="IUR1241" s="85"/>
      <c r="IUS1241" s="85"/>
      <c r="IUT1241" s="85"/>
      <c r="IUU1241" s="85"/>
      <c r="IUV1241" s="85"/>
      <c r="IUW1241" s="85"/>
      <c r="IUX1241" s="85"/>
      <c r="IUY1241" s="85"/>
      <c r="IUZ1241" s="85"/>
      <c r="IVA1241" s="85"/>
      <c r="IVB1241" s="85"/>
      <c r="IVC1241" s="85"/>
      <c r="IVD1241" s="85"/>
      <c r="IVE1241" s="85"/>
      <c r="IVF1241" s="85"/>
      <c r="IVG1241" s="85"/>
      <c r="IVH1241" s="85"/>
      <c r="IVI1241" s="85"/>
      <c r="IVJ1241" s="86"/>
      <c r="IVK1241" s="84"/>
      <c r="IVL1241" s="85"/>
      <c r="IVM1241" s="85"/>
      <c r="IVN1241" s="85"/>
      <c r="IVO1241" s="85"/>
      <c r="IVP1241" s="85"/>
      <c r="IVQ1241" s="85"/>
      <c r="IVR1241" s="85"/>
      <c r="IVS1241" s="85"/>
      <c r="IVT1241" s="85"/>
      <c r="IVU1241" s="85"/>
      <c r="IVV1241" s="85"/>
      <c r="IVW1241" s="85"/>
      <c r="IVX1241" s="85"/>
      <c r="IVY1241" s="85"/>
      <c r="IVZ1241" s="85"/>
      <c r="IWA1241" s="85"/>
      <c r="IWB1241" s="85"/>
      <c r="IWC1241" s="85"/>
      <c r="IWD1241" s="85"/>
      <c r="IWE1241" s="85"/>
      <c r="IWF1241" s="85"/>
      <c r="IWG1241" s="85"/>
      <c r="IWH1241" s="85"/>
      <c r="IWI1241" s="85"/>
      <c r="IWJ1241" s="85"/>
      <c r="IWK1241" s="85"/>
      <c r="IWL1241" s="85"/>
      <c r="IWM1241" s="85"/>
      <c r="IWN1241" s="85"/>
      <c r="IWO1241" s="85"/>
      <c r="IWP1241" s="85"/>
      <c r="IWQ1241" s="86"/>
      <c r="IWR1241" s="84"/>
      <c r="IWS1241" s="85"/>
      <c r="IWT1241" s="85"/>
      <c r="IWU1241" s="85"/>
      <c r="IWV1241" s="85"/>
      <c r="IWW1241" s="85"/>
      <c r="IWX1241" s="85"/>
      <c r="IWY1241" s="85"/>
      <c r="IWZ1241" s="85"/>
      <c r="IXA1241" s="85"/>
      <c r="IXB1241" s="85"/>
      <c r="IXC1241" s="85"/>
      <c r="IXD1241" s="85"/>
      <c r="IXE1241" s="85"/>
      <c r="IXF1241" s="85"/>
      <c r="IXG1241" s="85"/>
      <c r="IXH1241" s="85"/>
      <c r="IXI1241" s="85"/>
      <c r="IXJ1241" s="85"/>
      <c r="IXK1241" s="85"/>
      <c r="IXL1241" s="85"/>
      <c r="IXM1241" s="85"/>
      <c r="IXN1241" s="85"/>
      <c r="IXO1241" s="85"/>
      <c r="IXP1241" s="85"/>
      <c r="IXQ1241" s="85"/>
      <c r="IXR1241" s="85"/>
      <c r="IXS1241" s="85"/>
      <c r="IXT1241" s="85"/>
      <c r="IXU1241" s="85"/>
      <c r="IXV1241" s="85"/>
      <c r="IXW1241" s="85"/>
      <c r="IXX1241" s="86"/>
      <c r="IXY1241" s="84"/>
      <c r="IXZ1241" s="85"/>
      <c r="IYA1241" s="85"/>
      <c r="IYB1241" s="85"/>
      <c r="IYC1241" s="85"/>
      <c r="IYD1241" s="85"/>
      <c r="IYE1241" s="85"/>
      <c r="IYF1241" s="85"/>
      <c r="IYG1241" s="85"/>
      <c r="IYH1241" s="85"/>
      <c r="IYI1241" s="85"/>
      <c r="IYJ1241" s="85"/>
      <c r="IYK1241" s="85"/>
      <c r="IYL1241" s="85"/>
      <c r="IYM1241" s="85"/>
      <c r="IYN1241" s="85"/>
      <c r="IYO1241" s="85"/>
      <c r="IYP1241" s="85"/>
      <c r="IYQ1241" s="85"/>
      <c r="IYR1241" s="85"/>
      <c r="IYS1241" s="85"/>
      <c r="IYT1241" s="85"/>
      <c r="IYU1241" s="85"/>
      <c r="IYV1241" s="85"/>
      <c r="IYW1241" s="85"/>
      <c r="IYX1241" s="85"/>
      <c r="IYY1241" s="85"/>
      <c r="IYZ1241" s="85"/>
      <c r="IZA1241" s="85"/>
      <c r="IZB1241" s="85"/>
      <c r="IZC1241" s="85"/>
      <c r="IZD1241" s="85"/>
      <c r="IZE1241" s="86"/>
      <c r="IZF1241" s="84"/>
      <c r="IZG1241" s="85"/>
      <c r="IZH1241" s="85"/>
      <c r="IZI1241" s="85"/>
      <c r="IZJ1241" s="85"/>
      <c r="IZK1241" s="85"/>
      <c r="IZL1241" s="85"/>
      <c r="IZM1241" s="85"/>
      <c r="IZN1241" s="85"/>
      <c r="IZO1241" s="85"/>
      <c r="IZP1241" s="85"/>
      <c r="IZQ1241" s="85"/>
      <c r="IZR1241" s="85"/>
      <c r="IZS1241" s="85"/>
      <c r="IZT1241" s="85"/>
      <c r="IZU1241" s="85"/>
      <c r="IZV1241" s="85"/>
      <c r="IZW1241" s="85"/>
      <c r="IZX1241" s="85"/>
      <c r="IZY1241" s="85"/>
      <c r="IZZ1241" s="85"/>
      <c r="JAA1241" s="85"/>
      <c r="JAB1241" s="85"/>
      <c r="JAC1241" s="85"/>
      <c r="JAD1241" s="85"/>
      <c r="JAE1241" s="85"/>
      <c r="JAF1241" s="85"/>
      <c r="JAG1241" s="85"/>
      <c r="JAH1241" s="85"/>
      <c r="JAI1241" s="85"/>
      <c r="JAJ1241" s="85"/>
      <c r="JAK1241" s="85"/>
      <c r="JAL1241" s="86"/>
      <c r="JAM1241" s="84"/>
      <c r="JAN1241" s="85"/>
      <c r="JAO1241" s="85"/>
      <c r="JAP1241" s="85"/>
      <c r="JAQ1241" s="85"/>
      <c r="JAR1241" s="85"/>
      <c r="JAS1241" s="85"/>
      <c r="JAT1241" s="85"/>
      <c r="JAU1241" s="85"/>
      <c r="JAV1241" s="85"/>
      <c r="JAW1241" s="85"/>
      <c r="JAX1241" s="85"/>
      <c r="JAY1241" s="85"/>
      <c r="JAZ1241" s="85"/>
      <c r="JBA1241" s="85"/>
      <c r="JBB1241" s="85"/>
      <c r="JBC1241" s="85"/>
      <c r="JBD1241" s="85"/>
      <c r="JBE1241" s="85"/>
      <c r="JBF1241" s="85"/>
      <c r="JBG1241" s="85"/>
      <c r="JBH1241" s="85"/>
      <c r="JBI1241" s="85"/>
      <c r="JBJ1241" s="85"/>
      <c r="JBK1241" s="85"/>
      <c r="JBL1241" s="85"/>
      <c r="JBM1241" s="85"/>
      <c r="JBN1241" s="85"/>
      <c r="JBO1241" s="85"/>
      <c r="JBP1241" s="85"/>
      <c r="JBQ1241" s="85"/>
      <c r="JBR1241" s="85"/>
      <c r="JBS1241" s="86"/>
      <c r="JBT1241" s="84"/>
      <c r="JBU1241" s="85"/>
      <c r="JBV1241" s="85"/>
      <c r="JBW1241" s="85"/>
      <c r="JBX1241" s="85"/>
      <c r="JBY1241" s="85"/>
      <c r="JBZ1241" s="85"/>
      <c r="JCA1241" s="85"/>
      <c r="JCB1241" s="85"/>
      <c r="JCC1241" s="85"/>
      <c r="JCD1241" s="85"/>
      <c r="JCE1241" s="85"/>
      <c r="JCF1241" s="85"/>
      <c r="JCG1241" s="85"/>
      <c r="JCH1241" s="85"/>
      <c r="JCI1241" s="85"/>
      <c r="JCJ1241" s="85"/>
      <c r="JCK1241" s="85"/>
      <c r="JCL1241" s="85"/>
      <c r="JCM1241" s="85"/>
      <c r="JCN1241" s="85"/>
      <c r="JCO1241" s="85"/>
      <c r="JCP1241" s="85"/>
      <c r="JCQ1241" s="85"/>
      <c r="JCR1241" s="85"/>
      <c r="JCS1241" s="85"/>
      <c r="JCT1241" s="85"/>
      <c r="JCU1241" s="85"/>
      <c r="JCV1241" s="85"/>
      <c r="JCW1241" s="85"/>
      <c r="JCX1241" s="85"/>
      <c r="JCY1241" s="85"/>
      <c r="JCZ1241" s="86"/>
      <c r="JDA1241" s="84"/>
      <c r="JDB1241" s="85"/>
      <c r="JDC1241" s="85"/>
      <c r="JDD1241" s="85"/>
      <c r="JDE1241" s="85"/>
      <c r="JDF1241" s="85"/>
      <c r="JDG1241" s="85"/>
      <c r="JDH1241" s="85"/>
      <c r="JDI1241" s="85"/>
      <c r="JDJ1241" s="85"/>
      <c r="JDK1241" s="85"/>
      <c r="JDL1241" s="85"/>
      <c r="JDM1241" s="85"/>
      <c r="JDN1241" s="85"/>
      <c r="JDO1241" s="85"/>
      <c r="JDP1241" s="85"/>
      <c r="JDQ1241" s="85"/>
      <c r="JDR1241" s="85"/>
      <c r="JDS1241" s="85"/>
      <c r="JDT1241" s="85"/>
      <c r="JDU1241" s="85"/>
      <c r="JDV1241" s="85"/>
      <c r="JDW1241" s="85"/>
      <c r="JDX1241" s="85"/>
      <c r="JDY1241" s="85"/>
      <c r="JDZ1241" s="85"/>
      <c r="JEA1241" s="85"/>
      <c r="JEB1241" s="85"/>
      <c r="JEC1241" s="85"/>
      <c r="JED1241" s="85"/>
      <c r="JEE1241" s="85"/>
      <c r="JEF1241" s="85"/>
      <c r="JEG1241" s="86"/>
      <c r="JEH1241" s="84"/>
      <c r="JEI1241" s="85"/>
      <c r="JEJ1241" s="85"/>
      <c r="JEK1241" s="85"/>
      <c r="JEL1241" s="85"/>
      <c r="JEM1241" s="85"/>
      <c r="JEN1241" s="85"/>
      <c r="JEO1241" s="85"/>
      <c r="JEP1241" s="85"/>
      <c r="JEQ1241" s="85"/>
      <c r="JER1241" s="85"/>
      <c r="JES1241" s="85"/>
      <c r="JET1241" s="85"/>
      <c r="JEU1241" s="85"/>
      <c r="JEV1241" s="85"/>
      <c r="JEW1241" s="85"/>
      <c r="JEX1241" s="85"/>
      <c r="JEY1241" s="85"/>
      <c r="JEZ1241" s="85"/>
      <c r="JFA1241" s="85"/>
      <c r="JFB1241" s="85"/>
      <c r="JFC1241" s="85"/>
      <c r="JFD1241" s="85"/>
      <c r="JFE1241" s="85"/>
      <c r="JFF1241" s="85"/>
      <c r="JFG1241" s="85"/>
      <c r="JFH1241" s="85"/>
      <c r="JFI1241" s="85"/>
      <c r="JFJ1241" s="85"/>
      <c r="JFK1241" s="85"/>
      <c r="JFL1241" s="85"/>
      <c r="JFM1241" s="85"/>
      <c r="JFN1241" s="86"/>
      <c r="JFO1241" s="84"/>
      <c r="JFP1241" s="85"/>
      <c r="JFQ1241" s="85"/>
      <c r="JFR1241" s="85"/>
      <c r="JFS1241" s="85"/>
      <c r="JFT1241" s="85"/>
      <c r="JFU1241" s="85"/>
      <c r="JFV1241" s="85"/>
      <c r="JFW1241" s="85"/>
      <c r="JFX1241" s="85"/>
      <c r="JFY1241" s="85"/>
      <c r="JFZ1241" s="85"/>
      <c r="JGA1241" s="85"/>
      <c r="JGB1241" s="85"/>
      <c r="JGC1241" s="85"/>
      <c r="JGD1241" s="85"/>
      <c r="JGE1241" s="85"/>
      <c r="JGF1241" s="85"/>
      <c r="JGG1241" s="85"/>
      <c r="JGH1241" s="85"/>
      <c r="JGI1241" s="85"/>
      <c r="JGJ1241" s="85"/>
      <c r="JGK1241" s="85"/>
      <c r="JGL1241" s="85"/>
      <c r="JGM1241" s="85"/>
      <c r="JGN1241" s="85"/>
      <c r="JGO1241" s="85"/>
      <c r="JGP1241" s="85"/>
      <c r="JGQ1241" s="85"/>
      <c r="JGR1241" s="85"/>
      <c r="JGS1241" s="85"/>
      <c r="JGT1241" s="85"/>
      <c r="JGU1241" s="86"/>
      <c r="JGV1241" s="84"/>
      <c r="JGW1241" s="85"/>
      <c r="JGX1241" s="85"/>
      <c r="JGY1241" s="85"/>
      <c r="JGZ1241" s="85"/>
      <c r="JHA1241" s="85"/>
      <c r="JHB1241" s="85"/>
      <c r="JHC1241" s="85"/>
      <c r="JHD1241" s="85"/>
      <c r="JHE1241" s="85"/>
      <c r="JHF1241" s="85"/>
      <c r="JHG1241" s="85"/>
      <c r="JHH1241" s="85"/>
      <c r="JHI1241" s="85"/>
      <c r="JHJ1241" s="85"/>
      <c r="JHK1241" s="85"/>
      <c r="JHL1241" s="85"/>
      <c r="JHM1241" s="85"/>
      <c r="JHN1241" s="85"/>
      <c r="JHO1241" s="85"/>
      <c r="JHP1241" s="85"/>
      <c r="JHQ1241" s="85"/>
      <c r="JHR1241" s="85"/>
      <c r="JHS1241" s="85"/>
      <c r="JHT1241" s="85"/>
      <c r="JHU1241" s="85"/>
      <c r="JHV1241" s="85"/>
      <c r="JHW1241" s="85"/>
      <c r="JHX1241" s="85"/>
      <c r="JHY1241" s="85"/>
      <c r="JHZ1241" s="85"/>
      <c r="JIA1241" s="85"/>
      <c r="JIB1241" s="86"/>
      <c r="JIC1241" s="84"/>
      <c r="JID1241" s="85"/>
      <c r="JIE1241" s="85"/>
      <c r="JIF1241" s="85"/>
      <c r="JIG1241" s="85"/>
      <c r="JIH1241" s="85"/>
      <c r="JII1241" s="85"/>
      <c r="JIJ1241" s="85"/>
      <c r="JIK1241" s="85"/>
      <c r="JIL1241" s="85"/>
      <c r="JIM1241" s="85"/>
      <c r="JIN1241" s="85"/>
      <c r="JIO1241" s="85"/>
      <c r="JIP1241" s="85"/>
      <c r="JIQ1241" s="85"/>
      <c r="JIR1241" s="85"/>
      <c r="JIS1241" s="85"/>
      <c r="JIT1241" s="85"/>
      <c r="JIU1241" s="85"/>
      <c r="JIV1241" s="85"/>
      <c r="JIW1241" s="85"/>
      <c r="JIX1241" s="85"/>
      <c r="JIY1241" s="85"/>
      <c r="JIZ1241" s="85"/>
      <c r="JJA1241" s="85"/>
      <c r="JJB1241" s="85"/>
      <c r="JJC1241" s="85"/>
      <c r="JJD1241" s="85"/>
      <c r="JJE1241" s="85"/>
      <c r="JJF1241" s="85"/>
      <c r="JJG1241" s="85"/>
      <c r="JJH1241" s="85"/>
      <c r="JJI1241" s="86"/>
      <c r="JJJ1241" s="84"/>
      <c r="JJK1241" s="85"/>
      <c r="JJL1241" s="85"/>
      <c r="JJM1241" s="85"/>
      <c r="JJN1241" s="85"/>
      <c r="JJO1241" s="85"/>
      <c r="JJP1241" s="85"/>
      <c r="JJQ1241" s="85"/>
      <c r="JJR1241" s="85"/>
      <c r="JJS1241" s="85"/>
      <c r="JJT1241" s="85"/>
      <c r="JJU1241" s="85"/>
      <c r="JJV1241" s="85"/>
      <c r="JJW1241" s="85"/>
      <c r="JJX1241" s="85"/>
      <c r="JJY1241" s="85"/>
      <c r="JJZ1241" s="85"/>
      <c r="JKA1241" s="85"/>
      <c r="JKB1241" s="85"/>
      <c r="JKC1241" s="85"/>
      <c r="JKD1241" s="85"/>
      <c r="JKE1241" s="85"/>
      <c r="JKF1241" s="85"/>
      <c r="JKG1241" s="85"/>
      <c r="JKH1241" s="85"/>
      <c r="JKI1241" s="85"/>
      <c r="JKJ1241" s="85"/>
      <c r="JKK1241" s="85"/>
      <c r="JKL1241" s="85"/>
      <c r="JKM1241" s="85"/>
      <c r="JKN1241" s="85"/>
      <c r="JKO1241" s="85"/>
      <c r="JKP1241" s="86"/>
      <c r="JKQ1241" s="84"/>
      <c r="JKR1241" s="85"/>
      <c r="JKS1241" s="85"/>
      <c r="JKT1241" s="85"/>
      <c r="JKU1241" s="85"/>
      <c r="JKV1241" s="85"/>
      <c r="JKW1241" s="85"/>
      <c r="JKX1241" s="85"/>
      <c r="JKY1241" s="85"/>
      <c r="JKZ1241" s="85"/>
      <c r="JLA1241" s="85"/>
      <c r="JLB1241" s="85"/>
      <c r="JLC1241" s="85"/>
      <c r="JLD1241" s="85"/>
      <c r="JLE1241" s="85"/>
      <c r="JLF1241" s="85"/>
      <c r="JLG1241" s="85"/>
      <c r="JLH1241" s="85"/>
      <c r="JLI1241" s="85"/>
      <c r="JLJ1241" s="85"/>
      <c r="JLK1241" s="85"/>
      <c r="JLL1241" s="85"/>
      <c r="JLM1241" s="85"/>
      <c r="JLN1241" s="85"/>
      <c r="JLO1241" s="85"/>
      <c r="JLP1241" s="85"/>
      <c r="JLQ1241" s="85"/>
      <c r="JLR1241" s="85"/>
      <c r="JLS1241" s="85"/>
      <c r="JLT1241" s="85"/>
      <c r="JLU1241" s="85"/>
      <c r="JLV1241" s="85"/>
      <c r="JLW1241" s="86"/>
      <c r="JLX1241" s="84"/>
      <c r="JLY1241" s="85"/>
      <c r="JLZ1241" s="85"/>
      <c r="JMA1241" s="85"/>
      <c r="JMB1241" s="85"/>
      <c r="JMC1241" s="85"/>
      <c r="JMD1241" s="85"/>
      <c r="JME1241" s="85"/>
      <c r="JMF1241" s="85"/>
      <c r="JMG1241" s="85"/>
      <c r="JMH1241" s="85"/>
      <c r="JMI1241" s="85"/>
      <c r="JMJ1241" s="85"/>
      <c r="JMK1241" s="85"/>
      <c r="JML1241" s="85"/>
      <c r="JMM1241" s="85"/>
      <c r="JMN1241" s="85"/>
      <c r="JMO1241" s="85"/>
      <c r="JMP1241" s="85"/>
      <c r="JMQ1241" s="85"/>
      <c r="JMR1241" s="85"/>
      <c r="JMS1241" s="85"/>
      <c r="JMT1241" s="85"/>
      <c r="JMU1241" s="85"/>
      <c r="JMV1241" s="85"/>
      <c r="JMW1241" s="85"/>
      <c r="JMX1241" s="85"/>
      <c r="JMY1241" s="85"/>
      <c r="JMZ1241" s="85"/>
      <c r="JNA1241" s="85"/>
      <c r="JNB1241" s="85"/>
      <c r="JNC1241" s="85"/>
      <c r="JND1241" s="86"/>
      <c r="JNE1241" s="84"/>
      <c r="JNF1241" s="85"/>
      <c r="JNG1241" s="85"/>
      <c r="JNH1241" s="85"/>
      <c r="JNI1241" s="85"/>
      <c r="JNJ1241" s="85"/>
      <c r="JNK1241" s="85"/>
      <c r="JNL1241" s="85"/>
      <c r="JNM1241" s="85"/>
      <c r="JNN1241" s="85"/>
      <c r="JNO1241" s="85"/>
      <c r="JNP1241" s="85"/>
      <c r="JNQ1241" s="85"/>
      <c r="JNR1241" s="85"/>
      <c r="JNS1241" s="85"/>
      <c r="JNT1241" s="85"/>
      <c r="JNU1241" s="85"/>
      <c r="JNV1241" s="85"/>
      <c r="JNW1241" s="85"/>
      <c r="JNX1241" s="85"/>
      <c r="JNY1241" s="85"/>
      <c r="JNZ1241" s="85"/>
      <c r="JOA1241" s="85"/>
      <c r="JOB1241" s="85"/>
      <c r="JOC1241" s="85"/>
      <c r="JOD1241" s="85"/>
      <c r="JOE1241" s="85"/>
      <c r="JOF1241" s="85"/>
      <c r="JOG1241" s="85"/>
      <c r="JOH1241" s="85"/>
      <c r="JOI1241" s="85"/>
      <c r="JOJ1241" s="85"/>
      <c r="JOK1241" s="86"/>
      <c r="JOL1241" s="84"/>
      <c r="JOM1241" s="85"/>
      <c r="JON1241" s="85"/>
      <c r="JOO1241" s="85"/>
      <c r="JOP1241" s="85"/>
      <c r="JOQ1241" s="85"/>
      <c r="JOR1241" s="85"/>
      <c r="JOS1241" s="85"/>
      <c r="JOT1241" s="85"/>
      <c r="JOU1241" s="85"/>
      <c r="JOV1241" s="85"/>
      <c r="JOW1241" s="85"/>
      <c r="JOX1241" s="85"/>
      <c r="JOY1241" s="85"/>
      <c r="JOZ1241" s="85"/>
      <c r="JPA1241" s="85"/>
      <c r="JPB1241" s="85"/>
      <c r="JPC1241" s="85"/>
      <c r="JPD1241" s="85"/>
      <c r="JPE1241" s="85"/>
      <c r="JPF1241" s="85"/>
      <c r="JPG1241" s="85"/>
      <c r="JPH1241" s="85"/>
      <c r="JPI1241" s="85"/>
      <c r="JPJ1241" s="85"/>
      <c r="JPK1241" s="85"/>
      <c r="JPL1241" s="85"/>
      <c r="JPM1241" s="85"/>
      <c r="JPN1241" s="85"/>
      <c r="JPO1241" s="85"/>
      <c r="JPP1241" s="85"/>
      <c r="JPQ1241" s="85"/>
      <c r="JPR1241" s="86"/>
      <c r="JPS1241" s="84"/>
      <c r="JPT1241" s="85"/>
      <c r="JPU1241" s="85"/>
      <c r="JPV1241" s="85"/>
      <c r="JPW1241" s="85"/>
      <c r="JPX1241" s="85"/>
      <c r="JPY1241" s="85"/>
      <c r="JPZ1241" s="85"/>
      <c r="JQA1241" s="85"/>
      <c r="JQB1241" s="85"/>
      <c r="JQC1241" s="85"/>
      <c r="JQD1241" s="85"/>
      <c r="JQE1241" s="85"/>
      <c r="JQF1241" s="85"/>
      <c r="JQG1241" s="85"/>
      <c r="JQH1241" s="85"/>
      <c r="JQI1241" s="85"/>
      <c r="JQJ1241" s="85"/>
      <c r="JQK1241" s="85"/>
      <c r="JQL1241" s="85"/>
      <c r="JQM1241" s="85"/>
      <c r="JQN1241" s="85"/>
      <c r="JQO1241" s="85"/>
      <c r="JQP1241" s="85"/>
      <c r="JQQ1241" s="85"/>
      <c r="JQR1241" s="85"/>
      <c r="JQS1241" s="85"/>
      <c r="JQT1241" s="85"/>
      <c r="JQU1241" s="85"/>
      <c r="JQV1241" s="85"/>
      <c r="JQW1241" s="85"/>
      <c r="JQX1241" s="85"/>
      <c r="JQY1241" s="86"/>
      <c r="JQZ1241" s="84"/>
      <c r="JRA1241" s="85"/>
      <c r="JRB1241" s="85"/>
      <c r="JRC1241" s="85"/>
      <c r="JRD1241" s="85"/>
      <c r="JRE1241" s="85"/>
      <c r="JRF1241" s="85"/>
      <c r="JRG1241" s="85"/>
      <c r="JRH1241" s="85"/>
      <c r="JRI1241" s="85"/>
      <c r="JRJ1241" s="85"/>
      <c r="JRK1241" s="85"/>
      <c r="JRL1241" s="85"/>
      <c r="JRM1241" s="85"/>
      <c r="JRN1241" s="85"/>
      <c r="JRO1241" s="85"/>
      <c r="JRP1241" s="85"/>
      <c r="JRQ1241" s="85"/>
      <c r="JRR1241" s="85"/>
      <c r="JRS1241" s="85"/>
      <c r="JRT1241" s="85"/>
      <c r="JRU1241" s="85"/>
      <c r="JRV1241" s="85"/>
      <c r="JRW1241" s="85"/>
      <c r="JRX1241" s="85"/>
      <c r="JRY1241" s="85"/>
      <c r="JRZ1241" s="85"/>
      <c r="JSA1241" s="85"/>
      <c r="JSB1241" s="85"/>
      <c r="JSC1241" s="85"/>
      <c r="JSD1241" s="85"/>
      <c r="JSE1241" s="85"/>
      <c r="JSF1241" s="86"/>
      <c r="JSG1241" s="84"/>
      <c r="JSH1241" s="85"/>
      <c r="JSI1241" s="85"/>
      <c r="JSJ1241" s="85"/>
      <c r="JSK1241" s="85"/>
      <c r="JSL1241" s="85"/>
      <c r="JSM1241" s="85"/>
      <c r="JSN1241" s="85"/>
      <c r="JSO1241" s="85"/>
      <c r="JSP1241" s="85"/>
      <c r="JSQ1241" s="85"/>
      <c r="JSR1241" s="85"/>
      <c r="JSS1241" s="85"/>
      <c r="JST1241" s="85"/>
      <c r="JSU1241" s="85"/>
      <c r="JSV1241" s="85"/>
      <c r="JSW1241" s="85"/>
      <c r="JSX1241" s="85"/>
      <c r="JSY1241" s="85"/>
      <c r="JSZ1241" s="85"/>
      <c r="JTA1241" s="85"/>
      <c r="JTB1241" s="85"/>
      <c r="JTC1241" s="85"/>
      <c r="JTD1241" s="85"/>
      <c r="JTE1241" s="85"/>
      <c r="JTF1241" s="85"/>
      <c r="JTG1241" s="85"/>
      <c r="JTH1241" s="85"/>
      <c r="JTI1241" s="85"/>
      <c r="JTJ1241" s="85"/>
      <c r="JTK1241" s="85"/>
      <c r="JTL1241" s="85"/>
      <c r="JTM1241" s="86"/>
      <c r="JTN1241" s="84"/>
      <c r="JTO1241" s="85"/>
      <c r="JTP1241" s="85"/>
      <c r="JTQ1241" s="85"/>
      <c r="JTR1241" s="85"/>
      <c r="JTS1241" s="85"/>
      <c r="JTT1241" s="85"/>
      <c r="JTU1241" s="85"/>
      <c r="JTV1241" s="85"/>
      <c r="JTW1241" s="85"/>
      <c r="JTX1241" s="85"/>
      <c r="JTY1241" s="85"/>
      <c r="JTZ1241" s="85"/>
      <c r="JUA1241" s="85"/>
      <c r="JUB1241" s="85"/>
      <c r="JUC1241" s="85"/>
      <c r="JUD1241" s="85"/>
      <c r="JUE1241" s="85"/>
      <c r="JUF1241" s="85"/>
      <c r="JUG1241" s="85"/>
      <c r="JUH1241" s="85"/>
      <c r="JUI1241" s="85"/>
      <c r="JUJ1241" s="85"/>
      <c r="JUK1241" s="85"/>
      <c r="JUL1241" s="85"/>
      <c r="JUM1241" s="85"/>
      <c r="JUN1241" s="85"/>
      <c r="JUO1241" s="85"/>
      <c r="JUP1241" s="85"/>
      <c r="JUQ1241" s="85"/>
      <c r="JUR1241" s="85"/>
      <c r="JUS1241" s="85"/>
      <c r="JUT1241" s="86"/>
      <c r="JUU1241" s="84"/>
      <c r="JUV1241" s="85"/>
      <c r="JUW1241" s="85"/>
      <c r="JUX1241" s="85"/>
      <c r="JUY1241" s="85"/>
      <c r="JUZ1241" s="85"/>
      <c r="JVA1241" s="85"/>
      <c r="JVB1241" s="85"/>
      <c r="JVC1241" s="85"/>
      <c r="JVD1241" s="85"/>
      <c r="JVE1241" s="85"/>
      <c r="JVF1241" s="85"/>
      <c r="JVG1241" s="85"/>
      <c r="JVH1241" s="85"/>
      <c r="JVI1241" s="85"/>
      <c r="JVJ1241" s="85"/>
      <c r="JVK1241" s="85"/>
      <c r="JVL1241" s="85"/>
      <c r="JVM1241" s="85"/>
      <c r="JVN1241" s="85"/>
      <c r="JVO1241" s="85"/>
      <c r="JVP1241" s="85"/>
      <c r="JVQ1241" s="85"/>
      <c r="JVR1241" s="85"/>
      <c r="JVS1241" s="85"/>
      <c r="JVT1241" s="85"/>
      <c r="JVU1241" s="85"/>
      <c r="JVV1241" s="85"/>
      <c r="JVW1241" s="85"/>
      <c r="JVX1241" s="85"/>
      <c r="JVY1241" s="85"/>
      <c r="JVZ1241" s="85"/>
      <c r="JWA1241" s="86"/>
      <c r="JWB1241" s="84"/>
      <c r="JWC1241" s="85"/>
      <c r="JWD1241" s="85"/>
      <c r="JWE1241" s="85"/>
      <c r="JWF1241" s="85"/>
      <c r="JWG1241" s="85"/>
      <c r="JWH1241" s="85"/>
      <c r="JWI1241" s="85"/>
      <c r="JWJ1241" s="85"/>
      <c r="JWK1241" s="85"/>
      <c r="JWL1241" s="85"/>
      <c r="JWM1241" s="85"/>
      <c r="JWN1241" s="85"/>
      <c r="JWO1241" s="85"/>
      <c r="JWP1241" s="85"/>
      <c r="JWQ1241" s="85"/>
      <c r="JWR1241" s="85"/>
      <c r="JWS1241" s="85"/>
      <c r="JWT1241" s="85"/>
      <c r="JWU1241" s="85"/>
      <c r="JWV1241" s="85"/>
      <c r="JWW1241" s="85"/>
      <c r="JWX1241" s="85"/>
      <c r="JWY1241" s="85"/>
      <c r="JWZ1241" s="85"/>
      <c r="JXA1241" s="85"/>
      <c r="JXB1241" s="85"/>
      <c r="JXC1241" s="85"/>
      <c r="JXD1241" s="85"/>
      <c r="JXE1241" s="85"/>
      <c r="JXF1241" s="85"/>
      <c r="JXG1241" s="85"/>
      <c r="JXH1241" s="86"/>
      <c r="JXI1241" s="84"/>
      <c r="JXJ1241" s="85"/>
      <c r="JXK1241" s="85"/>
      <c r="JXL1241" s="85"/>
      <c r="JXM1241" s="85"/>
      <c r="JXN1241" s="85"/>
      <c r="JXO1241" s="85"/>
      <c r="JXP1241" s="85"/>
      <c r="JXQ1241" s="85"/>
      <c r="JXR1241" s="85"/>
      <c r="JXS1241" s="85"/>
      <c r="JXT1241" s="85"/>
      <c r="JXU1241" s="85"/>
      <c r="JXV1241" s="85"/>
      <c r="JXW1241" s="85"/>
      <c r="JXX1241" s="85"/>
      <c r="JXY1241" s="85"/>
      <c r="JXZ1241" s="85"/>
      <c r="JYA1241" s="85"/>
      <c r="JYB1241" s="85"/>
      <c r="JYC1241" s="85"/>
      <c r="JYD1241" s="85"/>
      <c r="JYE1241" s="85"/>
      <c r="JYF1241" s="85"/>
      <c r="JYG1241" s="85"/>
      <c r="JYH1241" s="85"/>
      <c r="JYI1241" s="85"/>
      <c r="JYJ1241" s="85"/>
      <c r="JYK1241" s="85"/>
      <c r="JYL1241" s="85"/>
      <c r="JYM1241" s="85"/>
      <c r="JYN1241" s="85"/>
      <c r="JYO1241" s="86"/>
      <c r="JYP1241" s="84"/>
      <c r="JYQ1241" s="85"/>
      <c r="JYR1241" s="85"/>
      <c r="JYS1241" s="85"/>
      <c r="JYT1241" s="85"/>
      <c r="JYU1241" s="85"/>
      <c r="JYV1241" s="85"/>
      <c r="JYW1241" s="85"/>
      <c r="JYX1241" s="85"/>
      <c r="JYY1241" s="85"/>
      <c r="JYZ1241" s="85"/>
      <c r="JZA1241" s="85"/>
      <c r="JZB1241" s="85"/>
      <c r="JZC1241" s="85"/>
      <c r="JZD1241" s="85"/>
      <c r="JZE1241" s="85"/>
      <c r="JZF1241" s="85"/>
      <c r="JZG1241" s="85"/>
      <c r="JZH1241" s="85"/>
      <c r="JZI1241" s="85"/>
      <c r="JZJ1241" s="85"/>
      <c r="JZK1241" s="85"/>
      <c r="JZL1241" s="85"/>
      <c r="JZM1241" s="85"/>
      <c r="JZN1241" s="85"/>
      <c r="JZO1241" s="85"/>
      <c r="JZP1241" s="85"/>
      <c r="JZQ1241" s="85"/>
      <c r="JZR1241" s="85"/>
      <c r="JZS1241" s="85"/>
      <c r="JZT1241" s="85"/>
      <c r="JZU1241" s="85"/>
      <c r="JZV1241" s="86"/>
      <c r="JZW1241" s="84"/>
      <c r="JZX1241" s="85"/>
      <c r="JZY1241" s="85"/>
      <c r="JZZ1241" s="85"/>
      <c r="KAA1241" s="85"/>
      <c r="KAB1241" s="85"/>
      <c r="KAC1241" s="85"/>
      <c r="KAD1241" s="85"/>
      <c r="KAE1241" s="85"/>
      <c r="KAF1241" s="85"/>
      <c r="KAG1241" s="85"/>
      <c r="KAH1241" s="85"/>
      <c r="KAI1241" s="85"/>
      <c r="KAJ1241" s="85"/>
      <c r="KAK1241" s="85"/>
      <c r="KAL1241" s="85"/>
      <c r="KAM1241" s="85"/>
      <c r="KAN1241" s="85"/>
      <c r="KAO1241" s="85"/>
      <c r="KAP1241" s="85"/>
      <c r="KAQ1241" s="85"/>
      <c r="KAR1241" s="85"/>
      <c r="KAS1241" s="85"/>
      <c r="KAT1241" s="85"/>
      <c r="KAU1241" s="85"/>
      <c r="KAV1241" s="85"/>
      <c r="KAW1241" s="85"/>
      <c r="KAX1241" s="85"/>
      <c r="KAY1241" s="85"/>
      <c r="KAZ1241" s="85"/>
      <c r="KBA1241" s="85"/>
      <c r="KBB1241" s="85"/>
      <c r="KBC1241" s="86"/>
      <c r="KBD1241" s="84"/>
      <c r="KBE1241" s="85"/>
      <c r="KBF1241" s="85"/>
      <c r="KBG1241" s="85"/>
      <c r="KBH1241" s="85"/>
      <c r="KBI1241" s="85"/>
      <c r="KBJ1241" s="85"/>
      <c r="KBK1241" s="85"/>
      <c r="KBL1241" s="85"/>
      <c r="KBM1241" s="85"/>
      <c r="KBN1241" s="85"/>
      <c r="KBO1241" s="85"/>
      <c r="KBP1241" s="85"/>
      <c r="KBQ1241" s="85"/>
      <c r="KBR1241" s="85"/>
      <c r="KBS1241" s="85"/>
      <c r="KBT1241" s="85"/>
      <c r="KBU1241" s="85"/>
      <c r="KBV1241" s="85"/>
      <c r="KBW1241" s="85"/>
      <c r="KBX1241" s="85"/>
      <c r="KBY1241" s="85"/>
      <c r="KBZ1241" s="85"/>
      <c r="KCA1241" s="85"/>
      <c r="KCB1241" s="85"/>
      <c r="KCC1241" s="85"/>
      <c r="KCD1241" s="85"/>
      <c r="KCE1241" s="85"/>
      <c r="KCF1241" s="85"/>
      <c r="KCG1241" s="85"/>
      <c r="KCH1241" s="85"/>
      <c r="KCI1241" s="85"/>
      <c r="KCJ1241" s="86"/>
      <c r="KCK1241" s="84"/>
      <c r="KCL1241" s="85"/>
      <c r="KCM1241" s="85"/>
      <c r="KCN1241" s="85"/>
      <c r="KCO1241" s="85"/>
      <c r="KCP1241" s="85"/>
      <c r="KCQ1241" s="85"/>
      <c r="KCR1241" s="85"/>
      <c r="KCS1241" s="85"/>
      <c r="KCT1241" s="85"/>
      <c r="KCU1241" s="85"/>
      <c r="KCV1241" s="85"/>
      <c r="KCW1241" s="85"/>
      <c r="KCX1241" s="85"/>
      <c r="KCY1241" s="85"/>
      <c r="KCZ1241" s="85"/>
      <c r="KDA1241" s="85"/>
      <c r="KDB1241" s="85"/>
      <c r="KDC1241" s="85"/>
      <c r="KDD1241" s="85"/>
      <c r="KDE1241" s="85"/>
      <c r="KDF1241" s="85"/>
      <c r="KDG1241" s="85"/>
      <c r="KDH1241" s="85"/>
      <c r="KDI1241" s="85"/>
      <c r="KDJ1241" s="85"/>
      <c r="KDK1241" s="85"/>
      <c r="KDL1241" s="85"/>
      <c r="KDM1241" s="85"/>
      <c r="KDN1241" s="85"/>
      <c r="KDO1241" s="85"/>
      <c r="KDP1241" s="85"/>
      <c r="KDQ1241" s="86"/>
      <c r="KDR1241" s="84"/>
      <c r="KDS1241" s="85"/>
      <c r="KDT1241" s="85"/>
      <c r="KDU1241" s="85"/>
      <c r="KDV1241" s="85"/>
      <c r="KDW1241" s="85"/>
      <c r="KDX1241" s="85"/>
      <c r="KDY1241" s="85"/>
      <c r="KDZ1241" s="85"/>
      <c r="KEA1241" s="85"/>
      <c r="KEB1241" s="85"/>
      <c r="KEC1241" s="85"/>
      <c r="KED1241" s="85"/>
      <c r="KEE1241" s="85"/>
      <c r="KEF1241" s="85"/>
      <c r="KEG1241" s="85"/>
      <c r="KEH1241" s="85"/>
      <c r="KEI1241" s="85"/>
      <c r="KEJ1241" s="85"/>
      <c r="KEK1241" s="85"/>
      <c r="KEL1241" s="85"/>
      <c r="KEM1241" s="85"/>
      <c r="KEN1241" s="85"/>
      <c r="KEO1241" s="85"/>
      <c r="KEP1241" s="85"/>
      <c r="KEQ1241" s="85"/>
      <c r="KER1241" s="85"/>
      <c r="KES1241" s="85"/>
      <c r="KET1241" s="85"/>
      <c r="KEU1241" s="85"/>
      <c r="KEV1241" s="85"/>
      <c r="KEW1241" s="85"/>
      <c r="KEX1241" s="86"/>
      <c r="KEY1241" s="84"/>
      <c r="KEZ1241" s="85"/>
      <c r="KFA1241" s="85"/>
      <c r="KFB1241" s="85"/>
      <c r="KFC1241" s="85"/>
      <c r="KFD1241" s="85"/>
      <c r="KFE1241" s="85"/>
      <c r="KFF1241" s="85"/>
      <c r="KFG1241" s="85"/>
      <c r="KFH1241" s="85"/>
      <c r="KFI1241" s="85"/>
      <c r="KFJ1241" s="85"/>
      <c r="KFK1241" s="85"/>
      <c r="KFL1241" s="85"/>
      <c r="KFM1241" s="85"/>
      <c r="KFN1241" s="85"/>
      <c r="KFO1241" s="85"/>
      <c r="KFP1241" s="85"/>
      <c r="KFQ1241" s="85"/>
      <c r="KFR1241" s="85"/>
      <c r="KFS1241" s="85"/>
      <c r="KFT1241" s="85"/>
      <c r="KFU1241" s="85"/>
      <c r="KFV1241" s="85"/>
      <c r="KFW1241" s="85"/>
      <c r="KFX1241" s="85"/>
      <c r="KFY1241" s="85"/>
      <c r="KFZ1241" s="85"/>
      <c r="KGA1241" s="85"/>
      <c r="KGB1241" s="85"/>
      <c r="KGC1241" s="85"/>
      <c r="KGD1241" s="85"/>
      <c r="KGE1241" s="86"/>
      <c r="KGF1241" s="84"/>
      <c r="KGG1241" s="85"/>
      <c r="KGH1241" s="85"/>
      <c r="KGI1241" s="85"/>
      <c r="KGJ1241" s="85"/>
      <c r="KGK1241" s="85"/>
      <c r="KGL1241" s="85"/>
      <c r="KGM1241" s="85"/>
      <c r="KGN1241" s="85"/>
      <c r="KGO1241" s="85"/>
      <c r="KGP1241" s="85"/>
      <c r="KGQ1241" s="85"/>
      <c r="KGR1241" s="85"/>
      <c r="KGS1241" s="85"/>
      <c r="KGT1241" s="85"/>
      <c r="KGU1241" s="85"/>
      <c r="KGV1241" s="85"/>
      <c r="KGW1241" s="85"/>
      <c r="KGX1241" s="85"/>
      <c r="KGY1241" s="85"/>
      <c r="KGZ1241" s="85"/>
      <c r="KHA1241" s="85"/>
      <c r="KHB1241" s="85"/>
      <c r="KHC1241" s="85"/>
      <c r="KHD1241" s="85"/>
      <c r="KHE1241" s="85"/>
      <c r="KHF1241" s="85"/>
      <c r="KHG1241" s="85"/>
      <c r="KHH1241" s="85"/>
      <c r="KHI1241" s="85"/>
      <c r="KHJ1241" s="85"/>
      <c r="KHK1241" s="85"/>
      <c r="KHL1241" s="86"/>
      <c r="KHM1241" s="84"/>
      <c r="KHN1241" s="85"/>
      <c r="KHO1241" s="85"/>
      <c r="KHP1241" s="85"/>
      <c r="KHQ1241" s="85"/>
      <c r="KHR1241" s="85"/>
      <c r="KHS1241" s="85"/>
      <c r="KHT1241" s="85"/>
      <c r="KHU1241" s="85"/>
      <c r="KHV1241" s="85"/>
      <c r="KHW1241" s="85"/>
      <c r="KHX1241" s="85"/>
      <c r="KHY1241" s="85"/>
      <c r="KHZ1241" s="85"/>
      <c r="KIA1241" s="85"/>
      <c r="KIB1241" s="85"/>
      <c r="KIC1241" s="85"/>
      <c r="KID1241" s="85"/>
      <c r="KIE1241" s="85"/>
      <c r="KIF1241" s="85"/>
      <c r="KIG1241" s="85"/>
      <c r="KIH1241" s="85"/>
      <c r="KII1241" s="85"/>
      <c r="KIJ1241" s="85"/>
      <c r="KIK1241" s="85"/>
      <c r="KIL1241" s="85"/>
      <c r="KIM1241" s="85"/>
      <c r="KIN1241" s="85"/>
      <c r="KIO1241" s="85"/>
      <c r="KIP1241" s="85"/>
      <c r="KIQ1241" s="85"/>
      <c r="KIR1241" s="85"/>
      <c r="KIS1241" s="86"/>
      <c r="KIT1241" s="84"/>
      <c r="KIU1241" s="85"/>
      <c r="KIV1241" s="85"/>
      <c r="KIW1241" s="85"/>
      <c r="KIX1241" s="85"/>
      <c r="KIY1241" s="85"/>
      <c r="KIZ1241" s="85"/>
      <c r="KJA1241" s="85"/>
      <c r="KJB1241" s="85"/>
      <c r="KJC1241" s="85"/>
      <c r="KJD1241" s="85"/>
      <c r="KJE1241" s="85"/>
      <c r="KJF1241" s="85"/>
      <c r="KJG1241" s="85"/>
      <c r="KJH1241" s="85"/>
      <c r="KJI1241" s="85"/>
      <c r="KJJ1241" s="85"/>
      <c r="KJK1241" s="85"/>
      <c r="KJL1241" s="85"/>
      <c r="KJM1241" s="85"/>
      <c r="KJN1241" s="85"/>
      <c r="KJO1241" s="85"/>
      <c r="KJP1241" s="85"/>
      <c r="KJQ1241" s="85"/>
      <c r="KJR1241" s="85"/>
      <c r="KJS1241" s="85"/>
      <c r="KJT1241" s="85"/>
      <c r="KJU1241" s="85"/>
      <c r="KJV1241" s="85"/>
      <c r="KJW1241" s="85"/>
      <c r="KJX1241" s="85"/>
      <c r="KJY1241" s="85"/>
      <c r="KJZ1241" s="86"/>
      <c r="KKA1241" s="84"/>
      <c r="KKB1241" s="85"/>
      <c r="KKC1241" s="85"/>
      <c r="KKD1241" s="85"/>
      <c r="KKE1241" s="85"/>
      <c r="KKF1241" s="85"/>
      <c r="KKG1241" s="85"/>
      <c r="KKH1241" s="85"/>
      <c r="KKI1241" s="85"/>
      <c r="KKJ1241" s="85"/>
      <c r="KKK1241" s="85"/>
      <c r="KKL1241" s="85"/>
      <c r="KKM1241" s="85"/>
      <c r="KKN1241" s="85"/>
      <c r="KKO1241" s="85"/>
      <c r="KKP1241" s="85"/>
      <c r="KKQ1241" s="85"/>
      <c r="KKR1241" s="85"/>
      <c r="KKS1241" s="85"/>
      <c r="KKT1241" s="85"/>
      <c r="KKU1241" s="85"/>
      <c r="KKV1241" s="85"/>
      <c r="KKW1241" s="85"/>
      <c r="KKX1241" s="85"/>
      <c r="KKY1241" s="85"/>
      <c r="KKZ1241" s="85"/>
      <c r="KLA1241" s="85"/>
      <c r="KLB1241" s="85"/>
      <c r="KLC1241" s="85"/>
      <c r="KLD1241" s="85"/>
      <c r="KLE1241" s="85"/>
      <c r="KLF1241" s="85"/>
      <c r="KLG1241" s="86"/>
      <c r="KLH1241" s="84"/>
      <c r="KLI1241" s="85"/>
      <c r="KLJ1241" s="85"/>
      <c r="KLK1241" s="85"/>
      <c r="KLL1241" s="85"/>
      <c r="KLM1241" s="85"/>
      <c r="KLN1241" s="85"/>
      <c r="KLO1241" s="85"/>
      <c r="KLP1241" s="85"/>
      <c r="KLQ1241" s="85"/>
      <c r="KLR1241" s="85"/>
      <c r="KLS1241" s="85"/>
      <c r="KLT1241" s="85"/>
      <c r="KLU1241" s="85"/>
      <c r="KLV1241" s="85"/>
      <c r="KLW1241" s="85"/>
      <c r="KLX1241" s="85"/>
      <c r="KLY1241" s="85"/>
      <c r="KLZ1241" s="85"/>
      <c r="KMA1241" s="85"/>
      <c r="KMB1241" s="85"/>
      <c r="KMC1241" s="85"/>
      <c r="KMD1241" s="85"/>
      <c r="KME1241" s="85"/>
      <c r="KMF1241" s="85"/>
      <c r="KMG1241" s="85"/>
      <c r="KMH1241" s="85"/>
      <c r="KMI1241" s="85"/>
      <c r="KMJ1241" s="85"/>
      <c r="KMK1241" s="85"/>
      <c r="KML1241" s="85"/>
      <c r="KMM1241" s="85"/>
      <c r="KMN1241" s="86"/>
      <c r="KMO1241" s="84"/>
      <c r="KMP1241" s="85"/>
      <c r="KMQ1241" s="85"/>
      <c r="KMR1241" s="85"/>
      <c r="KMS1241" s="85"/>
      <c r="KMT1241" s="85"/>
      <c r="KMU1241" s="85"/>
      <c r="KMV1241" s="85"/>
      <c r="KMW1241" s="85"/>
      <c r="KMX1241" s="85"/>
      <c r="KMY1241" s="85"/>
      <c r="KMZ1241" s="85"/>
      <c r="KNA1241" s="85"/>
      <c r="KNB1241" s="85"/>
      <c r="KNC1241" s="85"/>
      <c r="KND1241" s="85"/>
      <c r="KNE1241" s="85"/>
      <c r="KNF1241" s="85"/>
      <c r="KNG1241" s="85"/>
      <c r="KNH1241" s="85"/>
      <c r="KNI1241" s="85"/>
      <c r="KNJ1241" s="85"/>
      <c r="KNK1241" s="85"/>
      <c r="KNL1241" s="85"/>
      <c r="KNM1241" s="85"/>
      <c r="KNN1241" s="85"/>
      <c r="KNO1241" s="85"/>
      <c r="KNP1241" s="85"/>
      <c r="KNQ1241" s="85"/>
      <c r="KNR1241" s="85"/>
      <c r="KNS1241" s="85"/>
      <c r="KNT1241" s="85"/>
      <c r="KNU1241" s="86"/>
      <c r="KNV1241" s="84"/>
      <c r="KNW1241" s="85"/>
      <c r="KNX1241" s="85"/>
      <c r="KNY1241" s="85"/>
      <c r="KNZ1241" s="85"/>
      <c r="KOA1241" s="85"/>
      <c r="KOB1241" s="85"/>
      <c r="KOC1241" s="85"/>
      <c r="KOD1241" s="85"/>
      <c r="KOE1241" s="85"/>
      <c r="KOF1241" s="85"/>
      <c r="KOG1241" s="85"/>
      <c r="KOH1241" s="85"/>
      <c r="KOI1241" s="85"/>
      <c r="KOJ1241" s="85"/>
      <c r="KOK1241" s="85"/>
      <c r="KOL1241" s="85"/>
      <c r="KOM1241" s="85"/>
      <c r="KON1241" s="85"/>
      <c r="KOO1241" s="85"/>
      <c r="KOP1241" s="85"/>
      <c r="KOQ1241" s="85"/>
      <c r="KOR1241" s="85"/>
      <c r="KOS1241" s="85"/>
      <c r="KOT1241" s="85"/>
      <c r="KOU1241" s="85"/>
      <c r="KOV1241" s="85"/>
      <c r="KOW1241" s="85"/>
      <c r="KOX1241" s="85"/>
      <c r="KOY1241" s="85"/>
      <c r="KOZ1241" s="85"/>
      <c r="KPA1241" s="85"/>
      <c r="KPB1241" s="86"/>
      <c r="KPC1241" s="84"/>
      <c r="KPD1241" s="85"/>
      <c r="KPE1241" s="85"/>
      <c r="KPF1241" s="85"/>
      <c r="KPG1241" s="85"/>
      <c r="KPH1241" s="85"/>
      <c r="KPI1241" s="85"/>
      <c r="KPJ1241" s="85"/>
      <c r="KPK1241" s="85"/>
      <c r="KPL1241" s="85"/>
      <c r="KPM1241" s="85"/>
      <c r="KPN1241" s="85"/>
      <c r="KPO1241" s="85"/>
      <c r="KPP1241" s="85"/>
      <c r="KPQ1241" s="85"/>
      <c r="KPR1241" s="85"/>
      <c r="KPS1241" s="85"/>
      <c r="KPT1241" s="85"/>
      <c r="KPU1241" s="85"/>
      <c r="KPV1241" s="85"/>
      <c r="KPW1241" s="85"/>
      <c r="KPX1241" s="85"/>
      <c r="KPY1241" s="85"/>
      <c r="KPZ1241" s="85"/>
      <c r="KQA1241" s="85"/>
      <c r="KQB1241" s="85"/>
      <c r="KQC1241" s="85"/>
      <c r="KQD1241" s="85"/>
      <c r="KQE1241" s="85"/>
      <c r="KQF1241" s="85"/>
      <c r="KQG1241" s="85"/>
      <c r="KQH1241" s="85"/>
      <c r="KQI1241" s="86"/>
      <c r="KQJ1241" s="84"/>
      <c r="KQK1241" s="85"/>
      <c r="KQL1241" s="85"/>
      <c r="KQM1241" s="85"/>
      <c r="KQN1241" s="85"/>
      <c r="KQO1241" s="85"/>
      <c r="KQP1241" s="85"/>
      <c r="KQQ1241" s="85"/>
      <c r="KQR1241" s="85"/>
      <c r="KQS1241" s="85"/>
      <c r="KQT1241" s="85"/>
      <c r="KQU1241" s="85"/>
      <c r="KQV1241" s="85"/>
      <c r="KQW1241" s="85"/>
      <c r="KQX1241" s="85"/>
      <c r="KQY1241" s="85"/>
      <c r="KQZ1241" s="85"/>
      <c r="KRA1241" s="85"/>
      <c r="KRB1241" s="85"/>
      <c r="KRC1241" s="85"/>
      <c r="KRD1241" s="85"/>
      <c r="KRE1241" s="85"/>
      <c r="KRF1241" s="85"/>
      <c r="KRG1241" s="85"/>
      <c r="KRH1241" s="85"/>
      <c r="KRI1241" s="85"/>
      <c r="KRJ1241" s="85"/>
      <c r="KRK1241" s="85"/>
      <c r="KRL1241" s="85"/>
      <c r="KRM1241" s="85"/>
      <c r="KRN1241" s="85"/>
      <c r="KRO1241" s="85"/>
      <c r="KRP1241" s="86"/>
      <c r="KRQ1241" s="84"/>
      <c r="KRR1241" s="85"/>
      <c r="KRS1241" s="85"/>
      <c r="KRT1241" s="85"/>
      <c r="KRU1241" s="85"/>
      <c r="KRV1241" s="85"/>
      <c r="KRW1241" s="85"/>
      <c r="KRX1241" s="85"/>
      <c r="KRY1241" s="85"/>
      <c r="KRZ1241" s="85"/>
      <c r="KSA1241" s="85"/>
      <c r="KSB1241" s="85"/>
      <c r="KSC1241" s="85"/>
      <c r="KSD1241" s="85"/>
      <c r="KSE1241" s="85"/>
      <c r="KSF1241" s="85"/>
      <c r="KSG1241" s="85"/>
      <c r="KSH1241" s="85"/>
      <c r="KSI1241" s="85"/>
      <c r="KSJ1241" s="85"/>
      <c r="KSK1241" s="85"/>
      <c r="KSL1241" s="85"/>
      <c r="KSM1241" s="85"/>
      <c r="KSN1241" s="85"/>
      <c r="KSO1241" s="85"/>
      <c r="KSP1241" s="85"/>
      <c r="KSQ1241" s="85"/>
      <c r="KSR1241" s="85"/>
      <c r="KSS1241" s="85"/>
      <c r="KST1241" s="85"/>
      <c r="KSU1241" s="85"/>
      <c r="KSV1241" s="85"/>
      <c r="KSW1241" s="86"/>
      <c r="KSX1241" s="84"/>
      <c r="KSY1241" s="85"/>
      <c r="KSZ1241" s="85"/>
      <c r="KTA1241" s="85"/>
      <c r="KTB1241" s="85"/>
      <c r="KTC1241" s="85"/>
      <c r="KTD1241" s="85"/>
      <c r="KTE1241" s="85"/>
      <c r="KTF1241" s="85"/>
      <c r="KTG1241" s="85"/>
      <c r="KTH1241" s="85"/>
      <c r="KTI1241" s="85"/>
      <c r="KTJ1241" s="85"/>
      <c r="KTK1241" s="85"/>
      <c r="KTL1241" s="85"/>
      <c r="KTM1241" s="85"/>
      <c r="KTN1241" s="85"/>
      <c r="KTO1241" s="85"/>
      <c r="KTP1241" s="85"/>
      <c r="KTQ1241" s="85"/>
      <c r="KTR1241" s="85"/>
      <c r="KTS1241" s="85"/>
      <c r="KTT1241" s="85"/>
      <c r="KTU1241" s="85"/>
      <c r="KTV1241" s="85"/>
      <c r="KTW1241" s="85"/>
      <c r="KTX1241" s="85"/>
      <c r="KTY1241" s="85"/>
      <c r="KTZ1241" s="85"/>
      <c r="KUA1241" s="85"/>
      <c r="KUB1241" s="85"/>
      <c r="KUC1241" s="85"/>
      <c r="KUD1241" s="86"/>
      <c r="KUE1241" s="84"/>
      <c r="KUF1241" s="85"/>
      <c r="KUG1241" s="85"/>
      <c r="KUH1241" s="85"/>
      <c r="KUI1241" s="85"/>
      <c r="KUJ1241" s="85"/>
      <c r="KUK1241" s="85"/>
      <c r="KUL1241" s="85"/>
      <c r="KUM1241" s="85"/>
      <c r="KUN1241" s="85"/>
      <c r="KUO1241" s="85"/>
      <c r="KUP1241" s="85"/>
      <c r="KUQ1241" s="85"/>
      <c r="KUR1241" s="85"/>
      <c r="KUS1241" s="85"/>
      <c r="KUT1241" s="85"/>
      <c r="KUU1241" s="85"/>
      <c r="KUV1241" s="85"/>
      <c r="KUW1241" s="85"/>
      <c r="KUX1241" s="85"/>
      <c r="KUY1241" s="85"/>
      <c r="KUZ1241" s="85"/>
      <c r="KVA1241" s="85"/>
      <c r="KVB1241" s="85"/>
      <c r="KVC1241" s="85"/>
      <c r="KVD1241" s="85"/>
      <c r="KVE1241" s="85"/>
      <c r="KVF1241" s="85"/>
      <c r="KVG1241" s="85"/>
      <c r="KVH1241" s="85"/>
      <c r="KVI1241" s="85"/>
      <c r="KVJ1241" s="85"/>
      <c r="KVK1241" s="86"/>
      <c r="KVL1241" s="84"/>
      <c r="KVM1241" s="85"/>
      <c r="KVN1241" s="85"/>
      <c r="KVO1241" s="85"/>
      <c r="KVP1241" s="85"/>
      <c r="KVQ1241" s="85"/>
      <c r="KVR1241" s="85"/>
      <c r="KVS1241" s="85"/>
      <c r="KVT1241" s="85"/>
      <c r="KVU1241" s="85"/>
      <c r="KVV1241" s="85"/>
      <c r="KVW1241" s="85"/>
      <c r="KVX1241" s="85"/>
      <c r="KVY1241" s="85"/>
      <c r="KVZ1241" s="85"/>
      <c r="KWA1241" s="85"/>
      <c r="KWB1241" s="85"/>
      <c r="KWC1241" s="85"/>
      <c r="KWD1241" s="85"/>
      <c r="KWE1241" s="85"/>
      <c r="KWF1241" s="85"/>
      <c r="KWG1241" s="85"/>
      <c r="KWH1241" s="85"/>
      <c r="KWI1241" s="85"/>
      <c r="KWJ1241" s="85"/>
      <c r="KWK1241" s="85"/>
      <c r="KWL1241" s="85"/>
      <c r="KWM1241" s="85"/>
      <c r="KWN1241" s="85"/>
      <c r="KWO1241" s="85"/>
      <c r="KWP1241" s="85"/>
      <c r="KWQ1241" s="85"/>
      <c r="KWR1241" s="86"/>
      <c r="KWS1241" s="84"/>
      <c r="KWT1241" s="85"/>
      <c r="KWU1241" s="85"/>
      <c r="KWV1241" s="85"/>
      <c r="KWW1241" s="85"/>
      <c r="KWX1241" s="85"/>
      <c r="KWY1241" s="85"/>
      <c r="KWZ1241" s="85"/>
      <c r="KXA1241" s="85"/>
      <c r="KXB1241" s="85"/>
      <c r="KXC1241" s="85"/>
      <c r="KXD1241" s="85"/>
      <c r="KXE1241" s="85"/>
      <c r="KXF1241" s="85"/>
      <c r="KXG1241" s="85"/>
      <c r="KXH1241" s="85"/>
      <c r="KXI1241" s="85"/>
      <c r="KXJ1241" s="85"/>
      <c r="KXK1241" s="85"/>
      <c r="KXL1241" s="85"/>
      <c r="KXM1241" s="85"/>
      <c r="KXN1241" s="85"/>
      <c r="KXO1241" s="85"/>
      <c r="KXP1241" s="85"/>
      <c r="KXQ1241" s="85"/>
      <c r="KXR1241" s="85"/>
      <c r="KXS1241" s="85"/>
      <c r="KXT1241" s="85"/>
      <c r="KXU1241" s="85"/>
      <c r="KXV1241" s="85"/>
      <c r="KXW1241" s="85"/>
      <c r="KXX1241" s="85"/>
      <c r="KXY1241" s="86"/>
      <c r="KXZ1241" s="84"/>
      <c r="KYA1241" s="85"/>
      <c r="KYB1241" s="85"/>
      <c r="KYC1241" s="85"/>
      <c r="KYD1241" s="85"/>
      <c r="KYE1241" s="85"/>
      <c r="KYF1241" s="85"/>
      <c r="KYG1241" s="85"/>
      <c r="KYH1241" s="85"/>
      <c r="KYI1241" s="85"/>
      <c r="KYJ1241" s="85"/>
      <c r="KYK1241" s="85"/>
      <c r="KYL1241" s="85"/>
      <c r="KYM1241" s="85"/>
      <c r="KYN1241" s="85"/>
      <c r="KYO1241" s="85"/>
      <c r="KYP1241" s="85"/>
      <c r="KYQ1241" s="85"/>
      <c r="KYR1241" s="85"/>
      <c r="KYS1241" s="85"/>
      <c r="KYT1241" s="85"/>
      <c r="KYU1241" s="85"/>
      <c r="KYV1241" s="85"/>
      <c r="KYW1241" s="85"/>
      <c r="KYX1241" s="85"/>
      <c r="KYY1241" s="85"/>
      <c r="KYZ1241" s="85"/>
      <c r="KZA1241" s="85"/>
      <c r="KZB1241" s="85"/>
      <c r="KZC1241" s="85"/>
      <c r="KZD1241" s="85"/>
      <c r="KZE1241" s="85"/>
      <c r="KZF1241" s="86"/>
      <c r="KZG1241" s="84"/>
      <c r="KZH1241" s="85"/>
      <c r="KZI1241" s="85"/>
      <c r="KZJ1241" s="85"/>
      <c r="KZK1241" s="85"/>
      <c r="KZL1241" s="85"/>
      <c r="KZM1241" s="85"/>
      <c r="KZN1241" s="85"/>
      <c r="KZO1241" s="85"/>
      <c r="KZP1241" s="85"/>
      <c r="KZQ1241" s="85"/>
      <c r="KZR1241" s="85"/>
      <c r="KZS1241" s="85"/>
      <c r="KZT1241" s="85"/>
      <c r="KZU1241" s="85"/>
      <c r="KZV1241" s="85"/>
      <c r="KZW1241" s="85"/>
      <c r="KZX1241" s="85"/>
      <c r="KZY1241" s="85"/>
      <c r="KZZ1241" s="85"/>
      <c r="LAA1241" s="85"/>
      <c r="LAB1241" s="85"/>
      <c r="LAC1241" s="85"/>
      <c r="LAD1241" s="85"/>
      <c r="LAE1241" s="85"/>
      <c r="LAF1241" s="85"/>
      <c r="LAG1241" s="85"/>
      <c r="LAH1241" s="85"/>
      <c r="LAI1241" s="85"/>
      <c r="LAJ1241" s="85"/>
      <c r="LAK1241" s="85"/>
      <c r="LAL1241" s="85"/>
      <c r="LAM1241" s="86"/>
      <c r="LAN1241" s="84"/>
      <c r="LAO1241" s="85"/>
      <c r="LAP1241" s="85"/>
      <c r="LAQ1241" s="85"/>
      <c r="LAR1241" s="85"/>
      <c r="LAS1241" s="85"/>
      <c r="LAT1241" s="85"/>
      <c r="LAU1241" s="85"/>
      <c r="LAV1241" s="85"/>
      <c r="LAW1241" s="85"/>
      <c r="LAX1241" s="85"/>
      <c r="LAY1241" s="85"/>
      <c r="LAZ1241" s="85"/>
      <c r="LBA1241" s="85"/>
      <c r="LBB1241" s="85"/>
      <c r="LBC1241" s="85"/>
      <c r="LBD1241" s="85"/>
      <c r="LBE1241" s="85"/>
      <c r="LBF1241" s="85"/>
      <c r="LBG1241" s="85"/>
      <c r="LBH1241" s="85"/>
      <c r="LBI1241" s="85"/>
      <c r="LBJ1241" s="85"/>
      <c r="LBK1241" s="85"/>
      <c r="LBL1241" s="85"/>
      <c r="LBM1241" s="85"/>
      <c r="LBN1241" s="85"/>
      <c r="LBO1241" s="85"/>
      <c r="LBP1241" s="85"/>
      <c r="LBQ1241" s="85"/>
      <c r="LBR1241" s="85"/>
      <c r="LBS1241" s="85"/>
      <c r="LBT1241" s="86"/>
      <c r="LBU1241" s="84"/>
      <c r="LBV1241" s="85"/>
      <c r="LBW1241" s="85"/>
      <c r="LBX1241" s="85"/>
      <c r="LBY1241" s="85"/>
      <c r="LBZ1241" s="85"/>
      <c r="LCA1241" s="85"/>
      <c r="LCB1241" s="85"/>
      <c r="LCC1241" s="85"/>
      <c r="LCD1241" s="85"/>
      <c r="LCE1241" s="85"/>
      <c r="LCF1241" s="85"/>
      <c r="LCG1241" s="85"/>
      <c r="LCH1241" s="85"/>
      <c r="LCI1241" s="85"/>
      <c r="LCJ1241" s="85"/>
      <c r="LCK1241" s="85"/>
      <c r="LCL1241" s="85"/>
      <c r="LCM1241" s="85"/>
      <c r="LCN1241" s="85"/>
      <c r="LCO1241" s="85"/>
      <c r="LCP1241" s="85"/>
      <c r="LCQ1241" s="85"/>
      <c r="LCR1241" s="85"/>
      <c r="LCS1241" s="85"/>
      <c r="LCT1241" s="85"/>
      <c r="LCU1241" s="85"/>
      <c r="LCV1241" s="85"/>
      <c r="LCW1241" s="85"/>
      <c r="LCX1241" s="85"/>
      <c r="LCY1241" s="85"/>
      <c r="LCZ1241" s="85"/>
      <c r="LDA1241" s="86"/>
      <c r="LDB1241" s="84"/>
      <c r="LDC1241" s="85"/>
      <c r="LDD1241" s="85"/>
      <c r="LDE1241" s="85"/>
      <c r="LDF1241" s="85"/>
      <c r="LDG1241" s="85"/>
      <c r="LDH1241" s="85"/>
      <c r="LDI1241" s="85"/>
      <c r="LDJ1241" s="85"/>
      <c r="LDK1241" s="85"/>
      <c r="LDL1241" s="85"/>
      <c r="LDM1241" s="85"/>
      <c r="LDN1241" s="85"/>
      <c r="LDO1241" s="85"/>
      <c r="LDP1241" s="85"/>
      <c r="LDQ1241" s="85"/>
      <c r="LDR1241" s="85"/>
      <c r="LDS1241" s="85"/>
      <c r="LDT1241" s="85"/>
      <c r="LDU1241" s="85"/>
      <c r="LDV1241" s="85"/>
      <c r="LDW1241" s="85"/>
      <c r="LDX1241" s="85"/>
      <c r="LDY1241" s="85"/>
      <c r="LDZ1241" s="85"/>
      <c r="LEA1241" s="85"/>
      <c r="LEB1241" s="85"/>
      <c r="LEC1241" s="85"/>
      <c r="LED1241" s="85"/>
      <c r="LEE1241" s="85"/>
      <c r="LEF1241" s="85"/>
      <c r="LEG1241" s="85"/>
      <c r="LEH1241" s="86"/>
      <c r="LEI1241" s="84"/>
      <c r="LEJ1241" s="85"/>
      <c r="LEK1241" s="85"/>
      <c r="LEL1241" s="85"/>
      <c r="LEM1241" s="85"/>
      <c r="LEN1241" s="85"/>
      <c r="LEO1241" s="85"/>
      <c r="LEP1241" s="85"/>
      <c r="LEQ1241" s="85"/>
      <c r="LER1241" s="85"/>
      <c r="LES1241" s="85"/>
      <c r="LET1241" s="85"/>
      <c r="LEU1241" s="85"/>
      <c r="LEV1241" s="85"/>
      <c r="LEW1241" s="85"/>
      <c r="LEX1241" s="85"/>
      <c r="LEY1241" s="85"/>
      <c r="LEZ1241" s="85"/>
      <c r="LFA1241" s="85"/>
      <c r="LFB1241" s="85"/>
      <c r="LFC1241" s="85"/>
      <c r="LFD1241" s="85"/>
      <c r="LFE1241" s="85"/>
      <c r="LFF1241" s="85"/>
      <c r="LFG1241" s="85"/>
      <c r="LFH1241" s="85"/>
      <c r="LFI1241" s="85"/>
      <c r="LFJ1241" s="85"/>
      <c r="LFK1241" s="85"/>
      <c r="LFL1241" s="85"/>
      <c r="LFM1241" s="85"/>
      <c r="LFN1241" s="85"/>
      <c r="LFO1241" s="86"/>
      <c r="LFP1241" s="84"/>
      <c r="LFQ1241" s="85"/>
      <c r="LFR1241" s="85"/>
      <c r="LFS1241" s="85"/>
      <c r="LFT1241" s="85"/>
      <c r="LFU1241" s="85"/>
      <c r="LFV1241" s="85"/>
      <c r="LFW1241" s="85"/>
      <c r="LFX1241" s="85"/>
      <c r="LFY1241" s="85"/>
      <c r="LFZ1241" s="85"/>
      <c r="LGA1241" s="85"/>
      <c r="LGB1241" s="85"/>
      <c r="LGC1241" s="85"/>
      <c r="LGD1241" s="85"/>
      <c r="LGE1241" s="85"/>
      <c r="LGF1241" s="85"/>
      <c r="LGG1241" s="85"/>
      <c r="LGH1241" s="85"/>
      <c r="LGI1241" s="85"/>
      <c r="LGJ1241" s="85"/>
      <c r="LGK1241" s="85"/>
      <c r="LGL1241" s="85"/>
      <c r="LGM1241" s="85"/>
      <c r="LGN1241" s="85"/>
      <c r="LGO1241" s="85"/>
      <c r="LGP1241" s="85"/>
      <c r="LGQ1241" s="85"/>
      <c r="LGR1241" s="85"/>
      <c r="LGS1241" s="85"/>
      <c r="LGT1241" s="85"/>
      <c r="LGU1241" s="85"/>
      <c r="LGV1241" s="86"/>
      <c r="LGW1241" s="84"/>
      <c r="LGX1241" s="85"/>
      <c r="LGY1241" s="85"/>
      <c r="LGZ1241" s="85"/>
      <c r="LHA1241" s="85"/>
      <c r="LHB1241" s="85"/>
      <c r="LHC1241" s="85"/>
      <c r="LHD1241" s="85"/>
      <c r="LHE1241" s="85"/>
      <c r="LHF1241" s="85"/>
      <c r="LHG1241" s="85"/>
      <c r="LHH1241" s="85"/>
      <c r="LHI1241" s="85"/>
      <c r="LHJ1241" s="85"/>
      <c r="LHK1241" s="85"/>
      <c r="LHL1241" s="85"/>
      <c r="LHM1241" s="85"/>
      <c r="LHN1241" s="85"/>
      <c r="LHO1241" s="85"/>
      <c r="LHP1241" s="85"/>
      <c r="LHQ1241" s="85"/>
      <c r="LHR1241" s="85"/>
      <c r="LHS1241" s="85"/>
      <c r="LHT1241" s="85"/>
      <c r="LHU1241" s="85"/>
      <c r="LHV1241" s="85"/>
      <c r="LHW1241" s="85"/>
      <c r="LHX1241" s="85"/>
      <c r="LHY1241" s="85"/>
      <c r="LHZ1241" s="85"/>
      <c r="LIA1241" s="85"/>
      <c r="LIB1241" s="85"/>
      <c r="LIC1241" s="86"/>
      <c r="LID1241" s="84"/>
      <c r="LIE1241" s="85"/>
      <c r="LIF1241" s="85"/>
      <c r="LIG1241" s="85"/>
      <c r="LIH1241" s="85"/>
      <c r="LII1241" s="85"/>
      <c r="LIJ1241" s="85"/>
      <c r="LIK1241" s="85"/>
      <c r="LIL1241" s="85"/>
      <c r="LIM1241" s="85"/>
      <c r="LIN1241" s="85"/>
      <c r="LIO1241" s="85"/>
      <c r="LIP1241" s="85"/>
      <c r="LIQ1241" s="85"/>
      <c r="LIR1241" s="85"/>
      <c r="LIS1241" s="85"/>
      <c r="LIT1241" s="85"/>
      <c r="LIU1241" s="85"/>
      <c r="LIV1241" s="85"/>
      <c r="LIW1241" s="85"/>
      <c r="LIX1241" s="85"/>
      <c r="LIY1241" s="85"/>
      <c r="LIZ1241" s="85"/>
      <c r="LJA1241" s="85"/>
      <c r="LJB1241" s="85"/>
      <c r="LJC1241" s="85"/>
      <c r="LJD1241" s="85"/>
      <c r="LJE1241" s="85"/>
      <c r="LJF1241" s="85"/>
      <c r="LJG1241" s="85"/>
      <c r="LJH1241" s="85"/>
      <c r="LJI1241" s="85"/>
      <c r="LJJ1241" s="86"/>
      <c r="LJK1241" s="84"/>
      <c r="LJL1241" s="85"/>
      <c r="LJM1241" s="85"/>
      <c r="LJN1241" s="85"/>
      <c r="LJO1241" s="85"/>
      <c r="LJP1241" s="85"/>
      <c r="LJQ1241" s="85"/>
      <c r="LJR1241" s="85"/>
      <c r="LJS1241" s="85"/>
      <c r="LJT1241" s="85"/>
      <c r="LJU1241" s="85"/>
      <c r="LJV1241" s="85"/>
      <c r="LJW1241" s="85"/>
      <c r="LJX1241" s="85"/>
      <c r="LJY1241" s="85"/>
      <c r="LJZ1241" s="85"/>
      <c r="LKA1241" s="85"/>
      <c r="LKB1241" s="85"/>
      <c r="LKC1241" s="85"/>
      <c r="LKD1241" s="85"/>
      <c r="LKE1241" s="85"/>
      <c r="LKF1241" s="85"/>
      <c r="LKG1241" s="85"/>
      <c r="LKH1241" s="85"/>
      <c r="LKI1241" s="85"/>
      <c r="LKJ1241" s="85"/>
      <c r="LKK1241" s="85"/>
      <c r="LKL1241" s="85"/>
      <c r="LKM1241" s="85"/>
      <c r="LKN1241" s="85"/>
      <c r="LKO1241" s="85"/>
      <c r="LKP1241" s="85"/>
      <c r="LKQ1241" s="86"/>
      <c r="LKR1241" s="84"/>
      <c r="LKS1241" s="85"/>
      <c r="LKT1241" s="85"/>
      <c r="LKU1241" s="85"/>
      <c r="LKV1241" s="85"/>
      <c r="LKW1241" s="85"/>
      <c r="LKX1241" s="85"/>
      <c r="LKY1241" s="85"/>
      <c r="LKZ1241" s="85"/>
      <c r="LLA1241" s="85"/>
      <c r="LLB1241" s="85"/>
      <c r="LLC1241" s="85"/>
      <c r="LLD1241" s="85"/>
      <c r="LLE1241" s="85"/>
      <c r="LLF1241" s="85"/>
      <c r="LLG1241" s="85"/>
      <c r="LLH1241" s="85"/>
      <c r="LLI1241" s="85"/>
      <c r="LLJ1241" s="85"/>
      <c r="LLK1241" s="85"/>
      <c r="LLL1241" s="85"/>
      <c r="LLM1241" s="85"/>
      <c r="LLN1241" s="85"/>
      <c r="LLO1241" s="85"/>
      <c r="LLP1241" s="85"/>
      <c r="LLQ1241" s="85"/>
      <c r="LLR1241" s="85"/>
      <c r="LLS1241" s="85"/>
      <c r="LLT1241" s="85"/>
      <c r="LLU1241" s="85"/>
      <c r="LLV1241" s="85"/>
      <c r="LLW1241" s="85"/>
      <c r="LLX1241" s="86"/>
      <c r="LLY1241" s="84"/>
      <c r="LLZ1241" s="85"/>
      <c r="LMA1241" s="85"/>
      <c r="LMB1241" s="85"/>
      <c r="LMC1241" s="85"/>
      <c r="LMD1241" s="85"/>
      <c r="LME1241" s="85"/>
      <c r="LMF1241" s="85"/>
      <c r="LMG1241" s="85"/>
      <c r="LMH1241" s="85"/>
      <c r="LMI1241" s="85"/>
      <c r="LMJ1241" s="85"/>
      <c r="LMK1241" s="85"/>
      <c r="LML1241" s="85"/>
      <c r="LMM1241" s="85"/>
      <c r="LMN1241" s="85"/>
      <c r="LMO1241" s="85"/>
      <c r="LMP1241" s="85"/>
      <c r="LMQ1241" s="85"/>
      <c r="LMR1241" s="85"/>
      <c r="LMS1241" s="85"/>
      <c r="LMT1241" s="85"/>
      <c r="LMU1241" s="85"/>
      <c r="LMV1241" s="85"/>
      <c r="LMW1241" s="85"/>
      <c r="LMX1241" s="85"/>
      <c r="LMY1241" s="85"/>
      <c r="LMZ1241" s="85"/>
      <c r="LNA1241" s="85"/>
      <c r="LNB1241" s="85"/>
      <c r="LNC1241" s="85"/>
      <c r="LND1241" s="85"/>
      <c r="LNE1241" s="86"/>
      <c r="LNF1241" s="84"/>
      <c r="LNG1241" s="85"/>
      <c r="LNH1241" s="85"/>
      <c r="LNI1241" s="85"/>
      <c r="LNJ1241" s="85"/>
      <c r="LNK1241" s="85"/>
      <c r="LNL1241" s="85"/>
      <c r="LNM1241" s="85"/>
      <c r="LNN1241" s="85"/>
      <c r="LNO1241" s="85"/>
      <c r="LNP1241" s="85"/>
      <c r="LNQ1241" s="85"/>
      <c r="LNR1241" s="85"/>
      <c r="LNS1241" s="85"/>
      <c r="LNT1241" s="85"/>
      <c r="LNU1241" s="85"/>
      <c r="LNV1241" s="85"/>
      <c r="LNW1241" s="85"/>
      <c r="LNX1241" s="85"/>
      <c r="LNY1241" s="85"/>
      <c r="LNZ1241" s="85"/>
      <c r="LOA1241" s="85"/>
      <c r="LOB1241" s="85"/>
      <c r="LOC1241" s="85"/>
      <c r="LOD1241" s="85"/>
      <c r="LOE1241" s="85"/>
      <c r="LOF1241" s="85"/>
      <c r="LOG1241" s="85"/>
      <c r="LOH1241" s="85"/>
      <c r="LOI1241" s="85"/>
      <c r="LOJ1241" s="85"/>
      <c r="LOK1241" s="85"/>
      <c r="LOL1241" s="86"/>
      <c r="LOM1241" s="84"/>
      <c r="LON1241" s="85"/>
      <c r="LOO1241" s="85"/>
      <c r="LOP1241" s="85"/>
      <c r="LOQ1241" s="85"/>
      <c r="LOR1241" s="85"/>
      <c r="LOS1241" s="85"/>
      <c r="LOT1241" s="85"/>
      <c r="LOU1241" s="85"/>
      <c r="LOV1241" s="85"/>
      <c r="LOW1241" s="85"/>
      <c r="LOX1241" s="85"/>
      <c r="LOY1241" s="85"/>
      <c r="LOZ1241" s="85"/>
      <c r="LPA1241" s="85"/>
      <c r="LPB1241" s="85"/>
      <c r="LPC1241" s="85"/>
      <c r="LPD1241" s="85"/>
      <c r="LPE1241" s="85"/>
      <c r="LPF1241" s="85"/>
      <c r="LPG1241" s="85"/>
      <c r="LPH1241" s="85"/>
      <c r="LPI1241" s="85"/>
      <c r="LPJ1241" s="85"/>
      <c r="LPK1241" s="85"/>
      <c r="LPL1241" s="85"/>
      <c r="LPM1241" s="85"/>
      <c r="LPN1241" s="85"/>
      <c r="LPO1241" s="85"/>
      <c r="LPP1241" s="85"/>
      <c r="LPQ1241" s="85"/>
      <c r="LPR1241" s="85"/>
      <c r="LPS1241" s="86"/>
      <c r="LPT1241" s="84"/>
      <c r="LPU1241" s="85"/>
      <c r="LPV1241" s="85"/>
      <c r="LPW1241" s="85"/>
      <c r="LPX1241" s="85"/>
      <c r="LPY1241" s="85"/>
      <c r="LPZ1241" s="85"/>
      <c r="LQA1241" s="85"/>
      <c r="LQB1241" s="85"/>
      <c r="LQC1241" s="85"/>
      <c r="LQD1241" s="85"/>
      <c r="LQE1241" s="85"/>
      <c r="LQF1241" s="85"/>
      <c r="LQG1241" s="85"/>
      <c r="LQH1241" s="85"/>
      <c r="LQI1241" s="85"/>
      <c r="LQJ1241" s="85"/>
      <c r="LQK1241" s="85"/>
      <c r="LQL1241" s="85"/>
      <c r="LQM1241" s="85"/>
      <c r="LQN1241" s="85"/>
      <c r="LQO1241" s="85"/>
      <c r="LQP1241" s="85"/>
      <c r="LQQ1241" s="85"/>
      <c r="LQR1241" s="85"/>
      <c r="LQS1241" s="85"/>
      <c r="LQT1241" s="85"/>
      <c r="LQU1241" s="85"/>
      <c r="LQV1241" s="85"/>
      <c r="LQW1241" s="85"/>
      <c r="LQX1241" s="85"/>
      <c r="LQY1241" s="85"/>
      <c r="LQZ1241" s="86"/>
      <c r="LRA1241" s="84"/>
      <c r="LRB1241" s="85"/>
      <c r="LRC1241" s="85"/>
      <c r="LRD1241" s="85"/>
      <c r="LRE1241" s="85"/>
      <c r="LRF1241" s="85"/>
      <c r="LRG1241" s="85"/>
      <c r="LRH1241" s="85"/>
      <c r="LRI1241" s="85"/>
      <c r="LRJ1241" s="85"/>
      <c r="LRK1241" s="85"/>
      <c r="LRL1241" s="85"/>
      <c r="LRM1241" s="85"/>
      <c r="LRN1241" s="85"/>
      <c r="LRO1241" s="85"/>
      <c r="LRP1241" s="85"/>
      <c r="LRQ1241" s="85"/>
      <c r="LRR1241" s="85"/>
      <c r="LRS1241" s="85"/>
      <c r="LRT1241" s="85"/>
      <c r="LRU1241" s="85"/>
      <c r="LRV1241" s="85"/>
      <c r="LRW1241" s="85"/>
      <c r="LRX1241" s="85"/>
      <c r="LRY1241" s="85"/>
      <c r="LRZ1241" s="85"/>
      <c r="LSA1241" s="85"/>
      <c r="LSB1241" s="85"/>
      <c r="LSC1241" s="85"/>
      <c r="LSD1241" s="85"/>
      <c r="LSE1241" s="85"/>
      <c r="LSF1241" s="85"/>
      <c r="LSG1241" s="86"/>
      <c r="LSH1241" s="84"/>
      <c r="LSI1241" s="85"/>
      <c r="LSJ1241" s="85"/>
      <c r="LSK1241" s="85"/>
      <c r="LSL1241" s="85"/>
      <c r="LSM1241" s="85"/>
      <c r="LSN1241" s="85"/>
      <c r="LSO1241" s="85"/>
      <c r="LSP1241" s="85"/>
      <c r="LSQ1241" s="85"/>
      <c r="LSR1241" s="85"/>
      <c r="LSS1241" s="85"/>
      <c r="LST1241" s="85"/>
      <c r="LSU1241" s="85"/>
      <c r="LSV1241" s="85"/>
      <c r="LSW1241" s="85"/>
      <c r="LSX1241" s="85"/>
      <c r="LSY1241" s="85"/>
      <c r="LSZ1241" s="85"/>
      <c r="LTA1241" s="85"/>
      <c r="LTB1241" s="85"/>
      <c r="LTC1241" s="85"/>
      <c r="LTD1241" s="85"/>
      <c r="LTE1241" s="85"/>
      <c r="LTF1241" s="85"/>
      <c r="LTG1241" s="85"/>
      <c r="LTH1241" s="85"/>
      <c r="LTI1241" s="85"/>
      <c r="LTJ1241" s="85"/>
      <c r="LTK1241" s="85"/>
      <c r="LTL1241" s="85"/>
      <c r="LTM1241" s="85"/>
      <c r="LTN1241" s="86"/>
      <c r="LTO1241" s="84"/>
      <c r="LTP1241" s="85"/>
      <c r="LTQ1241" s="85"/>
      <c r="LTR1241" s="85"/>
      <c r="LTS1241" s="85"/>
      <c r="LTT1241" s="85"/>
      <c r="LTU1241" s="85"/>
      <c r="LTV1241" s="85"/>
      <c r="LTW1241" s="85"/>
      <c r="LTX1241" s="85"/>
      <c r="LTY1241" s="85"/>
      <c r="LTZ1241" s="85"/>
      <c r="LUA1241" s="85"/>
      <c r="LUB1241" s="85"/>
      <c r="LUC1241" s="85"/>
      <c r="LUD1241" s="85"/>
      <c r="LUE1241" s="85"/>
      <c r="LUF1241" s="85"/>
      <c r="LUG1241" s="85"/>
      <c r="LUH1241" s="85"/>
      <c r="LUI1241" s="85"/>
      <c r="LUJ1241" s="85"/>
      <c r="LUK1241" s="85"/>
      <c r="LUL1241" s="85"/>
      <c r="LUM1241" s="85"/>
      <c r="LUN1241" s="85"/>
      <c r="LUO1241" s="85"/>
      <c r="LUP1241" s="85"/>
      <c r="LUQ1241" s="85"/>
      <c r="LUR1241" s="85"/>
      <c r="LUS1241" s="85"/>
      <c r="LUT1241" s="85"/>
      <c r="LUU1241" s="86"/>
      <c r="LUV1241" s="84"/>
      <c r="LUW1241" s="85"/>
      <c r="LUX1241" s="85"/>
      <c r="LUY1241" s="85"/>
      <c r="LUZ1241" s="85"/>
      <c r="LVA1241" s="85"/>
      <c r="LVB1241" s="85"/>
      <c r="LVC1241" s="85"/>
      <c r="LVD1241" s="85"/>
      <c r="LVE1241" s="85"/>
      <c r="LVF1241" s="85"/>
      <c r="LVG1241" s="85"/>
      <c r="LVH1241" s="85"/>
      <c r="LVI1241" s="85"/>
      <c r="LVJ1241" s="85"/>
      <c r="LVK1241" s="85"/>
      <c r="LVL1241" s="85"/>
      <c r="LVM1241" s="85"/>
      <c r="LVN1241" s="85"/>
      <c r="LVO1241" s="85"/>
      <c r="LVP1241" s="85"/>
      <c r="LVQ1241" s="85"/>
      <c r="LVR1241" s="85"/>
      <c r="LVS1241" s="85"/>
      <c r="LVT1241" s="85"/>
      <c r="LVU1241" s="85"/>
      <c r="LVV1241" s="85"/>
      <c r="LVW1241" s="85"/>
      <c r="LVX1241" s="85"/>
      <c r="LVY1241" s="85"/>
      <c r="LVZ1241" s="85"/>
      <c r="LWA1241" s="85"/>
      <c r="LWB1241" s="86"/>
      <c r="LWC1241" s="84"/>
      <c r="LWD1241" s="85"/>
      <c r="LWE1241" s="85"/>
      <c r="LWF1241" s="85"/>
      <c r="LWG1241" s="85"/>
      <c r="LWH1241" s="85"/>
      <c r="LWI1241" s="85"/>
      <c r="LWJ1241" s="85"/>
      <c r="LWK1241" s="85"/>
      <c r="LWL1241" s="85"/>
      <c r="LWM1241" s="85"/>
      <c r="LWN1241" s="85"/>
      <c r="LWO1241" s="85"/>
      <c r="LWP1241" s="85"/>
      <c r="LWQ1241" s="85"/>
      <c r="LWR1241" s="85"/>
      <c r="LWS1241" s="85"/>
      <c r="LWT1241" s="85"/>
      <c r="LWU1241" s="85"/>
      <c r="LWV1241" s="85"/>
      <c r="LWW1241" s="85"/>
      <c r="LWX1241" s="85"/>
      <c r="LWY1241" s="85"/>
      <c r="LWZ1241" s="85"/>
      <c r="LXA1241" s="85"/>
      <c r="LXB1241" s="85"/>
      <c r="LXC1241" s="85"/>
      <c r="LXD1241" s="85"/>
      <c r="LXE1241" s="85"/>
      <c r="LXF1241" s="85"/>
      <c r="LXG1241" s="85"/>
      <c r="LXH1241" s="85"/>
      <c r="LXI1241" s="86"/>
      <c r="LXJ1241" s="84"/>
      <c r="LXK1241" s="85"/>
      <c r="LXL1241" s="85"/>
      <c r="LXM1241" s="85"/>
      <c r="LXN1241" s="85"/>
      <c r="LXO1241" s="85"/>
      <c r="LXP1241" s="85"/>
      <c r="LXQ1241" s="85"/>
      <c r="LXR1241" s="85"/>
      <c r="LXS1241" s="85"/>
      <c r="LXT1241" s="85"/>
      <c r="LXU1241" s="85"/>
      <c r="LXV1241" s="85"/>
      <c r="LXW1241" s="85"/>
      <c r="LXX1241" s="85"/>
      <c r="LXY1241" s="85"/>
      <c r="LXZ1241" s="85"/>
      <c r="LYA1241" s="85"/>
      <c r="LYB1241" s="85"/>
      <c r="LYC1241" s="85"/>
      <c r="LYD1241" s="85"/>
      <c r="LYE1241" s="85"/>
      <c r="LYF1241" s="85"/>
      <c r="LYG1241" s="85"/>
      <c r="LYH1241" s="85"/>
      <c r="LYI1241" s="85"/>
      <c r="LYJ1241" s="85"/>
      <c r="LYK1241" s="85"/>
      <c r="LYL1241" s="85"/>
      <c r="LYM1241" s="85"/>
      <c r="LYN1241" s="85"/>
      <c r="LYO1241" s="85"/>
      <c r="LYP1241" s="86"/>
      <c r="LYQ1241" s="84"/>
      <c r="LYR1241" s="85"/>
      <c r="LYS1241" s="85"/>
      <c r="LYT1241" s="85"/>
      <c r="LYU1241" s="85"/>
      <c r="LYV1241" s="85"/>
      <c r="LYW1241" s="85"/>
      <c r="LYX1241" s="85"/>
      <c r="LYY1241" s="85"/>
      <c r="LYZ1241" s="85"/>
      <c r="LZA1241" s="85"/>
      <c r="LZB1241" s="85"/>
      <c r="LZC1241" s="85"/>
      <c r="LZD1241" s="85"/>
      <c r="LZE1241" s="85"/>
      <c r="LZF1241" s="85"/>
      <c r="LZG1241" s="85"/>
      <c r="LZH1241" s="85"/>
      <c r="LZI1241" s="85"/>
      <c r="LZJ1241" s="85"/>
      <c r="LZK1241" s="85"/>
      <c r="LZL1241" s="85"/>
      <c r="LZM1241" s="85"/>
      <c r="LZN1241" s="85"/>
      <c r="LZO1241" s="85"/>
      <c r="LZP1241" s="85"/>
      <c r="LZQ1241" s="85"/>
      <c r="LZR1241" s="85"/>
      <c r="LZS1241" s="85"/>
      <c r="LZT1241" s="85"/>
      <c r="LZU1241" s="85"/>
      <c r="LZV1241" s="85"/>
      <c r="LZW1241" s="86"/>
      <c r="LZX1241" s="84"/>
      <c r="LZY1241" s="85"/>
      <c r="LZZ1241" s="85"/>
      <c r="MAA1241" s="85"/>
      <c r="MAB1241" s="85"/>
      <c r="MAC1241" s="85"/>
      <c r="MAD1241" s="85"/>
      <c r="MAE1241" s="85"/>
      <c r="MAF1241" s="85"/>
      <c r="MAG1241" s="85"/>
      <c r="MAH1241" s="85"/>
      <c r="MAI1241" s="85"/>
      <c r="MAJ1241" s="85"/>
      <c r="MAK1241" s="85"/>
      <c r="MAL1241" s="85"/>
      <c r="MAM1241" s="85"/>
      <c r="MAN1241" s="85"/>
      <c r="MAO1241" s="85"/>
      <c r="MAP1241" s="85"/>
      <c r="MAQ1241" s="85"/>
      <c r="MAR1241" s="85"/>
      <c r="MAS1241" s="85"/>
      <c r="MAT1241" s="85"/>
      <c r="MAU1241" s="85"/>
      <c r="MAV1241" s="85"/>
      <c r="MAW1241" s="85"/>
      <c r="MAX1241" s="85"/>
      <c r="MAY1241" s="85"/>
      <c r="MAZ1241" s="85"/>
      <c r="MBA1241" s="85"/>
      <c r="MBB1241" s="85"/>
      <c r="MBC1241" s="85"/>
      <c r="MBD1241" s="86"/>
      <c r="MBE1241" s="84"/>
      <c r="MBF1241" s="85"/>
      <c r="MBG1241" s="85"/>
      <c r="MBH1241" s="85"/>
      <c r="MBI1241" s="85"/>
      <c r="MBJ1241" s="85"/>
      <c r="MBK1241" s="85"/>
      <c r="MBL1241" s="85"/>
      <c r="MBM1241" s="85"/>
      <c r="MBN1241" s="85"/>
      <c r="MBO1241" s="85"/>
      <c r="MBP1241" s="85"/>
      <c r="MBQ1241" s="85"/>
      <c r="MBR1241" s="85"/>
      <c r="MBS1241" s="85"/>
      <c r="MBT1241" s="85"/>
      <c r="MBU1241" s="85"/>
      <c r="MBV1241" s="85"/>
      <c r="MBW1241" s="85"/>
      <c r="MBX1241" s="85"/>
      <c r="MBY1241" s="85"/>
      <c r="MBZ1241" s="85"/>
      <c r="MCA1241" s="85"/>
      <c r="MCB1241" s="85"/>
      <c r="MCC1241" s="85"/>
      <c r="MCD1241" s="85"/>
      <c r="MCE1241" s="85"/>
      <c r="MCF1241" s="85"/>
      <c r="MCG1241" s="85"/>
      <c r="MCH1241" s="85"/>
      <c r="MCI1241" s="85"/>
      <c r="MCJ1241" s="85"/>
      <c r="MCK1241" s="86"/>
      <c r="MCL1241" s="84"/>
      <c r="MCM1241" s="85"/>
      <c r="MCN1241" s="85"/>
      <c r="MCO1241" s="85"/>
      <c r="MCP1241" s="85"/>
      <c r="MCQ1241" s="85"/>
      <c r="MCR1241" s="85"/>
      <c r="MCS1241" s="85"/>
      <c r="MCT1241" s="85"/>
      <c r="MCU1241" s="85"/>
      <c r="MCV1241" s="85"/>
      <c r="MCW1241" s="85"/>
      <c r="MCX1241" s="85"/>
      <c r="MCY1241" s="85"/>
      <c r="MCZ1241" s="85"/>
      <c r="MDA1241" s="85"/>
      <c r="MDB1241" s="85"/>
      <c r="MDC1241" s="85"/>
      <c r="MDD1241" s="85"/>
      <c r="MDE1241" s="85"/>
      <c r="MDF1241" s="85"/>
      <c r="MDG1241" s="85"/>
      <c r="MDH1241" s="85"/>
      <c r="MDI1241" s="85"/>
      <c r="MDJ1241" s="85"/>
      <c r="MDK1241" s="85"/>
      <c r="MDL1241" s="85"/>
      <c r="MDM1241" s="85"/>
      <c r="MDN1241" s="85"/>
      <c r="MDO1241" s="85"/>
      <c r="MDP1241" s="85"/>
      <c r="MDQ1241" s="85"/>
      <c r="MDR1241" s="86"/>
      <c r="MDS1241" s="84"/>
      <c r="MDT1241" s="85"/>
      <c r="MDU1241" s="85"/>
      <c r="MDV1241" s="85"/>
      <c r="MDW1241" s="85"/>
      <c r="MDX1241" s="85"/>
      <c r="MDY1241" s="85"/>
      <c r="MDZ1241" s="85"/>
      <c r="MEA1241" s="85"/>
      <c r="MEB1241" s="85"/>
      <c r="MEC1241" s="85"/>
      <c r="MED1241" s="85"/>
      <c r="MEE1241" s="85"/>
      <c r="MEF1241" s="85"/>
      <c r="MEG1241" s="85"/>
      <c r="MEH1241" s="85"/>
      <c r="MEI1241" s="85"/>
      <c r="MEJ1241" s="85"/>
      <c r="MEK1241" s="85"/>
      <c r="MEL1241" s="85"/>
      <c r="MEM1241" s="85"/>
      <c r="MEN1241" s="85"/>
      <c r="MEO1241" s="85"/>
      <c r="MEP1241" s="85"/>
      <c r="MEQ1241" s="85"/>
      <c r="MER1241" s="85"/>
      <c r="MES1241" s="85"/>
      <c r="MET1241" s="85"/>
      <c r="MEU1241" s="85"/>
      <c r="MEV1241" s="85"/>
      <c r="MEW1241" s="85"/>
      <c r="MEX1241" s="85"/>
      <c r="MEY1241" s="86"/>
      <c r="MEZ1241" s="84"/>
      <c r="MFA1241" s="85"/>
      <c r="MFB1241" s="85"/>
      <c r="MFC1241" s="85"/>
      <c r="MFD1241" s="85"/>
      <c r="MFE1241" s="85"/>
      <c r="MFF1241" s="85"/>
      <c r="MFG1241" s="85"/>
      <c r="MFH1241" s="85"/>
      <c r="MFI1241" s="85"/>
      <c r="MFJ1241" s="85"/>
      <c r="MFK1241" s="85"/>
      <c r="MFL1241" s="85"/>
      <c r="MFM1241" s="85"/>
      <c r="MFN1241" s="85"/>
      <c r="MFO1241" s="85"/>
      <c r="MFP1241" s="85"/>
      <c r="MFQ1241" s="85"/>
      <c r="MFR1241" s="85"/>
      <c r="MFS1241" s="85"/>
      <c r="MFT1241" s="85"/>
      <c r="MFU1241" s="85"/>
      <c r="MFV1241" s="85"/>
      <c r="MFW1241" s="85"/>
      <c r="MFX1241" s="85"/>
      <c r="MFY1241" s="85"/>
      <c r="MFZ1241" s="85"/>
      <c r="MGA1241" s="85"/>
      <c r="MGB1241" s="85"/>
      <c r="MGC1241" s="85"/>
      <c r="MGD1241" s="85"/>
      <c r="MGE1241" s="85"/>
      <c r="MGF1241" s="86"/>
      <c r="MGG1241" s="84"/>
      <c r="MGH1241" s="85"/>
      <c r="MGI1241" s="85"/>
      <c r="MGJ1241" s="85"/>
      <c r="MGK1241" s="85"/>
      <c r="MGL1241" s="85"/>
      <c r="MGM1241" s="85"/>
      <c r="MGN1241" s="85"/>
      <c r="MGO1241" s="85"/>
      <c r="MGP1241" s="85"/>
      <c r="MGQ1241" s="85"/>
      <c r="MGR1241" s="85"/>
      <c r="MGS1241" s="85"/>
      <c r="MGT1241" s="85"/>
      <c r="MGU1241" s="85"/>
      <c r="MGV1241" s="85"/>
      <c r="MGW1241" s="85"/>
      <c r="MGX1241" s="85"/>
      <c r="MGY1241" s="85"/>
      <c r="MGZ1241" s="85"/>
      <c r="MHA1241" s="85"/>
      <c r="MHB1241" s="85"/>
      <c r="MHC1241" s="85"/>
      <c r="MHD1241" s="85"/>
      <c r="MHE1241" s="85"/>
      <c r="MHF1241" s="85"/>
      <c r="MHG1241" s="85"/>
      <c r="MHH1241" s="85"/>
      <c r="MHI1241" s="85"/>
      <c r="MHJ1241" s="85"/>
      <c r="MHK1241" s="85"/>
      <c r="MHL1241" s="85"/>
      <c r="MHM1241" s="86"/>
      <c r="MHN1241" s="84"/>
      <c r="MHO1241" s="85"/>
      <c r="MHP1241" s="85"/>
      <c r="MHQ1241" s="85"/>
      <c r="MHR1241" s="85"/>
      <c r="MHS1241" s="85"/>
      <c r="MHT1241" s="85"/>
      <c r="MHU1241" s="85"/>
      <c r="MHV1241" s="85"/>
      <c r="MHW1241" s="85"/>
      <c r="MHX1241" s="85"/>
      <c r="MHY1241" s="85"/>
      <c r="MHZ1241" s="85"/>
      <c r="MIA1241" s="85"/>
      <c r="MIB1241" s="85"/>
      <c r="MIC1241" s="85"/>
      <c r="MID1241" s="85"/>
      <c r="MIE1241" s="85"/>
      <c r="MIF1241" s="85"/>
      <c r="MIG1241" s="85"/>
      <c r="MIH1241" s="85"/>
      <c r="MII1241" s="85"/>
      <c r="MIJ1241" s="85"/>
      <c r="MIK1241" s="85"/>
      <c r="MIL1241" s="85"/>
      <c r="MIM1241" s="85"/>
      <c r="MIN1241" s="85"/>
      <c r="MIO1241" s="85"/>
      <c r="MIP1241" s="85"/>
      <c r="MIQ1241" s="85"/>
      <c r="MIR1241" s="85"/>
      <c r="MIS1241" s="85"/>
      <c r="MIT1241" s="86"/>
      <c r="MIU1241" s="84"/>
      <c r="MIV1241" s="85"/>
      <c r="MIW1241" s="85"/>
      <c r="MIX1241" s="85"/>
      <c r="MIY1241" s="85"/>
      <c r="MIZ1241" s="85"/>
      <c r="MJA1241" s="85"/>
      <c r="MJB1241" s="85"/>
      <c r="MJC1241" s="85"/>
      <c r="MJD1241" s="85"/>
      <c r="MJE1241" s="85"/>
      <c r="MJF1241" s="85"/>
      <c r="MJG1241" s="85"/>
      <c r="MJH1241" s="85"/>
      <c r="MJI1241" s="85"/>
      <c r="MJJ1241" s="85"/>
      <c r="MJK1241" s="85"/>
      <c r="MJL1241" s="85"/>
      <c r="MJM1241" s="85"/>
      <c r="MJN1241" s="85"/>
      <c r="MJO1241" s="85"/>
      <c r="MJP1241" s="85"/>
      <c r="MJQ1241" s="85"/>
      <c r="MJR1241" s="85"/>
      <c r="MJS1241" s="85"/>
      <c r="MJT1241" s="85"/>
      <c r="MJU1241" s="85"/>
      <c r="MJV1241" s="85"/>
      <c r="MJW1241" s="85"/>
      <c r="MJX1241" s="85"/>
      <c r="MJY1241" s="85"/>
      <c r="MJZ1241" s="85"/>
      <c r="MKA1241" s="86"/>
      <c r="MKB1241" s="84"/>
      <c r="MKC1241" s="85"/>
      <c r="MKD1241" s="85"/>
      <c r="MKE1241" s="85"/>
      <c r="MKF1241" s="85"/>
      <c r="MKG1241" s="85"/>
      <c r="MKH1241" s="85"/>
      <c r="MKI1241" s="85"/>
      <c r="MKJ1241" s="85"/>
      <c r="MKK1241" s="85"/>
      <c r="MKL1241" s="85"/>
      <c r="MKM1241" s="85"/>
      <c r="MKN1241" s="85"/>
      <c r="MKO1241" s="85"/>
      <c r="MKP1241" s="85"/>
      <c r="MKQ1241" s="85"/>
      <c r="MKR1241" s="85"/>
      <c r="MKS1241" s="85"/>
      <c r="MKT1241" s="85"/>
      <c r="MKU1241" s="85"/>
      <c r="MKV1241" s="85"/>
      <c r="MKW1241" s="85"/>
      <c r="MKX1241" s="85"/>
      <c r="MKY1241" s="85"/>
      <c r="MKZ1241" s="85"/>
      <c r="MLA1241" s="85"/>
      <c r="MLB1241" s="85"/>
      <c r="MLC1241" s="85"/>
      <c r="MLD1241" s="85"/>
      <c r="MLE1241" s="85"/>
      <c r="MLF1241" s="85"/>
      <c r="MLG1241" s="85"/>
      <c r="MLH1241" s="86"/>
      <c r="MLI1241" s="84"/>
      <c r="MLJ1241" s="85"/>
      <c r="MLK1241" s="85"/>
      <c r="MLL1241" s="85"/>
      <c r="MLM1241" s="85"/>
      <c r="MLN1241" s="85"/>
      <c r="MLO1241" s="85"/>
      <c r="MLP1241" s="85"/>
      <c r="MLQ1241" s="85"/>
      <c r="MLR1241" s="85"/>
      <c r="MLS1241" s="85"/>
      <c r="MLT1241" s="85"/>
      <c r="MLU1241" s="85"/>
      <c r="MLV1241" s="85"/>
      <c r="MLW1241" s="85"/>
      <c r="MLX1241" s="85"/>
      <c r="MLY1241" s="85"/>
      <c r="MLZ1241" s="85"/>
      <c r="MMA1241" s="85"/>
      <c r="MMB1241" s="85"/>
      <c r="MMC1241" s="85"/>
      <c r="MMD1241" s="85"/>
      <c r="MME1241" s="85"/>
      <c r="MMF1241" s="85"/>
      <c r="MMG1241" s="85"/>
      <c r="MMH1241" s="85"/>
      <c r="MMI1241" s="85"/>
      <c r="MMJ1241" s="85"/>
      <c r="MMK1241" s="85"/>
      <c r="MML1241" s="85"/>
      <c r="MMM1241" s="85"/>
      <c r="MMN1241" s="85"/>
      <c r="MMO1241" s="86"/>
      <c r="MMP1241" s="84"/>
      <c r="MMQ1241" s="85"/>
      <c r="MMR1241" s="85"/>
      <c r="MMS1241" s="85"/>
      <c r="MMT1241" s="85"/>
      <c r="MMU1241" s="85"/>
      <c r="MMV1241" s="85"/>
      <c r="MMW1241" s="85"/>
      <c r="MMX1241" s="85"/>
      <c r="MMY1241" s="85"/>
      <c r="MMZ1241" s="85"/>
      <c r="MNA1241" s="85"/>
      <c r="MNB1241" s="85"/>
      <c r="MNC1241" s="85"/>
      <c r="MND1241" s="85"/>
      <c r="MNE1241" s="85"/>
      <c r="MNF1241" s="85"/>
      <c r="MNG1241" s="85"/>
      <c r="MNH1241" s="85"/>
      <c r="MNI1241" s="85"/>
      <c r="MNJ1241" s="85"/>
      <c r="MNK1241" s="85"/>
      <c r="MNL1241" s="85"/>
      <c r="MNM1241" s="85"/>
      <c r="MNN1241" s="85"/>
      <c r="MNO1241" s="85"/>
      <c r="MNP1241" s="85"/>
      <c r="MNQ1241" s="85"/>
      <c r="MNR1241" s="85"/>
      <c r="MNS1241" s="85"/>
      <c r="MNT1241" s="85"/>
      <c r="MNU1241" s="85"/>
      <c r="MNV1241" s="86"/>
      <c r="MNW1241" s="84"/>
      <c r="MNX1241" s="85"/>
      <c r="MNY1241" s="85"/>
      <c r="MNZ1241" s="85"/>
      <c r="MOA1241" s="85"/>
      <c r="MOB1241" s="85"/>
      <c r="MOC1241" s="85"/>
      <c r="MOD1241" s="85"/>
      <c r="MOE1241" s="85"/>
      <c r="MOF1241" s="85"/>
      <c r="MOG1241" s="85"/>
      <c r="MOH1241" s="85"/>
      <c r="MOI1241" s="85"/>
      <c r="MOJ1241" s="85"/>
      <c r="MOK1241" s="85"/>
      <c r="MOL1241" s="85"/>
      <c r="MOM1241" s="85"/>
      <c r="MON1241" s="85"/>
      <c r="MOO1241" s="85"/>
      <c r="MOP1241" s="85"/>
      <c r="MOQ1241" s="85"/>
      <c r="MOR1241" s="85"/>
      <c r="MOS1241" s="85"/>
      <c r="MOT1241" s="85"/>
      <c r="MOU1241" s="85"/>
      <c r="MOV1241" s="85"/>
      <c r="MOW1241" s="85"/>
      <c r="MOX1241" s="85"/>
      <c r="MOY1241" s="85"/>
      <c r="MOZ1241" s="85"/>
      <c r="MPA1241" s="85"/>
      <c r="MPB1241" s="85"/>
      <c r="MPC1241" s="86"/>
      <c r="MPD1241" s="84"/>
      <c r="MPE1241" s="85"/>
      <c r="MPF1241" s="85"/>
      <c r="MPG1241" s="85"/>
      <c r="MPH1241" s="85"/>
      <c r="MPI1241" s="85"/>
      <c r="MPJ1241" s="85"/>
      <c r="MPK1241" s="85"/>
      <c r="MPL1241" s="85"/>
      <c r="MPM1241" s="85"/>
      <c r="MPN1241" s="85"/>
      <c r="MPO1241" s="85"/>
      <c r="MPP1241" s="85"/>
      <c r="MPQ1241" s="85"/>
      <c r="MPR1241" s="85"/>
      <c r="MPS1241" s="85"/>
      <c r="MPT1241" s="85"/>
      <c r="MPU1241" s="85"/>
      <c r="MPV1241" s="85"/>
      <c r="MPW1241" s="85"/>
      <c r="MPX1241" s="85"/>
      <c r="MPY1241" s="85"/>
      <c r="MPZ1241" s="85"/>
      <c r="MQA1241" s="85"/>
      <c r="MQB1241" s="85"/>
      <c r="MQC1241" s="85"/>
      <c r="MQD1241" s="85"/>
      <c r="MQE1241" s="85"/>
      <c r="MQF1241" s="85"/>
      <c r="MQG1241" s="85"/>
      <c r="MQH1241" s="85"/>
      <c r="MQI1241" s="85"/>
      <c r="MQJ1241" s="86"/>
      <c r="MQK1241" s="84"/>
      <c r="MQL1241" s="85"/>
      <c r="MQM1241" s="85"/>
      <c r="MQN1241" s="85"/>
      <c r="MQO1241" s="85"/>
      <c r="MQP1241" s="85"/>
      <c r="MQQ1241" s="85"/>
      <c r="MQR1241" s="85"/>
      <c r="MQS1241" s="85"/>
      <c r="MQT1241" s="85"/>
      <c r="MQU1241" s="85"/>
      <c r="MQV1241" s="85"/>
      <c r="MQW1241" s="85"/>
      <c r="MQX1241" s="85"/>
      <c r="MQY1241" s="85"/>
      <c r="MQZ1241" s="85"/>
      <c r="MRA1241" s="85"/>
      <c r="MRB1241" s="85"/>
      <c r="MRC1241" s="85"/>
      <c r="MRD1241" s="85"/>
      <c r="MRE1241" s="85"/>
      <c r="MRF1241" s="85"/>
      <c r="MRG1241" s="85"/>
      <c r="MRH1241" s="85"/>
      <c r="MRI1241" s="85"/>
      <c r="MRJ1241" s="85"/>
      <c r="MRK1241" s="85"/>
      <c r="MRL1241" s="85"/>
      <c r="MRM1241" s="85"/>
      <c r="MRN1241" s="85"/>
      <c r="MRO1241" s="85"/>
      <c r="MRP1241" s="85"/>
      <c r="MRQ1241" s="86"/>
      <c r="MRR1241" s="84"/>
      <c r="MRS1241" s="85"/>
      <c r="MRT1241" s="85"/>
      <c r="MRU1241" s="85"/>
      <c r="MRV1241" s="85"/>
      <c r="MRW1241" s="85"/>
      <c r="MRX1241" s="85"/>
      <c r="MRY1241" s="85"/>
      <c r="MRZ1241" s="85"/>
      <c r="MSA1241" s="85"/>
      <c r="MSB1241" s="85"/>
      <c r="MSC1241" s="85"/>
      <c r="MSD1241" s="85"/>
      <c r="MSE1241" s="85"/>
      <c r="MSF1241" s="85"/>
      <c r="MSG1241" s="85"/>
      <c r="MSH1241" s="85"/>
      <c r="MSI1241" s="85"/>
      <c r="MSJ1241" s="85"/>
      <c r="MSK1241" s="85"/>
      <c r="MSL1241" s="85"/>
      <c r="MSM1241" s="85"/>
      <c r="MSN1241" s="85"/>
      <c r="MSO1241" s="85"/>
      <c r="MSP1241" s="85"/>
      <c r="MSQ1241" s="85"/>
      <c r="MSR1241" s="85"/>
      <c r="MSS1241" s="85"/>
      <c r="MST1241" s="85"/>
      <c r="MSU1241" s="85"/>
      <c r="MSV1241" s="85"/>
      <c r="MSW1241" s="85"/>
      <c r="MSX1241" s="86"/>
      <c r="MSY1241" s="84"/>
      <c r="MSZ1241" s="85"/>
      <c r="MTA1241" s="85"/>
      <c r="MTB1241" s="85"/>
      <c r="MTC1241" s="85"/>
      <c r="MTD1241" s="85"/>
      <c r="MTE1241" s="85"/>
      <c r="MTF1241" s="85"/>
      <c r="MTG1241" s="85"/>
      <c r="MTH1241" s="85"/>
      <c r="MTI1241" s="85"/>
      <c r="MTJ1241" s="85"/>
      <c r="MTK1241" s="85"/>
      <c r="MTL1241" s="85"/>
      <c r="MTM1241" s="85"/>
      <c r="MTN1241" s="85"/>
      <c r="MTO1241" s="85"/>
      <c r="MTP1241" s="85"/>
      <c r="MTQ1241" s="85"/>
      <c r="MTR1241" s="85"/>
      <c r="MTS1241" s="85"/>
      <c r="MTT1241" s="85"/>
      <c r="MTU1241" s="85"/>
      <c r="MTV1241" s="85"/>
      <c r="MTW1241" s="85"/>
      <c r="MTX1241" s="85"/>
      <c r="MTY1241" s="85"/>
      <c r="MTZ1241" s="85"/>
      <c r="MUA1241" s="85"/>
      <c r="MUB1241" s="85"/>
      <c r="MUC1241" s="85"/>
      <c r="MUD1241" s="85"/>
      <c r="MUE1241" s="86"/>
      <c r="MUF1241" s="84"/>
      <c r="MUG1241" s="85"/>
      <c r="MUH1241" s="85"/>
      <c r="MUI1241" s="85"/>
      <c r="MUJ1241" s="85"/>
      <c r="MUK1241" s="85"/>
      <c r="MUL1241" s="85"/>
      <c r="MUM1241" s="85"/>
      <c r="MUN1241" s="85"/>
      <c r="MUO1241" s="85"/>
      <c r="MUP1241" s="85"/>
      <c r="MUQ1241" s="85"/>
      <c r="MUR1241" s="85"/>
      <c r="MUS1241" s="85"/>
      <c r="MUT1241" s="85"/>
      <c r="MUU1241" s="85"/>
      <c r="MUV1241" s="85"/>
      <c r="MUW1241" s="85"/>
      <c r="MUX1241" s="85"/>
      <c r="MUY1241" s="85"/>
      <c r="MUZ1241" s="85"/>
      <c r="MVA1241" s="85"/>
      <c r="MVB1241" s="85"/>
      <c r="MVC1241" s="85"/>
      <c r="MVD1241" s="85"/>
      <c r="MVE1241" s="85"/>
      <c r="MVF1241" s="85"/>
      <c r="MVG1241" s="85"/>
      <c r="MVH1241" s="85"/>
      <c r="MVI1241" s="85"/>
      <c r="MVJ1241" s="85"/>
      <c r="MVK1241" s="85"/>
      <c r="MVL1241" s="86"/>
      <c r="MVM1241" s="84"/>
      <c r="MVN1241" s="85"/>
      <c r="MVO1241" s="85"/>
      <c r="MVP1241" s="85"/>
      <c r="MVQ1241" s="85"/>
      <c r="MVR1241" s="85"/>
      <c r="MVS1241" s="85"/>
      <c r="MVT1241" s="85"/>
      <c r="MVU1241" s="85"/>
      <c r="MVV1241" s="85"/>
      <c r="MVW1241" s="85"/>
      <c r="MVX1241" s="85"/>
      <c r="MVY1241" s="85"/>
      <c r="MVZ1241" s="85"/>
      <c r="MWA1241" s="85"/>
      <c r="MWB1241" s="85"/>
      <c r="MWC1241" s="85"/>
      <c r="MWD1241" s="85"/>
      <c r="MWE1241" s="85"/>
      <c r="MWF1241" s="85"/>
      <c r="MWG1241" s="85"/>
      <c r="MWH1241" s="85"/>
      <c r="MWI1241" s="85"/>
      <c r="MWJ1241" s="85"/>
      <c r="MWK1241" s="85"/>
      <c r="MWL1241" s="85"/>
      <c r="MWM1241" s="85"/>
      <c r="MWN1241" s="85"/>
      <c r="MWO1241" s="85"/>
      <c r="MWP1241" s="85"/>
      <c r="MWQ1241" s="85"/>
      <c r="MWR1241" s="85"/>
      <c r="MWS1241" s="86"/>
      <c r="MWT1241" s="84"/>
      <c r="MWU1241" s="85"/>
      <c r="MWV1241" s="85"/>
      <c r="MWW1241" s="85"/>
      <c r="MWX1241" s="85"/>
      <c r="MWY1241" s="85"/>
      <c r="MWZ1241" s="85"/>
      <c r="MXA1241" s="85"/>
      <c r="MXB1241" s="85"/>
      <c r="MXC1241" s="85"/>
      <c r="MXD1241" s="85"/>
      <c r="MXE1241" s="85"/>
      <c r="MXF1241" s="85"/>
      <c r="MXG1241" s="85"/>
      <c r="MXH1241" s="85"/>
      <c r="MXI1241" s="85"/>
      <c r="MXJ1241" s="85"/>
      <c r="MXK1241" s="85"/>
      <c r="MXL1241" s="85"/>
      <c r="MXM1241" s="85"/>
      <c r="MXN1241" s="85"/>
      <c r="MXO1241" s="85"/>
      <c r="MXP1241" s="85"/>
      <c r="MXQ1241" s="85"/>
      <c r="MXR1241" s="85"/>
      <c r="MXS1241" s="85"/>
      <c r="MXT1241" s="85"/>
      <c r="MXU1241" s="85"/>
      <c r="MXV1241" s="85"/>
      <c r="MXW1241" s="85"/>
      <c r="MXX1241" s="85"/>
      <c r="MXY1241" s="85"/>
      <c r="MXZ1241" s="86"/>
      <c r="MYA1241" s="84"/>
      <c r="MYB1241" s="85"/>
      <c r="MYC1241" s="85"/>
      <c r="MYD1241" s="85"/>
      <c r="MYE1241" s="85"/>
      <c r="MYF1241" s="85"/>
      <c r="MYG1241" s="85"/>
      <c r="MYH1241" s="85"/>
      <c r="MYI1241" s="85"/>
      <c r="MYJ1241" s="85"/>
      <c r="MYK1241" s="85"/>
      <c r="MYL1241" s="85"/>
      <c r="MYM1241" s="85"/>
      <c r="MYN1241" s="85"/>
      <c r="MYO1241" s="85"/>
      <c r="MYP1241" s="85"/>
      <c r="MYQ1241" s="85"/>
      <c r="MYR1241" s="85"/>
      <c r="MYS1241" s="85"/>
      <c r="MYT1241" s="85"/>
      <c r="MYU1241" s="85"/>
      <c r="MYV1241" s="85"/>
      <c r="MYW1241" s="85"/>
      <c r="MYX1241" s="85"/>
      <c r="MYY1241" s="85"/>
      <c r="MYZ1241" s="85"/>
      <c r="MZA1241" s="85"/>
      <c r="MZB1241" s="85"/>
      <c r="MZC1241" s="85"/>
      <c r="MZD1241" s="85"/>
      <c r="MZE1241" s="85"/>
      <c r="MZF1241" s="85"/>
      <c r="MZG1241" s="86"/>
      <c r="MZH1241" s="84"/>
      <c r="MZI1241" s="85"/>
      <c r="MZJ1241" s="85"/>
      <c r="MZK1241" s="85"/>
      <c r="MZL1241" s="85"/>
      <c r="MZM1241" s="85"/>
      <c r="MZN1241" s="85"/>
      <c r="MZO1241" s="85"/>
      <c r="MZP1241" s="85"/>
      <c r="MZQ1241" s="85"/>
      <c r="MZR1241" s="85"/>
      <c r="MZS1241" s="85"/>
      <c r="MZT1241" s="85"/>
      <c r="MZU1241" s="85"/>
      <c r="MZV1241" s="85"/>
      <c r="MZW1241" s="85"/>
      <c r="MZX1241" s="85"/>
      <c r="MZY1241" s="85"/>
      <c r="MZZ1241" s="85"/>
      <c r="NAA1241" s="85"/>
      <c r="NAB1241" s="85"/>
      <c r="NAC1241" s="85"/>
      <c r="NAD1241" s="85"/>
      <c r="NAE1241" s="85"/>
      <c r="NAF1241" s="85"/>
      <c r="NAG1241" s="85"/>
      <c r="NAH1241" s="85"/>
      <c r="NAI1241" s="85"/>
      <c r="NAJ1241" s="85"/>
      <c r="NAK1241" s="85"/>
      <c r="NAL1241" s="85"/>
      <c r="NAM1241" s="85"/>
      <c r="NAN1241" s="86"/>
      <c r="NAO1241" s="84"/>
      <c r="NAP1241" s="85"/>
      <c r="NAQ1241" s="85"/>
      <c r="NAR1241" s="85"/>
      <c r="NAS1241" s="85"/>
      <c r="NAT1241" s="85"/>
      <c r="NAU1241" s="85"/>
      <c r="NAV1241" s="85"/>
      <c r="NAW1241" s="85"/>
      <c r="NAX1241" s="85"/>
      <c r="NAY1241" s="85"/>
      <c r="NAZ1241" s="85"/>
      <c r="NBA1241" s="85"/>
      <c r="NBB1241" s="85"/>
      <c r="NBC1241" s="85"/>
      <c r="NBD1241" s="85"/>
      <c r="NBE1241" s="85"/>
      <c r="NBF1241" s="85"/>
      <c r="NBG1241" s="85"/>
      <c r="NBH1241" s="85"/>
      <c r="NBI1241" s="85"/>
      <c r="NBJ1241" s="85"/>
      <c r="NBK1241" s="85"/>
      <c r="NBL1241" s="85"/>
      <c r="NBM1241" s="85"/>
      <c r="NBN1241" s="85"/>
      <c r="NBO1241" s="85"/>
      <c r="NBP1241" s="85"/>
      <c r="NBQ1241" s="85"/>
      <c r="NBR1241" s="85"/>
      <c r="NBS1241" s="85"/>
      <c r="NBT1241" s="85"/>
      <c r="NBU1241" s="86"/>
      <c r="NBV1241" s="84"/>
      <c r="NBW1241" s="85"/>
      <c r="NBX1241" s="85"/>
      <c r="NBY1241" s="85"/>
      <c r="NBZ1241" s="85"/>
      <c r="NCA1241" s="85"/>
      <c r="NCB1241" s="85"/>
      <c r="NCC1241" s="85"/>
      <c r="NCD1241" s="85"/>
      <c r="NCE1241" s="85"/>
      <c r="NCF1241" s="85"/>
      <c r="NCG1241" s="85"/>
      <c r="NCH1241" s="85"/>
      <c r="NCI1241" s="85"/>
      <c r="NCJ1241" s="85"/>
      <c r="NCK1241" s="85"/>
      <c r="NCL1241" s="85"/>
      <c r="NCM1241" s="85"/>
      <c r="NCN1241" s="85"/>
      <c r="NCO1241" s="85"/>
      <c r="NCP1241" s="85"/>
      <c r="NCQ1241" s="85"/>
      <c r="NCR1241" s="85"/>
      <c r="NCS1241" s="85"/>
      <c r="NCT1241" s="85"/>
      <c r="NCU1241" s="85"/>
      <c r="NCV1241" s="85"/>
      <c r="NCW1241" s="85"/>
      <c r="NCX1241" s="85"/>
      <c r="NCY1241" s="85"/>
      <c r="NCZ1241" s="85"/>
      <c r="NDA1241" s="85"/>
      <c r="NDB1241" s="86"/>
      <c r="NDC1241" s="84"/>
      <c r="NDD1241" s="85"/>
      <c r="NDE1241" s="85"/>
      <c r="NDF1241" s="85"/>
      <c r="NDG1241" s="85"/>
      <c r="NDH1241" s="85"/>
      <c r="NDI1241" s="85"/>
      <c r="NDJ1241" s="85"/>
      <c r="NDK1241" s="85"/>
      <c r="NDL1241" s="85"/>
      <c r="NDM1241" s="85"/>
      <c r="NDN1241" s="85"/>
      <c r="NDO1241" s="85"/>
      <c r="NDP1241" s="85"/>
      <c r="NDQ1241" s="85"/>
      <c r="NDR1241" s="85"/>
      <c r="NDS1241" s="85"/>
      <c r="NDT1241" s="85"/>
      <c r="NDU1241" s="85"/>
      <c r="NDV1241" s="85"/>
      <c r="NDW1241" s="85"/>
      <c r="NDX1241" s="85"/>
      <c r="NDY1241" s="85"/>
      <c r="NDZ1241" s="85"/>
      <c r="NEA1241" s="85"/>
      <c r="NEB1241" s="85"/>
      <c r="NEC1241" s="85"/>
      <c r="NED1241" s="85"/>
      <c r="NEE1241" s="85"/>
      <c r="NEF1241" s="85"/>
      <c r="NEG1241" s="85"/>
      <c r="NEH1241" s="85"/>
      <c r="NEI1241" s="86"/>
      <c r="NEJ1241" s="84"/>
      <c r="NEK1241" s="85"/>
      <c r="NEL1241" s="85"/>
      <c r="NEM1241" s="85"/>
      <c r="NEN1241" s="85"/>
      <c r="NEO1241" s="85"/>
      <c r="NEP1241" s="85"/>
      <c r="NEQ1241" s="85"/>
      <c r="NER1241" s="85"/>
      <c r="NES1241" s="85"/>
      <c r="NET1241" s="85"/>
      <c r="NEU1241" s="85"/>
      <c r="NEV1241" s="85"/>
      <c r="NEW1241" s="85"/>
      <c r="NEX1241" s="85"/>
      <c r="NEY1241" s="85"/>
      <c r="NEZ1241" s="85"/>
      <c r="NFA1241" s="85"/>
      <c r="NFB1241" s="85"/>
      <c r="NFC1241" s="85"/>
      <c r="NFD1241" s="85"/>
      <c r="NFE1241" s="85"/>
      <c r="NFF1241" s="85"/>
      <c r="NFG1241" s="85"/>
      <c r="NFH1241" s="85"/>
      <c r="NFI1241" s="85"/>
      <c r="NFJ1241" s="85"/>
      <c r="NFK1241" s="85"/>
      <c r="NFL1241" s="85"/>
      <c r="NFM1241" s="85"/>
      <c r="NFN1241" s="85"/>
      <c r="NFO1241" s="85"/>
      <c r="NFP1241" s="86"/>
      <c r="NFQ1241" s="84"/>
      <c r="NFR1241" s="85"/>
      <c r="NFS1241" s="85"/>
      <c r="NFT1241" s="85"/>
      <c r="NFU1241" s="85"/>
      <c r="NFV1241" s="85"/>
      <c r="NFW1241" s="85"/>
      <c r="NFX1241" s="85"/>
      <c r="NFY1241" s="85"/>
      <c r="NFZ1241" s="85"/>
      <c r="NGA1241" s="85"/>
      <c r="NGB1241" s="85"/>
      <c r="NGC1241" s="85"/>
      <c r="NGD1241" s="85"/>
      <c r="NGE1241" s="85"/>
      <c r="NGF1241" s="85"/>
      <c r="NGG1241" s="85"/>
      <c r="NGH1241" s="85"/>
      <c r="NGI1241" s="85"/>
      <c r="NGJ1241" s="85"/>
      <c r="NGK1241" s="85"/>
      <c r="NGL1241" s="85"/>
      <c r="NGM1241" s="85"/>
      <c r="NGN1241" s="85"/>
      <c r="NGO1241" s="85"/>
      <c r="NGP1241" s="85"/>
      <c r="NGQ1241" s="85"/>
      <c r="NGR1241" s="85"/>
      <c r="NGS1241" s="85"/>
      <c r="NGT1241" s="85"/>
      <c r="NGU1241" s="85"/>
      <c r="NGV1241" s="85"/>
      <c r="NGW1241" s="86"/>
      <c r="NGX1241" s="84"/>
      <c r="NGY1241" s="85"/>
      <c r="NGZ1241" s="85"/>
      <c r="NHA1241" s="85"/>
      <c r="NHB1241" s="85"/>
      <c r="NHC1241" s="85"/>
      <c r="NHD1241" s="85"/>
      <c r="NHE1241" s="85"/>
      <c r="NHF1241" s="85"/>
      <c r="NHG1241" s="85"/>
      <c r="NHH1241" s="85"/>
      <c r="NHI1241" s="85"/>
      <c r="NHJ1241" s="85"/>
      <c r="NHK1241" s="85"/>
      <c r="NHL1241" s="85"/>
      <c r="NHM1241" s="85"/>
      <c r="NHN1241" s="85"/>
      <c r="NHO1241" s="85"/>
      <c r="NHP1241" s="85"/>
      <c r="NHQ1241" s="85"/>
      <c r="NHR1241" s="85"/>
      <c r="NHS1241" s="85"/>
      <c r="NHT1241" s="85"/>
      <c r="NHU1241" s="85"/>
      <c r="NHV1241" s="85"/>
      <c r="NHW1241" s="85"/>
      <c r="NHX1241" s="85"/>
      <c r="NHY1241" s="85"/>
      <c r="NHZ1241" s="85"/>
      <c r="NIA1241" s="85"/>
      <c r="NIB1241" s="85"/>
      <c r="NIC1241" s="85"/>
      <c r="NID1241" s="86"/>
      <c r="NIE1241" s="84"/>
      <c r="NIF1241" s="85"/>
      <c r="NIG1241" s="85"/>
      <c r="NIH1241" s="85"/>
      <c r="NII1241" s="85"/>
      <c r="NIJ1241" s="85"/>
      <c r="NIK1241" s="85"/>
      <c r="NIL1241" s="85"/>
      <c r="NIM1241" s="85"/>
      <c r="NIN1241" s="85"/>
      <c r="NIO1241" s="85"/>
      <c r="NIP1241" s="85"/>
      <c r="NIQ1241" s="85"/>
      <c r="NIR1241" s="85"/>
      <c r="NIS1241" s="85"/>
      <c r="NIT1241" s="85"/>
      <c r="NIU1241" s="85"/>
      <c r="NIV1241" s="85"/>
      <c r="NIW1241" s="85"/>
      <c r="NIX1241" s="85"/>
      <c r="NIY1241" s="85"/>
      <c r="NIZ1241" s="85"/>
      <c r="NJA1241" s="85"/>
      <c r="NJB1241" s="85"/>
      <c r="NJC1241" s="85"/>
      <c r="NJD1241" s="85"/>
      <c r="NJE1241" s="85"/>
      <c r="NJF1241" s="85"/>
      <c r="NJG1241" s="85"/>
      <c r="NJH1241" s="85"/>
      <c r="NJI1241" s="85"/>
      <c r="NJJ1241" s="85"/>
      <c r="NJK1241" s="86"/>
      <c r="NJL1241" s="84"/>
      <c r="NJM1241" s="85"/>
      <c r="NJN1241" s="85"/>
      <c r="NJO1241" s="85"/>
      <c r="NJP1241" s="85"/>
      <c r="NJQ1241" s="85"/>
      <c r="NJR1241" s="85"/>
      <c r="NJS1241" s="85"/>
      <c r="NJT1241" s="85"/>
      <c r="NJU1241" s="85"/>
      <c r="NJV1241" s="85"/>
      <c r="NJW1241" s="85"/>
      <c r="NJX1241" s="85"/>
      <c r="NJY1241" s="85"/>
      <c r="NJZ1241" s="85"/>
      <c r="NKA1241" s="85"/>
      <c r="NKB1241" s="85"/>
      <c r="NKC1241" s="85"/>
      <c r="NKD1241" s="85"/>
      <c r="NKE1241" s="85"/>
      <c r="NKF1241" s="85"/>
      <c r="NKG1241" s="85"/>
      <c r="NKH1241" s="85"/>
      <c r="NKI1241" s="85"/>
      <c r="NKJ1241" s="85"/>
      <c r="NKK1241" s="85"/>
      <c r="NKL1241" s="85"/>
      <c r="NKM1241" s="85"/>
      <c r="NKN1241" s="85"/>
      <c r="NKO1241" s="85"/>
      <c r="NKP1241" s="85"/>
      <c r="NKQ1241" s="85"/>
      <c r="NKR1241" s="86"/>
      <c r="NKS1241" s="84"/>
      <c r="NKT1241" s="85"/>
      <c r="NKU1241" s="85"/>
      <c r="NKV1241" s="85"/>
      <c r="NKW1241" s="85"/>
      <c r="NKX1241" s="85"/>
      <c r="NKY1241" s="85"/>
      <c r="NKZ1241" s="85"/>
      <c r="NLA1241" s="85"/>
      <c r="NLB1241" s="85"/>
      <c r="NLC1241" s="85"/>
      <c r="NLD1241" s="85"/>
      <c r="NLE1241" s="85"/>
      <c r="NLF1241" s="85"/>
      <c r="NLG1241" s="85"/>
      <c r="NLH1241" s="85"/>
      <c r="NLI1241" s="85"/>
      <c r="NLJ1241" s="85"/>
      <c r="NLK1241" s="85"/>
      <c r="NLL1241" s="85"/>
      <c r="NLM1241" s="85"/>
      <c r="NLN1241" s="85"/>
      <c r="NLO1241" s="85"/>
      <c r="NLP1241" s="85"/>
      <c r="NLQ1241" s="85"/>
      <c r="NLR1241" s="85"/>
      <c r="NLS1241" s="85"/>
      <c r="NLT1241" s="85"/>
      <c r="NLU1241" s="85"/>
      <c r="NLV1241" s="85"/>
      <c r="NLW1241" s="85"/>
      <c r="NLX1241" s="85"/>
      <c r="NLY1241" s="86"/>
      <c r="NLZ1241" s="84"/>
      <c r="NMA1241" s="85"/>
      <c r="NMB1241" s="85"/>
      <c r="NMC1241" s="85"/>
      <c r="NMD1241" s="85"/>
      <c r="NME1241" s="85"/>
      <c r="NMF1241" s="85"/>
      <c r="NMG1241" s="85"/>
      <c r="NMH1241" s="85"/>
      <c r="NMI1241" s="85"/>
      <c r="NMJ1241" s="85"/>
      <c r="NMK1241" s="85"/>
      <c r="NML1241" s="85"/>
      <c r="NMM1241" s="85"/>
      <c r="NMN1241" s="85"/>
      <c r="NMO1241" s="85"/>
      <c r="NMP1241" s="85"/>
      <c r="NMQ1241" s="85"/>
      <c r="NMR1241" s="85"/>
      <c r="NMS1241" s="85"/>
      <c r="NMT1241" s="85"/>
      <c r="NMU1241" s="85"/>
      <c r="NMV1241" s="85"/>
      <c r="NMW1241" s="85"/>
      <c r="NMX1241" s="85"/>
      <c r="NMY1241" s="85"/>
      <c r="NMZ1241" s="85"/>
      <c r="NNA1241" s="85"/>
      <c r="NNB1241" s="85"/>
      <c r="NNC1241" s="85"/>
      <c r="NND1241" s="85"/>
      <c r="NNE1241" s="85"/>
      <c r="NNF1241" s="86"/>
      <c r="NNG1241" s="84"/>
      <c r="NNH1241" s="85"/>
      <c r="NNI1241" s="85"/>
      <c r="NNJ1241" s="85"/>
      <c r="NNK1241" s="85"/>
      <c r="NNL1241" s="85"/>
      <c r="NNM1241" s="85"/>
      <c r="NNN1241" s="85"/>
      <c r="NNO1241" s="85"/>
      <c r="NNP1241" s="85"/>
      <c r="NNQ1241" s="85"/>
      <c r="NNR1241" s="85"/>
      <c r="NNS1241" s="85"/>
      <c r="NNT1241" s="85"/>
      <c r="NNU1241" s="85"/>
      <c r="NNV1241" s="85"/>
      <c r="NNW1241" s="85"/>
      <c r="NNX1241" s="85"/>
      <c r="NNY1241" s="85"/>
      <c r="NNZ1241" s="85"/>
      <c r="NOA1241" s="85"/>
      <c r="NOB1241" s="85"/>
      <c r="NOC1241" s="85"/>
      <c r="NOD1241" s="85"/>
      <c r="NOE1241" s="85"/>
      <c r="NOF1241" s="85"/>
      <c r="NOG1241" s="85"/>
      <c r="NOH1241" s="85"/>
      <c r="NOI1241" s="85"/>
      <c r="NOJ1241" s="85"/>
      <c r="NOK1241" s="85"/>
      <c r="NOL1241" s="85"/>
      <c r="NOM1241" s="86"/>
      <c r="NON1241" s="84"/>
      <c r="NOO1241" s="85"/>
      <c r="NOP1241" s="85"/>
      <c r="NOQ1241" s="85"/>
      <c r="NOR1241" s="85"/>
      <c r="NOS1241" s="85"/>
      <c r="NOT1241" s="85"/>
      <c r="NOU1241" s="85"/>
      <c r="NOV1241" s="85"/>
      <c r="NOW1241" s="85"/>
      <c r="NOX1241" s="85"/>
      <c r="NOY1241" s="85"/>
      <c r="NOZ1241" s="85"/>
      <c r="NPA1241" s="85"/>
      <c r="NPB1241" s="85"/>
      <c r="NPC1241" s="85"/>
      <c r="NPD1241" s="85"/>
      <c r="NPE1241" s="85"/>
      <c r="NPF1241" s="85"/>
      <c r="NPG1241" s="85"/>
      <c r="NPH1241" s="85"/>
      <c r="NPI1241" s="85"/>
      <c r="NPJ1241" s="85"/>
      <c r="NPK1241" s="85"/>
      <c r="NPL1241" s="85"/>
      <c r="NPM1241" s="85"/>
      <c r="NPN1241" s="85"/>
      <c r="NPO1241" s="85"/>
      <c r="NPP1241" s="85"/>
      <c r="NPQ1241" s="85"/>
      <c r="NPR1241" s="85"/>
      <c r="NPS1241" s="85"/>
      <c r="NPT1241" s="86"/>
      <c r="NPU1241" s="84"/>
      <c r="NPV1241" s="85"/>
      <c r="NPW1241" s="85"/>
      <c r="NPX1241" s="85"/>
      <c r="NPY1241" s="85"/>
      <c r="NPZ1241" s="85"/>
      <c r="NQA1241" s="85"/>
      <c r="NQB1241" s="85"/>
      <c r="NQC1241" s="85"/>
      <c r="NQD1241" s="85"/>
      <c r="NQE1241" s="85"/>
      <c r="NQF1241" s="85"/>
      <c r="NQG1241" s="85"/>
      <c r="NQH1241" s="85"/>
      <c r="NQI1241" s="85"/>
      <c r="NQJ1241" s="85"/>
      <c r="NQK1241" s="85"/>
      <c r="NQL1241" s="85"/>
      <c r="NQM1241" s="85"/>
      <c r="NQN1241" s="85"/>
      <c r="NQO1241" s="85"/>
      <c r="NQP1241" s="85"/>
      <c r="NQQ1241" s="85"/>
      <c r="NQR1241" s="85"/>
      <c r="NQS1241" s="85"/>
      <c r="NQT1241" s="85"/>
      <c r="NQU1241" s="85"/>
      <c r="NQV1241" s="85"/>
      <c r="NQW1241" s="85"/>
      <c r="NQX1241" s="85"/>
      <c r="NQY1241" s="85"/>
      <c r="NQZ1241" s="85"/>
      <c r="NRA1241" s="86"/>
      <c r="NRB1241" s="84"/>
      <c r="NRC1241" s="85"/>
      <c r="NRD1241" s="85"/>
      <c r="NRE1241" s="85"/>
      <c r="NRF1241" s="85"/>
      <c r="NRG1241" s="85"/>
      <c r="NRH1241" s="85"/>
      <c r="NRI1241" s="85"/>
      <c r="NRJ1241" s="85"/>
      <c r="NRK1241" s="85"/>
      <c r="NRL1241" s="85"/>
      <c r="NRM1241" s="85"/>
      <c r="NRN1241" s="85"/>
      <c r="NRO1241" s="85"/>
      <c r="NRP1241" s="85"/>
      <c r="NRQ1241" s="85"/>
      <c r="NRR1241" s="85"/>
      <c r="NRS1241" s="85"/>
      <c r="NRT1241" s="85"/>
      <c r="NRU1241" s="85"/>
      <c r="NRV1241" s="85"/>
      <c r="NRW1241" s="85"/>
      <c r="NRX1241" s="85"/>
      <c r="NRY1241" s="85"/>
      <c r="NRZ1241" s="85"/>
      <c r="NSA1241" s="85"/>
      <c r="NSB1241" s="85"/>
      <c r="NSC1241" s="85"/>
      <c r="NSD1241" s="85"/>
      <c r="NSE1241" s="85"/>
      <c r="NSF1241" s="85"/>
      <c r="NSG1241" s="85"/>
      <c r="NSH1241" s="86"/>
      <c r="NSI1241" s="84"/>
      <c r="NSJ1241" s="85"/>
      <c r="NSK1241" s="85"/>
      <c r="NSL1241" s="85"/>
      <c r="NSM1241" s="85"/>
      <c r="NSN1241" s="85"/>
      <c r="NSO1241" s="85"/>
      <c r="NSP1241" s="85"/>
      <c r="NSQ1241" s="85"/>
      <c r="NSR1241" s="85"/>
      <c r="NSS1241" s="85"/>
      <c r="NST1241" s="85"/>
      <c r="NSU1241" s="85"/>
      <c r="NSV1241" s="85"/>
      <c r="NSW1241" s="85"/>
      <c r="NSX1241" s="85"/>
      <c r="NSY1241" s="85"/>
      <c r="NSZ1241" s="85"/>
      <c r="NTA1241" s="85"/>
      <c r="NTB1241" s="85"/>
      <c r="NTC1241" s="85"/>
      <c r="NTD1241" s="85"/>
      <c r="NTE1241" s="85"/>
      <c r="NTF1241" s="85"/>
      <c r="NTG1241" s="85"/>
      <c r="NTH1241" s="85"/>
      <c r="NTI1241" s="85"/>
      <c r="NTJ1241" s="85"/>
      <c r="NTK1241" s="85"/>
      <c r="NTL1241" s="85"/>
      <c r="NTM1241" s="85"/>
      <c r="NTN1241" s="85"/>
      <c r="NTO1241" s="86"/>
      <c r="NTP1241" s="84"/>
      <c r="NTQ1241" s="85"/>
      <c r="NTR1241" s="85"/>
      <c r="NTS1241" s="85"/>
      <c r="NTT1241" s="85"/>
      <c r="NTU1241" s="85"/>
      <c r="NTV1241" s="85"/>
      <c r="NTW1241" s="85"/>
      <c r="NTX1241" s="85"/>
      <c r="NTY1241" s="85"/>
      <c r="NTZ1241" s="85"/>
      <c r="NUA1241" s="85"/>
      <c r="NUB1241" s="85"/>
      <c r="NUC1241" s="85"/>
      <c r="NUD1241" s="85"/>
      <c r="NUE1241" s="85"/>
      <c r="NUF1241" s="85"/>
      <c r="NUG1241" s="85"/>
      <c r="NUH1241" s="85"/>
      <c r="NUI1241" s="85"/>
      <c r="NUJ1241" s="85"/>
      <c r="NUK1241" s="85"/>
      <c r="NUL1241" s="85"/>
      <c r="NUM1241" s="85"/>
      <c r="NUN1241" s="85"/>
      <c r="NUO1241" s="85"/>
      <c r="NUP1241" s="85"/>
      <c r="NUQ1241" s="85"/>
      <c r="NUR1241" s="85"/>
      <c r="NUS1241" s="85"/>
      <c r="NUT1241" s="85"/>
      <c r="NUU1241" s="85"/>
      <c r="NUV1241" s="86"/>
      <c r="NUW1241" s="84"/>
      <c r="NUX1241" s="85"/>
      <c r="NUY1241" s="85"/>
      <c r="NUZ1241" s="85"/>
      <c r="NVA1241" s="85"/>
      <c r="NVB1241" s="85"/>
      <c r="NVC1241" s="85"/>
      <c r="NVD1241" s="85"/>
      <c r="NVE1241" s="85"/>
      <c r="NVF1241" s="85"/>
      <c r="NVG1241" s="85"/>
      <c r="NVH1241" s="85"/>
      <c r="NVI1241" s="85"/>
      <c r="NVJ1241" s="85"/>
      <c r="NVK1241" s="85"/>
      <c r="NVL1241" s="85"/>
      <c r="NVM1241" s="85"/>
      <c r="NVN1241" s="85"/>
      <c r="NVO1241" s="85"/>
      <c r="NVP1241" s="85"/>
      <c r="NVQ1241" s="85"/>
      <c r="NVR1241" s="85"/>
      <c r="NVS1241" s="85"/>
      <c r="NVT1241" s="85"/>
      <c r="NVU1241" s="85"/>
      <c r="NVV1241" s="85"/>
      <c r="NVW1241" s="85"/>
      <c r="NVX1241" s="85"/>
      <c r="NVY1241" s="85"/>
      <c r="NVZ1241" s="85"/>
      <c r="NWA1241" s="85"/>
      <c r="NWB1241" s="85"/>
      <c r="NWC1241" s="86"/>
      <c r="NWD1241" s="84"/>
      <c r="NWE1241" s="85"/>
      <c r="NWF1241" s="85"/>
      <c r="NWG1241" s="85"/>
      <c r="NWH1241" s="85"/>
      <c r="NWI1241" s="85"/>
      <c r="NWJ1241" s="85"/>
      <c r="NWK1241" s="85"/>
      <c r="NWL1241" s="85"/>
      <c r="NWM1241" s="85"/>
      <c r="NWN1241" s="85"/>
      <c r="NWO1241" s="85"/>
      <c r="NWP1241" s="85"/>
      <c r="NWQ1241" s="85"/>
      <c r="NWR1241" s="85"/>
      <c r="NWS1241" s="85"/>
      <c r="NWT1241" s="85"/>
      <c r="NWU1241" s="85"/>
      <c r="NWV1241" s="85"/>
      <c r="NWW1241" s="85"/>
      <c r="NWX1241" s="85"/>
      <c r="NWY1241" s="85"/>
      <c r="NWZ1241" s="85"/>
      <c r="NXA1241" s="85"/>
      <c r="NXB1241" s="85"/>
      <c r="NXC1241" s="85"/>
      <c r="NXD1241" s="85"/>
      <c r="NXE1241" s="85"/>
      <c r="NXF1241" s="85"/>
      <c r="NXG1241" s="85"/>
      <c r="NXH1241" s="85"/>
      <c r="NXI1241" s="85"/>
      <c r="NXJ1241" s="86"/>
      <c r="NXK1241" s="84"/>
      <c r="NXL1241" s="85"/>
      <c r="NXM1241" s="85"/>
      <c r="NXN1241" s="85"/>
      <c r="NXO1241" s="85"/>
      <c r="NXP1241" s="85"/>
      <c r="NXQ1241" s="85"/>
      <c r="NXR1241" s="85"/>
      <c r="NXS1241" s="85"/>
      <c r="NXT1241" s="85"/>
      <c r="NXU1241" s="85"/>
      <c r="NXV1241" s="85"/>
      <c r="NXW1241" s="85"/>
      <c r="NXX1241" s="85"/>
      <c r="NXY1241" s="85"/>
      <c r="NXZ1241" s="85"/>
      <c r="NYA1241" s="85"/>
      <c r="NYB1241" s="85"/>
      <c r="NYC1241" s="85"/>
      <c r="NYD1241" s="85"/>
      <c r="NYE1241" s="85"/>
      <c r="NYF1241" s="85"/>
      <c r="NYG1241" s="85"/>
      <c r="NYH1241" s="85"/>
      <c r="NYI1241" s="85"/>
      <c r="NYJ1241" s="85"/>
      <c r="NYK1241" s="85"/>
      <c r="NYL1241" s="85"/>
      <c r="NYM1241" s="85"/>
      <c r="NYN1241" s="85"/>
      <c r="NYO1241" s="85"/>
      <c r="NYP1241" s="85"/>
      <c r="NYQ1241" s="86"/>
      <c r="NYR1241" s="84"/>
      <c r="NYS1241" s="85"/>
      <c r="NYT1241" s="85"/>
      <c r="NYU1241" s="85"/>
      <c r="NYV1241" s="85"/>
      <c r="NYW1241" s="85"/>
      <c r="NYX1241" s="85"/>
      <c r="NYY1241" s="85"/>
      <c r="NYZ1241" s="85"/>
      <c r="NZA1241" s="85"/>
      <c r="NZB1241" s="85"/>
      <c r="NZC1241" s="85"/>
      <c r="NZD1241" s="85"/>
      <c r="NZE1241" s="85"/>
      <c r="NZF1241" s="85"/>
      <c r="NZG1241" s="85"/>
      <c r="NZH1241" s="85"/>
      <c r="NZI1241" s="85"/>
      <c r="NZJ1241" s="85"/>
      <c r="NZK1241" s="85"/>
      <c r="NZL1241" s="85"/>
      <c r="NZM1241" s="85"/>
      <c r="NZN1241" s="85"/>
      <c r="NZO1241" s="85"/>
      <c r="NZP1241" s="85"/>
      <c r="NZQ1241" s="85"/>
      <c r="NZR1241" s="85"/>
      <c r="NZS1241" s="85"/>
      <c r="NZT1241" s="85"/>
      <c r="NZU1241" s="85"/>
      <c r="NZV1241" s="85"/>
      <c r="NZW1241" s="85"/>
      <c r="NZX1241" s="86"/>
      <c r="NZY1241" s="84"/>
      <c r="NZZ1241" s="85"/>
      <c r="OAA1241" s="85"/>
      <c r="OAB1241" s="85"/>
      <c r="OAC1241" s="85"/>
      <c r="OAD1241" s="85"/>
      <c r="OAE1241" s="85"/>
      <c r="OAF1241" s="85"/>
      <c r="OAG1241" s="85"/>
      <c r="OAH1241" s="85"/>
      <c r="OAI1241" s="85"/>
      <c r="OAJ1241" s="85"/>
      <c r="OAK1241" s="85"/>
      <c r="OAL1241" s="85"/>
      <c r="OAM1241" s="85"/>
      <c r="OAN1241" s="85"/>
      <c r="OAO1241" s="85"/>
      <c r="OAP1241" s="85"/>
      <c r="OAQ1241" s="85"/>
      <c r="OAR1241" s="85"/>
      <c r="OAS1241" s="85"/>
      <c r="OAT1241" s="85"/>
      <c r="OAU1241" s="85"/>
      <c r="OAV1241" s="85"/>
      <c r="OAW1241" s="85"/>
      <c r="OAX1241" s="85"/>
      <c r="OAY1241" s="85"/>
      <c r="OAZ1241" s="85"/>
      <c r="OBA1241" s="85"/>
      <c r="OBB1241" s="85"/>
      <c r="OBC1241" s="85"/>
      <c r="OBD1241" s="85"/>
      <c r="OBE1241" s="86"/>
      <c r="OBF1241" s="84"/>
      <c r="OBG1241" s="85"/>
      <c r="OBH1241" s="85"/>
      <c r="OBI1241" s="85"/>
      <c r="OBJ1241" s="85"/>
      <c r="OBK1241" s="85"/>
      <c r="OBL1241" s="85"/>
      <c r="OBM1241" s="85"/>
      <c r="OBN1241" s="85"/>
      <c r="OBO1241" s="85"/>
      <c r="OBP1241" s="85"/>
      <c r="OBQ1241" s="85"/>
      <c r="OBR1241" s="85"/>
      <c r="OBS1241" s="85"/>
      <c r="OBT1241" s="85"/>
      <c r="OBU1241" s="85"/>
      <c r="OBV1241" s="85"/>
      <c r="OBW1241" s="85"/>
      <c r="OBX1241" s="85"/>
      <c r="OBY1241" s="85"/>
      <c r="OBZ1241" s="85"/>
      <c r="OCA1241" s="85"/>
      <c r="OCB1241" s="85"/>
      <c r="OCC1241" s="85"/>
      <c r="OCD1241" s="85"/>
      <c r="OCE1241" s="85"/>
      <c r="OCF1241" s="85"/>
      <c r="OCG1241" s="85"/>
      <c r="OCH1241" s="85"/>
      <c r="OCI1241" s="85"/>
      <c r="OCJ1241" s="85"/>
      <c r="OCK1241" s="85"/>
      <c r="OCL1241" s="86"/>
      <c r="OCM1241" s="84"/>
      <c r="OCN1241" s="85"/>
      <c r="OCO1241" s="85"/>
      <c r="OCP1241" s="85"/>
      <c r="OCQ1241" s="85"/>
      <c r="OCR1241" s="85"/>
      <c r="OCS1241" s="85"/>
      <c r="OCT1241" s="85"/>
      <c r="OCU1241" s="85"/>
      <c r="OCV1241" s="85"/>
      <c r="OCW1241" s="85"/>
      <c r="OCX1241" s="85"/>
      <c r="OCY1241" s="85"/>
      <c r="OCZ1241" s="85"/>
      <c r="ODA1241" s="85"/>
      <c r="ODB1241" s="85"/>
      <c r="ODC1241" s="85"/>
      <c r="ODD1241" s="85"/>
      <c r="ODE1241" s="85"/>
      <c r="ODF1241" s="85"/>
      <c r="ODG1241" s="85"/>
      <c r="ODH1241" s="85"/>
      <c r="ODI1241" s="85"/>
      <c r="ODJ1241" s="85"/>
      <c r="ODK1241" s="85"/>
      <c r="ODL1241" s="85"/>
      <c r="ODM1241" s="85"/>
      <c r="ODN1241" s="85"/>
      <c r="ODO1241" s="85"/>
      <c r="ODP1241" s="85"/>
      <c r="ODQ1241" s="85"/>
      <c r="ODR1241" s="85"/>
      <c r="ODS1241" s="86"/>
      <c r="ODT1241" s="84"/>
      <c r="ODU1241" s="85"/>
      <c r="ODV1241" s="85"/>
      <c r="ODW1241" s="85"/>
      <c r="ODX1241" s="85"/>
      <c r="ODY1241" s="85"/>
      <c r="ODZ1241" s="85"/>
      <c r="OEA1241" s="85"/>
      <c r="OEB1241" s="85"/>
      <c r="OEC1241" s="85"/>
      <c r="OED1241" s="85"/>
      <c r="OEE1241" s="85"/>
      <c r="OEF1241" s="85"/>
      <c r="OEG1241" s="85"/>
      <c r="OEH1241" s="85"/>
      <c r="OEI1241" s="85"/>
      <c r="OEJ1241" s="85"/>
      <c r="OEK1241" s="85"/>
      <c r="OEL1241" s="85"/>
      <c r="OEM1241" s="85"/>
      <c r="OEN1241" s="85"/>
      <c r="OEO1241" s="85"/>
      <c r="OEP1241" s="85"/>
      <c r="OEQ1241" s="85"/>
      <c r="OER1241" s="85"/>
      <c r="OES1241" s="85"/>
      <c r="OET1241" s="85"/>
      <c r="OEU1241" s="85"/>
      <c r="OEV1241" s="85"/>
      <c r="OEW1241" s="85"/>
      <c r="OEX1241" s="85"/>
      <c r="OEY1241" s="85"/>
      <c r="OEZ1241" s="86"/>
      <c r="OFA1241" s="84"/>
      <c r="OFB1241" s="85"/>
      <c r="OFC1241" s="85"/>
      <c r="OFD1241" s="85"/>
      <c r="OFE1241" s="85"/>
      <c r="OFF1241" s="85"/>
      <c r="OFG1241" s="85"/>
      <c r="OFH1241" s="85"/>
      <c r="OFI1241" s="85"/>
      <c r="OFJ1241" s="85"/>
      <c r="OFK1241" s="85"/>
      <c r="OFL1241" s="85"/>
      <c r="OFM1241" s="85"/>
      <c r="OFN1241" s="85"/>
      <c r="OFO1241" s="85"/>
      <c r="OFP1241" s="85"/>
      <c r="OFQ1241" s="85"/>
      <c r="OFR1241" s="85"/>
      <c r="OFS1241" s="85"/>
      <c r="OFT1241" s="85"/>
      <c r="OFU1241" s="85"/>
      <c r="OFV1241" s="85"/>
      <c r="OFW1241" s="85"/>
      <c r="OFX1241" s="85"/>
      <c r="OFY1241" s="85"/>
      <c r="OFZ1241" s="85"/>
      <c r="OGA1241" s="85"/>
      <c r="OGB1241" s="85"/>
      <c r="OGC1241" s="85"/>
      <c r="OGD1241" s="85"/>
      <c r="OGE1241" s="85"/>
      <c r="OGF1241" s="85"/>
      <c r="OGG1241" s="86"/>
      <c r="OGH1241" s="84"/>
      <c r="OGI1241" s="85"/>
      <c r="OGJ1241" s="85"/>
      <c r="OGK1241" s="85"/>
      <c r="OGL1241" s="85"/>
      <c r="OGM1241" s="85"/>
      <c r="OGN1241" s="85"/>
      <c r="OGO1241" s="85"/>
      <c r="OGP1241" s="85"/>
      <c r="OGQ1241" s="85"/>
      <c r="OGR1241" s="85"/>
      <c r="OGS1241" s="85"/>
      <c r="OGT1241" s="85"/>
      <c r="OGU1241" s="85"/>
      <c r="OGV1241" s="85"/>
      <c r="OGW1241" s="85"/>
      <c r="OGX1241" s="85"/>
      <c r="OGY1241" s="85"/>
      <c r="OGZ1241" s="85"/>
      <c r="OHA1241" s="85"/>
      <c r="OHB1241" s="85"/>
      <c r="OHC1241" s="85"/>
      <c r="OHD1241" s="85"/>
      <c r="OHE1241" s="85"/>
      <c r="OHF1241" s="85"/>
      <c r="OHG1241" s="85"/>
      <c r="OHH1241" s="85"/>
      <c r="OHI1241" s="85"/>
      <c r="OHJ1241" s="85"/>
      <c r="OHK1241" s="85"/>
      <c r="OHL1241" s="85"/>
      <c r="OHM1241" s="85"/>
      <c r="OHN1241" s="86"/>
      <c r="OHO1241" s="84"/>
      <c r="OHP1241" s="85"/>
      <c r="OHQ1241" s="85"/>
      <c r="OHR1241" s="85"/>
      <c r="OHS1241" s="85"/>
      <c r="OHT1241" s="85"/>
      <c r="OHU1241" s="85"/>
      <c r="OHV1241" s="85"/>
      <c r="OHW1241" s="85"/>
      <c r="OHX1241" s="85"/>
      <c r="OHY1241" s="85"/>
      <c r="OHZ1241" s="85"/>
      <c r="OIA1241" s="85"/>
      <c r="OIB1241" s="85"/>
      <c r="OIC1241" s="85"/>
      <c r="OID1241" s="85"/>
      <c r="OIE1241" s="85"/>
      <c r="OIF1241" s="85"/>
      <c r="OIG1241" s="85"/>
      <c r="OIH1241" s="85"/>
      <c r="OII1241" s="85"/>
      <c r="OIJ1241" s="85"/>
      <c r="OIK1241" s="85"/>
      <c r="OIL1241" s="85"/>
      <c r="OIM1241" s="85"/>
      <c r="OIN1241" s="85"/>
      <c r="OIO1241" s="85"/>
      <c r="OIP1241" s="85"/>
      <c r="OIQ1241" s="85"/>
      <c r="OIR1241" s="85"/>
      <c r="OIS1241" s="85"/>
      <c r="OIT1241" s="85"/>
      <c r="OIU1241" s="86"/>
      <c r="OIV1241" s="84"/>
      <c r="OIW1241" s="85"/>
      <c r="OIX1241" s="85"/>
      <c r="OIY1241" s="85"/>
      <c r="OIZ1241" s="85"/>
      <c r="OJA1241" s="85"/>
      <c r="OJB1241" s="85"/>
      <c r="OJC1241" s="85"/>
      <c r="OJD1241" s="85"/>
      <c r="OJE1241" s="85"/>
      <c r="OJF1241" s="85"/>
      <c r="OJG1241" s="85"/>
      <c r="OJH1241" s="85"/>
      <c r="OJI1241" s="85"/>
      <c r="OJJ1241" s="85"/>
      <c r="OJK1241" s="85"/>
      <c r="OJL1241" s="85"/>
      <c r="OJM1241" s="85"/>
      <c r="OJN1241" s="85"/>
      <c r="OJO1241" s="85"/>
      <c r="OJP1241" s="85"/>
      <c r="OJQ1241" s="85"/>
      <c r="OJR1241" s="85"/>
      <c r="OJS1241" s="85"/>
      <c r="OJT1241" s="85"/>
      <c r="OJU1241" s="85"/>
      <c r="OJV1241" s="85"/>
      <c r="OJW1241" s="85"/>
      <c r="OJX1241" s="85"/>
      <c r="OJY1241" s="85"/>
      <c r="OJZ1241" s="85"/>
      <c r="OKA1241" s="85"/>
      <c r="OKB1241" s="86"/>
      <c r="OKC1241" s="84"/>
      <c r="OKD1241" s="85"/>
      <c r="OKE1241" s="85"/>
      <c r="OKF1241" s="85"/>
      <c r="OKG1241" s="85"/>
      <c r="OKH1241" s="85"/>
      <c r="OKI1241" s="85"/>
      <c r="OKJ1241" s="85"/>
      <c r="OKK1241" s="85"/>
      <c r="OKL1241" s="85"/>
      <c r="OKM1241" s="85"/>
      <c r="OKN1241" s="85"/>
      <c r="OKO1241" s="85"/>
      <c r="OKP1241" s="85"/>
      <c r="OKQ1241" s="85"/>
      <c r="OKR1241" s="85"/>
      <c r="OKS1241" s="85"/>
      <c r="OKT1241" s="85"/>
      <c r="OKU1241" s="85"/>
      <c r="OKV1241" s="85"/>
      <c r="OKW1241" s="85"/>
      <c r="OKX1241" s="85"/>
      <c r="OKY1241" s="85"/>
      <c r="OKZ1241" s="85"/>
      <c r="OLA1241" s="85"/>
      <c r="OLB1241" s="85"/>
      <c r="OLC1241" s="85"/>
      <c r="OLD1241" s="85"/>
      <c r="OLE1241" s="85"/>
      <c r="OLF1241" s="85"/>
      <c r="OLG1241" s="85"/>
      <c r="OLH1241" s="85"/>
      <c r="OLI1241" s="86"/>
      <c r="OLJ1241" s="84"/>
      <c r="OLK1241" s="85"/>
      <c r="OLL1241" s="85"/>
      <c r="OLM1241" s="85"/>
      <c r="OLN1241" s="85"/>
      <c r="OLO1241" s="85"/>
      <c r="OLP1241" s="85"/>
      <c r="OLQ1241" s="85"/>
      <c r="OLR1241" s="85"/>
      <c r="OLS1241" s="85"/>
      <c r="OLT1241" s="85"/>
      <c r="OLU1241" s="85"/>
      <c r="OLV1241" s="85"/>
      <c r="OLW1241" s="85"/>
      <c r="OLX1241" s="85"/>
      <c r="OLY1241" s="85"/>
      <c r="OLZ1241" s="85"/>
      <c r="OMA1241" s="85"/>
      <c r="OMB1241" s="85"/>
      <c r="OMC1241" s="85"/>
      <c r="OMD1241" s="85"/>
      <c r="OME1241" s="85"/>
      <c r="OMF1241" s="85"/>
      <c r="OMG1241" s="85"/>
      <c r="OMH1241" s="85"/>
      <c r="OMI1241" s="85"/>
      <c r="OMJ1241" s="85"/>
      <c r="OMK1241" s="85"/>
      <c r="OML1241" s="85"/>
      <c r="OMM1241" s="85"/>
      <c r="OMN1241" s="85"/>
      <c r="OMO1241" s="85"/>
      <c r="OMP1241" s="86"/>
      <c r="OMQ1241" s="84"/>
      <c r="OMR1241" s="85"/>
      <c r="OMS1241" s="85"/>
      <c r="OMT1241" s="85"/>
      <c r="OMU1241" s="85"/>
      <c r="OMV1241" s="85"/>
      <c r="OMW1241" s="85"/>
      <c r="OMX1241" s="85"/>
      <c r="OMY1241" s="85"/>
      <c r="OMZ1241" s="85"/>
      <c r="ONA1241" s="85"/>
      <c r="ONB1241" s="85"/>
      <c r="ONC1241" s="85"/>
      <c r="OND1241" s="85"/>
      <c r="ONE1241" s="85"/>
      <c r="ONF1241" s="85"/>
      <c r="ONG1241" s="85"/>
      <c r="ONH1241" s="85"/>
      <c r="ONI1241" s="85"/>
      <c r="ONJ1241" s="85"/>
      <c r="ONK1241" s="85"/>
      <c r="ONL1241" s="85"/>
      <c r="ONM1241" s="85"/>
      <c r="ONN1241" s="85"/>
      <c r="ONO1241" s="85"/>
      <c r="ONP1241" s="85"/>
      <c r="ONQ1241" s="85"/>
      <c r="ONR1241" s="85"/>
      <c r="ONS1241" s="85"/>
      <c r="ONT1241" s="85"/>
      <c r="ONU1241" s="85"/>
      <c r="ONV1241" s="85"/>
      <c r="ONW1241" s="86"/>
      <c r="ONX1241" s="84"/>
      <c r="ONY1241" s="85"/>
      <c r="ONZ1241" s="85"/>
      <c r="OOA1241" s="85"/>
      <c r="OOB1241" s="85"/>
      <c r="OOC1241" s="85"/>
      <c r="OOD1241" s="85"/>
      <c r="OOE1241" s="85"/>
      <c r="OOF1241" s="85"/>
      <c r="OOG1241" s="85"/>
      <c r="OOH1241" s="85"/>
      <c r="OOI1241" s="85"/>
      <c r="OOJ1241" s="85"/>
      <c r="OOK1241" s="85"/>
      <c r="OOL1241" s="85"/>
      <c r="OOM1241" s="85"/>
      <c r="OON1241" s="85"/>
      <c r="OOO1241" s="85"/>
      <c r="OOP1241" s="85"/>
      <c r="OOQ1241" s="85"/>
      <c r="OOR1241" s="85"/>
      <c r="OOS1241" s="85"/>
      <c r="OOT1241" s="85"/>
      <c r="OOU1241" s="85"/>
      <c r="OOV1241" s="85"/>
      <c r="OOW1241" s="85"/>
      <c r="OOX1241" s="85"/>
      <c r="OOY1241" s="85"/>
      <c r="OOZ1241" s="85"/>
      <c r="OPA1241" s="85"/>
      <c r="OPB1241" s="85"/>
      <c r="OPC1241" s="85"/>
      <c r="OPD1241" s="86"/>
      <c r="OPE1241" s="84"/>
      <c r="OPF1241" s="85"/>
      <c r="OPG1241" s="85"/>
      <c r="OPH1241" s="85"/>
      <c r="OPI1241" s="85"/>
      <c r="OPJ1241" s="85"/>
      <c r="OPK1241" s="85"/>
      <c r="OPL1241" s="85"/>
      <c r="OPM1241" s="85"/>
      <c r="OPN1241" s="85"/>
      <c r="OPO1241" s="85"/>
      <c r="OPP1241" s="85"/>
      <c r="OPQ1241" s="85"/>
      <c r="OPR1241" s="85"/>
      <c r="OPS1241" s="85"/>
      <c r="OPT1241" s="85"/>
      <c r="OPU1241" s="85"/>
      <c r="OPV1241" s="85"/>
      <c r="OPW1241" s="85"/>
      <c r="OPX1241" s="85"/>
      <c r="OPY1241" s="85"/>
      <c r="OPZ1241" s="85"/>
      <c r="OQA1241" s="85"/>
      <c r="OQB1241" s="85"/>
      <c r="OQC1241" s="85"/>
      <c r="OQD1241" s="85"/>
      <c r="OQE1241" s="85"/>
      <c r="OQF1241" s="85"/>
      <c r="OQG1241" s="85"/>
      <c r="OQH1241" s="85"/>
      <c r="OQI1241" s="85"/>
      <c r="OQJ1241" s="85"/>
      <c r="OQK1241" s="86"/>
      <c r="OQL1241" s="84"/>
      <c r="OQM1241" s="85"/>
      <c r="OQN1241" s="85"/>
      <c r="OQO1241" s="85"/>
      <c r="OQP1241" s="85"/>
      <c r="OQQ1241" s="85"/>
      <c r="OQR1241" s="85"/>
      <c r="OQS1241" s="85"/>
      <c r="OQT1241" s="85"/>
      <c r="OQU1241" s="85"/>
      <c r="OQV1241" s="85"/>
      <c r="OQW1241" s="85"/>
      <c r="OQX1241" s="85"/>
      <c r="OQY1241" s="85"/>
      <c r="OQZ1241" s="85"/>
      <c r="ORA1241" s="85"/>
      <c r="ORB1241" s="85"/>
      <c r="ORC1241" s="85"/>
      <c r="ORD1241" s="85"/>
      <c r="ORE1241" s="85"/>
      <c r="ORF1241" s="85"/>
      <c r="ORG1241" s="85"/>
      <c r="ORH1241" s="85"/>
      <c r="ORI1241" s="85"/>
      <c r="ORJ1241" s="85"/>
      <c r="ORK1241" s="85"/>
      <c r="ORL1241" s="85"/>
      <c r="ORM1241" s="85"/>
      <c r="ORN1241" s="85"/>
      <c r="ORO1241" s="85"/>
      <c r="ORP1241" s="85"/>
      <c r="ORQ1241" s="85"/>
      <c r="ORR1241" s="86"/>
      <c r="ORS1241" s="84"/>
      <c r="ORT1241" s="85"/>
      <c r="ORU1241" s="85"/>
      <c r="ORV1241" s="85"/>
      <c r="ORW1241" s="85"/>
      <c r="ORX1241" s="85"/>
      <c r="ORY1241" s="85"/>
      <c r="ORZ1241" s="85"/>
      <c r="OSA1241" s="85"/>
      <c r="OSB1241" s="85"/>
      <c r="OSC1241" s="85"/>
      <c r="OSD1241" s="85"/>
      <c r="OSE1241" s="85"/>
      <c r="OSF1241" s="85"/>
      <c r="OSG1241" s="85"/>
      <c r="OSH1241" s="85"/>
      <c r="OSI1241" s="85"/>
      <c r="OSJ1241" s="85"/>
      <c r="OSK1241" s="85"/>
      <c r="OSL1241" s="85"/>
      <c r="OSM1241" s="85"/>
      <c r="OSN1241" s="85"/>
      <c r="OSO1241" s="85"/>
      <c r="OSP1241" s="85"/>
      <c r="OSQ1241" s="85"/>
      <c r="OSR1241" s="85"/>
      <c r="OSS1241" s="85"/>
      <c r="OST1241" s="85"/>
      <c r="OSU1241" s="85"/>
      <c r="OSV1241" s="85"/>
      <c r="OSW1241" s="85"/>
      <c r="OSX1241" s="85"/>
      <c r="OSY1241" s="86"/>
      <c r="OSZ1241" s="84"/>
      <c r="OTA1241" s="85"/>
      <c r="OTB1241" s="85"/>
      <c r="OTC1241" s="85"/>
      <c r="OTD1241" s="85"/>
      <c r="OTE1241" s="85"/>
      <c r="OTF1241" s="85"/>
      <c r="OTG1241" s="85"/>
      <c r="OTH1241" s="85"/>
      <c r="OTI1241" s="85"/>
      <c r="OTJ1241" s="85"/>
      <c r="OTK1241" s="85"/>
      <c r="OTL1241" s="85"/>
      <c r="OTM1241" s="85"/>
      <c r="OTN1241" s="85"/>
      <c r="OTO1241" s="85"/>
      <c r="OTP1241" s="85"/>
      <c r="OTQ1241" s="85"/>
      <c r="OTR1241" s="85"/>
      <c r="OTS1241" s="85"/>
      <c r="OTT1241" s="85"/>
      <c r="OTU1241" s="85"/>
      <c r="OTV1241" s="85"/>
      <c r="OTW1241" s="85"/>
      <c r="OTX1241" s="85"/>
      <c r="OTY1241" s="85"/>
      <c r="OTZ1241" s="85"/>
      <c r="OUA1241" s="85"/>
      <c r="OUB1241" s="85"/>
      <c r="OUC1241" s="85"/>
      <c r="OUD1241" s="85"/>
      <c r="OUE1241" s="85"/>
      <c r="OUF1241" s="86"/>
      <c r="OUG1241" s="84"/>
      <c r="OUH1241" s="85"/>
      <c r="OUI1241" s="85"/>
      <c r="OUJ1241" s="85"/>
      <c r="OUK1241" s="85"/>
      <c r="OUL1241" s="85"/>
      <c r="OUM1241" s="85"/>
      <c r="OUN1241" s="85"/>
      <c r="OUO1241" s="85"/>
      <c r="OUP1241" s="85"/>
      <c r="OUQ1241" s="85"/>
      <c r="OUR1241" s="85"/>
      <c r="OUS1241" s="85"/>
      <c r="OUT1241" s="85"/>
      <c r="OUU1241" s="85"/>
      <c r="OUV1241" s="85"/>
      <c r="OUW1241" s="85"/>
      <c r="OUX1241" s="85"/>
      <c r="OUY1241" s="85"/>
      <c r="OUZ1241" s="85"/>
      <c r="OVA1241" s="85"/>
      <c r="OVB1241" s="85"/>
      <c r="OVC1241" s="85"/>
      <c r="OVD1241" s="85"/>
      <c r="OVE1241" s="85"/>
      <c r="OVF1241" s="85"/>
      <c r="OVG1241" s="85"/>
      <c r="OVH1241" s="85"/>
      <c r="OVI1241" s="85"/>
      <c r="OVJ1241" s="85"/>
      <c r="OVK1241" s="85"/>
      <c r="OVL1241" s="85"/>
      <c r="OVM1241" s="86"/>
      <c r="OVN1241" s="84"/>
      <c r="OVO1241" s="85"/>
      <c r="OVP1241" s="85"/>
      <c r="OVQ1241" s="85"/>
      <c r="OVR1241" s="85"/>
      <c r="OVS1241" s="85"/>
      <c r="OVT1241" s="85"/>
      <c r="OVU1241" s="85"/>
      <c r="OVV1241" s="85"/>
      <c r="OVW1241" s="85"/>
      <c r="OVX1241" s="85"/>
      <c r="OVY1241" s="85"/>
      <c r="OVZ1241" s="85"/>
      <c r="OWA1241" s="85"/>
      <c r="OWB1241" s="85"/>
      <c r="OWC1241" s="85"/>
      <c r="OWD1241" s="85"/>
      <c r="OWE1241" s="85"/>
      <c r="OWF1241" s="85"/>
      <c r="OWG1241" s="85"/>
      <c r="OWH1241" s="85"/>
      <c r="OWI1241" s="85"/>
      <c r="OWJ1241" s="85"/>
      <c r="OWK1241" s="85"/>
      <c r="OWL1241" s="85"/>
      <c r="OWM1241" s="85"/>
      <c r="OWN1241" s="85"/>
      <c r="OWO1241" s="85"/>
      <c r="OWP1241" s="85"/>
      <c r="OWQ1241" s="85"/>
      <c r="OWR1241" s="85"/>
      <c r="OWS1241" s="85"/>
      <c r="OWT1241" s="86"/>
      <c r="OWU1241" s="84"/>
      <c r="OWV1241" s="85"/>
      <c r="OWW1241" s="85"/>
      <c r="OWX1241" s="85"/>
      <c r="OWY1241" s="85"/>
      <c r="OWZ1241" s="85"/>
      <c r="OXA1241" s="85"/>
      <c r="OXB1241" s="85"/>
      <c r="OXC1241" s="85"/>
      <c r="OXD1241" s="85"/>
      <c r="OXE1241" s="85"/>
      <c r="OXF1241" s="85"/>
      <c r="OXG1241" s="85"/>
      <c r="OXH1241" s="85"/>
      <c r="OXI1241" s="85"/>
      <c r="OXJ1241" s="85"/>
      <c r="OXK1241" s="85"/>
      <c r="OXL1241" s="85"/>
      <c r="OXM1241" s="85"/>
      <c r="OXN1241" s="85"/>
      <c r="OXO1241" s="85"/>
      <c r="OXP1241" s="85"/>
      <c r="OXQ1241" s="85"/>
      <c r="OXR1241" s="85"/>
      <c r="OXS1241" s="85"/>
      <c r="OXT1241" s="85"/>
      <c r="OXU1241" s="85"/>
      <c r="OXV1241" s="85"/>
      <c r="OXW1241" s="85"/>
      <c r="OXX1241" s="85"/>
      <c r="OXY1241" s="85"/>
      <c r="OXZ1241" s="85"/>
      <c r="OYA1241" s="86"/>
      <c r="OYB1241" s="84"/>
      <c r="OYC1241" s="85"/>
      <c r="OYD1241" s="85"/>
      <c r="OYE1241" s="85"/>
      <c r="OYF1241" s="85"/>
      <c r="OYG1241" s="85"/>
      <c r="OYH1241" s="85"/>
      <c r="OYI1241" s="85"/>
      <c r="OYJ1241" s="85"/>
      <c r="OYK1241" s="85"/>
      <c r="OYL1241" s="85"/>
      <c r="OYM1241" s="85"/>
      <c r="OYN1241" s="85"/>
      <c r="OYO1241" s="85"/>
      <c r="OYP1241" s="85"/>
      <c r="OYQ1241" s="85"/>
      <c r="OYR1241" s="85"/>
      <c r="OYS1241" s="85"/>
      <c r="OYT1241" s="85"/>
      <c r="OYU1241" s="85"/>
      <c r="OYV1241" s="85"/>
      <c r="OYW1241" s="85"/>
      <c r="OYX1241" s="85"/>
      <c r="OYY1241" s="85"/>
      <c r="OYZ1241" s="85"/>
      <c r="OZA1241" s="85"/>
      <c r="OZB1241" s="85"/>
      <c r="OZC1241" s="85"/>
      <c r="OZD1241" s="85"/>
      <c r="OZE1241" s="85"/>
      <c r="OZF1241" s="85"/>
      <c r="OZG1241" s="85"/>
      <c r="OZH1241" s="86"/>
      <c r="OZI1241" s="84"/>
      <c r="OZJ1241" s="85"/>
      <c r="OZK1241" s="85"/>
      <c r="OZL1241" s="85"/>
      <c r="OZM1241" s="85"/>
      <c r="OZN1241" s="85"/>
      <c r="OZO1241" s="85"/>
      <c r="OZP1241" s="85"/>
      <c r="OZQ1241" s="85"/>
      <c r="OZR1241" s="85"/>
      <c r="OZS1241" s="85"/>
      <c r="OZT1241" s="85"/>
      <c r="OZU1241" s="85"/>
      <c r="OZV1241" s="85"/>
      <c r="OZW1241" s="85"/>
      <c r="OZX1241" s="85"/>
      <c r="OZY1241" s="85"/>
      <c r="OZZ1241" s="85"/>
      <c r="PAA1241" s="85"/>
      <c r="PAB1241" s="85"/>
      <c r="PAC1241" s="85"/>
      <c r="PAD1241" s="85"/>
      <c r="PAE1241" s="85"/>
      <c r="PAF1241" s="85"/>
      <c r="PAG1241" s="85"/>
      <c r="PAH1241" s="85"/>
      <c r="PAI1241" s="85"/>
      <c r="PAJ1241" s="85"/>
      <c r="PAK1241" s="85"/>
      <c r="PAL1241" s="85"/>
      <c r="PAM1241" s="85"/>
      <c r="PAN1241" s="85"/>
      <c r="PAO1241" s="86"/>
      <c r="PAP1241" s="84"/>
      <c r="PAQ1241" s="85"/>
      <c r="PAR1241" s="85"/>
      <c r="PAS1241" s="85"/>
      <c r="PAT1241" s="85"/>
      <c r="PAU1241" s="85"/>
      <c r="PAV1241" s="85"/>
      <c r="PAW1241" s="85"/>
      <c r="PAX1241" s="85"/>
      <c r="PAY1241" s="85"/>
      <c r="PAZ1241" s="85"/>
      <c r="PBA1241" s="85"/>
      <c r="PBB1241" s="85"/>
      <c r="PBC1241" s="85"/>
      <c r="PBD1241" s="85"/>
      <c r="PBE1241" s="85"/>
      <c r="PBF1241" s="85"/>
      <c r="PBG1241" s="85"/>
      <c r="PBH1241" s="85"/>
      <c r="PBI1241" s="85"/>
      <c r="PBJ1241" s="85"/>
      <c r="PBK1241" s="85"/>
      <c r="PBL1241" s="85"/>
      <c r="PBM1241" s="85"/>
      <c r="PBN1241" s="85"/>
      <c r="PBO1241" s="85"/>
      <c r="PBP1241" s="85"/>
      <c r="PBQ1241" s="85"/>
      <c r="PBR1241" s="85"/>
      <c r="PBS1241" s="85"/>
      <c r="PBT1241" s="85"/>
      <c r="PBU1241" s="85"/>
      <c r="PBV1241" s="86"/>
      <c r="PBW1241" s="84"/>
      <c r="PBX1241" s="85"/>
      <c r="PBY1241" s="85"/>
      <c r="PBZ1241" s="85"/>
      <c r="PCA1241" s="85"/>
      <c r="PCB1241" s="85"/>
      <c r="PCC1241" s="85"/>
      <c r="PCD1241" s="85"/>
      <c r="PCE1241" s="85"/>
      <c r="PCF1241" s="85"/>
      <c r="PCG1241" s="85"/>
      <c r="PCH1241" s="85"/>
      <c r="PCI1241" s="85"/>
      <c r="PCJ1241" s="85"/>
      <c r="PCK1241" s="85"/>
      <c r="PCL1241" s="85"/>
      <c r="PCM1241" s="85"/>
      <c r="PCN1241" s="85"/>
      <c r="PCO1241" s="85"/>
      <c r="PCP1241" s="85"/>
      <c r="PCQ1241" s="85"/>
      <c r="PCR1241" s="85"/>
      <c r="PCS1241" s="85"/>
      <c r="PCT1241" s="85"/>
      <c r="PCU1241" s="85"/>
      <c r="PCV1241" s="85"/>
      <c r="PCW1241" s="85"/>
      <c r="PCX1241" s="85"/>
      <c r="PCY1241" s="85"/>
      <c r="PCZ1241" s="85"/>
      <c r="PDA1241" s="85"/>
      <c r="PDB1241" s="85"/>
      <c r="PDC1241" s="86"/>
      <c r="PDD1241" s="84"/>
      <c r="PDE1241" s="85"/>
      <c r="PDF1241" s="85"/>
      <c r="PDG1241" s="85"/>
      <c r="PDH1241" s="85"/>
      <c r="PDI1241" s="85"/>
      <c r="PDJ1241" s="85"/>
      <c r="PDK1241" s="85"/>
      <c r="PDL1241" s="85"/>
      <c r="PDM1241" s="85"/>
      <c r="PDN1241" s="85"/>
      <c r="PDO1241" s="85"/>
      <c r="PDP1241" s="85"/>
      <c r="PDQ1241" s="85"/>
      <c r="PDR1241" s="85"/>
      <c r="PDS1241" s="85"/>
      <c r="PDT1241" s="85"/>
      <c r="PDU1241" s="85"/>
      <c r="PDV1241" s="85"/>
      <c r="PDW1241" s="85"/>
      <c r="PDX1241" s="85"/>
      <c r="PDY1241" s="85"/>
      <c r="PDZ1241" s="85"/>
      <c r="PEA1241" s="85"/>
      <c r="PEB1241" s="85"/>
      <c r="PEC1241" s="85"/>
      <c r="PED1241" s="85"/>
      <c r="PEE1241" s="85"/>
      <c r="PEF1241" s="85"/>
      <c r="PEG1241" s="85"/>
      <c r="PEH1241" s="85"/>
      <c r="PEI1241" s="85"/>
      <c r="PEJ1241" s="86"/>
      <c r="PEK1241" s="84"/>
      <c r="PEL1241" s="85"/>
      <c r="PEM1241" s="85"/>
      <c r="PEN1241" s="85"/>
      <c r="PEO1241" s="85"/>
      <c r="PEP1241" s="85"/>
      <c r="PEQ1241" s="85"/>
      <c r="PER1241" s="85"/>
      <c r="PES1241" s="85"/>
      <c r="PET1241" s="85"/>
      <c r="PEU1241" s="85"/>
      <c r="PEV1241" s="85"/>
      <c r="PEW1241" s="85"/>
      <c r="PEX1241" s="85"/>
      <c r="PEY1241" s="85"/>
      <c r="PEZ1241" s="85"/>
      <c r="PFA1241" s="85"/>
      <c r="PFB1241" s="85"/>
      <c r="PFC1241" s="85"/>
      <c r="PFD1241" s="85"/>
      <c r="PFE1241" s="85"/>
      <c r="PFF1241" s="85"/>
      <c r="PFG1241" s="85"/>
      <c r="PFH1241" s="85"/>
      <c r="PFI1241" s="85"/>
      <c r="PFJ1241" s="85"/>
      <c r="PFK1241" s="85"/>
      <c r="PFL1241" s="85"/>
      <c r="PFM1241" s="85"/>
      <c r="PFN1241" s="85"/>
      <c r="PFO1241" s="85"/>
      <c r="PFP1241" s="85"/>
      <c r="PFQ1241" s="86"/>
      <c r="PFR1241" s="84"/>
      <c r="PFS1241" s="85"/>
      <c r="PFT1241" s="85"/>
      <c r="PFU1241" s="85"/>
      <c r="PFV1241" s="85"/>
      <c r="PFW1241" s="85"/>
      <c r="PFX1241" s="85"/>
      <c r="PFY1241" s="85"/>
      <c r="PFZ1241" s="85"/>
      <c r="PGA1241" s="85"/>
      <c r="PGB1241" s="85"/>
      <c r="PGC1241" s="85"/>
      <c r="PGD1241" s="85"/>
      <c r="PGE1241" s="85"/>
      <c r="PGF1241" s="85"/>
      <c r="PGG1241" s="85"/>
      <c r="PGH1241" s="85"/>
      <c r="PGI1241" s="85"/>
      <c r="PGJ1241" s="85"/>
      <c r="PGK1241" s="85"/>
      <c r="PGL1241" s="85"/>
      <c r="PGM1241" s="85"/>
      <c r="PGN1241" s="85"/>
      <c r="PGO1241" s="85"/>
      <c r="PGP1241" s="85"/>
      <c r="PGQ1241" s="85"/>
      <c r="PGR1241" s="85"/>
      <c r="PGS1241" s="85"/>
      <c r="PGT1241" s="85"/>
      <c r="PGU1241" s="85"/>
      <c r="PGV1241" s="85"/>
      <c r="PGW1241" s="85"/>
      <c r="PGX1241" s="86"/>
      <c r="PGY1241" s="84"/>
      <c r="PGZ1241" s="85"/>
      <c r="PHA1241" s="85"/>
      <c r="PHB1241" s="85"/>
      <c r="PHC1241" s="85"/>
      <c r="PHD1241" s="85"/>
      <c r="PHE1241" s="85"/>
      <c r="PHF1241" s="85"/>
      <c r="PHG1241" s="85"/>
      <c r="PHH1241" s="85"/>
      <c r="PHI1241" s="85"/>
      <c r="PHJ1241" s="85"/>
      <c r="PHK1241" s="85"/>
      <c r="PHL1241" s="85"/>
      <c r="PHM1241" s="85"/>
      <c r="PHN1241" s="85"/>
      <c r="PHO1241" s="85"/>
      <c r="PHP1241" s="85"/>
      <c r="PHQ1241" s="85"/>
      <c r="PHR1241" s="85"/>
      <c r="PHS1241" s="85"/>
      <c r="PHT1241" s="85"/>
      <c r="PHU1241" s="85"/>
      <c r="PHV1241" s="85"/>
      <c r="PHW1241" s="85"/>
      <c r="PHX1241" s="85"/>
      <c r="PHY1241" s="85"/>
      <c r="PHZ1241" s="85"/>
      <c r="PIA1241" s="85"/>
      <c r="PIB1241" s="85"/>
      <c r="PIC1241" s="85"/>
      <c r="PID1241" s="85"/>
      <c r="PIE1241" s="86"/>
      <c r="PIF1241" s="84"/>
      <c r="PIG1241" s="85"/>
      <c r="PIH1241" s="85"/>
      <c r="PII1241" s="85"/>
      <c r="PIJ1241" s="85"/>
      <c r="PIK1241" s="85"/>
      <c r="PIL1241" s="85"/>
      <c r="PIM1241" s="85"/>
      <c r="PIN1241" s="85"/>
      <c r="PIO1241" s="85"/>
      <c r="PIP1241" s="85"/>
      <c r="PIQ1241" s="85"/>
      <c r="PIR1241" s="85"/>
      <c r="PIS1241" s="85"/>
      <c r="PIT1241" s="85"/>
      <c r="PIU1241" s="85"/>
      <c r="PIV1241" s="85"/>
      <c r="PIW1241" s="85"/>
      <c r="PIX1241" s="85"/>
      <c r="PIY1241" s="85"/>
      <c r="PIZ1241" s="85"/>
      <c r="PJA1241" s="85"/>
      <c r="PJB1241" s="85"/>
      <c r="PJC1241" s="85"/>
      <c r="PJD1241" s="85"/>
      <c r="PJE1241" s="85"/>
      <c r="PJF1241" s="85"/>
      <c r="PJG1241" s="85"/>
      <c r="PJH1241" s="85"/>
      <c r="PJI1241" s="85"/>
      <c r="PJJ1241" s="85"/>
      <c r="PJK1241" s="85"/>
      <c r="PJL1241" s="86"/>
      <c r="PJM1241" s="84"/>
      <c r="PJN1241" s="85"/>
      <c r="PJO1241" s="85"/>
      <c r="PJP1241" s="85"/>
      <c r="PJQ1241" s="85"/>
      <c r="PJR1241" s="85"/>
      <c r="PJS1241" s="85"/>
      <c r="PJT1241" s="85"/>
      <c r="PJU1241" s="85"/>
      <c r="PJV1241" s="85"/>
      <c r="PJW1241" s="85"/>
      <c r="PJX1241" s="85"/>
      <c r="PJY1241" s="85"/>
      <c r="PJZ1241" s="85"/>
      <c r="PKA1241" s="85"/>
      <c r="PKB1241" s="85"/>
      <c r="PKC1241" s="85"/>
      <c r="PKD1241" s="85"/>
      <c r="PKE1241" s="85"/>
      <c r="PKF1241" s="85"/>
      <c r="PKG1241" s="85"/>
      <c r="PKH1241" s="85"/>
      <c r="PKI1241" s="85"/>
      <c r="PKJ1241" s="85"/>
      <c r="PKK1241" s="85"/>
      <c r="PKL1241" s="85"/>
      <c r="PKM1241" s="85"/>
      <c r="PKN1241" s="85"/>
      <c r="PKO1241" s="85"/>
      <c r="PKP1241" s="85"/>
      <c r="PKQ1241" s="85"/>
      <c r="PKR1241" s="85"/>
      <c r="PKS1241" s="86"/>
      <c r="PKT1241" s="84"/>
      <c r="PKU1241" s="85"/>
      <c r="PKV1241" s="85"/>
      <c r="PKW1241" s="85"/>
      <c r="PKX1241" s="85"/>
      <c r="PKY1241" s="85"/>
      <c r="PKZ1241" s="85"/>
      <c r="PLA1241" s="85"/>
      <c r="PLB1241" s="85"/>
      <c r="PLC1241" s="85"/>
      <c r="PLD1241" s="85"/>
      <c r="PLE1241" s="85"/>
      <c r="PLF1241" s="85"/>
      <c r="PLG1241" s="85"/>
      <c r="PLH1241" s="85"/>
      <c r="PLI1241" s="85"/>
      <c r="PLJ1241" s="85"/>
      <c r="PLK1241" s="85"/>
      <c r="PLL1241" s="85"/>
      <c r="PLM1241" s="85"/>
      <c r="PLN1241" s="85"/>
      <c r="PLO1241" s="85"/>
      <c r="PLP1241" s="85"/>
      <c r="PLQ1241" s="85"/>
      <c r="PLR1241" s="85"/>
      <c r="PLS1241" s="85"/>
      <c r="PLT1241" s="85"/>
      <c r="PLU1241" s="85"/>
      <c r="PLV1241" s="85"/>
      <c r="PLW1241" s="85"/>
      <c r="PLX1241" s="85"/>
      <c r="PLY1241" s="85"/>
      <c r="PLZ1241" s="86"/>
      <c r="PMA1241" s="84"/>
      <c r="PMB1241" s="85"/>
      <c r="PMC1241" s="85"/>
      <c r="PMD1241" s="85"/>
      <c r="PME1241" s="85"/>
      <c r="PMF1241" s="85"/>
      <c r="PMG1241" s="85"/>
      <c r="PMH1241" s="85"/>
      <c r="PMI1241" s="85"/>
      <c r="PMJ1241" s="85"/>
      <c r="PMK1241" s="85"/>
      <c r="PML1241" s="85"/>
      <c r="PMM1241" s="85"/>
      <c r="PMN1241" s="85"/>
      <c r="PMO1241" s="85"/>
      <c r="PMP1241" s="85"/>
      <c r="PMQ1241" s="85"/>
      <c r="PMR1241" s="85"/>
      <c r="PMS1241" s="85"/>
      <c r="PMT1241" s="85"/>
      <c r="PMU1241" s="85"/>
      <c r="PMV1241" s="85"/>
      <c r="PMW1241" s="85"/>
      <c r="PMX1241" s="85"/>
      <c r="PMY1241" s="85"/>
      <c r="PMZ1241" s="85"/>
      <c r="PNA1241" s="85"/>
      <c r="PNB1241" s="85"/>
      <c r="PNC1241" s="85"/>
      <c r="PND1241" s="85"/>
      <c r="PNE1241" s="85"/>
      <c r="PNF1241" s="85"/>
      <c r="PNG1241" s="86"/>
      <c r="PNH1241" s="84"/>
      <c r="PNI1241" s="85"/>
      <c r="PNJ1241" s="85"/>
      <c r="PNK1241" s="85"/>
      <c r="PNL1241" s="85"/>
      <c r="PNM1241" s="85"/>
      <c r="PNN1241" s="85"/>
      <c r="PNO1241" s="85"/>
      <c r="PNP1241" s="85"/>
      <c r="PNQ1241" s="85"/>
      <c r="PNR1241" s="85"/>
      <c r="PNS1241" s="85"/>
      <c r="PNT1241" s="85"/>
      <c r="PNU1241" s="85"/>
      <c r="PNV1241" s="85"/>
      <c r="PNW1241" s="85"/>
      <c r="PNX1241" s="85"/>
      <c r="PNY1241" s="85"/>
      <c r="PNZ1241" s="85"/>
      <c r="POA1241" s="85"/>
      <c r="POB1241" s="85"/>
      <c r="POC1241" s="85"/>
      <c r="POD1241" s="85"/>
      <c r="POE1241" s="85"/>
      <c r="POF1241" s="85"/>
      <c r="POG1241" s="85"/>
      <c r="POH1241" s="85"/>
      <c r="POI1241" s="85"/>
      <c r="POJ1241" s="85"/>
      <c r="POK1241" s="85"/>
      <c r="POL1241" s="85"/>
      <c r="POM1241" s="85"/>
      <c r="PON1241" s="86"/>
      <c r="POO1241" s="84"/>
      <c r="POP1241" s="85"/>
      <c r="POQ1241" s="85"/>
      <c r="POR1241" s="85"/>
      <c r="POS1241" s="85"/>
      <c r="POT1241" s="85"/>
      <c r="POU1241" s="85"/>
      <c r="POV1241" s="85"/>
      <c r="POW1241" s="85"/>
      <c r="POX1241" s="85"/>
      <c r="POY1241" s="85"/>
      <c r="POZ1241" s="85"/>
      <c r="PPA1241" s="85"/>
      <c r="PPB1241" s="85"/>
      <c r="PPC1241" s="85"/>
      <c r="PPD1241" s="85"/>
      <c r="PPE1241" s="85"/>
      <c r="PPF1241" s="85"/>
      <c r="PPG1241" s="85"/>
      <c r="PPH1241" s="85"/>
      <c r="PPI1241" s="85"/>
      <c r="PPJ1241" s="85"/>
      <c r="PPK1241" s="85"/>
      <c r="PPL1241" s="85"/>
      <c r="PPM1241" s="85"/>
      <c r="PPN1241" s="85"/>
      <c r="PPO1241" s="85"/>
      <c r="PPP1241" s="85"/>
      <c r="PPQ1241" s="85"/>
      <c r="PPR1241" s="85"/>
      <c r="PPS1241" s="85"/>
      <c r="PPT1241" s="85"/>
      <c r="PPU1241" s="86"/>
      <c r="PPV1241" s="84"/>
      <c r="PPW1241" s="85"/>
      <c r="PPX1241" s="85"/>
      <c r="PPY1241" s="85"/>
      <c r="PPZ1241" s="85"/>
      <c r="PQA1241" s="85"/>
      <c r="PQB1241" s="85"/>
      <c r="PQC1241" s="85"/>
      <c r="PQD1241" s="85"/>
      <c r="PQE1241" s="85"/>
      <c r="PQF1241" s="85"/>
      <c r="PQG1241" s="85"/>
      <c r="PQH1241" s="85"/>
      <c r="PQI1241" s="85"/>
      <c r="PQJ1241" s="85"/>
      <c r="PQK1241" s="85"/>
      <c r="PQL1241" s="85"/>
      <c r="PQM1241" s="85"/>
      <c r="PQN1241" s="85"/>
      <c r="PQO1241" s="85"/>
      <c r="PQP1241" s="85"/>
      <c r="PQQ1241" s="85"/>
      <c r="PQR1241" s="85"/>
      <c r="PQS1241" s="85"/>
      <c r="PQT1241" s="85"/>
      <c r="PQU1241" s="85"/>
      <c r="PQV1241" s="85"/>
      <c r="PQW1241" s="85"/>
      <c r="PQX1241" s="85"/>
      <c r="PQY1241" s="85"/>
      <c r="PQZ1241" s="85"/>
      <c r="PRA1241" s="85"/>
      <c r="PRB1241" s="86"/>
      <c r="PRC1241" s="84"/>
      <c r="PRD1241" s="85"/>
      <c r="PRE1241" s="85"/>
      <c r="PRF1241" s="85"/>
      <c r="PRG1241" s="85"/>
      <c r="PRH1241" s="85"/>
      <c r="PRI1241" s="85"/>
      <c r="PRJ1241" s="85"/>
      <c r="PRK1241" s="85"/>
      <c r="PRL1241" s="85"/>
      <c r="PRM1241" s="85"/>
      <c r="PRN1241" s="85"/>
      <c r="PRO1241" s="85"/>
      <c r="PRP1241" s="85"/>
      <c r="PRQ1241" s="85"/>
      <c r="PRR1241" s="85"/>
      <c r="PRS1241" s="85"/>
      <c r="PRT1241" s="85"/>
      <c r="PRU1241" s="85"/>
      <c r="PRV1241" s="85"/>
      <c r="PRW1241" s="85"/>
      <c r="PRX1241" s="85"/>
      <c r="PRY1241" s="85"/>
      <c r="PRZ1241" s="85"/>
      <c r="PSA1241" s="85"/>
      <c r="PSB1241" s="85"/>
      <c r="PSC1241" s="85"/>
      <c r="PSD1241" s="85"/>
      <c r="PSE1241" s="85"/>
      <c r="PSF1241" s="85"/>
      <c r="PSG1241" s="85"/>
      <c r="PSH1241" s="85"/>
      <c r="PSI1241" s="86"/>
      <c r="PSJ1241" s="84"/>
      <c r="PSK1241" s="85"/>
      <c r="PSL1241" s="85"/>
      <c r="PSM1241" s="85"/>
      <c r="PSN1241" s="85"/>
      <c r="PSO1241" s="85"/>
      <c r="PSP1241" s="85"/>
      <c r="PSQ1241" s="85"/>
      <c r="PSR1241" s="85"/>
      <c r="PSS1241" s="85"/>
      <c r="PST1241" s="85"/>
      <c r="PSU1241" s="85"/>
      <c r="PSV1241" s="85"/>
      <c r="PSW1241" s="85"/>
      <c r="PSX1241" s="85"/>
      <c r="PSY1241" s="85"/>
      <c r="PSZ1241" s="85"/>
      <c r="PTA1241" s="85"/>
      <c r="PTB1241" s="85"/>
      <c r="PTC1241" s="85"/>
      <c r="PTD1241" s="85"/>
      <c r="PTE1241" s="85"/>
      <c r="PTF1241" s="85"/>
      <c r="PTG1241" s="85"/>
      <c r="PTH1241" s="85"/>
      <c r="PTI1241" s="85"/>
      <c r="PTJ1241" s="85"/>
      <c r="PTK1241" s="85"/>
      <c r="PTL1241" s="85"/>
      <c r="PTM1241" s="85"/>
      <c r="PTN1241" s="85"/>
      <c r="PTO1241" s="85"/>
      <c r="PTP1241" s="86"/>
      <c r="PTQ1241" s="84"/>
      <c r="PTR1241" s="85"/>
      <c r="PTS1241" s="85"/>
      <c r="PTT1241" s="85"/>
      <c r="PTU1241" s="85"/>
      <c r="PTV1241" s="85"/>
      <c r="PTW1241" s="85"/>
      <c r="PTX1241" s="85"/>
      <c r="PTY1241" s="85"/>
      <c r="PTZ1241" s="85"/>
      <c r="PUA1241" s="85"/>
      <c r="PUB1241" s="85"/>
      <c r="PUC1241" s="85"/>
      <c r="PUD1241" s="85"/>
      <c r="PUE1241" s="85"/>
      <c r="PUF1241" s="85"/>
      <c r="PUG1241" s="85"/>
      <c r="PUH1241" s="85"/>
      <c r="PUI1241" s="85"/>
      <c r="PUJ1241" s="85"/>
      <c r="PUK1241" s="85"/>
      <c r="PUL1241" s="85"/>
      <c r="PUM1241" s="85"/>
      <c r="PUN1241" s="85"/>
      <c r="PUO1241" s="85"/>
      <c r="PUP1241" s="85"/>
      <c r="PUQ1241" s="85"/>
      <c r="PUR1241" s="85"/>
      <c r="PUS1241" s="85"/>
      <c r="PUT1241" s="85"/>
      <c r="PUU1241" s="85"/>
      <c r="PUV1241" s="85"/>
      <c r="PUW1241" s="86"/>
      <c r="PUX1241" s="84"/>
      <c r="PUY1241" s="85"/>
      <c r="PUZ1241" s="85"/>
      <c r="PVA1241" s="85"/>
      <c r="PVB1241" s="85"/>
      <c r="PVC1241" s="85"/>
      <c r="PVD1241" s="85"/>
      <c r="PVE1241" s="85"/>
      <c r="PVF1241" s="85"/>
      <c r="PVG1241" s="85"/>
      <c r="PVH1241" s="85"/>
      <c r="PVI1241" s="85"/>
      <c r="PVJ1241" s="85"/>
      <c r="PVK1241" s="85"/>
      <c r="PVL1241" s="85"/>
      <c r="PVM1241" s="85"/>
      <c r="PVN1241" s="85"/>
      <c r="PVO1241" s="85"/>
      <c r="PVP1241" s="85"/>
      <c r="PVQ1241" s="85"/>
      <c r="PVR1241" s="85"/>
      <c r="PVS1241" s="85"/>
      <c r="PVT1241" s="85"/>
      <c r="PVU1241" s="85"/>
      <c r="PVV1241" s="85"/>
      <c r="PVW1241" s="85"/>
      <c r="PVX1241" s="85"/>
      <c r="PVY1241" s="85"/>
      <c r="PVZ1241" s="85"/>
      <c r="PWA1241" s="85"/>
      <c r="PWB1241" s="85"/>
      <c r="PWC1241" s="85"/>
      <c r="PWD1241" s="86"/>
      <c r="PWE1241" s="84"/>
      <c r="PWF1241" s="85"/>
      <c r="PWG1241" s="85"/>
      <c r="PWH1241" s="85"/>
      <c r="PWI1241" s="85"/>
      <c r="PWJ1241" s="85"/>
      <c r="PWK1241" s="85"/>
      <c r="PWL1241" s="85"/>
      <c r="PWM1241" s="85"/>
      <c r="PWN1241" s="85"/>
      <c r="PWO1241" s="85"/>
      <c r="PWP1241" s="85"/>
      <c r="PWQ1241" s="85"/>
      <c r="PWR1241" s="85"/>
      <c r="PWS1241" s="85"/>
      <c r="PWT1241" s="85"/>
      <c r="PWU1241" s="85"/>
      <c r="PWV1241" s="85"/>
      <c r="PWW1241" s="85"/>
      <c r="PWX1241" s="85"/>
      <c r="PWY1241" s="85"/>
      <c r="PWZ1241" s="85"/>
      <c r="PXA1241" s="85"/>
      <c r="PXB1241" s="85"/>
      <c r="PXC1241" s="85"/>
      <c r="PXD1241" s="85"/>
      <c r="PXE1241" s="85"/>
      <c r="PXF1241" s="85"/>
      <c r="PXG1241" s="85"/>
      <c r="PXH1241" s="85"/>
      <c r="PXI1241" s="85"/>
      <c r="PXJ1241" s="85"/>
      <c r="PXK1241" s="86"/>
      <c r="PXL1241" s="84"/>
      <c r="PXM1241" s="85"/>
      <c r="PXN1241" s="85"/>
      <c r="PXO1241" s="85"/>
      <c r="PXP1241" s="85"/>
      <c r="PXQ1241" s="85"/>
      <c r="PXR1241" s="85"/>
      <c r="PXS1241" s="85"/>
      <c r="PXT1241" s="85"/>
      <c r="PXU1241" s="85"/>
      <c r="PXV1241" s="85"/>
      <c r="PXW1241" s="85"/>
      <c r="PXX1241" s="85"/>
      <c r="PXY1241" s="85"/>
      <c r="PXZ1241" s="85"/>
      <c r="PYA1241" s="85"/>
      <c r="PYB1241" s="85"/>
      <c r="PYC1241" s="85"/>
      <c r="PYD1241" s="85"/>
      <c r="PYE1241" s="85"/>
      <c r="PYF1241" s="85"/>
      <c r="PYG1241" s="85"/>
      <c r="PYH1241" s="85"/>
      <c r="PYI1241" s="85"/>
      <c r="PYJ1241" s="85"/>
      <c r="PYK1241" s="85"/>
      <c r="PYL1241" s="85"/>
      <c r="PYM1241" s="85"/>
      <c r="PYN1241" s="85"/>
      <c r="PYO1241" s="85"/>
      <c r="PYP1241" s="85"/>
      <c r="PYQ1241" s="85"/>
      <c r="PYR1241" s="86"/>
      <c r="PYS1241" s="84"/>
      <c r="PYT1241" s="85"/>
      <c r="PYU1241" s="85"/>
      <c r="PYV1241" s="85"/>
      <c r="PYW1241" s="85"/>
      <c r="PYX1241" s="85"/>
      <c r="PYY1241" s="85"/>
      <c r="PYZ1241" s="85"/>
      <c r="PZA1241" s="85"/>
      <c r="PZB1241" s="85"/>
      <c r="PZC1241" s="85"/>
      <c r="PZD1241" s="85"/>
      <c r="PZE1241" s="85"/>
      <c r="PZF1241" s="85"/>
      <c r="PZG1241" s="85"/>
      <c r="PZH1241" s="85"/>
      <c r="PZI1241" s="85"/>
      <c r="PZJ1241" s="85"/>
      <c r="PZK1241" s="85"/>
      <c r="PZL1241" s="85"/>
      <c r="PZM1241" s="85"/>
      <c r="PZN1241" s="85"/>
      <c r="PZO1241" s="85"/>
      <c r="PZP1241" s="85"/>
      <c r="PZQ1241" s="85"/>
      <c r="PZR1241" s="85"/>
      <c r="PZS1241" s="85"/>
      <c r="PZT1241" s="85"/>
      <c r="PZU1241" s="85"/>
      <c r="PZV1241" s="85"/>
      <c r="PZW1241" s="85"/>
      <c r="PZX1241" s="85"/>
      <c r="PZY1241" s="86"/>
      <c r="PZZ1241" s="84"/>
      <c r="QAA1241" s="85"/>
      <c r="QAB1241" s="85"/>
      <c r="QAC1241" s="85"/>
      <c r="QAD1241" s="85"/>
      <c r="QAE1241" s="85"/>
      <c r="QAF1241" s="85"/>
      <c r="QAG1241" s="85"/>
      <c r="QAH1241" s="85"/>
      <c r="QAI1241" s="85"/>
      <c r="QAJ1241" s="85"/>
      <c r="QAK1241" s="85"/>
      <c r="QAL1241" s="85"/>
      <c r="QAM1241" s="85"/>
      <c r="QAN1241" s="85"/>
      <c r="QAO1241" s="85"/>
      <c r="QAP1241" s="85"/>
      <c r="QAQ1241" s="85"/>
      <c r="QAR1241" s="85"/>
      <c r="QAS1241" s="85"/>
      <c r="QAT1241" s="85"/>
      <c r="QAU1241" s="85"/>
      <c r="QAV1241" s="85"/>
      <c r="QAW1241" s="85"/>
      <c r="QAX1241" s="85"/>
      <c r="QAY1241" s="85"/>
      <c r="QAZ1241" s="85"/>
      <c r="QBA1241" s="85"/>
      <c r="QBB1241" s="85"/>
      <c r="QBC1241" s="85"/>
      <c r="QBD1241" s="85"/>
      <c r="QBE1241" s="85"/>
      <c r="QBF1241" s="86"/>
      <c r="QBG1241" s="84"/>
      <c r="QBH1241" s="85"/>
      <c r="QBI1241" s="85"/>
      <c r="QBJ1241" s="85"/>
      <c r="QBK1241" s="85"/>
      <c r="QBL1241" s="85"/>
      <c r="QBM1241" s="85"/>
      <c r="QBN1241" s="85"/>
      <c r="QBO1241" s="85"/>
      <c r="QBP1241" s="85"/>
      <c r="QBQ1241" s="85"/>
      <c r="QBR1241" s="85"/>
      <c r="QBS1241" s="85"/>
      <c r="QBT1241" s="85"/>
      <c r="QBU1241" s="85"/>
      <c r="QBV1241" s="85"/>
      <c r="QBW1241" s="85"/>
      <c r="QBX1241" s="85"/>
      <c r="QBY1241" s="85"/>
      <c r="QBZ1241" s="85"/>
      <c r="QCA1241" s="85"/>
      <c r="QCB1241" s="85"/>
      <c r="QCC1241" s="85"/>
      <c r="QCD1241" s="85"/>
      <c r="QCE1241" s="85"/>
      <c r="QCF1241" s="85"/>
      <c r="QCG1241" s="85"/>
      <c r="QCH1241" s="85"/>
      <c r="QCI1241" s="85"/>
      <c r="QCJ1241" s="85"/>
      <c r="QCK1241" s="85"/>
      <c r="QCL1241" s="85"/>
      <c r="QCM1241" s="86"/>
      <c r="QCN1241" s="84"/>
      <c r="QCO1241" s="85"/>
      <c r="QCP1241" s="85"/>
      <c r="QCQ1241" s="85"/>
      <c r="QCR1241" s="85"/>
      <c r="QCS1241" s="85"/>
      <c r="QCT1241" s="85"/>
      <c r="QCU1241" s="85"/>
      <c r="QCV1241" s="85"/>
      <c r="QCW1241" s="85"/>
      <c r="QCX1241" s="85"/>
      <c r="QCY1241" s="85"/>
      <c r="QCZ1241" s="85"/>
      <c r="QDA1241" s="85"/>
      <c r="QDB1241" s="85"/>
      <c r="QDC1241" s="85"/>
      <c r="QDD1241" s="85"/>
      <c r="QDE1241" s="85"/>
      <c r="QDF1241" s="85"/>
      <c r="QDG1241" s="85"/>
      <c r="QDH1241" s="85"/>
      <c r="QDI1241" s="85"/>
      <c r="QDJ1241" s="85"/>
      <c r="QDK1241" s="85"/>
      <c r="QDL1241" s="85"/>
      <c r="QDM1241" s="85"/>
      <c r="QDN1241" s="85"/>
      <c r="QDO1241" s="85"/>
      <c r="QDP1241" s="85"/>
      <c r="QDQ1241" s="85"/>
      <c r="QDR1241" s="85"/>
      <c r="QDS1241" s="85"/>
      <c r="QDT1241" s="86"/>
      <c r="QDU1241" s="84"/>
      <c r="QDV1241" s="85"/>
      <c r="QDW1241" s="85"/>
      <c r="QDX1241" s="85"/>
      <c r="QDY1241" s="85"/>
      <c r="QDZ1241" s="85"/>
      <c r="QEA1241" s="85"/>
      <c r="QEB1241" s="85"/>
      <c r="QEC1241" s="85"/>
      <c r="QED1241" s="85"/>
      <c r="QEE1241" s="85"/>
      <c r="QEF1241" s="85"/>
      <c r="QEG1241" s="85"/>
      <c r="QEH1241" s="85"/>
      <c r="QEI1241" s="85"/>
      <c r="QEJ1241" s="85"/>
      <c r="QEK1241" s="85"/>
      <c r="QEL1241" s="85"/>
      <c r="QEM1241" s="85"/>
      <c r="QEN1241" s="85"/>
      <c r="QEO1241" s="85"/>
      <c r="QEP1241" s="85"/>
      <c r="QEQ1241" s="85"/>
      <c r="QER1241" s="85"/>
      <c r="QES1241" s="85"/>
      <c r="QET1241" s="85"/>
      <c r="QEU1241" s="85"/>
      <c r="QEV1241" s="85"/>
      <c r="QEW1241" s="85"/>
      <c r="QEX1241" s="85"/>
      <c r="QEY1241" s="85"/>
      <c r="QEZ1241" s="85"/>
      <c r="QFA1241" s="86"/>
      <c r="QFB1241" s="84"/>
      <c r="QFC1241" s="85"/>
      <c r="QFD1241" s="85"/>
      <c r="QFE1241" s="85"/>
      <c r="QFF1241" s="85"/>
      <c r="QFG1241" s="85"/>
      <c r="QFH1241" s="85"/>
      <c r="QFI1241" s="85"/>
      <c r="QFJ1241" s="85"/>
      <c r="QFK1241" s="85"/>
      <c r="QFL1241" s="85"/>
      <c r="QFM1241" s="85"/>
      <c r="QFN1241" s="85"/>
      <c r="QFO1241" s="85"/>
      <c r="QFP1241" s="85"/>
      <c r="QFQ1241" s="85"/>
      <c r="QFR1241" s="85"/>
      <c r="QFS1241" s="85"/>
      <c r="QFT1241" s="85"/>
      <c r="QFU1241" s="85"/>
      <c r="QFV1241" s="85"/>
      <c r="QFW1241" s="85"/>
      <c r="QFX1241" s="85"/>
      <c r="QFY1241" s="85"/>
      <c r="QFZ1241" s="85"/>
      <c r="QGA1241" s="85"/>
      <c r="QGB1241" s="85"/>
      <c r="QGC1241" s="85"/>
      <c r="QGD1241" s="85"/>
      <c r="QGE1241" s="85"/>
      <c r="QGF1241" s="85"/>
      <c r="QGG1241" s="85"/>
      <c r="QGH1241" s="86"/>
      <c r="QGI1241" s="84"/>
      <c r="QGJ1241" s="85"/>
      <c r="QGK1241" s="85"/>
      <c r="QGL1241" s="85"/>
      <c r="QGM1241" s="85"/>
      <c r="QGN1241" s="85"/>
      <c r="QGO1241" s="85"/>
      <c r="QGP1241" s="85"/>
      <c r="QGQ1241" s="85"/>
      <c r="QGR1241" s="85"/>
      <c r="QGS1241" s="85"/>
      <c r="QGT1241" s="85"/>
      <c r="QGU1241" s="85"/>
      <c r="QGV1241" s="85"/>
      <c r="QGW1241" s="85"/>
      <c r="QGX1241" s="85"/>
      <c r="QGY1241" s="85"/>
      <c r="QGZ1241" s="85"/>
      <c r="QHA1241" s="85"/>
      <c r="QHB1241" s="85"/>
      <c r="QHC1241" s="85"/>
      <c r="QHD1241" s="85"/>
      <c r="QHE1241" s="85"/>
      <c r="QHF1241" s="85"/>
      <c r="QHG1241" s="85"/>
      <c r="QHH1241" s="85"/>
      <c r="QHI1241" s="85"/>
      <c r="QHJ1241" s="85"/>
      <c r="QHK1241" s="85"/>
      <c r="QHL1241" s="85"/>
      <c r="QHM1241" s="85"/>
      <c r="QHN1241" s="85"/>
      <c r="QHO1241" s="86"/>
      <c r="QHP1241" s="84"/>
      <c r="QHQ1241" s="85"/>
      <c r="QHR1241" s="85"/>
      <c r="QHS1241" s="85"/>
      <c r="QHT1241" s="85"/>
      <c r="QHU1241" s="85"/>
      <c r="QHV1241" s="85"/>
      <c r="QHW1241" s="85"/>
      <c r="QHX1241" s="85"/>
      <c r="QHY1241" s="85"/>
      <c r="QHZ1241" s="85"/>
      <c r="QIA1241" s="85"/>
      <c r="QIB1241" s="85"/>
      <c r="QIC1241" s="85"/>
      <c r="QID1241" s="85"/>
      <c r="QIE1241" s="85"/>
      <c r="QIF1241" s="85"/>
      <c r="QIG1241" s="85"/>
      <c r="QIH1241" s="85"/>
      <c r="QII1241" s="85"/>
      <c r="QIJ1241" s="85"/>
      <c r="QIK1241" s="85"/>
      <c r="QIL1241" s="85"/>
      <c r="QIM1241" s="85"/>
      <c r="QIN1241" s="85"/>
      <c r="QIO1241" s="85"/>
      <c r="QIP1241" s="85"/>
      <c r="QIQ1241" s="85"/>
      <c r="QIR1241" s="85"/>
      <c r="QIS1241" s="85"/>
      <c r="QIT1241" s="85"/>
      <c r="QIU1241" s="85"/>
      <c r="QIV1241" s="86"/>
      <c r="QIW1241" s="84"/>
      <c r="QIX1241" s="85"/>
      <c r="QIY1241" s="85"/>
      <c r="QIZ1241" s="85"/>
      <c r="QJA1241" s="85"/>
      <c r="QJB1241" s="85"/>
      <c r="QJC1241" s="85"/>
      <c r="QJD1241" s="85"/>
      <c r="QJE1241" s="85"/>
      <c r="QJF1241" s="85"/>
      <c r="QJG1241" s="85"/>
      <c r="QJH1241" s="85"/>
      <c r="QJI1241" s="85"/>
      <c r="QJJ1241" s="85"/>
      <c r="QJK1241" s="85"/>
      <c r="QJL1241" s="85"/>
      <c r="QJM1241" s="85"/>
      <c r="QJN1241" s="85"/>
      <c r="QJO1241" s="85"/>
      <c r="QJP1241" s="85"/>
      <c r="QJQ1241" s="85"/>
      <c r="QJR1241" s="85"/>
      <c r="QJS1241" s="85"/>
      <c r="QJT1241" s="85"/>
      <c r="QJU1241" s="85"/>
      <c r="QJV1241" s="85"/>
      <c r="QJW1241" s="85"/>
      <c r="QJX1241" s="85"/>
      <c r="QJY1241" s="85"/>
      <c r="QJZ1241" s="85"/>
      <c r="QKA1241" s="85"/>
      <c r="QKB1241" s="85"/>
      <c r="QKC1241" s="86"/>
      <c r="QKD1241" s="84"/>
      <c r="QKE1241" s="85"/>
      <c r="QKF1241" s="85"/>
      <c r="QKG1241" s="85"/>
      <c r="QKH1241" s="85"/>
      <c r="QKI1241" s="85"/>
      <c r="QKJ1241" s="85"/>
      <c r="QKK1241" s="85"/>
      <c r="QKL1241" s="85"/>
      <c r="QKM1241" s="85"/>
      <c r="QKN1241" s="85"/>
      <c r="QKO1241" s="85"/>
      <c r="QKP1241" s="85"/>
      <c r="QKQ1241" s="85"/>
      <c r="QKR1241" s="85"/>
      <c r="QKS1241" s="85"/>
      <c r="QKT1241" s="85"/>
      <c r="QKU1241" s="85"/>
      <c r="QKV1241" s="85"/>
      <c r="QKW1241" s="85"/>
      <c r="QKX1241" s="85"/>
      <c r="QKY1241" s="85"/>
      <c r="QKZ1241" s="85"/>
      <c r="QLA1241" s="85"/>
      <c r="QLB1241" s="85"/>
      <c r="QLC1241" s="85"/>
      <c r="QLD1241" s="85"/>
      <c r="QLE1241" s="85"/>
      <c r="QLF1241" s="85"/>
      <c r="QLG1241" s="85"/>
      <c r="QLH1241" s="85"/>
      <c r="QLI1241" s="85"/>
      <c r="QLJ1241" s="86"/>
      <c r="QLK1241" s="84"/>
      <c r="QLL1241" s="85"/>
      <c r="QLM1241" s="85"/>
      <c r="QLN1241" s="85"/>
      <c r="QLO1241" s="85"/>
      <c r="QLP1241" s="85"/>
      <c r="QLQ1241" s="85"/>
      <c r="QLR1241" s="85"/>
      <c r="QLS1241" s="85"/>
      <c r="QLT1241" s="85"/>
      <c r="QLU1241" s="85"/>
      <c r="QLV1241" s="85"/>
      <c r="QLW1241" s="85"/>
      <c r="QLX1241" s="85"/>
      <c r="QLY1241" s="85"/>
      <c r="QLZ1241" s="85"/>
      <c r="QMA1241" s="85"/>
      <c r="QMB1241" s="85"/>
      <c r="QMC1241" s="85"/>
      <c r="QMD1241" s="85"/>
      <c r="QME1241" s="85"/>
      <c r="QMF1241" s="85"/>
      <c r="QMG1241" s="85"/>
      <c r="QMH1241" s="85"/>
      <c r="QMI1241" s="85"/>
      <c r="QMJ1241" s="85"/>
      <c r="QMK1241" s="85"/>
      <c r="QML1241" s="85"/>
      <c r="QMM1241" s="85"/>
      <c r="QMN1241" s="85"/>
      <c r="QMO1241" s="85"/>
      <c r="QMP1241" s="85"/>
      <c r="QMQ1241" s="86"/>
      <c r="QMR1241" s="84"/>
      <c r="QMS1241" s="85"/>
      <c r="QMT1241" s="85"/>
      <c r="QMU1241" s="85"/>
      <c r="QMV1241" s="85"/>
      <c r="QMW1241" s="85"/>
      <c r="QMX1241" s="85"/>
      <c r="QMY1241" s="85"/>
      <c r="QMZ1241" s="85"/>
      <c r="QNA1241" s="85"/>
      <c r="QNB1241" s="85"/>
      <c r="QNC1241" s="85"/>
      <c r="QND1241" s="85"/>
      <c r="QNE1241" s="85"/>
      <c r="QNF1241" s="85"/>
      <c r="QNG1241" s="85"/>
      <c r="QNH1241" s="85"/>
      <c r="QNI1241" s="85"/>
      <c r="QNJ1241" s="85"/>
      <c r="QNK1241" s="85"/>
      <c r="QNL1241" s="85"/>
      <c r="QNM1241" s="85"/>
      <c r="QNN1241" s="85"/>
      <c r="QNO1241" s="85"/>
      <c r="QNP1241" s="85"/>
      <c r="QNQ1241" s="85"/>
      <c r="QNR1241" s="85"/>
      <c r="QNS1241" s="85"/>
      <c r="QNT1241" s="85"/>
      <c r="QNU1241" s="85"/>
      <c r="QNV1241" s="85"/>
      <c r="QNW1241" s="85"/>
      <c r="QNX1241" s="86"/>
      <c r="QNY1241" s="84"/>
      <c r="QNZ1241" s="85"/>
      <c r="QOA1241" s="85"/>
      <c r="QOB1241" s="85"/>
      <c r="QOC1241" s="85"/>
      <c r="QOD1241" s="85"/>
      <c r="QOE1241" s="85"/>
      <c r="QOF1241" s="85"/>
      <c r="QOG1241" s="85"/>
      <c r="QOH1241" s="85"/>
      <c r="QOI1241" s="85"/>
      <c r="QOJ1241" s="85"/>
      <c r="QOK1241" s="85"/>
      <c r="QOL1241" s="85"/>
      <c r="QOM1241" s="85"/>
      <c r="QON1241" s="85"/>
      <c r="QOO1241" s="85"/>
      <c r="QOP1241" s="85"/>
      <c r="QOQ1241" s="85"/>
      <c r="QOR1241" s="85"/>
      <c r="QOS1241" s="85"/>
      <c r="QOT1241" s="85"/>
      <c r="QOU1241" s="85"/>
      <c r="QOV1241" s="85"/>
      <c r="QOW1241" s="85"/>
      <c r="QOX1241" s="85"/>
      <c r="QOY1241" s="85"/>
      <c r="QOZ1241" s="85"/>
      <c r="QPA1241" s="85"/>
      <c r="QPB1241" s="85"/>
      <c r="QPC1241" s="85"/>
      <c r="QPD1241" s="85"/>
      <c r="QPE1241" s="86"/>
      <c r="QPF1241" s="84"/>
      <c r="QPG1241" s="85"/>
      <c r="QPH1241" s="85"/>
      <c r="QPI1241" s="85"/>
      <c r="QPJ1241" s="85"/>
      <c r="QPK1241" s="85"/>
      <c r="QPL1241" s="85"/>
      <c r="QPM1241" s="85"/>
      <c r="QPN1241" s="85"/>
      <c r="QPO1241" s="85"/>
      <c r="QPP1241" s="85"/>
      <c r="QPQ1241" s="85"/>
      <c r="QPR1241" s="85"/>
      <c r="QPS1241" s="85"/>
      <c r="QPT1241" s="85"/>
      <c r="QPU1241" s="85"/>
      <c r="QPV1241" s="85"/>
      <c r="QPW1241" s="85"/>
      <c r="QPX1241" s="85"/>
      <c r="QPY1241" s="85"/>
      <c r="QPZ1241" s="85"/>
      <c r="QQA1241" s="85"/>
      <c r="QQB1241" s="85"/>
      <c r="QQC1241" s="85"/>
      <c r="QQD1241" s="85"/>
      <c r="QQE1241" s="85"/>
      <c r="QQF1241" s="85"/>
      <c r="QQG1241" s="85"/>
      <c r="QQH1241" s="85"/>
      <c r="QQI1241" s="85"/>
      <c r="QQJ1241" s="85"/>
      <c r="QQK1241" s="85"/>
      <c r="QQL1241" s="86"/>
      <c r="QQM1241" s="84"/>
      <c r="QQN1241" s="85"/>
      <c r="QQO1241" s="85"/>
      <c r="QQP1241" s="85"/>
      <c r="QQQ1241" s="85"/>
      <c r="QQR1241" s="85"/>
      <c r="QQS1241" s="85"/>
      <c r="QQT1241" s="85"/>
      <c r="QQU1241" s="85"/>
      <c r="QQV1241" s="85"/>
      <c r="QQW1241" s="85"/>
      <c r="QQX1241" s="85"/>
      <c r="QQY1241" s="85"/>
      <c r="QQZ1241" s="85"/>
      <c r="QRA1241" s="85"/>
      <c r="QRB1241" s="85"/>
      <c r="QRC1241" s="85"/>
      <c r="QRD1241" s="85"/>
      <c r="QRE1241" s="85"/>
      <c r="QRF1241" s="85"/>
      <c r="QRG1241" s="85"/>
      <c r="QRH1241" s="85"/>
      <c r="QRI1241" s="85"/>
      <c r="QRJ1241" s="85"/>
      <c r="QRK1241" s="85"/>
      <c r="QRL1241" s="85"/>
      <c r="QRM1241" s="85"/>
      <c r="QRN1241" s="85"/>
      <c r="QRO1241" s="85"/>
      <c r="QRP1241" s="85"/>
      <c r="QRQ1241" s="85"/>
      <c r="QRR1241" s="85"/>
      <c r="QRS1241" s="86"/>
      <c r="QRT1241" s="84"/>
      <c r="QRU1241" s="85"/>
      <c r="QRV1241" s="85"/>
      <c r="QRW1241" s="85"/>
      <c r="QRX1241" s="85"/>
      <c r="QRY1241" s="85"/>
      <c r="QRZ1241" s="85"/>
      <c r="QSA1241" s="85"/>
      <c r="QSB1241" s="85"/>
      <c r="QSC1241" s="85"/>
      <c r="QSD1241" s="85"/>
      <c r="QSE1241" s="85"/>
      <c r="QSF1241" s="85"/>
      <c r="QSG1241" s="85"/>
      <c r="QSH1241" s="85"/>
      <c r="QSI1241" s="85"/>
      <c r="QSJ1241" s="85"/>
      <c r="QSK1241" s="85"/>
      <c r="QSL1241" s="85"/>
      <c r="QSM1241" s="85"/>
      <c r="QSN1241" s="85"/>
      <c r="QSO1241" s="85"/>
      <c r="QSP1241" s="85"/>
      <c r="QSQ1241" s="85"/>
      <c r="QSR1241" s="85"/>
      <c r="QSS1241" s="85"/>
      <c r="QST1241" s="85"/>
      <c r="QSU1241" s="85"/>
      <c r="QSV1241" s="85"/>
      <c r="QSW1241" s="85"/>
      <c r="QSX1241" s="85"/>
      <c r="QSY1241" s="85"/>
      <c r="QSZ1241" s="86"/>
      <c r="QTA1241" s="84"/>
      <c r="QTB1241" s="85"/>
      <c r="QTC1241" s="85"/>
      <c r="QTD1241" s="85"/>
      <c r="QTE1241" s="85"/>
      <c r="QTF1241" s="85"/>
      <c r="QTG1241" s="85"/>
      <c r="QTH1241" s="85"/>
      <c r="QTI1241" s="85"/>
      <c r="QTJ1241" s="85"/>
      <c r="QTK1241" s="85"/>
      <c r="QTL1241" s="85"/>
      <c r="QTM1241" s="85"/>
      <c r="QTN1241" s="85"/>
      <c r="QTO1241" s="85"/>
      <c r="QTP1241" s="85"/>
      <c r="QTQ1241" s="85"/>
      <c r="QTR1241" s="85"/>
      <c r="QTS1241" s="85"/>
      <c r="QTT1241" s="85"/>
      <c r="QTU1241" s="85"/>
      <c r="QTV1241" s="85"/>
      <c r="QTW1241" s="85"/>
      <c r="QTX1241" s="85"/>
      <c r="QTY1241" s="85"/>
      <c r="QTZ1241" s="85"/>
      <c r="QUA1241" s="85"/>
      <c r="QUB1241" s="85"/>
      <c r="QUC1241" s="85"/>
      <c r="QUD1241" s="85"/>
      <c r="QUE1241" s="85"/>
      <c r="QUF1241" s="85"/>
      <c r="QUG1241" s="86"/>
      <c r="QUH1241" s="84"/>
      <c r="QUI1241" s="85"/>
      <c r="QUJ1241" s="85"/>
      <c r="QUK1241" s="85"/>
      <c r="QUL1241" s="85"/>
      <c r="QUM1241" s="85"/>
      <c r="QUN1241" s="85"/>
      <c r="QUO1241" s="85"/>
      <c r="QUP1241" s="85"/>
      <c r="QUQ1241" s="85"/>
      <c r="QUR1241" s="85"/>
      <c r="QUS1241" s="85"/>
      <c r="QUT1241" s="85"/>
      <c r="QUU1241" s="85"/>
      <c r="QUV1241" s="85"/>
      <c r="QUW1241" s="85"/>
      <c r="QUX1241" s="85"/>
      <c r="QUY1241" s="85"/>
      <c r="QUZ1241" s="85"/>
      <c r="QVA1241" s="85"/>
      <c r="QVB1241" s="85"/>
      <c r="QVC1241" s="85"/>
      <c r="QVD1241" s="85"/>
      <c r="QVE1241" s="85"/>
      <c r="QVF1241" s="85"/>
      <c r="QVG1241" s="85"/>
      <c r="QVH1241" s="85"/>
      <c r="QVI1241" s="85"/>
      <c r="QVJ1241" s="85"/>
      <c r="QVK1241" s="85"/>
      <c r="QVL1241" s="85"/>
      <c r="QVM1241" s="85"/>
      <c r="QVN1241" s="86"/>
      <c r="QVO1241" s="84"/>
      <c r="QVP1241" s="85"/>
      <c r="QVQ1241" s="85"/>
      <c r="QVR1241" s="85"/>
      <c r="QVS1241" s="85"/>
      <c r="QVT1241" s="85"/>
      <c r="QVU1241" s="85"/>
      <c r="QVV1241" s="85"/>
      <c r="QVW1241" s="85"/>
      <c r="QVX1241" s="85"/>
      <c r="QVY1241" s="85"/>
      <c r="QVZ1241" s="85"/>
      <c r="QWA1241" s="85"/>
      <c r="QWB1241" s="85"/>
      <c r="QWC1241" s="85"/>
      <c r="QWD1241" s="85"/>
      <c r="QWE1241" s="85"/>
      <c r="QWF1241" s="85"/>
      <c r="QWG1241" s="85"/>
      <c r="QWH1241" s="85"/>
      <c r="QWI1241" s="85"/>
      <c r="QWJ1241" s="85"/>
      <c r="QWK1241" s="85"/>
      <c r="QWL1241" s="85"/>
      <c r="QWM1241" s="85"/>
      <c r="QWN1241" s="85"/>
      <c r="QWO1241" s="85"/>
      <c r="QWP1241" s="85"/>
      <c r="QWQ1241" s="85"/>
      <c r="QWR1241" s="85"/>
      <c r="QWS1241" s="85"/>
      <c r="QWT1241" s="85"/>
      <c r="QWU1241" s="86"/>
      <c r="QWV1241" s="84"/>
      <c r="QWW1241" s="85"/>
      <c r="QWX1241" s="85"/>
      <c r="QWY1241" s="85"/>
      <c r="QWZ1241" s="85"/>
      <c r="QXA1241" s="85"/>
      <c r="QXB1241" s="85"/>
      <c r="QXC1241" s="85"/>
      <c r="QXD1241" s="85"/>
      <c r="QXE1241" s="85"/>
      <c r="QXF1241" s="85"/>
      <c r="QXG1241" s="85"/>
      <c r="QXH1241" s="85"/>
      <c r="QXI1241" s="85"/>
      <c r="QXJ1241" s="85"/>
      <c r="QXK1241" s="85"/>
      <c r="QXL1241" s="85"/>
      <c r="QXM1241" s="85"/>
      <c r="QXN1241" s="85"/>
      <c r="QXO1241" s="85"/>
      <c r="QXP1241" s="85"/>
      <c r="QXQ1241" s="85"/>
      <c r="QXR1241" s="85"/>
      <c r="QXS1241" s="85"/>
      <c r="QXT1241" s="85"/>
      <c r="QXU1241" s="85"/>
      <c r="QXV1241" s="85"/>
      <c r="QXW1241" s="85"/>
      <c r="QXX1241" s="85"/>
      <c r="QXY1241" s="85"/>
      <c r="QXZ1241" s="85"/>
      <c r="QYA1241" s="85"/>
      <c r="QYB1241" s="86"/>
      <c r="QYC1241" s="84"/>
      <c r="QYD1241" s="85"/>
      <c r="QYE1241" s="85"/>
      <c r="QYF1241" s="85"/>
      <c r="QYG1241" s="85"/>
      <c r="QYH1241" s="85"/>
      <c r="QYI1241" s="85"/>
      <c r="QYJ1241" s="85"/>
      <c r="QYK1241" s="85"/>
      <c r="QYL1241" s="85"/>
      <c r="QYM1241" s="85"/>
      <c r="QYN1241" s="85"/>
      <c r="QYO1241" s="85"/>
      <c r="QYP1241" s="85"/>
      <c r="QYQ1241" s="85"/>
      <c r="QYR1241" s="85"/>
      <c r="QYS1241" s="85"/>
      <c r="QYT1241" s="85"/>
      <c r="QYU1241" s="85"/>
      <c r="QYV1241" s="85"/>
      <c r="QYW1241" s="85"/>
      <c r="QYX1241" s="85"/>
      <c r="QYY1241" s="85"/>
      <c r="QYZ1241" s="85"/>
      <c r="QZA1241" s="85"/>
      <c r="QZB1241" s="85"/>
      <c r="QZC1241" s="85"/>
      <c r="QZD1241" s="85"/>
      <c r="QZE1241" s="85"/>
      <c r="QZF1241" s="85"/>
      <c r="QZG1241" s="85"/>
      <c r="QZH1241" s="85"/>
      <c r="QZI1241" s="86"/>
      <c r="QZJ1241" s="84"/>
      <c r="QZK1241" s="85"/>
      <c r="QZL1241" s="85"/>
      <c r="QZM1241" s="85"/>
      <c r="QZN1241" s="85"/>
      <c r="QZO1241" s="85"/>
      <c r="QZP1241" s="85"/>
      <c r="QZQ1241" s="85"/>
      <c r="QZR1241" s="85"/>
      <c r="QZS1241" s="85"/>
      <c r="QZT1241" s="85"/>
      <c r="QZU1241" s="85"/>
      <c r="QZV1241" s="85"/>
      <c r="QZW1241" s="85"/>
      <c r="QZX1241" s="85"/>
      <c r="QZY1241" s="85"/>
      <c r="QZZ1241" s="85"/>
      <c r="RAA1241" s="85"/>
      <c r="RAB1241" s="85"/>
      <c r="RAC1241" s="85"/>
      <c r="RAD1241" s="85"/>
      <c r="RAE1241" s="85"/>
      <c r="RAF1241" s="85"/>
      <c r="RAG1241" s="85"/>
      <c r="RAH1241" s="85"/>
      <c r="RAI1241" s="85"/>
      <c r="RAJ1241" s="85"/>
      <c r="RAK1241" s="85"/>
      <c r="RAL1241" s="85"/>
      <c r="RAM1241" s="85"/>
      <c r="RAN1241" s="85"/>
      <c r="RAO1241" s="85"/>
      <c r="RAP1241" s="86"/>
      <c r="RAQ1241" s="84"/>
      <c r="RAR1241" s="85"/>
      <c r="RAS1241" s="85"/>
      <c r="RAT1241" s="85"/>
      <c r="RAU1241" s="85"/>
      <c r="RAV1241" s="85"/>
      <c r="RAW1241" s="85"/>
      <c r="RAX1241" s="85"/>
      <c r="RAY1241" s="85"/>
      <c r="RAZ1241" s="85"/>
      <c r="RBA1241" s="85"/>
      <c r="RBB1241" s="85"/>
      <c r="RBC1241" s="85"/>
      <c r="RBD1241" s="85"/>
      <c r="RBE1241" s="85"/>
      <c r="RBF1241" s="85"/>
      <c r="RBG1241" s="85"/>
      <c r="RBH1241" s="85"/>
      <c r="RBI1241" s="85"/>
      <c r="RBJ1241" s="85"/>
      <c r="RBK1241" s="85"/>
      <c r="RBL1241" s="85"/>
      <c r="RBM1241" s="85"/>
      <c r="RBN1241" s="85"/>
      <c r="RBO1241" s="85"/>
      <c r="RBP1241" s="85"/>
      <c r="RBQ1241" s="85"/>
      <c r="RBR1241" s="85"/>
      <c r="RBS1241" s="85"/>
      <c r="RBT1241" s="85"/>
      <c r="RBU1241" s="85"/>
      <c r="RBV1241" s="85"/>
      <c r="RBW1241" s="86"/>
      <c r="RBX1241" s="84"/>
      <c r="RBY1241" s="85"/>
      <c r="RBZ1241" s="85"/>
      <c r="RCA1241" s="85"/>
      <c r="RCB1241" s="85"/>
      <c r="RCC1241" s="85"/>
      <c r="RCD1241" s="85"/>
      <c r="RCE1241" s="85"/>
      <c r="RCF1241" s="85"/>
      <c r="RCG1241" s="85"/>
      <c r="RCH1241" s="85"/>
      <c r="RCI1241" s="85"/>
      <c r="RCJ1241" s="85"/>
      <c r="RCK1241" s="85"/>
      <c r="RCL1241" s="85"/>
      <c r="RCM1241" s="85"/>
      <c r="RCN1241" s="85"/>
      <c r="RCO1241" s="85"/>
      <c r="RCP1241" s="85"/>
      <c r="RCQ1241" s="85"/>
      <c r="RCR1241" s="85"/>
      <c r="RCS1241" s="85"/>
      <c r="RCT1241" s="85"/>
      <c r="RCU1241" s="85"/>
      <c r="RCV1241" s="85"/>
      <c r="RCW1241" s="85"/>
      <c r="RCX1241" s="85"/>
      <c r="RCY1241" s="85"/>
      <c r="RCZ1241" s="85"/>
      <c r="RDA1241" s="85"/>
      <c r="RDB1241" s="85"/>
      <c r="RDC1241" s="85"/>
      <c r="RDD1241" s="86"/>
      <c r="RDE1241" s="84"/>
      <c r="RDF1241" s="85"/>
      <c r="RDG1241" s="85"/>
      <c r="RDH1241" s="85"/>
      <c r="RDI1241" s="85"/>
      <c r="RDJ1241" s="85"/>
      <c r="RDK1241" s="85"/>
      <c r="RDL1241" s="85"/>
      <c r="RDM1241" s="85"/>
      <c r="RDN1241" s="85"/>
      <c r="RDO1241" s="85"/>
      <c r="RDP1241" s="85"/>
      <c r="RDQ1241" s="85"/>
      <c r="RDR1241" s="85"/>
      <c r="RDS1241" s="85"/>
      <c r="RDT1241" s="85"/>
      <c r="RDU1241" s="85"/>
      <c r="RDV1241" s="85"/>
      <c r="RDW1241" s="85"/>
      <c r="RDX1241" s="85"/>
      <c r="RDY1241" s="85"/>
      <c r="RDZ1241" s="85"/>
      <c r="REA1241" s="85"/>
      <c r="REB1241" s="85"/>
      <c r="REC1241" s="85"/>
      <c r="RED1241" s="85"/>
      <c r="REE1241" s="85"/>
      <c r="REF1241" s="85"/>
      <c r="REG1241" s="85"/>
      <c r="REH1241" s="85"/>
      <c r="REI1241" s="85"/>
      <c r="REJ1241" s="85"/>
      <c r="REK1241" s="86"/>
      <c r="REL1241" s="84"/>
      <c r="REM1241" s="85"/>
      <c r="REN1241" s="85"/>
      <c r="REO1241" s="85"/>
      <c r="REP1241" s="85"/>
      <c r="REQ1241" s="85"/>
      <c r="RER1241" s="85"/>
      <c r="RES1241" s="85"/>
      <c r="RET1241" s="85"/>
      <c r="REU1241" s="85"/>
      <c r="REV1241" s="85"/>
      <c r="REW1241" s="85"/>
      <c r="REX1241" s="85"/>
      <c r="REY1241" s="85"/>
      <c r="REZ1241" s="85"/>
      <c r="RFA1241" s="85"/>
      <c r="RFB1241" s="85"/>
      <c r="RFC1241" s="85"/>
      <c r="RFD1241" s="85"/>
      <c r="RFE1241" s="85"/>
      <c r="RFF1241" s="85"/>
      <c r="RFG1241" s="85"/>
      <c r="RFH1241" s="85"/>
      <c r="RFI1241" s="85"/>
      <c r="RFJ1241" s="85"/>
      <c r="RFK1241" s="85"/>
      <c r="RFL1241" s="85"/>
      <c r="RFM1241" s="85"/>
      <c r="RFN1241" s="85"/>
      <c r="RFO1241" s="85"/>
      <c r="RFP1241" s="85"/>
      <c r="RFQ1241" s="85"/>
      <c r="RFR1241" s="86"/>
      <c r="RFS1241" s="84"/>
      <c r="RFT1241" s="85"/>
      <c r="RFU1241" s="85"/>
      <c r="RFV1241" s="85"/>
      <c r="RFW1241" s="85"/>
      <c r="RFX1241" s="85"/>
      <c r="RFY1241" s="85"/>
      <c r="RFZ1241" s="85"/>
      <c r="RGA1241" s="85"/>
      <c r="RGB1241" s="85"/>
      <c r="RGC1241" s="85"/>
      <c r="RGD1241" s="85"/>
      <c r="RGE1241" s="85"/>
      <c r="RGF1241" s="85"/>
      <c r="RGG1241" s="85"/>
      <c r="RGH1241" s="85"/>
      <c r="RGI1241" s="85"/>
      <c r="RGJ1241" s="85"/>
      <c r="RGK1241" s="85"/>
      <c r="RGL1241" s="85"/>
      <c r="RGM1241" s="85"/>
      <c r="RGN1241" s="85"/>
      <c r="RGO1241" s="85"/>
      <c r="RGP1241" s="85"/>
      <c r="RGQ1241" s="85"/>
      <c r="RGR1241" s="85"/>
      <c r="RGS1241" s="85"/>
      <c r="RGT1241" s="85"/>
      <c r="RGU1241" s="85"/>
      <c r="RGV1241" s="85"/>
      <c r="RGW1241" s="85"/>
      <c r="RGX1241" s="85"/>
      <c r="RGY1241" s="86"/>
      <c r="RGZ1241" s="84"/>
      <c r="RHA1241" s="85"/>
      <c r="RHB1241" s="85"/>
      <c r="RHC1241" s="85"/>
      <c r="RHD1241" s="85"/>
      <c r="RHE1241" s="85"/>
      <c r="RHF1241" s="85"/>
      <c r="RHG1241" s="85"/>
      <c r="RHH1241" s="85"/>
      <c r="RHI1241" s="85"/>
      <c r="RHJ1241" s="85"/>
      <c r="RHK1241" s="85"/>
      <c r="RHL1241" s="85"/>
      <c r="RHM1241" s="85"/>
      <c r="RHN1241" s="85"/>
      <c r="RHO1241" s="85"/>
      <c r="RHP1241" s="85"/>
      <c r="RHQ1241" s="85"/>
      <c r="RHR1241" s="85"/>
      <c r="RHS1241" s="85"/>
      <c r="RHT1241" s="85"/>
      <c r="RHU1241" s="85"/>
      <c r="RHV1241" s="85"/>
      <c r="RHW1241" s="85"/>
      <c r="RHX1241" s="85"/>
      <c r="RHY1241" s="85"/>
      <c r="RHZ1241" s="85"/>
      <c r="RIA1241" s="85"/>
      <c r="RIB1241" s="85"/>
      <c r="RIC1241" s="85"/>
      <c r="RID1241" s="85"/>
      <c r="RIE1241" s="85"/>
      <c r="RIF1241" s="86"/>
      <c r="RIG1241" s="84"/>
      <c r="RIH1241" s="85"/>
      <c r="RII1241" s="85"/>
      <c r="RIJ1241" s="85"/>
      <c r="RIK1241" s="85"/>
      <c r="RIL1241" s="85"/>
      <c r="RIM1241" s="85"/>
      <c r="RIN1241" s="85"/>
      <c r="RIO1241" s="85"/>
      <c r="RIP1241" s="85"/>
      <c r="RIQ1241" s="85"/>
      <c r="RIR1241" s="85"/>
      <c r="RIS1241" s="85"/>
      <c r="RIT1241" s="85"/>
      <c r="RIU1241" s="85"/>
      <c r="RIV1241" s="85"/>
      <c r="RIW1241" s="85"/>
      <c r="RIX1241" s="85"/>
      <c r="RIY1241" s="85"/>
      <c r="RIZ1241" s="85"/>
      <c r="RJA1241" s="85"/>
      <c r="RJB1241" s="85"/>
      <c r="RJC1241" s="85"/>
      <c r="RJD1241" s="85"/>
      <c r="RJE1241" s="85"/>
      <c r="RJF1241" s="85"/>
      <c r="RJG1241" s="85"/>
      <c r="RJH1241" s="85"/>
      <c r="RJI1241" s="85"/>
      <c r="RJJ1241" s="85"/>
      <c r="RJK1241" s="85"/>
      <c r="RJL1241" s="85"/>
      <c r="RJM1241" s="86"/>
      <c r="RJN1241" s="84"/>
      <c r="RJO1241" s="85"/>
      <c r="RJP1241" s="85"/>
      <c r="RJQ1241" s="85"/>
      <c r="RJR1241" s="85"/>
      <c r="RJS1241" s="85"/>
      <c r="RJT1241" s="85"/>
      <c r="RJU1241" s="85"/>
      <c r="RJV1241" s="85"/>
      <c r="RJW1241" s="85"/>
      <c r="RJX1241" s="85"/>
      <c r="RJY1241" s="85"/>
      <c r="RJZ1241" s="85"/>
      <c r="RKA1241" s="85"/>
      <c r="RKB1241" s="85"/>
      <c r="RKC1241" s="85"/>
      <c r="RKD1241" s="85"/>
      <c r="RKE1241" s="85"/>
      <c r="RKF1241" s="85"/>
      <c r="RKG1241" s="85"/>
      <c r="RKH1241" s="85"/>
      <c r="RKI1241" s="85"/>
      <c r="RKJ1241" s="85"/>
      <c r="RKK1241" s="85"/>
      <c r="RKL1241" s="85"/>
      <c r="RKM1241" s="85"/>
      <c r="RKN1241" s="85"/>
      <c r="RKO1241" s="85"/>
      <c r="RKP1241" s="85"/>
      <c r="RKQ1241" s="85"/>
      <c r="RKR1241" s="85"/>
      <c r="RKS1241" s="85"/>
      <c r="RKT1241" s="86"/>
      <c r="RKU1241" s="84"/>
      <c r="RKV1241" s="85"/>
      <c r="RKW1241" s="85"/>
      <c r="RKX1241" s="85"/>
      <c r="RKY1241" s="85"/>
      <c r="RKZ1241" s="85"/>
      <c r="RLA1241" s="85"/>
      <c r="RLB1241" s="85"/>
      <c r="RLC1241" s="85"/>
      <c r="RLD1241" s="85"/>
      <c r="RLE1241" s="85"/>
      <c r="RLF1241" s="85"/>
      <c r="RLG1241" s="85"/>
      <c r="RLH1241" s="85"/>
      <c r="RLI1241" s="85"/>
      <c r="RLJ1241" s="85"/>
      <c r="RLK1241" s="85"/>
      <c r="RLL1241" s="85"/>
      <c r="RLM1241" s="85"/>
      <c r="RLN1241" s="85"/>
      <c r="RLO1241" s="85"/>
      <c r="RLP1241" s="85"/>
      <c r="RLQ1241" s="85"/>
      <c r="RLR1241" s="85"/>
      <c r="RLS1241" s="85"/>
      <c r="RLT1241" s="85"/>
      <c r="RLU1241" s="85"/>
      <c r="RLV1241" s="85"/>
      <c r="RLW1241" s="85"/>
      <c r="RLX1241" s="85"/>
      <c r="RLY1241" s="85"/>
      <c r="RLZ1241" s="85"/>
      <c r="RMA1241" s="86"/>
      <c r="RMB1241" s="84"/>
      <c r="RMC1241" s="85"/>
      <c r="RMD1241" s="85"/>
      <c r="RME1241" s="85"/>
      <c r="RMF1241" s="85"/>
      <c r="RMG1241" s="85"/>
      <c r="RMH1241" s="85"/>
      <c r="RMI1241" s="85"/>
      <c r="RMJ1241" s="85"/>
      <c r="RMK1241" s="85"/>
      <c r="RML1241" s="85"/>
      <c r="RMM1241" s="85"/>
      <c r="RMN1241" s="85"/>
      <c r="RMO1241" s="85"/>
      <c r="RMP1241" s="85"/>
      <c r="RMQ1241" s="85"/>
      <c r="RMR1241" s="85"/>
      <c r="RMS1241" s="85"/>
      <c r="RMT1241" s="85"/>
      <c r="RMU1241" s="85"/>
      <c r="RMV1241" s="85"/>
      <c r="RMW1241" s="85"/>
      <c r="RMX1241" s="85"/>
      <c r="RMY1241" s="85"/>
      <c r="RMZ1241" s="85"/>
      <c r="RNA1241" s="85"/>
      <c r="RNB1241" s="85"/>
      <c r="RNC1241" s="85"/>
      <c r="RND1241" s="85"/>
      <c r="RNE1241" s="85"/>
      <c r="RNF1241" s="85"/>
      <c r="RNG1241" s="85"/>
      <c r="RNH1241" s="86"/>
      <c r="RNI1241" s="84"/>
      <c r="RNJ1241" s="85"/>
      <c r="RNK1241" s="85"/>
      <c r="RNL1241" s="85"/>
      <c r="RNM1241" s="85"/>
      <c r="RNN1241" s="85"/>
      <c r="RNO1241" s="85"/>
      <c r="RNP1241" s="85"/>
      <c r="RNQ1241" s="85"/>
      <c r="RNR1241" s="85"/>
      <c r="RNS1241" s="85"/>
      <c r="RNT1241" s="85"/>
      <c r="RNU1241" s="85"/>
      <c r="RNV1241" s="85"/>
      <c r="RNW1241" s="85"/>
      <c r="RNX1241" s="85"/>
      <c r="RNY1241" s="85"/>
      <c r="RNZ1241" s="85"/>
      <c r="ROA1241" s="85"/>
      <c r="ROB1241" s="85"/>
      <c r="ROC1241" s="85"/>
      <c r="ROD1241" s="85"/>
      <c r="ROE1241" s="85"/>
      <c r="ROF1241" s="85"/>
      <c r="ROG1241" s="85"/>
      <c r="ROH1241" s="85"/>
      <c r="ROI1241" s="85"/>
      <c r="ROJ1241" s="85"/>
      <c r="ROK1241" s="85"/>
      <c r="ROL1241" s="85"/>
      <c r="ROM1241" s="85"/>
      <c r="RON1241" s="85"/>
      <c r="ROO1241" s="86"/>
      <c r="ROP1241" s="84"/>
      <c r="ROQ1241" s="85"/>
      <c r="ROR1241" s="85"/>
      <c r="ROS1241" s="85"/>
      <c r="ROT1241" s="85"/>
      <c r="ROU1241" s="85"/>
      <c r="ROV1241" s="85"/>
      <c r="ROW1241" s="85"/>
      <c r="ROX1241" s="85"/>
      <c r="ROY1241" s="85"/>
      <c r="ROZ1241" s="85"/>
      <c r="RPA1241" s="85"/>
      <c r="RPB1241" s="85"/>
      <c r="RPC1241" s="85"/>
      <c r="RPD1241" s="85"/>
      <c r="RPE1241" s="85"/>
      <c r="RPF1241" s="85"/>
      <c r="RPG1241" s="85"/>
      <c r="RPH1241" s="85"/>
      <c r="RPI1241" s="85"/>
      <c r="RPJ1241" s="85"/>
      <c r="RPK1241" s="85"/>
      <c r="RPL1241" s="85"/>
      <c r="RPM1241" s="85"/>
      <c r="RPN1241" s="85"/>
      <c r="RPO1241" s="85"/>
      <c r="RPP1241" s="85"/>
      <c r="RPQ1241" s="85"/>
      <c r="RPR1241" s="85"/>
      <c r="RPS1241" s="85"/>
      <c r="RPT1241" s="85"/>
      <c r="RPU1241" s="85"/>
      <c r="RPV1241" s="86"/>
      <c r="RPW1241" s="84"/>
      <c r="RPX1241" s="85"/>
      <c r="RPY1241" s="85"/>
      <c r="RPZ1241" s="85"/>
      <c r="RQA1241" s="85"/>
      <c r="RQB1241" s="85"/>
      <c r="RQC1241" s="85"/>
      <c r="RQD1241" s="85"/>
      <c r="RQE1241" s="85"/>
      <c r="RQF1241" s="85"/>
      <c r="RQG1241" s="85"/>
      <c r="RQH1241" s="85"/>
      <c r="RQI1241" s="85"/>
      <c r="RQJ1241" s="85"/>
      <c r="RQK1241" s="85"/>
      <c r="RQL1241" s="85"/>
      <c r="RQM1241" s="85"/>
      <c r="RQN1241" s="85"/>
      <c r="RQO1241" s="85"/>
      <c r="RQP1241" s="85"/>
      <c r="RQQ1241" s="85"/>
      <c r="RQR1241" s="85"/>
      <c r="RQS1241" s="85"/>
      <c r="RQT1241" s="85"/>
      <c r="RQU1241" s="85"/>
      <c r="RQV1241" s="85"/>
      <c r="RQW1241" s="85"/>
      <c r="RQX1241" s="85"/>
      <c r="RQY1241" s="85"/>
      <c r="RQZ1241" s="85"/>
      <c r="RRA1241" s="85"/>
      <c r="RRB1241" s="85"/>
      <c r="RRC1241" s="86"/>
      <c r="RRD1241" s="84"/>
      <c r="RRE1241" s="85"/>
      <c r="RRF1241" s="85"/>
      <c r="RRG1241" s="85"/>
      <c r="RRH1241" s="85"/>
      <c r="RRI1241" s="85"/>
      <c r="RRJ1241" s="85"/>
      <c r="RRK1241" s="85"/>
      <c r="RRL1241" s="85"/>
      <c r="RRM1241" s="85"/>
      <c r="RRN1241" s="85"/>
      <c r="RRO1241" s="85"/>
      <c r="RRP1241" s="85"/>
      <c r="RRQ1241" s="85"/>
      <c r="RRR1241" s="85"/>
      <c r="RRS1241" s="85"/>
      <c r="RRT1241" s="85"/>
      <c r="RRU1241" s="85"/>
      <c r="RRV1241" s="85"/>
      <c r="RRW1241" s="85"/>
      <c r="RRX1241" s="85"/>
      <c r="RRY1241" s="85"/>
      <c r="RRZ1241" s="85"/>
      <c r="RSA1241" s="85"/>
      <c r="RSB1241" s="85"/>
      <c r="RSC1241" s="85"/>
      <c r="RSD1241" s="85"/>
      <c r="RSE1241" s="85"/>
      <c r="RSF1241" s="85"/>
      <c r="RSG1241" s="85"/>
      <c r="RSH1241" s="85"/>
      <c r="RSI1241" s="85"/>
      <c r="RSJ1241" s="86"/>
      <c r="RSK1241" s="84"/>
      <c r="RSL1241" s="85"/>
      <c r="RSM1241" s="85"/>
      <c r="RSN1241" s="85"/>
      <c r="RSO1241" s="85"/>
      <c r="RSP1241" s="85"/>
      <c r="RSQ1241" s="85"/>
      <c r="RSR1241" s="85"/>
      <c r="RSS1241" s="85"/>
      <c r="RST1241" s="85"/>
      <c r="RSU1241" s="85"/>
      <c r="RSV1241" s="85"/>
      <c r="RSW1241" s="85"/>
      <c r="RSX1241" s="85"/>
      <c r="RSY1241" s="85"/>
      <c r="RSZ1241" s="85"/>
      <c r="RTA1241" s="85"/>
      <c r="RTB1241" s="85"/>
      <c r="RTC1241" s="85"/>
      <c r="RTD1241" s="85"/>
      <c r="RTE1241" s="85"/>
      <c r="RTF1241" s="85"/>
      <c r="RTG1241" s="85"/>
      <c r="RTH1241" s="85"/>
      <c r="RTI1241" s="85"/>
      <c r="RTJ1241" s="85"/>
      <c r="RTK1241" s="85"/>
      <c r="RTL1241" s="85"/>
      <c r="RTM1241" s="85"/>
      <c r="RTN1241" s="85"/>
      <c r="RTO1241" s="85"/>
      <c r="RTP1241" s="85"/>
      <c r="RTQ1241" s="86"/>
      <c r="RTR1241" s="84"/>
      <c r="RTS1241" s="85"/>
      <c r="RTT1241" s="85"/>
      <c r="RTU1241" s="85"/>
      <c r="RTV1241" s="85"/>
      <c r="RTW1241" s="85"/>
      <c r="RTX1241" s="85"/>
      <c r="RTY1241" s="85"/>
      <c r="RTZ1241" s="85"/>
      <c r="RUA1241" s="85"/>
      <c r="RUB1241" s="85"/>
      <c r="RUC1241" s="85"/>
      <c r="RUD1241" s="85"/>
      <c r="RUE1241" s="85"/>
      <c r="RUF1241" s="85"/>
      <c r="RUG1241" s="85"/>
      <c r="RUH1241" s="85"/>
      <c r="RUI1241" s="85"/>
      <c r="RUJ1241" s="85"/>
      <c r="RUK1241" s="85"/>
      <c r="RUL1241" s="85"/>
      <c r="RUM1241" s="85"/>
      <c r="RUN1241" s="85"/>
      <c r="RUO1241" s="85"/>
      <c r="RUP1241" s="85"/>
      <c r="RUQ1241" s="85"/>
      <c r="RUR1241" s="85"/>
      <c r="RUS1241" s="85"/>
      <c r="RUT1241" s="85"/>
      <c r="RUU1241" s="85"/>
      <c r="RUV1241" s="85"/>
      <c r="RUW1241" s="85"/>
      <c r="RUX1241" s="86"/>
      <c r="RUY1241" s="84"/>
      <c r="RUZ1241" s="85"/>
      <c r="RVA1241" s="85"/>
      <c r="RVB1241" s="85"/>
      <c r="RVC1241" s="85"/>
      <c r="RVD1241" s="85"/>
      <c r="RVE1241" s="85"/>
      <c r="RVF1241" s="85"/>
      <c r="RVG1241" s="85"/>
      <c r="RVH1241" s="85"/>
      <c r="RVI1241" s="85"/>
      <c r="RVJ1241" s="85"/>
      <c r="RVK1241" s="85"/>
      <c r="RVL1241" s="85"/>
      <c r="RVM1241" s="85"/>
      <c r="RVN1241" s="85"/>
      <c r="RVO1241" s="85"/>
      <c r="RVP1241" s="85"/>
      <c r="RVQ1241" s="85"/>
      <c r="RVR1241" s="85"/>
      <c r="RVS1241" s="85"/>
      <c r="RVT1241" s="85"/>
      <c r="RVU1241" s="85"/>
      <c r="RVV1241" s="85"/>
      <c r="RVW1241" s="85"/>
      <c r="RVX1241" s="85"/>
      <c r="RVY1241" s="85"/>
      <c r="RVZ1241" s="85"/>
      <c r="RWA1241" s="85"/>
      <c r="RWB1241" s="85"/>
      <c r="RWC1241" s="85"/>
      <c r="RWD1241" s="85"/>
      <c r="RWE1241" s="86"/>
      <c r="RWF1241" s="84"/>
      <c r="RWG1241" s="85"/>
      <c r="RWH1241" s="85"/>
      <c r="RWI1241" s="85"/>
      <c r="RWJ1241" s="85"/>
      <c r="RWK1241" s="85"/>
      <c r="RWL1241" s="85"/>
      <c r="RWM1241" s="85"/>
      <c r="RWN1241" s="85"/>
      <c r="RWO1241" s="85"/>
      <c r="RWP1241" s="85"/>
      <c r="RWQ1241" s="85"/>
      <c r="RWR1241" s="85"/>
      <c r="RWS1241" s="85"/>
      <c r="RWT1241" s="85"/>
      <c r="RWU1241" s="85"/>
      <c r="RWV1241" s="85"/>
      <c r="RWW1241" s="85"/>
      <c r="RWX1241" s="85"/>
      <c r="RWY1241" s="85"/>
      <c r="RWZ1241" s="85"/>
      <c r="RXA1241" s="85"/>
      <c r="RXB1241" s="85"/>
      <c r="RXC1241" s="85"/>
      <c r="RXD1241" s="85"/>
      <c r="RXE1241" s="85"/>
      <c r="RXF1241" s="85"/>
      <c r="RXG1241" s="85"/>
      <c r="RXH1241" s="85"/>
      <c r="RXI1241" s="85"/>
      <c r="RXJ1241" s="85"/>
      <c r="RXK1241" s="85"/>
      <c r="RXL1241" s="86"/>
      <c r="RXM1241" s="84"/>
      <c r="RXN1241" s="85"/>
      <c r="RXO1241" s="85"/>
      <c r="RXP1241" s="85"/>
      <c r="RXQ1241" s="85"/>
      <c r="RXR1241" s="85"/>
      <c r="RXS1241" s="85"/>
      <c r="RXT1241" s="85"/>
      <c r="RXU1241" s="85"/>
      <c r="RXV1241" s="85"/>
      <c r="RXW1241" s="85"/>
      <c r="RXX1241" s="85"/>
      <c r="RXY1241" s="85"/>
      <c r="RXZ1241" s="85"/>
      <c r="RYA1241" s="85"/>
      <c r="RYB1241" s="85"/>
      <c r="RYC1241" s="85"/>
      <c r="RYD1241" s="85"/>
      <c r="RYE1241" s="85"/>
      <c r="RYF1241" s="85"/>
      <c r="RYG1241" s="85"/>
      <c r="RYH1241" s="85"/>
      <c r="RYI1241" s="85"/>
      <c r="RYJ1241" s="85"/>
      <c r="RYK1241" s="85"/>
      <c r="RYL1241" s="85"/>
      <c r="RYM1241" s="85"/>
      <c r="RYN1241" s="85"/>
      <c r="RYO1241" s="85"/>
      <c r="RYP1241" s="85"/>
      <c r="RYQ1241" s="85"/>
      <c r="RYR1241" s="85"/>
      <c r="RYS1241" s="86"/>
      <c r="RYT1241" s="84"/>
      <c r="RYU1241" s="85"/>
      <c r="RYV1241" s="85"/>
      <c r="RYW1241" s="85"/>
      <c r="RYX1241" s="85"/>
      <c r="RYY1241" s="85"/>
      <c r="RYZ1241" s="85"/>
      <c r="RZA1241" s="85"/>
      <c r="RZB1241" s="85"/>
      <c r="RZC1241" s="85"/>
      <c r="RZD1241" s="85"/>
      <c r="RZE1241" s="85"/>
      <c r="RZF1241" s="85"/>
      <c r="RZG1241" s="85"/>
      <c r="RZH1241" s="85"/>
      <c r="RZI1241" s="85"/>
      <c r="RZJ1241" s="85"/>
      <c r="RZK1241" s="85"/>
      <c r="RZL1241" s="85"/>
      <c r="RZM1241" s="85"/>
      <c r="RZN1241" s="85"/>
      <c r="RZO1241" s="85"/>
      <c r="RZP1241" s="85"/>
      <c r="RZQ1241" s="85"/>
      <c r="RZR1241" s="85"/>
      <c r="RZS1241" s="85"/>
      <c r="RZT1241" s="85"/>
      <c r="RZU1241" s="85"/>
      <c r="RZV1241" s="85"/>
      <c r="RZW1241" s="85"/>
      <c r="RZX1241" s="85"/>
      <c r="RZY1241" s="85"/>
      <c r="RZZ1241" s="86"/>
      <c r="SAA1241" s="84"/>
      <c r="SAB1241" s="85"/>
      <c r="SAC1241" s="85"/>
      <c r="SAD1241" s="85"/>
      <c r="SAE1241" s="85"/>
      <c r="SAF1241" s="85"/>
      <c r="SAG1241" s="85"/>
      <c r="SAH1241" s="85"/>
      <c r="SAI1241" s="85"/>
      <c r="SAJ1241" s="85"/>
      <c r="SAK1241" s="85"/>
      <c r="SAL1241" s="85"/>
      <c r="SAM1241" s="85"/>
      <c r="SAN1241" s="85"/>
      <c r="SAO1241" s="85"/>
      <c r="SAP1241" s="85"/>
      <c r="SAQ1241" s="85"/>
      <c r="SAR1241" s="85"/>
      <c r="SAS1241" s="85"/>
      <c r="SAT1241" s="85"/>
      <c r="SAU1241" s="85"/>
      <c r="SAV1241" s="85"/>
      <c r="SAW1241" s="85"/>
      <c r="SAX1241" s="85"/>
      <c r="SAY1241" s="85"/>
      <c r="SAZ1241" s="85"/>
      <c r="SBA1241" s="85"/>
      <c r="SBB1241" s="85"/>
      <c r="SBC1241" s="85"/>
      <c r="SBD1241" s="85"/>
      <c r="SBE1241" s="85"/>
      <c r="SBF1241" s="85"/>
      <c r="SBG1241" s="86"/>
      <c r="SBH1241" s="84"/>
      <c r="SBI1241" s="85"/>
      <c r="SBJ1241" s="85"/>
      <c r="SBK1241" s="85"/>
      <c r="SBL1241" s="85"/>
      <c r="SBM1241" s="85"/>
      <c r="SBN1241" s="85"/>
      <c r="SBO1241" s="85"/>
      <c r="SBP1241" s="85"/>
      <c r="SBQ1241" s="85"/>
      <c r="SBR1241" s="85"/>
      <c r="SBS1241" s="85"/>
      <c r="SBT1241" s="85"/>
      <c r="SBU1241" s="85"/>
      <c r="SBV1241" s="85"/>
      <c r="SBW1241" s="85"/>
      <c r="SBX1241" s="85"/>
      <c r="SBY1241" s="85"/>
      <c r="SBZ1241" s="85"/>
      <c r="SCA1241" s="85"/>
      <c r="SCB1241" s="85"/>
      <c r="SCC1241" s="85"/>
      <c r="SCD1241" s="85"/>
      <c r="SCE1241" s="85"/>
      <c r="SCF1241" s="85"/>
      <c r="SCG1241" s="85"/>
      <c r="SCH1241" s="85"/>
      <c r="SCI1241" s="85"/>
      <c r="SCJ1241" s="85"/>
      <c r="SCK1241" s="85"/>
      <c r="SCL1241" s="85"/>
      <c r="SCM1241" s="85"/>
      <c r="SCN1241" s="86"/>
      <c r="SCO1241" s="84"/>
      <c r="SCP1241" s="85"/>
      <c r="SCQ1241" s="85"/>
      <c r="SCR1241" s="85"/>
      <c r="SCS1241" s="85"/>
      <c r="SCT1241" s="85"/>
      <c r="SCU1241" s="85"/>
      <c r="SCV1241" s="85"/>
      <c r="SCW1241" s="85"/>
      <c r="SCX1241" s="85"/>
      <c r="SCY1241" s="85"/>
      <c r="SCZ1241" s="85"/>
      <c r="SDA1241" s="85"/>
      <c r="SDB1241" s="85"/>
      <c r="SDC1241" s="85"/>
      <c r="SDD1241" s="85"/>
      <c r="SDE1241" s="85"/>
      <c r="SDF1241" s="85"/>
      <c r="SDG1241" s="85"/>
      <c r="SDH1241" s="85"/>
      <c r="SDI1241" s="85"/>
      <c r="SDJ1241" s="85"/>
      <c r="SDK1241" s="85"/>
      <c r="SDL1241" s="85"/>
      <c r="SDM1241" s="85"/>
      <c r="SDN1241" s="85"/>
      <c r="SDO1241" s="85"/>
      <c r="SDP1241" s="85"/>
      <c r="SDQ1241" s="85"/>
      <c r="SDR1241" s="85"/>
      <c r="SDS1241" s="85"/>
      <c r="SDT1241" s="85"/>
      <c r="SDU1241" s="86"/>
      <c r="SDV1241" s="84"/>
      <c r="SDW1241" s="85"/>
      <c r="SDX1241" s="85"/>
      <c r="SDY1241" s="85"/>
      <c r="SDZ1241" s="85"/>
      <c r="SEA1241" s="85"/>
      <c r="SEB1241" s="85"/>
      <c r="SEC1241" s="85"/>
      <c r="SED1241" s="85"/>
      <c r="SEE1241" s="85"/>
      <c r="SEF1241" s="85"/>
      <c r="SEG1241" s="85"/>
      <c r="SEH1241" s="85"/>
      <c r="SEI1241" s="85"/>
      <c r="SEJ1241" s="85"/>
      <c r="SEK1241" s="85"/>
      <c r="SEL1241" s="85"/>
      <c r="SEM1241" s="85"/>
      <c r="SEN1241" s="85"/>
      <c r="SEO1241" s="85"/>
      <c r="SEP1241" s="85"/>
      <c r="SEQ1241" s="85"/>
      <c r="SER1241" s="85"/>
      <c r="SES1241" s="85"/>
      <c r="SET1241" s="85"/>
      <c r="SEU1241" s="85"/>
      <c r="SEV1241" s="85"/>
      <c r="SEW1241" s="85"/>
      <c r="SEX1241" s="85"/>
      <c r="SEY1241" s="85"/>
      <c r="SEZ1241" s="85"/>
      <c r="SFA1241" s="85"/>
      <c r="SFB1241" s="86"/>
      <c r="SFC1241" s="84"/>
      <c r="SFD1241" s="85"/>
      <c r="SFE1241" s="85"/>
      <c r="SFF1241" s="85"/>
      <c r="SFG1241" s="85"/>
      <c r="SFH1241" s="85"/>
      <c r="SFI1241" s="85"/>
      <c r="SFJ1241" s="85"/>
      <c r="SFK1241" s="85"/>
      <c r="SFL1241" s="85"/>
      <c r="SFM1241" s="85"/>
      <c r="SFN1241" s="85"/>
      <c r="SFO1241" s="85"/>
      <c r="SFP1241" s="85"/>
      <c r="SFQ1241" s="85"/>
      <c r="SFR1241" s="85"/>
      <c r="SFS1241" s="85"/>
      <c r="SFT1241" s="85"/>
      <c r="SFU1241" s="85"/>
      <c r="SFV1241" s="85"/>
      <c r="SFW1241" s="85"/>
      <c r="SFX1241" s="85"/>
      <c r="SFY1241" s="85"/>
      <c r="SFZ1241" s="85"/>
      <c r="SGA1241" s="85"/>
      <c r="SGB1241" s="85"/>
      <c r="SGC1241" s="85"/>
      <c r="SGD1241" s="85"/>
      <c r="SGE1241" s="85"/>
      <c r="SGF1241" s="85"/>
      <c r="SGG1241" s="85"/>
      <c r="SGH1241" s="85"/>
      <c r="SGI1241" s="86"/>
      <c r="SGJ1241" s="84"/>
      <c r="SGK1241" s="85"/>
      <c r="SGL1241" s="85"/>
      <c r="SGM1241" s="85"/>
      <c r="SGN1241" s="85"/>
      <c r="SGO1241" s="85"/>
      <c r="SGP1241" s="85"/>
      <c r="SGQ1241" s="85"/>
      <c r="SGR1241" s="85"/>
      <c r="SGS1241" s="85"/>
      <c r="SGT1241" s="85"/>
      <c r="SGU1241" s="85"/>
      <c r="SGV1241" s="85"/>
      <c r="SGW1241" s="85"/>
      <c r="SGX1241" s="85"/>
      <c r="SGY1241" s="85"/>
      <c r="SGZ1241" s="85"/>
      <c r="SHA1241" s="85"/>
      <c r="SHB1241" s="85"/>
      <c r="SHC1241" s="85"/>
      <c r="SHD1241" s="85"/>
      <c r="SHE1241" s="85"/>
      <c r="SHF1241" s="85"/>
      <c r="SHG1241" s="85"/>
      <c r="SHH1241" s="85"/>
      <c r="SHI1241" s="85"/>
      <c r="SHJ1241" s="85"/>
      <c r="SHK1241" s="85"/>
      <c r="SHL1241" s="85"/>
      <c r="SHM1241" s="85"/>
      <c r="SHN1241" s="85"/>
      <c r="SHO1241" s="85"/>
      <c r="SHP1241" s="86"/>
      <c r="SHQ1241" s="84"/>
      <c r="SHR1241" s="85"/>
      <c r="SHS1241" s="85"/>
      <c r="SHT1241" s="85"/>
      <c r="SHU1241" s="85"/>
      <c r="SHV1241" s="85"/>
      <c r="SHW1241" s="85"/>
      <c r="SHX1241" s="85"/>
      <c r="SHY1241" s="85"/>
      <c r="SHZ1241" s="85"/>
      <c r="SIA1241" s="85"/>
      <c r="SIB1241" s="85"/>
      <c r="SIC1241" s="85"/>
      <c r="SID1241" s="85"/>
      <c r="SIE1241" s="85"/>
      <c r="SIF1241" s="85"/>
      <c r="SIG1241" s="85"/>
      <c r="SIH1241" s="85"/>
      <c r="SII1241" s="85"/>
      <c r="SIJ1241" s="85"/>
      <c r="SIK1241" s="85"/>
      <c r="SIL1241" s="85"/>
      <c r="SIM1241" s="85"/>
      <c r="SIN1241" s="85"/>
      <c r="SIO1241" s="85"/>
      <c r="SIP1241" s="85"/>
      <c r="SIQ1241" s="85"/>
      <c r="SIR1241" s="85"/>
      <c r="SIS1241" s="85"/>
      <c r="SIT1241" s="85"/>
      <c r="SIU1241" s="85"/>
      <c r="SIV1241" s="85"/>
      <c r="SIW1241" s="86"/>
      <c r="SIX1241" s="84"/>
      <c r="SIY1241" s="85"/>
      <c r="SIZ1241" s="85"/>
      <c r="SJA1241" s="85"/>
      <c r="SJB1241" s="85"/>
      <c r="SJC1241" s="85"/>
      <c r="SJD1241" s="85"/>
      <c r="SJE1241" s="85"/>
      <c r="SJF1241" s="85"/>
      <c r="SJG1241" s="85"/>
      <c r="SJH1241" s="85"/>
      <c r="SJI1241" s="85"/>
      <c r="SJJ1241" s="85"/>
      <c r="SJK1241" s="85"/>
      <c r="SJL1241" s="85"/>
      <c r="SJM1241" s="85"/>
      <c r="SJN1241" s="85"/>
      <c r="SJO1241" s="85"/>
      <c r="SJP1241" s="85"/>
      <c r="SJQ1241" s="85"/>
      <c r="SJR1241" s="85"/>
      <c r="SJS1241" s="85"/>
      <c r="SJT1241" s="85"/>
      <c r="SJU1241" s="85"/>
      <c r="SJV1241" s="85"/>
      <c r="SJW1241" s="85"/>
      <c r="SJX1241" s="85"/>
      <c r="SJY1241" s="85"/>
      <c r="SJZ1241" s="85"/>
      <c r="SKA1241" s="85"/>
      <c r="SKB1241" s="85"/>
      <c r="SKC1241" s="85"/>
      <c r="SKD1241" s="86"/>
      <c r="SKE1241" s="84"/>
      <c r="SKF1241" s="85"/>
      <c r="SKG1241" s="85"/>
      <c r="SKH1241" s="85"/>
      <c r="SKI1241" s="85"/>
      <c r="SKJ1241" s="85"/>
      <c r="SKK1241" s="85"/>
      <c r="SKL1241" s="85"/>
      <c r="SKM1241" s="85"/>
      <c r="SKN1241" s="85"/>
      <c r="SKO1241" s="85"/>
      <c r="SKP1241" s="85"/>
      <c r="SKQ1241" s="85"/>
      <c r="SKR1241" s="85"/>
      <c r="SKS1241" s="85"/>
      <c r="SKT1241" s="85"/>
      <c r="SKU1241" s="85"/>
      <c r="SKV1241" s="85"/>
      <c r="SKW1241" s="85"/>
      <c r="SKX1241" s="85"/>
      <c r="SKY1241" s="85"/>
      <c r="SKZ1241" s="85"/>
      <c r="SLA1241" s="85"/>
      <c r="SLB1241" s="85"/>
      <c r="SLC1241" s="85"/>
      <c r="SLD1241" s="85"/>
      <c r="SLE1241" s="85"/>
      <c r="SLF1241" s="85"/>
      <c r="SLG1241" s="85"/>
      <c r="SLH1241" s="85"/>
      <c r="SLI1241" s="85"/>
      <c r="SLJ1241" s="85"/>
      <c r="SLK1241" s="86"/>
      <c r="SLL1241" s="84"/>
      <c r="SLM1241" s="85"/>
      <c r="SLN1241" s="85"/>
      <c r="SLO1241" s="85"/>
      <c r="SLP1241" s="85"/>
      <c r="SLQ1241" s="85"/>
      <c r="SLR1241" s="85"/>
      <c r="SLS1241" s="85"/>
      <c r="SLT1241" s="85"/>
      <c r="SLU1241" s="85"/>
      <c r="SLV1241" s="85"/>
      <c r="SLW1241" s="85"/>
      <c r="SLX1241" s="85"/>
      <c r="SLY1241" s="85"/>
      <c r="SLZ1241" s="85"/>
      <c r="SMA1241" s="85"/>
      <c r="SMB1241" s="85"/>
      <c r="SMC1241" s="85"/>
      <c r="SMD1241" s="85"/>
      <c r="SME1241" s="85"/>
      <c r="SMF1241" s="85"/>
      <c r="SMG1241" s="85"/>
      <c r="SMH1241" s="85"/>
      <c r="SMI1241" s="85"/>
      <c r="SMJ1241" s="85"/>
      <c r="SMK1241" s="85"/>
      <c r="SML1241" s="85"/>
      <c r="SMM1241" s="85"/>
      <c r="SMN1241" s="85"/>
      <c r="SMO1241" s="85"/>
      <c r="SMP1241" s="85"/>
      <c r="SMQ1241" s="85"/>
      <c r="SMR1241" s="86"/>
      <c r="SMS1241" s="84"/>
      <c r="SMT1241" s="85"/>
      <c r="SMU1241" s="85"/>
      <c r="SMV1241" s="85"/>
      <c r="SMW1241" s="85"/>
      <c r="SMX1241" s="85"/>
      <c r="SMY1241" s="85"/>
      <c r="SMZ1241" s="85"/>
      <c r="SNA1241" s="85"/>
      <c r="SNB1241" s="85"/>
      <c r="SNC1241" s="85"/>
      <c r="SND1241" s="85"/>
      <c r="SNE1241" s="85"/>
      <c r="SNF1241" s="85"/>
      <c r="SNG1241" s="85"/>
      <c r="SNH1241" s="85"/>
      <c r="SNI1241" s="85"/>
      <c r="SNJ1241" s="85"/>
      <c r="SNK1241" s="85"/>
      <c r="SNL1241" s="85"/>
      <c r="SNM1241" s="85"/>
      <c r="SNN1241" s="85"/>
      <c r="SNO1241" s="85"/>
      <c r="SNP1241" s="85"/>
      <c r="SNQ1241" s="85"/>
      <c r="SNR1241" s="85"/>
      <c r="SNS1241" s="85"/>
      <c r="SNT1241" s="85"/>
      <c r="SNU1241" s="85"/>
      <c r="SNV1241" s="85"/>
      <c r="SNW1241" s="85"/>
      <c r="SNX1241" s="85"/>
      <c r="SNY1241" s="86"/>
      <c r="SNZ1241" s="84"/>
      <c r="SOA1241" s="85"/>
      <c r="SOB1241" s="85"/>
      <c r="SOC1241" s="85"/>
      <c r="SOD1241" s="85"/>
      <c r="SOE1241" s="85"/>
      <c r="SOF1241" s="85"/>
      <c r="SOG1241" s="85"/>
      <c r="SOH1241" s="85"/>
      <c r="SOI1241" s="85"/>
      <c r="SOJ1241" s="85"/>
      <c r="SOK1241" s="85"/>
      <c r="SOL1241" s="85"/>
      <c r="SOM1241" s="85"/>
      <c r="SON1241" s="85"/>
      <c r="SOO1241" s="85"/>
      <c r="SOP1241" s="85"/>
      <c r="SOQ1241" s="85"/>
      <c r="SOR1241" s="85"/>
      <c r="SOS1241" s="85"/>
      <c r="SOT1241" s="85"/>
      <c r="SOU1241" s="85"/>
      <c r="SOV1241" s="85"/>
      <c r="SOW1241" s="85"/>
      <c r="SOX1241" s="85"/>
      <c r="SOY1241" s="85"/>
      <c r="SOZ1241" s="85"/>
      <c r="SPA1241" s="85"/>
      <c r="SPB1241" s="85"/>
      <c r="SPC1241" s="85"/>
      <c r="SPD1241" s="85"/>
      <c r="SPE1241" s="85"/>
      <c r="SPF1241" s="86"/>
      <c r="SPG1241" s="84"/>
      <c r="SPH1241" s="85"/>
      <c r="SPI1241" s="85"/>
      <c r="SPJ1241" s="85"/>
      <c r="SPK1241" s="85"/>
      <c r="SPL1241" s="85"/>
      <c r="SPM1241" s="85"/>
      <c r="SPN1241" s="85"/>
      <c r="SPO1241" s="85"/>
      <c r="SPP1241" s="85"/>
      <c r="SPQ1241" s="85"/>
      <c r="SPR1241" s="85"/>
      <c r="SPS1241" s="85"/>
      <c r="SPT1241" s="85"/>
      <c r="SPU1241" s="85"/>
      <c r="SPV1241" s="85"/>
      <c r="SPW1241" s="85"/>
      <c r="SPX1241" s="85"/>
      <c r="SPY1241" s="85"/>
      <c r="SPZ1241" s="85"/>
      <c r="SQA1241" s="85"/>
      <c r="SQB1241" s="85"/>
      <c r="SQC1241" s="85"/>
      <c r="SQD1241" s="85"/>
      <c r="SQE1241" s="85"/>
      <c r="SQF1241" s="85"/>
      <c r="SQG1241" s="85"/>
      <c r="SQH1241" s="85"/>
      <c r="SQI1241" s="85"/>
      <c r="SQJ1241" s="85"/>
      <c r="SQK1241" s="85"/>
      <c r="SQL1241" s="85"/>
      <c r="SQM1241" s="86"/>
      <c r="SQN1241" s="84"/>
      <c r="SQO1241" s="85"/>
      <c r="SQP1241" s="85"/>
      <c r="SQQ1241" s="85"/>
      <c r="SQR1241" s="85"/>
      <c r="SQS1241" s="85"/>
      <c r="SQT1241" s="85"/>
      <c r="SQU1241" s="85"/>
      <c r="SQV1241" s="85"/>
      <c r="SQW1241" s="85"/>
      <c r="SQX1241" s="85"/>
      <c r="SQY1241" s="85"/>
      <c r="SQZ1241" s="85"/>
      <c r="SRA1241" s="85"/>
      <c r="SRB1241" s="85"/>
      <c r="SRC1241" s="85"/>
      <c r="SRD1241" s="85"/>
      <c r="SRE1241" s="85"/>
      <c r="SRF1241" s="85"/>
      <c r="SRG1241" s="85"/>
      <c r="SRH1241" s="85"/>
      <c r="SRI1241" s="85"/>
      <c r="SRJ1241" s="85"/>
      <c r="SRK1241" s="85"/>
      <c r="SRL1241" s="85"/>
      <c r="SRM1241" s="85"/>
      <c r="SRN1241" s="85"/>
      <c r="SRO1241" s="85"/>
      <c r="SRP1241" s="85"/>
      <c r="SRQ1241" s="85"/>
      <c r="SRR1241" s="85"/>
      <c r="SRS1241" s="85"/>
      <c r="SRT1241" s="86"/>
      <c r="SRU1241" s="84"/>
      <c r="SRV1241" s="85"/>
      <c r="SRW1241" s="85"/>
      <c r="SRX1241" s="85"/>
      <c r="SRY1241" s="85"/>
      <c r="SRZ1241" s="85"/>
      <c r="SSA1241" s="85"/>
      <c r="SSB1241" s="85"/>
      <c r="SSC1241" s="85"/>
      <c r="SSD1241" s="85"/>
      <c r="SSE1241" s="85"/>
      <c r="SSF1241" s="85"/>
      <c r="SSG1241" s="85"/>
      <c r="SSH1241" s="85"/>
      <c r="SSI1241" s="85"/>
      <c r="SSJ1241" s="85"/>
      <c r="SSK1241" s="85"/>
      <c r="SSL1241" s="85"/>
      <c r="SSM1241" s="85"/>
      <c r="SSN1241" s="85"/>
      <c r="SSO1241" s="85"/>
      <c r="SSP1241" s="85"/>
      <c r="SSQ1241" s="85"/>
      <c r="SSR1241" s="85"/>
      <c r="SSS1241" s="85"/>
      <c r="SST1241" s="85"/>
      <c r="SSU1241" s="85"/>
      <c r="SSV1241" s="85"/>
      <c r="SSW1241" s="85"/>
      <c r="SSX1241" s="85"/>
      <c r="SSY1241" s="85"/>
      <c r="SSZ1241" s="85"/>
      <c r="STA1241" s="86"/>
      <c r="STB1241" s="84"/>
      <c r="STC1241" s="85"/>
      <c r="STD1241" s="85"/>
      <c r="STE1241" s="85"/>
      <c r="STF1241" s="85"/>
      <c r="STG1241" s="85"/>
      <c r="STH1241" s="85"/>
      <c r="STI1241" s="85"/>
      <c r="STJ1241" s="85"/>
      <c r="STK1241" s="85"/>
      <c r="STL1241" s="85"/>
      <c r="STM1241" s="85"/>
      <c r="STN1241" s="85"/>
      <c r="STO1241" s="85"/>
      <c r="STP1241" s="85"/>
      <c r="STQ1241" s="85"/>
      <c r="STR1241" s="85"/>
      <c r="STS1241" s="85"/>
      <c r="STT1241" s="85"/>
      <c r="STU1241" s="85"/>
      <c r="STV1241" s="85"/>
      <c r="STW1241" s="85"/>
      <c r="STX1241" s="85"/>
      <c r="STY1241" s="85"/>
      <c r="STZ1241" s="85"/>
      <c r="SUA1241" s="85"/>
      <c r="SUB1241" s="85"/>
      <c r="SUC1241" s="85"/>
      <c r="SUD1241" s="85"/>
      <c r="SUE1241" s="85"/>
      <c r="SUF1241" s="85"/>
      <c r="SUG1241" s="85"/>
      <c r="SUH1241" s="86"/>
      <c r="SUI1241" s="84"/>
      <c r="SUJ1241" s="85"/>
      <c r="SUK1241" s="85"/>
      <c r="SUL1241" s="85"/>
      <c r="SUM1241" s="85"/>
      <c r="SUN1241" s="85"/>
      <c r="SUO1241" s="85"/>
      <c r="SUP1241" s="85"/>
      <c r="SUQ1241" s="85"/>
      <c r="SUR1241" s="85"/>
      <c r="SUS1241" s="85"/>
      <c r="SUT1241" s="85"/>
      <c r="SUU1241" s="85"/>
      <c r="SUV1241" s="85"/>
      <c r="SUW1241" s="85"/>
      <c r="SUX1241" s="85"/>
      <c r="SUY1241" s="85"/>
      <c r="SUZ1241" s="85"/>
      <c r="SVA1241" s="85"/>
      <c r="SVB1241" s="85"/>
      <c r="SVC1241" s="85"/>
      <c r="SVD1241" s="85"/>
      <c r="SVE1241" s="85"/>
      <c r="SVF1241" s="85"/>
      <c r="SVG1241" s="85"/>
      <c r="SVH1241" s="85"/>
      <c r="SVI1241" s="85"/>
      <c r="SVJ1241" s="85"/>
      <c r="SVK1241" s="85"/>
      <c r="SVL1241" s="85"/>
      <c r="SVM1241" s="85"/>
      <c r="SVN1241" s="85"/>
      <c r="SVO1241" s="86"/>
      <c r="SVP1241" s="84"/>
      <c r="SVQ1241" s="85"/>
      <c r="SVR1241" s="85"/>
      <c r="SVS1241" s="85"/>
      <c r="SVT1241" s="85"/>
      <c r="SVU1241" s="85"/>
      <c r="SVV1241" s="85"/>
      <c r="SVW1241" s="85"/>
      <c r="SVX1241" s="85"/>
      <c r="SVY1241" s="85"/>
      <c r="SVZ1241" s="85"/>
      <c r="SWA1241" s="85"/>
      <c r="SWB1241" s="85"/>
      <c r="SWC1241" s="85"/>
      <c r="SWD1241" s="85"/>
      <c r="SWE1241" s="85"/>
      <c r="SWF1241" s="85"/>
      <c r="SWG1241" s="85"/>
      <c r="SWH1241" s="85"/>
      <c r="SWI1241" s="85"/>
      <c r="SWJ1241" s="85"/>
      <c r="SWK1241" s="85"/>
      <c r="SWL1241" s="85"/>
      <c r="SWM1241" s="85"/>
      <c r="SWN1241" s="85"/>
      <c r="SWO1241" s="85"/>
      <c r="SWP1241" s="85"/>
      <c r="SWQ1241" s="85"/>
      <c r="SWR1241" s="85"/>
      <c r="SWS1241" s="85"/>
      <c r="SWT1241" s="85"/>
      <c r="SWU1241" s="85"/>
      <c r="SWV1241" s="86"/>
      <c r="SWW1241" s="84"/>
      <c r="SWX1241" s="85"/>
      <c r="SWY1241" s="85"/>
      <c r="SWZ1241" s="85"/>
      <c r="SXA1241" s="85"/>
      <c r="SXB1241" s="85"/>
      <c r="SXC1241" s="85"/>
      <c r="SXD1241" s="85"/>
      <c r="SXE1241" s="85"/>
      <c r="SXF1241" s="85"/>
      <c r="SXG1241" s="85"/>
      <c r="SXH1241" s="85"/>
      <c r="SXI1241" s="85"/>
      <c r="SXJ1241" s="85"/>
      <c r="SXK1241" s="85"/>
      <c r="SXL1241" s="85"/>
      <c r="SXM1241" s="85"/>
      <c r="SXN1241" s="85"/>
      <c r="SXO1241" s="85"/>
      <c r="SXP1241" s="85"/>
      <c r="SXQ1241" s="85"/>
      <c r="SXR1241" s="85"/>
      <c r="SXS1241" s="85"/>
      <c r="SXT1241" s="85"/>
      <c r="SXU1241" s="85"/>
      <c r="SXV1241" s="85"/>
      <c r="SXW1241" s="85"/>
      <c r="SXX1241" s="85"/>
      <c r="SXY1241" s="85"/>
      <c r="SXZ1241" s="85"/>
      <c r="SYA1241" s="85"/>
      <c r="SYB1241" s="85"/>
      <c r="SYC1241" s="86"/>
      <c r="SYD1241" s="84"/>
      <c r="SYE1241" s="85"/>
      <c r="SYF1241" s="85"/>
      <c r="SYG1241" s="85"/>
      <c r="SYH1241" s="85"/>
      <c r="SYI1241" s="85"/>
      <c r="SYJ1241" s="85"/>
      <c r="SYK1241" s="85"/>
      <c r="SYL1241" s="85"/>
      <c r="SYM1241" s="85"/>
      <c r="SYN1241" s="85"/>
      <c r="SYO1241" s="85"/>
      <c r="SYP1241" s="85"/>
      <c r="SYQ1241" s="85"/>
      <c r="SYR1241" s="85"/>
      <c r="SYS1241" s="85"/>
      <c r="SYT1241" s="85"/>
      <c r="SYU1241" s="85"/>
      <c r="SYV1241" s="85"/>
      <c r="SYW1241" s="85"/>
      <c r="SYX1241" s="85"/>
      <c r="SYY1241" s="85"/>
      <c r="SYZ1241" s="85"/>
      <c r="SZA1241" s="85"/>
      <c r="SZB1241" s="85"/>
      <c r="SZC1241" s="85"/>
      <c r="SZD1241" s="85"/>
      <c r="SZE1241" s="85"/>
      <c r="SZF1241" s="85"/>
      <c r="SZG1241" s="85"/>
      <c r="SZH1241" s="85"/>
      <c r="SZI1241" s="85"/>
      <c r="SZJ1241" s="86"/>
      <c r="SZK1241" s="84"/>
      <c r="SZL1241" s="85"/>
      <c r="SZM1241" s="85"/>
      <c r="SZN1241" s="85"/>
      <c r="SZO1241" s="85"/>
      <c r="SZP1241" s="85"/>
      <c r="SZQ1241" s="85"/>
      <c r="SZR1241" s="85"/>
      <c r="SZS1241" s="85"/>
      <c r="SZT1241" s="85"/>
      <c r="SZU1241" s="85"/>
      <c r="SZV1241" s="85"/>
      <c r="SZW1241" s="85"/>
      <c r="SZX1241" s="85"/>
      <c r="SZY1241" s="85"/>
      <c r="SZZ1241" s="85"/>
      <c r="TAA1241" s="85"/>
      <c r="TAB1241" s="85"/>
      <c r="TAC1241" s="85"/>
      <c r="TAD1241" s="85"/>
      <c r="TAE1241" s="85"/>
      <c r="TAF1241" s="85"/>
      <c r="TAG1241" s="85"/>
      <c r="TAH1241" s="85"/>
      <c r="TAI1241" s="85"/>
      <c r="TAJ1241" s="85"/>
      <c r="TAK1241" s="85"/>
      <c r="TAL1241" s="85"/>
      <c r="TAM1241" s="85"/>
      <c r="TAN1241" s="85"/>
      <c r="TAO1241" s="85"/>
      <c r="TAP1241" s="85"/>
      <c r="TAQ1241" s="86"/>
      <c r="TAR1241" s="84"/>
      <c r="TAS1241" s="85"/>
      <c r="TAT1241" s="85"/>
      <c r="TAU1241" s="85"/>
      <c r="TAV1241" s="85"/>
      <c r="TAW1241" s="85"/>
      <c r="TAX1241" s="85"/>
      <c r="TAY1241" s="85"/>
      <c r="TAZ1241" s="85"/>
      <c r="TBA1241" s="85"/>
      <c r="TBB1241" s="85"/>
      <c r="TBC1241" s="85"/>
      <c r="TBD1241" s="85"/>
      <c r="TBE1241" s="85"/>
      <c r="TBF1241" s="85"/>
      <c r="TBG1241" s="85"/>
      <c r="TBH1241" s="85"/>
      <c r="TBI1241" s="85"/>
      <c r="TBJ1241" s="85"/>
      <c r="TBK1241" s="85"/>
      <c r="TBL1241" s="85"/>
      <c r="TBM1241" s="85"/>
      <c r="TBN1241" s="85"/>
      <c r="TBO1241" s="85"/>
      <c r="TBP1241" s="85"/>
      <c r="TBQ1241" s="85"/>
      <c r="TBR1241" s="85"/>
      <c r="TBS1241" s="85"/>
      <c r="TBT1241" s="85"/>
      <c r="TBU1241" s="85"/>
      <c r="TBV1241" s="85"/>
      <c r="TBW1241" s="85"/>
      <c r="TBX1241" s="86"/>
      <c r="TBY1241" s="84"/>
      <c r="TBZ1241" s="85"/>
      <c r="TCA1241" s="85"/>
      <c r="TCB1241" s="85"/>
      <c r="TCC1241" s="85"/>
      <c r="TCD1241" s="85"/>
      <c r="TCE1241" s="85"/>
      <c r="TCF1241" s="85"/>
      <c r="TCG1241" s="85"/>
      <c r="TCH1241" s="85"/>
      <c r="TCI1241" s="85"/>
      <c r="TCJ1241" s="85"/>
      <c r="TCK1241" s="85"/>
      <c r="TCL1241" s="85"/>
      <c r="TCM1241" s="85"/>
      <c r="TCN1241" s="85"/>
      <c r="TCO1241" s="85"/>
      <c r="TCP1241" s="85"/>
      <c r="TCQ1241" s="85"/>
      <c r="TCR1241" s="85"/>
      <c r="TCS1241" s="85"/>
      <c r="TCT1241" s="85"/>
      <c r="TCU1241" s="85"/>
      <c r="TCV1241" s="85"/>
      <c r="TCW1241" s="85"/>
      <c r="TCX1241" s="85"/>
      <c r="TCY1241" s="85"/>
      <c r="TCZ1241" s="85"/>
      <c r="TDA1241" s="85"/>
      <c r="TDB1241" s="85"/>
      <c r="TDC1241" s="85"/>
      <c r="TDD1241" s="85"/>
      <c r="TDE1241" s="86"/>
      <c r="TDF1241" s="84"/>
      <c r="TDG1241" s="85"/>
      <c r="TDH1241" s="85"/>
      <c r="TDI1241" s="85"/>
      <c r="TDJ1241" s="85"/>
      <c r="TDK1241" s="85"/>
      <c r="TDL1241" s="85"/>
      <c r="TDM1241" s="85"/>
      <c r="TDN1241" s="85"/>
      <c r="TDO1241" s="85"/>
      <c r="TDP1241" s="85"/>
      <c r="TDQ1241" s="85"/>
      <c r="TDR1241" s="85"/>
      <c r="TDS1241" s="85"/>
      <c r="TDT1241" s="85"/>
      <c r="TDU1241" s="85"/>
      <c r="TDV1241" s="85"/>
      <c r="TDW1241" s="85"/>
      <c r="TDX1241" s="85"/>
      <c r="TDY1241" s="85"/>
      <c r="TDZ1241" s="85"/>
      <c r="TEA1241" s="85"/>
      <c r="TEB1241" s="85"/>
      <c r="TEC1241" s="85"/>
      <c r="TED1241" s="85"/>
      <c r="TEE1241" s="85"/>
      <c r="TEF1241" s="85"/>
      <c r="TEG1241" s="85"/>
      <c r="TEH1241" s="85"/>
      <c r="TEI1241" s="85"/>
      <c r="TEJ1241" s="85"/>
      <c r="TEK1241" s="85"/>
      <c r="TEL1241" s="86"/>
      <c r="TEM1241" s="84"/>
      <c r="TEN1241" s="85"/>
      <c r="TEO1241" s="85"/>
      <c r="TEP1241" s="85"/>
      <c r="TEQ1241" s="85"/>
      <c r="TER1241" s="85"/>
      <c r="TES1241" s="85"/>
      <c r="TET1241" s="85"/>
      <c r="TEU1241" s="85"/>
      <c r="TEV1241" s="85"/>
      <c r="TEW1241" s="85"/>
      <c r="TEX1241" s="85"/>
      <c r="TEY1241" s="85"/>
      <c r="TEZ1241" s="85"/>
      <c r="TFA1241" s="85"/>
      <c r="TFB1241" s="85"/>
      <c r="TFC1241" s="85"/>
      <c r="TFD1241" s="85"/>
      <c r="TFE1241" s="85"/>
      <c r="TFF1241" s="85"/>
      <c r="TFG1241" s="85"/>
      <c r="TFH1241" s="85"/>
      <c r="TFI1241" s="85"/>
      <c r="TFJ1241" s="85"/>
      <c r="TFK1241" s="85"/>
      <c r="TFL1241" s="85"/>
      <c r="TFM1241" s="85"/>
      <c r="TFN1241" s="85"/>
      <c r="TFO1241" s="85"/>
      <c r="TFP1241" s="85"/>
      <c r="TFQ1241" s="85"/>
      <c r="TFR1241" s="85"/>
      <c r="TFS1241" s="86"/>
      <c r="TFT1241" s="84"/>
      <c r="TFU1241" s="85"/>
      <c r="TFV1241" s="85"/>
      <c r="TFW1241" s="85"/>
      <c r="TFX1241" s="85"/>
      <c r="TFY1241" s="85"/>
      <c r="TFZ1241" s="85"/>
      <c r="TGA1241" s="85"/>
      <c r="TGB1241" s="85"/>
      <c r="TGC1241" s="85"/>
      <c r="TGD1241" s="85"/>
      <c r="TGE1241" s="85"/>
      <c r="TGF1241" s="85"/>
      <c r="TGG1241" s="85"/>
      <c r="TGH1241" s="85"/>
      <c r="TGI1241" s="85"/>
      <c r="TGJ1241" s="85"/>
      <c r="TGK1241" s="85"/>
      <c r="TGL1241" s="85"/>
      <c r="TGM1241" s="85"/>
      <c r="TGN1241" s="85"/>
      <c r="TGO1241" s="85"/>
      <c r="TGP1241" s="85"/>
      <c r="TGQ1241" s="85"/>
      <c r="TGR1241" s="85"/>
      <c r="TGS1241" s="85"/>
      <c r="TGT1241" s="85"/>
      <c r="TGU1241" s="85"/>
      <c r="TGV1241" s="85"/>
      <c r="TGW1241" s="85"/>
      <c r="TGX1241" s="85"/>
      <c r="TGY1241" s="85"/>
      <c r="TGZ1241" s="86"/>
      <c r="THA1241" s="84"/>
      <c r="THB1241" s="85"/>
      <c r="THC1241" s="85"/>
      <c r="THD1241" s="85"/>
      <c r="THE1241" s="85"/>
      <c r="THF1241" s="85"/>
      <c r="THG1241" s="85"/>
      <c r="THH1241" s="85"/>
      <c r="THI1241" s="85"/>
      <c r="THJ1241" s="85"/>
      <c r="THK1241" s="85"/>
      <c r="THL1241" s="85"/>
      <c r="THM1241" s="85"/>
      <c r="THN1241" s="85"/>
      <c r="THO1241" s="85"/>
      <c r="THP1241" s="85"/>
      <c r="THQ1241" s="85"/>
      <c r="THR1241" s="85"/>
      <c r="THS1241" s="85"/>
      <c r="THT1241" s="85"/>
      <c r="THU1241" s="85"/>
      <c r="THV1241" s="85"/>
      <c r="THW1241" s="85"/>
      <c r="THX1241" s="85"/>
      <c r="THY1241" s="85"/>
      <c r="THZ1241" s="85"/>
      <c r="TIA1241" s="85"/>
      <c r="TIB1241" s="85"/>
      <c r="TIC1241" s="85"/>
      <c r="TID1241" s="85"/>
      <c r="TIE1241" s="85"/>
      <c r="TIF1241" s="85"/>
      <c r="TIG1241" s="86"/>
      <c r="TIH1241" s="84"/>
      <c r="TII1241" s="85"/>
      <c r="TIJ1241" s="85"/>
      <c r="TIK1241" s="85"/>
      <c r="TIL1241" s="85"/>
      <c r="TIM1241" s="85"/>
      <c r="TIN1241" s="85"/>
      <c r="TIO1241" s="85"/>
      <c r="TIP1241" s="85"/>
      <c r="TIQ1241" s="85"/>
      <c r="TIR1241" s="85"/>
      <c r="TIS1241" s="85"/>
      <c r="TIT1241" s="85"/>
      <c r="TIU1241" s="85"/>
      <c r="TIV1241" s="85"/>
      <c r="TIW1241" s="85"/>
      <c r="TIX1241" s="85"/>
      <c r="TIY1241" s="85"/>
      <c r="TIZ1241" s="85"/>
      <c r="TJA1241" s="85"/>
      <c r="TJB1241" s="85"/>
      <c r="TJC1241" s="85"/>
      <c r="TJD1241" s="85"/>
      <c r="TJE1241" s="85"/>
      <c r="TJF1241" s="85"/>
      <c r="TJG1241" s="85"/>
      <c r="TJH1241" s="85"/>
      <c r="TJI1241" s="85"/>
      <c r="TJJ1241" s="85"/>
      <c r="TJK1241" s="85"/>
      <c r="TJL1241" s="85"/>
      <c r="TJM1241" s="85"/>
      <c r="TJN1241" s="86"/>
      <c r="TJO1241" s="84"/>
      <c r="TJP1241" s="85"/>
      <c r="TJQ1241" s="85"/>
      <c r="TJR1241" s="85"/>
      <c r="TJS1241" s="85"/>
      <c r="TJT1241" s="85"/>
      <c r="TJU1241" s="85"/>
      <c r="TJV1241" s="85"/>
      <c r="TJW1241" s="85"/>
      <c r="TJX1241" s="85"/>
      <c r="TJY1241" s="85"/>
      <c r="TJZ1241" s="85"/>
      <c r="TKA1241" s="85"/>
      <c r="TKB1241" s="85"/>
      <c r="TKC1241" s="85"/>
      <c r="TKD1241" s="85"/>
      <c r="TKE1241" s="85"/>
      <c r="TKF1241" s="85"/>
      <c r="TKG1241" s="85"/>
      <c r="TKH1241" s="85"/>
      <c r="TKI1241" s="85"/>
      <c r="TKJ1241" s="85"/>
      <c r="TKK1241" s="85"/>
      <c r="TKL1241" s="85"/>
      <c r="TKM1241" s="85"/>
      <c r="TKN1241" s="85"/>
      <c r="TKO1241" s="85"/>
      <c r="TKP1241" s="85"/>
      <c r="TKQ1241" s="85"/>
      <c r="TKR1241" s="85"/>
      <c r="TKS1241" s="85"/>
      <c r="TKT1241" s="85"/>
      <c r="TKU1241" s="86"/>
      <c r="TKV1241" s="84"/>
      <c r="TKW1241" s="85"/>
      <c r="TKX1241" s="85"/>
      <c r="TKY1241" s="85"/>
      <c r="TKZ1241" s="85"/>
      <c r="TLA1241" s="85"/>
      <c r="TLB1241" s="85"/>
      <c r="TLC1241" s="85"/>
      <c r="TLD1241" s="85"/>
      <c r="TLE1241" s="85"/>
      <c r="TLF1241" s="85"/>
      <c r="TLG1241" s="85"/>
      <c r="TLH1241" s="85"/>
      <c r="TLI1241" s="85"/>
      <c r="TLJ1241" s="85"/>
      <c r="TLK1241" s="85"/>
      <c r="TLL1241" s="85"/>
      <c r="TLM1241" s="85"/>
      <c r="TLN1241" s="85"/>
      <c r="TLO1241" s="85"/>
      <c r="TLP1241" s="85"/>
      <c r="TLQ1241" s="85"/>
      <c r="TLR1241" s="85"/>
      <c r="TLS1241" s="85"/>
      <c r="TLT1241" s="85"/>
      <c r="TLU1241" s="85"/>
      <c r="TLV1241" s="85"/>
      <c r="TLW1241" s="85"/>
      <c r="TLX1241" s="85"/>
      <c r="TLY1241" s="85"/>
      <c r="TLZ1241" s="85"/>
      <c r="TMA1241" s="85"/>
      <c r="TMB1241" s="86"/>
      <c r="TMC1241" s="84"/>
      <c r="TMD1241" s="85"/>
      <c r="TME1241" s="85"/>
      <c r="TMF1241" s="85"/>
      <c r="TMG1241" s="85"/>
      <c r="TMH1241" s="85"/>
      <c r="TMI1241" s="85"/>
      <c r="TMJ1241" s="85"/>
      <c r="TMK1241" s="85"/>
      <c r="TML1241" s="85"/>
      <c r="TMM1241" s="85"/>
      <c r="TMN1241" s="85"/>
      <c r="TMO1241" s="85"/>
      <c r="TMP1241" s="85"/>
      <c r="TMQ1241" s="85"/>
      <c r="TMR1241" s="85"/>
      <c r="TMS1241" s="85"/>
      <c r="TMT1241" s="85"/>
      <c r="TMU1241" s="85"/>
      <c r="TMV1241" s="85"/>
      <c r="TMW1241" s="85"/>
      <c r="TMX1241" s="85"/>
      <c r="TMY1241" s="85"/>
      <c r="TMZ1241" s="85"/>
      <c r="TNA1241" s="85"/>
      <c r="TNB1241" s="85"/>
      <c r="TNC1241" s="85"/>
      <c r="TND1241" s="85"/>
      <c r="TNE1241" s="85"/>
      <c r="TNF1241" s="85"/>
      <c r="TNG1241" s="85"/>
      <c r="TNH1241" s="85"/>
      <c r="TNI1241" s="86"/>
      <c r="TNJ1241" s="84"/>
      <c r="TNK1241" s="85"/>
      <c r="TNL1241" s="85"/>
      <c r="TNM1241" s="85"/>
      <c r="TNN1241" s="85"/>
      <c r="TNO1241" s="85"/>
      <c r="TNP1241" s="85"/>
      <c r="TNQ1241" s="85"/>
      <c r="TNR1241" s="85"/>
      <c r="TNS1241" s="85"/>
      <c r="TNT1241" s="85"/>
      <c r="TNU1241" s="85"/>
      <c r="TNV1241" s="85"/>
      <c r="TNW1241" s="85"/>
      <c r="TNX1241" s="85"/>
      <c r="TNY1241" s="85"/>
      <c r="TNZ1241" s="85"/>
      <c r="TOA1241" s="85"/>
      <c r="TOB1241" s="85"/>
      <c r="TOC1241" s="85"/>
      <c r="TOD1241" s="85"/>
      <c r="TOE1241" s="85"/>
      <c r="TOF1241" s="85"/>
      <c r="TOG1241" s="85"/>
      <c r="TOH1241" s="85"/>
      <c r="TOI1241" s="85"/>
      <c r="TOJ1241" s="85"/>
      <c r="TOK1241" s="85"/>
      <c r="TOL1241" s="85"/>
      <c r="TOM1241" s="85"/>
      <c r="TON1241" s="85"/>
      <c r="TOO1241" s="85"/>
      <c r="TOP1241" s="86"/>
      <c r="TOQ1241" s="84"/>
      <c r="TOR1241" s="85"/>
      <c r="TOS1241" s="85"/>
      <c r="TOT1241" s="85"/>
      <c r="TOU1241" s="85"/>
      <c r="TOV1241" s="85"/>
      <c r="TOW1241" s="85"/>
      <c r="TOX1241" s="85"/>
      <c r="TOY1241" s="85"/>
      <c r="TOZ1241" s="85"/>
      <c r="TPA1241" s="85"/>
      <c r="TPB1241" s="85"/>
      <c r="TPC1241" s="85"/>
      <c r="TPD1241" s="85"/>
      <c r="TPE1241" s="85"/>
      <c r="TPF1241" s="85"/>
      <c r="TPG1241" s="85"/>
      <c r="TPH1241" s="85"/>
      <c r="TPI1241" s="85"/>
      <c r="TPJ1241" s="85"/>
      <c r="TPK1241" s="85"/>
      <c r="TPL1241" s="85"/>
      <c r="TPM1241" s="85"/>
      <c r="TPN1241" s="85"/>
      <c r="TPO1241" s="85"/>
      <c r="TPP1241" s="85"/>
      <c r="TPQ1241" s="85"/>
      <c r="TPR1241" s="85"/>
      <c r="TPS1241" s="85"/>
      <c r="TPT1241" s="85"/>
      <c r="TPU1241" s="85"/>
      <c r="TPV1241" s="85"/>
      <c r="TPW1241" s="86"/>
      <c r="TPX1241" s="84"/>
      <c r="TPY1241" s="85"/>
      <c r="TPZ1241" s="85"/>
      <c r="TQA1241" s="85"/>
      <c r="TQB1241" s="85"/>
      <c r="TQC1241" s="85"/>
      <c r="TQD1241" s="85"/>
      <c r="TQE1241" s="85"/>
      <c r="TQF1241" s="85"/>
      <c r="TQG1241" s="85"/>
      <c r="TQH1241" s="85"/>
      <c r="TQI1241" s="85"/>
      <c r="TQJ1241" s="85"/>
      <c r="TQK1241" s="85"/>
      <c r="TQL1241" s="85"/>
      <c r="TQM1241" s="85"/>
      <c r="TQN1241" s="85"/>
      <c r="TQO1241" s="85"/>
      <c r="TQP1241" s="85"/>
      <c r="TQQ1241" s="85"/>
      <c r="TQR1241" s="85"/>
      <c r="TQS1241" s="85"/>
      <c r="TQT1241" s="85"/>
      <c r="TQU1241" s="85"/>
      <c r="TQV1241" s="85"/>
      <c r="TQW1241" s="85"/>
      <c r="TQX1241" s="85"/>
      <c r="TQY1241" s="85"/>
      <c r="TQZ1241" s="85"/>
      <c r="TRA1241" s="85"/>
      <c r="TRB1241" s="85"/>
      <c r="TRC1241" s="85"/>
      <c r="TRD1241" s="86"/>
      <c r="TRE1241" s="84"/>
      <c r="TRF1241" s="85"/>
      <c r="TRG1241" s="85"/>
      <c r="TRH1241" s="85"/>
      <c r="TRI1241" s="85"/>
      <c r="TRJ1241" s="85"/>
      <c r="TRK1241" s="85"/>
      <c r="TRL1241" s="85"/>
      <c r="TRM1241" s="85"/>
      <c r="TRN1241" s="85"/>
      <c r="TRO1241" s="85"/>
      <c r="TRP1241" s="85"/>
      <c r="TRQ1241" s="85"/>
      <c r="TRR1241" s="85"/>
      <c r="TRS1241" s="85"/>
      <c r="TRT1241" s="85"/>
      <c r="TRU1241" s="85"/>
      <c r="TRV1241" s="85"/>
      <c r="TRW1241" s="85"/>
      <c r="TRX1241" s="85"/>
      <c r="TRY1241" s="85"/>
      <c r="TRZ1241" s="85"/>
      <c r="TSA1241" s="85"/>
      <c r="TSB1241" s="85"/>
      <c r="TSC1241" s="85"/>
      <c r="TSD1241" s="85"/>
      <c r="TSE1241" s="85"/>
      <c r="TSF1241" s="85"/>
      <c r="TSG1241" s="85"/>
      <c r="TSH1241" s="85"/>
      <c r="TSI1241" s="85"/>
      <c r="TSJ1241" s="85"/>
      <c r="TSK1241" s="86"/>
      <c r="TSL1241" s="84"/>
      <c r="TSM1241" s="85"/>
      <c r="TSN1241" s="85"/>
      <c r="TSO1241" s="85"/>
      <c r="TSP1241" s="85"/>
      <c r="TSQ1241" s="85"/>
      <c r="TSR1241" s="85"/>
      <c r="TSS1241" s="85"/>
      <c r="TST1241" s="85"/>
      <c r="TSU1241" s="85"/>
      <c r="TSV1241" s="85"/>
      <c r="TSW1241" s="85"/>
      <c r="TSX1241" s="85"/>
      <c r="TSY1241" s="85"/>
      <c r="TSZ1241" s="85"/>
      <c r="TTA1241" s="85"/>
      <c r="TTB1241" s="85"/>
      <c r="TTC1241" s="85"/>
      <c r="TTD1241" s="85"/>
      <c r="TTE1241" s="85"/>
      <c r="TTF1241" s="85"/>
      <c r="TTG1241" s="85"/>
      <c r="TTH1241" s="85"/>
      <c r="TTI1241" s="85"/>
      <c r="TTJ1241" s="85"/>
      <c r="TTK1241" s="85"/>
      <c r="TTL1241" s="85"/>
      <c r="TTM1241" s="85"/>
      <c r="TTN1241" s="85"/>
      <c r="TTO1241" s="85"/>
      <c r="TTP1241" s="85"/>
      <c r="TTQ1241" s="85"/>
      <c r="TTR1241" s="86"/>
      <c r="TTS1241" s="84"/>
      <c r="TTT1241" s="85"/>
      <c r="TTU1241" s="85"/>
      <c r="TTV1241" s="85"/>
      <c r="TTW1241" s="85"/>
      <c r="TTX1241" s="85"/>
      <c r="TTY1241" s="85"/>
      <c r="TTZ1241" s="85"/>
      <c r="TUA1241" s="85"/>
      <c r="TUB1241" s="85"/>
      <c r="TUC1241" s="85"/>
      <c r="TUD1241" s="85"/>
      <c r="TUE1241" s="85"/>
      <c r="TUF1241" s="85"/>
      <c r="TUG1241" s="85"/>
      <c r="TUH1241" s="85"/>
      <c r="TUI1241" s="85"/>
      <c r="TUJ1241" s="85"/>
      <c r="TUK1241" s="85"/>
      <c r="TUL1241" s="85"/>
      <c r="TUM1241" s="85"/>
      <c r="TUN1241" s="85"/>
      <c r="TUO1241" s="85"/>
      <c r="TUP1241" s="85"/>
      <c r="TUQ1241" s="85"/>
      <c r="TUR1241" s="85"/>
      <c r="TUS1241" s="85"/>
      <c r="TUT1241" s="85"/>
      <c r="TUU1241" s="85"/>
      <c r="TUV1241" s="85"/>
      <c r="TUW1241" s="85"/>
      <c r="TUX1241" s="85"/>
      <c r="TUY1241" s="86"/>
      <c r="TUZ1241" s="84"/>
      <c r="TVA1241" s="85"/>
      <c r="TVB1241" s="85"/>
      <c r="TVC1241" s="85"/>
      <c r="TVD1241" s="85"/>
      <c r="TVE1241" s="85"/>
      <c r="TVF1241" s="85"/>
      <c r="TVG1241" s="85"/>
      <c r="TVH1241" s="85"/>
      <c r="TVI1241" s="85"/>
      <c r="TVJ1241" s="85"/>
      <c r="TVK1241" s="85"/>
      <c r="TVL1241" s="85"/>
      <c r="TVM1241" s="85"/>
      <c r="TVN1241" s="85"/>
      <c r="TVO1241" s="85"/>
      <c r="TVP1241" s="85"/>
      <c r="TVQ1241" s="85"/>
      <c r="TVR1241" s="85"/>
      <c r="TVS1241" s="85"/>
      <c r="TVT1241" s="85"/>
      <c r="TVU1241" s="85"/>
      <c r="TVV1241" s="85"/>
      <c r="TVW1241" s="85"/>
      <c r="TVX1241" s="85"/>
      <c r="TVY1241" s="85"/>
      <c r="TVZ1241" s="85"/>
      <c r="TWA1241" s="85"/>
      <c r="TWB1241" s="85"/>
      <c r="TWC1241" s="85"/>
      <c r="TWD1241" s="85"/>
      <c r="TWE1241" s="85"/>
      <c r="TWF1241" s="86"/>
      <c r="TWG1241" s="84"/>
      <c r="TWH1241" s="85"/>
      <c r="TWI1241" s="85"/>
      <c r="TWJ1241" s="85"/>
      <c r="TWK1241" s="85"/>
      <c r="TWL1241" s="85"/>
      <c r="TWM1241" s="85"/>
      <c r="TWN1241" s="85"/>
      <c r="TWO1241" s="85"/>
      <c r="TWP1241" s="85"/>
      <c r="TWQ1241" s="85"/>
      <c r="TWR1241" s="85"/>
      <c r="TWS1241" s="85"/>
      <c r="TWT1241" s="85"/>
      <c r="TWU1241" s="85"/>
      <c r="TWV1241" s="85"/>
      <c r="TWW1241" s="85"/>
      <c r="TWX1241" s="85"/>
      <c r="TWY1241" s="85"/>
      <c r="TWZ1241" s="85"/>
      <c r="TXA1241" s="85"/>
      <c r="TXB1241" s="85"/>
      <c r="TXC1241" s="85"/>
      <c r="TXD1241" s="85"/>
      <c r="TXE1241" s="85"/>
      <c r="TXF1241" s="85"/>
      <c r="TXG1241" s="85"/>
      <c r="TXH1241" s="85"/>
      <c r="TXI1241" s="85"/>
      <c r="TXJ1241" s="85"/>
      <c r="TXK1241" s="85"/>
      <c r="TXL1241" s="85"/>
      <c r="TXM1241" s="86"/>
      <c r="TXN1241" s="84"/>
      <c r="TXO1241" s="85"/>
      <c r="TXP1241" s="85"/>
      <c r="TXQ1241" s="85"/>
      <c r="TXR1241" s="85"/>
      <c r="TXS1241" s="85"/>
      <c r="TXT1241" s="85"/>
      <c r="TXU1241" s="85"/>
      <c r="TXV1241" s="85"/>
      <c r="TXW1241" s="85"/>
      <c r="TXX1241" s="85"/>
      <c r="TXY1241" s="85"/>
      <c r="TXZ1241" s="85"/>
      <c r="TYA1241" s="85"/>
      <c r="TYB1241" s="85"/>
      <c r="TYC1241" s="85"/>
      <c r="TYD1241" s="85"/>
      <c r="TYE1241" s="85"/>
      <c r="TYF1241" s="85"/>
      <c r="TYG1241" s="85"/>
      <c r="TYH1241" s="85"/>
      <c r="TYI1241" s="85"/>
      <c r="TYJ1241" s="85"/>
      <c r="TYK1241" s="85"/>
      <c r="TYL1241" s="85"/>
      <c r="TYM1241" s="85"/>
      <c r="TYN1241" s="85"/>
      <c r="TYO1241" s="85"/>
      <c r="TYP1241" s="85"/>
      <c r="TYQ1241" s="85"/>
      <c r="TYR1241" s="85"/>
      <c r="TYS1241" s="85"/>
      <c r="TYT1241" s="86"/>
      <c r="TYU1241" s="84"/>
      <c r="TYV1241" s="85"/>
      <c r="TYW1241" s="85"/>
      <c r="TYX1241" s="85"/>
      <c r="TYY1241" s="85"/>
      <c r="TYZ1241" s="85"/>
      <c r="TZA1241" s="85"/>
      <c r="TZB1241" s="85"/>
      <c r="TZC1241" s="85"/>
      <c r="TZD1241" s="85"/>
      <c r="TZE1241" s="85"/>
      <c r="TZF1241" s="85"/>
      <c r="TZG1241" s="85"/>
      <c r="TZH1241" s="85"/>
      <c r="TZI1241" s="85"/>
      <c r="TZJ1241" s="85"/>
      <c r="TZK1241" s="85"/>
      <c r="TZL1241" s="85"/>
      <c r="TZM1241" s="85"/>
      <c r="TZN1241" s="85"/>
      <c r="TZO1241" s="85"/>
      <c r="TZP1241" s="85"/>
      <c r="TZQ1241" s="85"/>
      <c r="TZR1241" s="85"/>
      <c r="TZS1241" s="85"/>
      <c r="TZT1241" s="85"/>
      <c r="TZU1241" s="85"/>
      <c r="TZV1241" s="85"/>
      <c r="TZW1241" s="85"/>
      <c r="TZX1241" s="85"/>
      <c r="TZY1241" s="85"/>
      <c r="TZZ1241" s="85"/>
      <c r="UAA1241" s="86"/>
      <c r="UAB1241" s="84"/>
      <c r="UAC1241" s="85"/>
      <c r="UAD1241" s="85"/>
      <c r="UAE1241" s="85"/>
      <c r="UAF1241" s="85"/>
      <c r="UAG1241" s="85"/>
      <c r="UAH1241" s="85"/>
      <c r="UAI1241" s="85"/>
      <c r="UAJ1241" s="85"/>
      <c r="UAK1241" s="85"/>
      <c r="UAL1241" s="85"/>
      <c r="UAM1241" s="85"/>
      <c r="UAN1241" s="85"/>
      <c r="UAO1241" s="85"/>
      <c r="UAP1241" s="85"/>
      <c r="UAQ1241" s="85"/>
      <c r="UAR1241" s="85"/>
      <c r="UAS1241" s="85"/>
      <c r="UAT1241" s="85"/>
      <c r="UAU1241" s="85"/>
      <c r="UAV1241" s="85"/>
      <c r="UAW1241" s="85"/>
      <c r="UAX1241" s="85"/>
      <c r="UAY1241" s="85"/>
      <c r="UAZ1241" s="85"/>
      <c r="UBA1241" s="85"/>
      <c r="UBB1241" s="85"/>
      <c r="UBC1241" s="85"/>
      <c r="UBD1241" s="85"/>
      <c r="UBE1241" s="85"/>
      <c r="UBF1241" s="85"/>
      <c r="UBG1241" s="85"/>
      <c r="UBH1241" s="86"/>
      <c r="UBI1241" s="84"/>
      <c r="UBJ1241" s="85"/>
      <c r="UBK1241" s="85"/>
      <c r="UBL1241" s="85"/>
      <c r="UBM1241" s="85"/>
      <c r="UBN1241" s="85"/>
      <c r="UBO1241" s="85"/>
      <c r="UBP1241" s="85"/>
      <c r="UBQ1241" s="85"/>
      <c r="UBR1241" s="85"/>
      <c r="UBS1241" s="85"/>
      <c r="UBT1241" s="85"/>
      <c r="UBU1241" s="85"/>
      <c r="UBV1241" s="85"/>
      <c r="UBW1241" s="85"/>
      <c r="UBX1241" s="85"/>
      <c r="UBY1241" s="85"/>
      <c r="UBZ1241" s="85"/>
      <c r="UCA1241" s="85"/>
      <c r="UCB1241" s="85"/>
      <c r="UCC1241" s="85"/>
      <c r="UCD1241" s="85"/>
      <c r="UCE1241" s="85"/>
      <c r="UCF1241" s="85"/>
      <c r="UCG1241" s="85"/>
      <c r="UCH1241" s="85"/>
      <c r="UCI1241" s="85"/>
      <c r="UCJ1241" s="85"/>
      <c r="UCK1241" s="85"/>
      <c r="UCL1241" s="85"/>
      <c r="UCM1241" s="85"/>
      <c r="UCN1241" s="85"/>
      <c r="UCO1241" s="86"/>
      <c r="UCP1241" s="84"/>
      <c r="UCQ1241" s="85"/>
      <c r="UCR1241" s="85"/>
      <c r="UCS1241" s="85"/>
      <c r="UCT1241" s="85"/>
      <c r="UCU1241" s="85"/>
      <c r="UCV1241" s="85"/>
      <c r="UCW1241" s="85"/>
      <c r="UCX1241" s="85"/>
      <c r="UCY1241" s="85"/>
      <c r="UCZ1241" s="85"/>
      <c r="UDA1241" s="85"/>
      <c r="UDB1241" s="85"/>
      <c r="UDC1241" s="85"/>
      <c r="UDD1241" s="85"/>
      <c r="UDE1241" s="85"/>
      <c r="UDF1241" s="85"/>
      <c r="UDG1241" s="85"/>
      <c r="UDH1241" s="85"/>
      <c r="UDI1241" s="85"/>
      <c r="UDJ1241" s="85"/>
      <c r="UDK1241" s="85"/>
      <c r="UDL1241" s="85"/>
      <c r="UDM1241" s="85"/>
      <c r="UDN1241" s="85"/>
      <c r="UDO1241" s="85"/>
      <c r="UDP1241" s="85"/>
      <c r="UDQ1241" s="85"/>
      <c r="UDR1241" s="85"/>
      <c r="UDS1241" s="85"/>
      <c r="UDT1241" s="85"/>
      <c r="UDU1241" s="85"/>
      <c r="UDV1241" s="86"/>
      <c r="UDW1241" s="84"/>
      <c r="UDX1241" s="85"/>
      <c r="UDY1241" s="85"/>
      <c r="UDZ1241" s="85"/>
      <c r="UEA1241" s="85"/>
      <c r="UEB1241" s="85"/>
      <c r="UEC1241" s="85"/>
      <c r="UED1241" s="85"/>
      <c r="UEE1241" s="85"/>
      <c r="UEF1241" s="85"/>
      <c r="UEG1241" s="85"/>
      <c r="UEH1241" s="85"/>
      <c r="UEI1241" s="85"/>
      <c r="UEJ1241" s="85"/>
      <c r="UEK1241" s="85"/>
      <c r="UEL1241" s="85"/>
      <c r="UEM1241" s="85"/>
      <c r="UEN1241" s="85"/>
      <c r="UEO1241" s="85"/>
      <c r="UEP1241" s="85"/>
      <c r="UEQ1241" s="85"/>
      <c r="UER1241" s="85"/>
      <c r="UES1241" s="85"/>
      <c r="UET1241" s="85"/>
      <c r="UEU1241" s="85"/>
      <c r="UEV1241" s="85"/>
      <c r="UEW1241" s="85"/>
      <c r="UEX1241" s="85"/>
      <c r="UEY1241" s="85"/>
      <c r="UEZ1241" s="85"/>
      <c r="UFA1241" s="85"/>
      <c r="UFB1241" s="85"/>
      <c r="UFC1241" s="86"/>
      <c r="UFD1241" s="84"/>
      <c r="UFE1241" s="85"/>
      <c r="UFF1241" s="85"/>
      <c r="UFG1241" s="85"/>
      <c r="UFH1241" s="85"/>
      <c r="UFI1241" s="85"/>
      <c r="UFJ1241" s="85"/>
      <c r="UFK1241" s="85"/>
      <c r="UFL1241" s="85"/>
      <c r="UFM1241" s="85"/>
      <c r="UFN1241" s="85"/>
      <c r="UFO1241" s="85"/>
      <c r="UFP1241" s="85"/>
      <c r="UFQ1241" s="85"/>
      <c r="UFR1241" s="85"/>
      <c r="UFS1241" s="85"/>
      <c r="UFT1241" s="85"/>
      <c r="UFU1241" s="85"/>
      <c r="UFV1241" s="85"/>
      <c r="UFW1241" s="85"/>
      <c r="UFX1241" s="85"/>
      <c r="UFY1241" s="85"/>
      <c r="UFZ1241" s="85"/>
      <c r="UGA1241" s="85"/>
      <c r="UGB1241" s="85"/>
      <c r="UGC1241" s="85"/>
      <c r="UGD1241" s="85"/>
      <c r="UGE1241" s="85"/>
      <c r="UGF1241" s="85"/>
      <c r="UGG1241" s="85"/>
      <c r="UGH1241" s="85"/>
      <c r="UGI1241" s="85"/>
      <c r="UGJ1241" s="86"/>
      <c r="UGK1241" s="84"/>
      <c r="UGL1241" s="85"/>
      <c r="UGM1241" s="85"/>
      <c r="UGN1241" s="85"/>
      <c r="UGO1241" s="85"/>
      <c r="UGP1241" s="85"/>
      <c r="UGQ1241" s="85"/>
      <c r="UGR1241" s="85"/>
      <c r="UGS1241" s="85"/>
      <c r="UGT1241" s="85"/>
      <c r="UGU1241" s="85"/>
      <c r="UGV1241" s="85"/>
      <c r="UGW1241" s="85"/>
      <c r="UGX1241" s="85"/>
      <c r="UGY1241" s="85"/>
      <c r="UGZ1241" s="85"/>
      <c r="UHA1241" s="85"/>
      <c r="UHB1241" s="85"/>
      <c r="UHC1241" s="85"/>
      <c r="UHD1241" s="85"/>
      <c r="UHE1241" s="85"/>
      <c r="UHF1241" s="85"/>
      <c r="UHG1241" s="85"/>
      <c r="UHH1241" s="85"/>
      <c r="UHI1241" s="85"/>
      <c r="UHJ1241" s="85"/>
      <c r="UHK1241" s="85"/>
      <c r="UHL1241" s="85"/>
      <c r="UHM1241" s="85"/>
      <c r="UHN1241" s="85"/>
      <c r="UHO1241" s="85"/>
      <c r="UHP1241" s="85"/>
      <c r="UHQ1241" s="86"/>
      <c r="UHR1241" s="84"/>
      <c r="UHS1241" s="85"/>
      <c r="UHT1241" s="85"/>
      <c r="UHU1241" s="85"/>
      <c r="UHV1241" s="85"/>
      <c r="UHW1241" s="85"/>
      <c r="UHX1241" s="85"/>
      <c r="UHY1241" s="85"/>
      <c r="UHZ1241" s="85"/>
      <c r="UIA1241" s="85"/>
      <c r="UIB1241" s="85"/>
      <c r="UIC1241" s="85"/>
      <c r="UID1241" s="85"/>
      <c r="UIE1241" s="85"/>
      <c r="UIF1241" s="85"/>
      <c r="UIG1241" s="85"/>
      <c r="UIH1241" s="85"/>
      <c r="UII1241" s="85"/>
      <c r="UIJ1241" s="85"/>
      <c r="UIK1241" s="85"/>
      <c r="UIL1241" s="85"/>
      <c r="UIM1241" s="85"/>
      <c r="UIN1241" s="85"/>
      <c r="UIO1241" s="85"/>
      <c r="UIP1241" s="85"/>
      <c r="UIQ1241" s="85"/>
      <c r="UIR1241" s="85"/>
      <c r="UIS1241" s="85"/>
      <c r="UIT1241" s="85"/>
      <c r="UIU1241" s="85"/>
      <c r="UIV1241" s="85"/>
      <c r="UIW1241" s="85"/>
      <c r="UIX1241" s="86"/>
      <c r="UIY1241" s="84"/>
      <c r="UIZ1241" s="85"/>
      <c r="UJA1241" s="85"/>
      <c r="UJB1241" s="85"/>
      <c r="UJC1241" s="85"/>
      <c r="UJD1241" s="85"/>
      <c r="UJE1241" s="85"/>
      <c r="UJF1241" s="85"/>
      <c r="UJG1241" s="85"/>
      <c r="UJH1241" s="85"/>
      <c r="UJI1241" s="85"/>
      <c r="UJJ1241" s="85"/>
      <c r="UJK1241" s="85"/>
      <c r="UJL1241" s="85"/>
      <c r="UJM1241" s="85"/>
      <c r="UJN1241" s="85"/>
      <c r="UJO1241" s="85"/>
      <c r="UJP1241" s="85"/>
      <c r="UJQ1241" s="85"/>
      <c r="UJR1241" s="85"/>
      <c r="UJS1241" s="85"/>
      <c r="UJT1241" s="85"/>
      <c r="UJU1241" s="85"/>
      <c r="UJV1241" s="85"/>
      <c r="UJW1241" s="85"/>
      <c r="UJX1241" s="85"/>
      <c r="UJY1241" s="85"/>
      <c r="UJZ1241" s="85"/>
      <c r="UKA1241" s="85"/>
      <c r="UKB1241" s="85"/>
      <c r="UKC1241" s="85"/>
      <c r="UKD1241" s="85"/>
      <c r="UKE1241" s="86"/>
      <c r="UKF1241" s="84"/>
      <c r="UKG1241" s="85"/>
      <c r="UKH1241" s="85"/>
      <c r="UKI1241" s="85"/>
      <c r="UKJ1241" s="85"/>
      <c r="UKK1241" s="85"/>
      <c r="UKL1241" s="85"/>
      <c r="UKM1241" s="85"/>
      <c r="UKN1241" s="85"/>
      <c r="UKO1241" s="85"/>
      <c r="UKP1241" s="85"/>
      <c r="UKQ1241" s="85"/>
      <c r="UKR1241" s="85"/>
      <c r="UKS1241" s="85"/>
      <c r="UKT1241" s="85"/>
      <c r="UKU1241" s="85"/>
      <c r="UKV1241" s="85"/>
      <c r="UKW1241" s="85"/>
      <c r="UKX1241" s="85"/>
      <c r="UKY1241" s="85"/>
      <c r="UKZ1241" s="85"/>
      <c r="ULA1241" s="85"/>
      <c r="ULB1241" s="85"/>
      <c r="ULC1241" s="85"/>
      <c r="ULD1241" s="85"/>
      <c r="ULE1241" s="85"/>
      <c r="ULF1241" s="85"/>
      <c r="ULG1241" s="85"/>
      <c r="ULH1241" s="85"/>
      <c r="ULI1241" s="85"/>
      <c r="ULJ1241" s="85"/>
      <c r="ULK1241" s="85"/>
      <c r="ULL1241" s="86"/>
      <c r="ULM1241" s="84"/>
      <c r="ULN1241" s="85"/>
      <c r="ULO1241" s="85"/>
      <c r="ULP1241" s="85"/>
      <c r="ULQ1241" s="85"/>
      <c r="ULR1241" s="85"/>
      <c r="ULS1241" s="85"/>
      <c r="ULT1241" s="85"/>
      <c r="ULU1241" s="85"/>
      <c r="ULV1241" s="85"/>
      <c r="ULW1241" s="85"/>
      <c r="ULX1241" s="85"/>
      <c r="ULY1241" s="85"/>
      <c r="ULZ1241" s="85"/>
      <c r="UMA1241" s="85"/>
      <c r="UMB1241" s="85"/>
      <c r="UMC1241" s="85"/>
      <c r="UMD1241" s="85"/>
      <c r="UME1241" s="85"/>
      <c r="UMF1241" s="85"/>
      <c r="UMG1241" s="85"/>
      <c r="UMH1241" s="85"/>
      <c r="UMI1241" s="85"/>
      <c r="UMJ1241" s="85"/>
      <c r="UMK1241" s="85"/>
      <c r="UML1241" s="85"/>
      <c r="UMM1241" s="85"/>
      <c r="UMN1241" s="85"/>
      <c r="UMO1241" s="85"/>
      <c r="UMP1241" s="85"/>
      <c r="UMQ1241" s="85"/>
      <c r="UMR1241" s="85"/>
      <c r="UMS1241" s="86"/>
      <c r="UMT1241" s="84"/>
      <c r="UMU1241" s="85"/>
      <c r="UMV1241" s="85"/>
      <c r="UMW1241" s="85"/>
      <c r="UMX1241" s="85"/>
      <c r="UMY1241" s="85"/>
      <c r="UMZ1241" s="85"/>
      <c r="UNA1241" s="85"/>
      <c r="UNB1241" s="85"/>
      <c r="UNC1241" s="85"/>
      <c r="UND1241" s="85"/>
      <c r="UNE1241" s="85"/>
      <c r="UNF1241" s="85"/>
      <c r="UNG1241" s="85"/>
      <c r="UNH1241" s="85"/>
      <c r="UNI1241" s="85"/>
      <c r="UNJ1241" s="85"/>
      <c r="UNK1241" s="85"/>
      <c r="UNL1241" s="85"/>
      <c r="UNM1241" s="85"/>
      <c r="UNN1241" s="85"/>
      <c r="UNO1241" s="85"/>
      <c r="UNP1241" s="85"/>
      <c r="UNQ1241" s="85"/>
      <c r="UNR1241" s="85"/>
      <c r="UNS1241" s="85"/>
      <c r="UNT1241" s="85"/>
      <c r="UNU1241" s="85"/>
      <c r="UNV1241" s="85"/>
      <c r="UNW1241" s="85"/>
      <c r="UNX1241" s="85"/>
      <c r="UNY1241" s="85"/>
      <c r="UNZ1241" s="86"/>
      <c r="UOA1241" s="84"/>
      <c r="UOB1241" s="85"/>
      <c r="UOC1241" s="85"/>
      <c r="UOD1241" s="85"/>
      <c r="UOE1241" s="85"/>
      <c r="UOF1241" s="85"/>
      <c r="UOG1241" s="85"/>
      <c r="UOH1241" s="85"/>
      <c r="UOI1241" s="85"/>
      <c r="UOJ1241" s="85"/>
      <c r="UOK1241" s="85"/>
      <c r="UOL1241" s="85"/>
      <c r="UOM1241" s="85"/>
      <c r="UON1241" s="85"/>
      <c r="UOO1241" s="85"/>
      <c r="UOP1241" s="85"/>
      <c r="UOQ1241" s="85"/>
      <c r="UOR1241" s="85"/>
      <c r="UOS1241" s="85"/>
      <c r="UOT1241" s="85"/>
      <c r="UOU1241" s="85"/>
      <c r="UOV1241" s="85"/>
      <c r="UOW1241" s="85"/>
      <c r="UOX1241" s="85"/>
      <c r="UOY1241" s="85"/>
      <c r="UOZ1241" s="85"/>
      <c r="UPA1241" s="85"/>
      <c r="UPB1241" s="85"/>
      <c r="UPC1241" s="85"/>
      <c r="UPD1241" s="85"/>
      <c r="UPE1241" s="85"/>
      <c r="UPF1241" s="85"/>
      <c r="UPG1241" s="86"/>
      <c r="UPH1241" s="84"/>
      <c r="UPI1241" s="85"/>
      <c r="UPJ1241" s="85"/>
      <c r="UPK1241" s="85"/>
      <c r="UPL1241" s="85"/>
      <c r="UPM1241" s="85"/>
      <c r="UPN1241" s="85"/>
      <c r="UPO1241" s="85"/>
      <c r="UPP1241" s="85"/>
      <c r="UPQ1241" s="85"/>
      <c r="UPR1241" s="85"/>
      <c r="UPS1241" s="85"/>
      <c r="UPT1241" s="85"/>
      <c r="UPU1241" s="85"/>
      <c r="UPV1241" s="85"/>
      <c r="UPW1241" s="85"/>
      <c r="UPX1241" s="85"/>
      <c r="UPY1241" s="85"/>
      <c r="UPZ1241" s="85"/>
      <c r="UQA1241" s="85"/>
      <c r="UQB1241" s="85"/>
      <c r="UQC1241" s="85"/>
      <c r="UQD1241" s="85"/>
      <c r="UQE1241" s="85"/>
      <c r="UQF1241" s="85"/>
      <c r="UQG1241" s="85"/>
      <c r="UQH1241" s="85"/>
      <c r="UQI1241" s="85"/>
      <c r="UQJ1241" s="85"/>
      <c r="UQK1241" s="85"/>
      <c r="UQL1241" s="85"/>
      <c r="UQM1241" s="85"/>
      <c r="UQN1241" s="86"/>
      <c r="UQO1241" s="84"/>
      <c r="UQP1241" s="85"/>
      <c r="UQQ1241" s="85"/>
      <c r="UQR1241" s="85"/>
      <c r="UQS1241" s="85"/>
      <c r="UQT1241" s="85"/>
      <c r="UQU1241" s="85"/>
      <c r="UQV1241" s="85"/>
      <c r="UQW1241" s="85"/>
      <c r="UQX1241" s="85"/>
      <c r="UQY1241" s="85"/>
      <c r="UQZ1241" s="85"/>
      <c r="URA1241" s="85"/>
      <c r="URB1241" s="85"/>
      <c r="URC1241" s="85"/>
      <c r="URD1241" s="85"/>
      <c r="URE1241" s="85"/>
      <c r="URF1241" s="85"/>
      <c r="URG1241" s="85"/>
      <c r="URH1241" s="85"/>
      <c r="URI1241" s="85"/>
      <c r="URJ1241" s="85"/>
      <c r="URK1241" s="85"/>
      <c r="URL1241" s="85"/>
      <c r="URM1241" s="85"/>
      <c r="URN1241" s="85"/>
      <c r="URO1241" s="85"/>
      <c r="URP1241" s="85"/>
      <c r="URQ1241" s="85"/>
      <c r="URR1241" s="85"/>
      <c r="URS1241" s="85"/>
      <c r="URT1241" s="85"/>
      <c r="URU1241" s="86"/>
      <c r="URV1241" s="84"/>
      <c r="URW1241" s="85"/>
      <c r="URX1241" s="85"/>
      <c r="URY1241" s="85"/>
      <c r="URZ1241" s="85"/>
      <c r="USA1241" s="85"/>
      <c r="USB1241" s="85"/>
      <c r="USC1241" s="85"/>
      <c r="USD1241" s="85"/>
      <c r="USE1241" s="85"/>
      <c r="USF1241" s="85"/>
      <c r="USG1241" s="85"/>
      <c r="USH1241" s="85"/>
      <c r="USI1241" s="85"/>
      <c r="USJ1241" s="85"/>
      <c r="USK1241" s="85"/>
      <c r="USL1241" s="85"/>
      <c r="USM1241" s="85"/>
      <c r="USN1241" s="85"/>
      <c r="USO1241" s="85"/>
      <c r="USP1241" s="85"/>
      <c r="USQ1241" s="85"/>
      <c r="USR1241" s="85"/>
      <c r="USS1241" s="85"/>
      <c r="UST1241" s="85"/>
      <c r="USU1241" s="85"/>
      <c r="USV1241" s="85"/>
      <c r="USW1241" s="85"/>
      <c r="USX1241" s="85"/>
      <c r="USY1241" s="85"/>
      <c r="USZ1241" s="85"/>
      <c r="UTA1241" s="85"/>
      <c r="UTB1241" s="86"/>
      <c r="UTC1241" s="84"/>
      <c r="UTD1241" s="85"/>
      <c r="UTE1241" s="85"/>
      <c r="UTF1241" s="85"/>
      <c r="UTG1241" s="85"/>
      <c r="UTH1241" s="85"/>
      <c r="UTI1241" s="85"/>
      <c r="UTJ1241" s="85"/>
      <c r="UTK1241" s="85"/>
      <c r="UTL1241" s="85"/>
      <c r="UTM1241" s="85"/>
      <c r="UTN1241" s="85"/>
      <c r="UTO1241" s="85"/>
      <c r="UTP1241" s="85"/>
      <c r="UTQ1241" s="85"/>
      <c r="UTR1241" s="85"/>
      <c r="UTS1241" s="85"/>
      <c r="UTT1241" s="85"/>
      <c r="UTU1241" s="85"/>
      <c r="UTV1241" s="85"/>
      <c r="UTW1241" s="85"/>
      <c r="UTX1241" s="85"/>
      <c r="UTY1241" s="85"/>
      <c r="UTZ1241" s="85"/>
      <c r="UUA1241" s="85"/>
      <c r="UUB1241" s="85"/>
      <c r="UUC1241" s="85"/>
      <c r="UUD1241" s="85"/>
      <c r="UUE1241" s="85"/>
      <c r="UUF1241" s="85"/>
      <c r="UUG1241" s="85"/>
      <c r="UUH1241" s="85"/>
      <c r="UUI1241" s="86"/>
      <c r="UUJ1241" s="84"/>
      <c r="UUK1241" s="85"/>
      <c r="UUL1241" s="85"/>
      <c r="UUM1241" s="85"/>
      <c r="UUN1241" s="85"/>
      <c r="UUO1241" s="85"/>
      <c r="UUP1241" s="85"/>
      <c r="UUQ1241" s="85"/>
      <c r="UUR1241" s="85"/>
      <c r="UUS1241" s="85"/>
      <c r="UUT1241" s="85"/>
      <c r="UUU1241" s="85"/>
      <c r="UUV1241" s="85"/>
      <c r="UUW1241" s="85"/>
      <c r="UUX1241" s="85"/>
      <c r="UUY1241" s="85"/>
      <c r="UUZ1241" s="85"/>
      <c r="UVA1241" s="85"/>
      <c r="UVB1241" s="85"/>
      <c r="UVC1241" s="85"/>
      <c r="UVD1241" s="85"/>
      <c r="UVE1241" s="85"/>
      <c r="UVF1241" s="85"/>
      <c r="UVG1241" s="85"/>
      <c r="UVH1241" s="85"/>
      <c r="UVI1241" s="85"/>
      <c r="UVJ1241" s="85"/>
      <c r="UVK1241" s="85"/>
      <c r="UVL1241" s="85"/>
      <c r="UVM1241" s="85"/>
      <c r="UVN1241" s="85"/>
      <c r="UVO1241" s="85"/>
      <c r="UVP1241" s="86"/>
      <c r="UVQ1241" s="84"/>
      <c r="UVR1241" s="85"/>
      <c r="UVS1241" s="85"/>
      <c r="UVT1241" s="85"/>
      <c r="UVU1241" s="85"/>
      <c r="UVV1241" s="85"/>
      <c r="UVW1241" s="85"/>
      <c r="UVX1241" s="85"/>
      <c r="UVY1241" s="85"/>
      <c r="UVZ1241" s="85"/>
      <c r="UWA1241" s="85"/>
      <c r="UWB1241" s="85"/>
      <c r="UWC1241" s="85"/>
      <c r="UWD1241" s="85"/>
      <c r="UWE1241" s="85"/>
      <c r="UWF1241" s="85"/>
      <c r="UWG1241" s="85"/>
      <c r="UWH1241" s="85"/>
      <c r="UWI1241" s="85"/>
      <c r="UWJ1241" s="85"/>
      <c r="UWK1241" s="85"/>
      <c r="UWL1241" s="85"/>
      <c r="UWM1241" s="85"/>
      <c r="UWN1241" s="85"/>
      <c r="UWO1241" s="85"/>
      <c r="UWP1241" s="85"/>
      <c r="UWQ1241" s="85"/>
      <c r="UWR1241" s="85"/>
      <c r="UWS1241" s="85"/>
      <c r="UWT1241" s="85"/>
      <c r="UWU1241" s="85"/>
      <c r="UWV1241" s="85"/>
      <c r="UWW1241" s="86"/>
      <c r="UWX1241" s="84"/>
      <c r="UWY1241" s="85"/>
      <c r="UWZ1241" s="85"/>
      <c r="UXA1241" s="85"/>
      <c r="UXB1241" s="85"/>
      <c r="UXC1241" s="85"/>
      <c r="UXD1241" s="85"/>
      <c r="UXE1241" s="85"/>
      <c r="UXF1241" s="85"/>
      <c r="UXG1241" s="85"/>
      <c r="UXH1241" s="85"/>
      <c r="UXI1241" s="85"/>
      <c r="UXJ1241" s="85"/>
      <c r="UXK1241" s="85"/>
      <c r="UXL1241" s="85"/>
      <c r="UXM1241" s="85"/>
      <c r="UXN1241" s="85"/>
      <c r="UXO1241" s="85"/>
      <c r="UXP1241" s="85"/>
      <c r="UXQ1241" s="85"/>
      <c r="UXR1241" s="85"/>
      <c r="UXS1241" s="85"/>
      <c r="UXT1241" s="85"/>
      <c r="UXU1241" s="85"/>
      <c r="UXV1241" s="85"/>
      <c r="UXW1241" s="85"/>
      <c r="UXX1241" s="85"/>
      <c r="UXY1241" s="85"/>
      <c r="UXZ1241" s="85"/>
      <c r="UYA1241" s="85"/>
      <c r="UYB1241" s="85"/>
      <c r="UYC1241" s="85"/>
      <c r="UYD1241" s="86"/>
      <c r="UYE1241" s="84"/>
      <c r="UYF1241" s="85"/>
      <c r="UYG1241" s="85"/>
      <c r="UYH1241" s="85"/>
      <c r="UYI1241" s="85"/>
      <c r="UYJ1241" s="85"/>
      <c r="UYK1241" s="85"/>
      <c r="UYL1241" s="85"/>
      <c r="UYM1241" s="85"/>
      <c r="UYN1241" s="85"/>
      <c r="UYO1241" s="85"/>
      <c r="UYP1241" s="85"/>
      <c r="UYQ1241" s="85"/>
      <c r="UYR1241" s="85"/>
      <c r="UYS1241" s="85"/>
      <c r="UYT1241" s="85"/>
      <c r="UYU1241" s="85"/>
      <c r="UYV1241" s="85"/>
      <c r="UYW1241" s="85"/>
      <c r="UYX1241" s="85"/>
      <c r="UYY1241" s="85"/>
      <c r="UYZ1241" s="85"/>
      <c r="UZA1241" s="85"/>
      <c r="UZB1241" s="85"/>
      <c r="UZC1241" s="85"/>
      <c r="UZD1241" s="85"/>
      <c r="UZE1241" s="85"/>
      <c r="UZF1241" s="85"/>
      <c r="UZG1241" s="85"/>
      <c r="UZH1241" s="85"/>
      <c r="UZI1241" s="85"/>
      <c r="UZJ1241" s="85"/>
      <c r="UZK1241" s="86"/>
      <c r="UZL1241" s="84"/>
      <c r="UZM1241" s="85"/>
      <c r="UZN1241" s="85"/>
      <c r="UZO1241" s="85"/>
      <c r="UZP1241" s="85"/>
      <c r="UZQ1241" s="85"/>
      <c r="UZR1241" s="85"/>
      <c r="UZS1241" s="85"/>
      <c r="UZT1241" s="85"/>
      <c r="UZU1241" s="85"/>
      <c r="UZV1241" s="85"/>
      <c r="UZW1241" s="85"/>
      <c r="UZX1241" s="85"/>
      <c r="UZY1241" s="85"/>
      <c r="UZZ1241" s="85"/>
      <c r="VAA1241" s="85"/>
      <c r="VAB1241" s="85"/>
      <c r="VAC1241" s="85"/>
      <c r="VAD1241" s="85"/>
      <c r="VAE1241" s="85"/>
      <c r="VAF1241" s="85"/>
      <c r="VAG1241" s="85"/>
      <c r="VAH1241" s="85"/>
      <c r="VAI1241" s="85"/>
      <c r="VAJ1241" s="85"/>
      <c r="VAK1241" s="85"/>
      <c r="VAL1241" s="85"/>
      <c r="VAM1241" s="85"/>
      <c r="VAN1241" s="85"/>
      <c r="VAO1241" s="85"/>
      <c r="VAP1241" s="85"/>
      <c r="VAQ1241" s="85"/>
      <c r="VAR1241" s="86"/>
      <c r="VAS1241" s="84"/>
      <c r="VAT1241" s="85"/>
      <c r="VAU1241" s="85"/>
      <c r="VAV1241" s="85"/>
      <c r="VAW1241" s="85"/>
      <c r="VAX1241" s="85"/>
      <c r="VAY1241" s="85"/>
      <c r="VAZ1241" s="85"/>
      <c r="VBA1241" s="85"/>
      <c r="VBB1241" s="85"/>
      <c r="VBC1241" s="85"/>
      <c r="VBD1241" s="85"/>
      <c r="VBE1241" s="85"/>
      <c r="VBF1241" s="85"/>
      <c r="VBG1241" s="85"/>
      <c r="VBH1241" s="85"/>
      <c r="VBI1241" s="85"/>
      <c r="VBJ1241" s="85"/>
      <c r="VBK1241" s="85"/>
      <c r="VBL1241" s="85"/>
      <c r="VBM1241" s="85"/>
      <c r="VBN1241" s="85"/>
      <c r="VBO1241" s="85"/>
      <c r="VBP1241" s="85"/>
      <c r="VBQ1241" s="85"/>
      <c r="VBR1241" s="85"/>
      <c r="VBS1241" s="85"/>
      <c r="VBT1241" s="85"/>
      <c r="VBU1241" s="85"/>
      <c r="VBV1241" s="85"/>
      <c r="VBW1241" s="85"/>
      <c r="VBX1241" s="85"/>
      <c r="VBY1241" s="86"/>
      <c r="VBZ1241" s="84"/>
      <c r="VCA1241" s="85"/>
      <c r="VCB1241" s="85"/>
      <c r="VCC1241" s="85"/>
      <c r="VCD1241" s="85"/>
      <c r="VCE1241" s="85"/>
      <c r="VCF1241" s="85"/>
      <c r="VCG1241" s="85"/>
      <c r="VCH1241" s="85"/>
      <c r="VCI1241" s="85"/>
      <c r="VCJ1241" s="85"/>
      <c r="VCK1241" s="85"/>
      <c r="VCL1241" s="85"/>
      <c r="VCM1241" s="85"/>
      <c r="VCN1241" s="85"/>
      <c r="VCO1241" s="85"/>
      <c r="VCP1241" s="85"/>
      <c r="VCQ1241" s="85"/>
      <c r="VCR1241" s="85"/>
      <c r="VCS1241" s="85"/>
      <c r="VCT1241" s="85"/>
      <c r="VCU1241" s="85"/>
      <c r="VCV1241" s="85"/>
      <c r="VCW1241" s="85"/>
      <c r="VCX1241" s="85"/>
      <c r="VCY1241" s="85"/>
      <c r="VCZ1241" s="85"/>
      <c r="VDA1241" s="85"/>
      <c r="VDB1241" s="85"/>
      <c r="VDC1241" s="85"/>
      <c r="VDD1241" s="85"/>
      <c r="VDE1241" s="85"/>
      <c r="VDF1241" s="86"/>
      <c r="VDG1241" s="84"/>
      <c r="VDH1241" s="85"/>
      <c r="VDI1241" s="85"/>
      <c r="VDJ1241" s="85"/>
      <c r="VDK1241" s="85"/>
      <c r="VDL1241" s="85"/>
      <c r="VDM1241" s="85"/>
      <c r="VDN1241" s="85"/>
      <c r="VDO1241" s="85"/>
      <c r="VDP1241" s="85"/>
      <c r="VDQ1241" s="85"/>
      <c r="VDR1241" s="85"/>
      <c r="VDS1241" s="85"/>
      <c r="VDT1241" s="85"/>
      <c r="VDU1241" s="85"/>
      <c r="VDV1241" s="85"/>
      <c r="VDW1241" s="85"/>
      <c r="VDX1241" s="85"/>
      <c r="VDY1241" s="85"/>
      <c r="VDZ1241" s="85"/>
      <c r="VEA1241" s="85"/>
      <c r="VEB1241" s="85"/>
      <c r="VEC1241" s="85"/>
      <c r="VED1241" s="85"/>
      <c r="VEE1241" s="85"/>
      <c r="VEF1241" s="85"/>
      <c r="VEG1241" s="85"/>
      <c r="VEH1241" s="85"/>
      <c r="VEI1241" s="85"/>
      <c r="VEJ1241" s="85"/>
      <c r="VEK1241" s="85"/>
      <c r="VEL1241" s="85"/>
      <c r="VEM1241" s="86"/>
      <c r="VEN1241" s="84"/>
      <c r="VEO1241" s="85"/>
      <c r="VEP1241" s="85"/>
      <c r="VEQ1241" s="85"/>
      <c r="VER1241" s="85"/>
      <c r="VES1241" s="85"/>
      <c r="VET1241" s="85"/>
      <c r="VEU1241" s="85"/>
      <c r="VEV1241" s="85"/>
      <c r="VEW1241" s="85"/>
      <c r="VEX1241" s="85"/>
      <c r="VEY1241" s="85"/>
      <c r="VEZ1241" s="85"/>
      <c r="VFA1241" s="85"/>
      <c r="VFB1241" s="85"/>
      <c r="VFC1241" s="85"/>
      <c r="VFD1241" s="85"/>
      <c r="VFE1241" s="85"/>
      <c r="VFF1241" s="85"/>
      <c r="VFG1241" s="85"/>
      <c r="VFH1241" s="85"/>
      <c r="VFI1241" s="85"/>
      <c r="VFJ1241" s="85"/>
      <c r="VFK1241" s="85"/>
      <c r="VFL1241" s="85"/>
      <c r="VFM1241" s="85"/>
      <c r="VFN1241" s="85"/>
      <c r="VFO1241" s="85"/>
      <c r="VFP1241" s="85"/>
      <c r="VFQ1241" s="85"/>
      <c r="VFR1241" s="85"/>
      <c r="VFS1241" s="85"/>
      <c r="VFT1241" s="86"/>
      <c r="VFU1241" s="84"/>
      <c r="VFV1241" s="85"/>
      <c r="VFW1241" s="85"/>
      <c r="VFX1241" s="85"/>
      <c r="VFY1241" s="85"/>
      <c r="VFZ1241" s="85"/>
      <c r="VGA1241" s="85"/>
      <c r="VGB1241" s="85"/>
      <c r="VGC1241" s="85"/>
      <c r="VGD1241" s="85"/>
      <c r="VGE1241" s="85"/>
      <c r="VGF1241" s="85"/>
      <c r="VGG1241" s="85"/>
      <c r="VGH1241" s="85"/>
      <c r="VGI1241" s="85"/>
      <c r="VGJ1241" s="85"/>
      <c r="VGK1241" s="85"/>
      <c r="VGL1241" s="85"/>
      <c r="VGM1241" s="85"/>
      <c r="VGN1241" s="85"/>
      <c r="VGO1241" s="85"/>
      <c r="VGP1241" s="85"/>
      <c r="VGQ1241" s="85"/>
      <c r="VGR1241" s="85"/>
      <c r="VGS1241" s="85"/>
      <c r="VGT1241" s="85"/>
      <c r="VGU1241" s="85"/>
      <c r="VGV1241" s="85"/>
      <c r="VGW1241" s="85"/>
      <c r="VGX1241" s="85"/>
      <c r="VGY1241" s="85"/>
      <c r="VGZ1241" s="85"/>
      <c r="VHA1241" s="86"/>
      <c r="VHB1241" s="84"/>
      <c r="VHC1241" s="85"/>
      <c r="VHD1241" s="85"/>
      <c r="VHE1241" s="85"/>
      <c r="VHF1241" s="85"/>
      <c r="VHG1241" s="85"/>
      <c r="VHH1241" s="85"/>
      <c r="VHI1241" s="85"/>
      <c r="VHJ1241" s="85"/>
      <c r="VHK1241" s="85"/>
      <c r="VHL1241" s="85"/>
      <c r="VHM1241" s="85"/>
      <c r="VHN1241" s="85"/>
      <c r="VHO1241" s="85"/>
      <c r="VHP1241" s="85"/>
      <c r="VHQ1241" s="85"/>
      <c r="VHR1241" s="85"/>
      <c r="VHS1241" s="85"/>
      <c r="VHT1241" s="85"/>
      <c r="VHU1241" s="85"/>
      <c r="VHV1241" s="85"/>
      <c r="VHW1241" s="85"/>
      <c r="VHX1241" s="85"/>
      <c r="VHY1241" s="85"/>
      <c r="VHZ1241" s="85"/>
      <c r="VIA1241" s="85"/>
      <c r="VIB1241" s="85"/>
      <c r="VIC1241" s="85"/>
      <c r="VID1241" s="85"/>
      <c r="VIE1241" s="85"/>
      <c r="VIF1241" s="85"/>
      <c r="VIG1241" s="85"/>
      <c r="VIH1241" s="86"/>
      <c r="VII1241" s="84"/>
      <c r="VIJ1241" s="85"/>
      <c r="VIK1241" s="85"/>
      <c r="VIL1241" s="85"/>
      <c r="VIM1241" s="85"/>
      <c r="VIN1241" s="85"/>
      <c r="VIO1241" s="85"/>
      <c r="VIP1241" s="85"/>
      <c r="VIQ1241" s="85"/>
      <c r="VIR1241" s="85"/>
      <c r="VIS1241" s="85"/>
      <c r="VIT1241" s="85"/>
      <c r="VIU1241" s="85"/>
      <c r="VIV1241" s="85"/>
      <c r="VIW1241" s="85"/>
      <c r="VIX1241" s="85"/>
      <c r="VIY1241" s="85"/>
      <c r="VIZ1241" s="85"/>
      <c r="VJA1241" s="85"/>
      <c r="VJB1241" s="85"/>
      <c r="VJC1241" s="85"/>
      <c r="VJD1241" s="85"/>
      <c r="VJE1241" s="85"/>
      <c r="VJF1241" s="85"/>
      <c r="VJG1241" s="85"/>
      <c r="VJH1241" s="85"/>
      <c r="VJI1241" s="85"/>
      <c r="VJJ1241" s="85"/>
      <c r="VJK1241" s="85"/>
      <c r="VJL1241" s="85"/>
      <c r="VJM1241" s="85"/>
      <c r="VJN1241" s="85"/>
      <c r="VJO1241" s="86"/>
      <c r="VJP1241" s="84"/>
      <c r="VJQ1241" s="85"/>
      <c r="VJR1241" s="85"/>
      <c r="VJS1241" s="85"/>
      <c r="VJT1241" s="85"/>
      <c r="VJU1241" s="85"/>
      <c r="VJV1241" s="85"/>
      <c r="VJW1241" s="85"/>
      <c r="VJX1241" s="85"/>
      <c r="VJY1241" s="85"/>
      <c r="VJZ1241" s="85"/>
      <c r="VKA1241" s="85"/>
      <c r="VKB1241" s="85"/>
      <c r="VKC1241" s="85"/>
      <c r="VKD1241" s="85"/>
      <c r="VKE1241" s="85"/>
      <c r="VKF1241" s="85"/>
      <c r="VKG1241" s="85"/>
      <c r="VKH1241" s="85"/>
      <c r="VKI1241" s="85"/>
      <c r="VKJ1241" s="85"/>
      <c r="VKK1241" s="85"/>
      <c r="VKL1241" s="85"/>
      <c r="VKM1241" s="85"/>
      <c r="VKN1241" s="85"/>
      <c r="VKO1241" s="85"/>
      <c r="VKP1241" s="85"/>
      <c r="VKQ1241" s="85"/>
      <c r="VKR1241" s="85"/>
      <c r="VKS1241" s="85"/>
      <c r="VKT1241" s="85"/>
      <c r="VKU1241" s="85"/>
      <c r="VKV1241" s="86"/>
      <c r="VKW1241" s="84"/>
      <c r="VKX1241" s="85"/>
      <c r="VKY1241" s="85"/>
      <c r="VKZ1241" s="85"/>
      <c r="VLA1241" s="85"/>
      <c r="VLB1241" s="85"/>
      <c r="VLC1241" s="85"/>
      <c r="VLD1241" s="85"/>
      <c r="VLE1241" s="85"/>
      <c r="VLF1241" s="85"/>
      <c r="VLG1241" s="85"/>
      <c r="VLH1241" s="85"/>
      <c r="VLI1241" s="85"/>
      <c r="VLJ1241" s="85"/>
      <c r="VLK1241" s="85"/>
      <c r="VLL1241" s="85"/>
      <c r="VLM1241" s="85"/>
      <c r="VLN1241" s="85"/>
      <c r="VLO1241" s="85"/>
      <c r="VLP1241" s="85"/>
      <c r="VLQ1241" s="85"/>
      <c r="VLR1241" s="85"/>
      <c r="VLS1241" s="85"/>
      <c r="VLT1241" s="85"/>
      <c r="VLU1241" s="85"/>
      <c r="VLV1241" s="85"/>
      <c r="VLW1241" s="85"/>
      <c r="VLX1241" s="85"/>
      <c r="VLY1241" s="85"/>
      <c r="VLZ1241" s="85"/>
      <c r="VMA1241" s="85"/>
      <c r="VMB1241" s="85"/>
      <c r="VMC1241" s="86"/>
      <c r="VMD1241" s="84"/>
      <c r="VME1241" s="85"/>
      <c r="VMF1241" s="85"/>
      <c r="VMG1241" s="85"/>
      <c r="VMH1241" s="85"/>
      <c r="VMI1241" s="85"/>
      <c r="VMJ1241" s="85"/>
      <c r="VMK1241" s="85"/>
      <c r="VML1241" s="85"/>
      <c r="VMM1241" s="85"/>
      <c r="VMN1241" s="85"/>
      <c r="VMO1241" s="85"/>
      <c r="VMP1241" s="85"/>
      <c r="VMQ1241" s="85"/>
      <c r="VMR1241" s="85"/>
      <c r="VMS1241" s="85"/>
      <c r="VMT1241" s="85"/>
      <c r="VMU1241" s="85"/>
      <c r="VMV1241" s="85"/>
      <c r="VMW1241" s="85"/>
      <c r="VMX1241" s="85"/>
      <c r="VMY1241" s="85"/>
      <c r="VMZ1241" s="85"/>
      <c r="VNA1241" s="85"/>
      <c r="VNB1241" s="85"/>
      <c r="VNC1241" s="85"/>
      <c r="VND1241" s="85"/>
      <c r="VNE1241" s="85"/>
      <c r="VNF1241" s="85"/>
      <c r="VNG1241" s="85"/>
      <c r="VNH1241" s="85"/>
      <c r="VNI1241" s="85"/>
      <c r="VNJ1241" s="86"/>
      <c r="VNK1241" s="84"/>
      <c r="VNL1241" s="85"/>
      <c r="VNM1241" s="85"/>
      <c r="VNN1241" s="85"/>
      <c r="VNO1241" s="85"/>
      <c r="VNP1241" s="85"/>
      <c r="VNQ1241" s="85"/>
      <c r="VNR1241" s="85"/>
      <c r="VNS1241" s="85"/>
      <c r="VNT1241" s="85"/>
      <c r="VNU1241" s="85"/>
      <c r="VNV1241" s="85"/>
      <c r="VNW1241" s="85"/>
      <c r="VNX1241" s="85"/>
      <c r="VNY1241" s="85"/>
      <c r="VNZ1241" s="85"/>
      <c r="VOA1241" s="85"/>
      <c r="VOB1241" s="85"/>
      <c r="VOC1241" s="85"/>
      <c r="VOD1241" s="85"/>
      <c r="VOE1241" s="85"/>
      <c r="VOF1241" s="85"/>
      <c r="VOG1241" s="85"/>
      <c r="VOH1241" s="85"/>
      <c r="VOI1241" s="85"/>
      <c r="VOJ1241" s="85"/>
      <c r="VOK1241" s="85"/>
      <c r="VOL1241" s="85"/>
      <c r="VOM1241" s="85"/>
      <c r="VON1241" s="85"/>
      <c r="VOO1241" s="85"/>
      <c r="VOP1241" s="85"/>
      <c r="VOQ1241" s="86"/>
      <c r="VOR1241" s="84"/>
      <c r="VOS1241" s="85"/>
      <c r="VOT1241" s="85"/>
      <c r="VOU1241" s="85"/>
      <c r="VOV1241" s="85"/>
      <c r="VOW1241" s="85"/>
      <c r="VOX1241" s="85"/>
      <c r="VOY1241" s="85"/>
      <c r="VOZ1241" s="85"/>
      <c r="VPA1241" s="85"/>
      <c r="VPB1241" s="85"/>
      <c r="VPC1241" s="85"/>
      <c r="VPD1241" s="85"/>
      <c r="VPE1241" s="85"/>
      <c r="VPF1241" s="85"/>
      <c r="VPG1241" s="85"/>
      <c r="VPH1241" s="85"/>
      <c r="VPI1241" s="85"/>
      <c r="VPJ1241" s="85"/>
      <c r="VPK1241" s="85"/>
      <c r="VPL1241" s="85"/>
      <c r="VPM1241" s="85"/>
      <c r="VPN1241" s="85"/>
      <c r="VPO1241" s="85"/>
      <c r="VPP1241" s="85"/>
      <c r="VPQ1241" s="85"/>
      <c r="VPR1241" s="85"/>
      <c r="VPS1241" s="85"/>
      <c r="VPT1241" s="85"/>
      <c r="VPU1241" s="85"/>
      <c r="VPV1241" s="85"/>
      <c r="VPW1241" s="85"/>
      <c r="VPX1241" s="86"/>
      <c r="VPY1241" s="84"/>
      <c r="VPZ1241" s="85"/>
      <c r="VQA1241" s="85"/>
      <c r="VQB1241" s="85"/>
      <c r="VQC1241" s="85"/>
      <c r="VQD1241" s="85"/>
      <c r="VQE1241" s="85"/>
      <c r="VQF1241" s="85"/>
      <c r="VQG1241" s="85"/>
      <c r="VQH1241" s="85"/>
      <c r="VQI1241" s="85"/>
      <c r="VQJ1241" s="85"/>
      <c r="VQK1241" s="85"/>
      <c r="VQL1241" s="85"/>
      <c r="VQM1241" s="85"/>
      <c r="VQN1241" s="85"/>
      <c r="VQO1241" s="85"/>
      <c r="VQP1241" s="85"/>
      <c r="VQQ1241" s="85"/>
      <c r="VQR1241" s="85"/>
      <c r="VQS1241" s="85"/>
      <c r="VQT1241" s="85"/>
      <c r="VQU1241" s="85"/>
      <c r="VQV1241" s="85"/>
      <c r="VQW1241" s="85"/>
      <c r="VQX1241" s="85"/>
      <c r="VQY1241" s="85"/>
      <c r="VQZ1241" s="85"/>
      <c r="VRA1241" s="85"/>
      <c r="VRB1241" s="85"/>
      <c r="VRC1241" s="85"/>
      <c r="VRD1241" s="85"/>
      <c r="VRE1241" s="86"/>
      <c r="VRF1241" s="84"/>
      <c r="VRG1241" s="85"/>
      <c r="VRH1241" s="85"/>
      <c r="VRI1241" s="85"/>
      <c r="VRJ1241" s="85"/>
      <c r="VRK1241" s="85"/>
      <c r="VRL1241" s="85"/>
      <c r="VRM1241" s="85"/>
      <c r="VRN1241" s="85"/>
      <c r="VRO1241" s="85"/>
      <c r="VRP1241" s="85"/>
      <c r="VRQ1241" s="85"/>
      <c r="VRR1241" s="85"/>
      <c r="VRS1241" s="85"/>
      <c r="VRT1241" s="85"/>
      <c r="VRU1241" s="85"/>
      <c r="VRV1241" s="85"/>
      <c r="VRW1241" s="85"/>
      <c r="VRX1241" s="85"/>
      <c r="VRY1241" s="85"/>
      <c r="VRZ1241" s="85"/>
      <c r="VSA1241" s="85"/>
      <c r="VSB1241" s="85"/>
      <c r="VSC1241" s="85"/>
      <c r="VSD1241" s="85"/>
      <c r="VSE1241" s="85"/>
      <c r="VSF1241" s="85"/>
      <c r="VSG1241" s="85"/>
      <c r="VSH1241" s="85"/>
      <c r="VSI1241" s="85"/>
      <c r="VSJ1241" s="85"/>
      <c r="VSK1241" s="85"/>
      <c r="VSL1241" s="86"/>
      <c r="VSM1241" s="84"/>
      <c r="VSN1241" s="85"/>
      <c r="VSO1241" s="85"/>
      <c r="VSP1241" s="85"/>
      <c r="VSQ1241" s="85"/>
      <c r="VSR1241" s="85"/>
      <c r="VSS1241" s="85"/>
      <c r="VST1241" s="85"/>
      <c r="VSU1241" s="85"/>
      <c r="VSV1241" s="85"/>
      <c r="VSW1241" s="85"/>
      <c r="VSX1241" s="85"/>
      <c r="VSY1241" s="85"/>
      <c r="VSZ1241" s="85"/>
      <c r="VTA1241" s="85"/>
      <c r="VTB1241" s="85"/>
      <c r="VTC1241" s="85"/>
      <c r="VTD1241" s="85"/>
      <c r="VTE1241" s="85"/>
      <c r="VTF1241" s="85"/>
      <c r="VTG1241" s="85"/>
      <c r="VTH1241" s="85"/>
      <c r="VTI1241" s="85"/>
      <c r="VTJ1241" s="85"/>
      <c r="VTK1241" s="85"/>
      <c r="VTL1241" s="85"/>
      <c r="VTM1241" s="85"/>
      <c r="VTN1241" s="85"/>
      <c r="VTO1241" s="85"/>
      <c r="VTP1241" s="85"/>
      <c r="VTQ1241" s="85"/>
      <c r="VTR1241" s="85"/>
      <c r="VTS1241" s="86"/>
      <c r="VTT1241" s="84"/>
      <c r="VTU1241" s="85"/>
      <c r="VTV1241" s="85"/>
      <c r="VTW1241" s="85"/>
      <c r="VTX1241" s="85"/>
      <c r="VTY1241" s="85"/>
      <c r="VTZ1241" s="85"/>
      <c r="VUA1241" s="85"/>
      <c r="VUB1241" s="85"/>
      <c r="VUC1241" s="85"/>
      <c r="VUD1241" s="85"/>
      <c r="VUE1241" s="85"/>
      <c r="VUF1241" s="85"/>
      <c r="VUG1241" s="85"/>
      <c r="VUH1241" s="85"/>
      <c r="VUI1241" s="85"/>
      <c r="VUJ1241" s="85"/>
      <c r="VUK1241" s="85"/>
      <c r="VUL1241" s="85"/>
      <c r="VUM1241" s="85"/>
      <c r="VUN1241" s="85"/>
      <c r="VUO1241" s="85"/>
      <c r="VUP1241" s="85"/>
      <c r="VUQ1241" s="85"/>
      <c r="VUR1241" s="85"/>
      <c r="VUS1241" s="85"/>
      <c r="VUT1241" s="85"/>
      <c r="VUU1241" s="85"/>
      <c r="VUV1241" s="85"/>
      <c r="VUW1241" s="85"/>
      <c r="VUX1241" s="85"/>
      <c r="VUY1241" s="85"/>
      <c r="VUZ1241" s="86"/>
      <c r="VVA1241" s="84"/>
      <c r="VVB1241" s="85"/>
      <c r="VVC1241" s="85"/>
      <c r="VVD1241" s="85"/>
      <c r="VVE1241" s="85"/>
      <c r="VVF1241" s="85"/>
      <c r="VVG1241" s="85"/>
      <c r="VVH1241" s="85"/>
      <c r="VVI1241" s="85"/>
      <c r="VVJ1241" s="85"/>
      <c r="VVK1241" s="85"/>
      <c r="VVL1241" s="85"/>
      <c r="VVM1241" s="85"/>
      <c r="VVN1241" s="85"/>
      <c r="VVO1241" s="85"/>
      <c r="VVP1241" s="85"/>
      <c r="VVQ1241" s="85"/>
      <c r="VVR1241" s="85"/>
      <c r="VVS1241" s="85"/>
      <c r="VVT1241" s="85"/>
      <c r="VVU1241" s="85"/>
      <c r="VVV1241" s="85"/>
      <c r="VVW1241" s="85"/>
      <c r="VVX1241" s="85"/>
      <c r="VVY1241" s="85"/>
      <c r="VVZ1241" s="85"/>
      <c r="VWA1241" s="85"/>
      <c r="VWB1241" s="85"/>
      <c r="VWC1241" s="85"/>
      <c r="VWD1241" s="85"/>
      <c r="VWE1241" s="85"/>
      <c r="VWF1241" s="85"/>
      <c r="VWG1241" s="86"/>
      <c r="VWH1241" s="84"/>
      <c r="VWI1241" s="85"/>
      <c r="VWJ1241" s="85"/>
      <c r="VWK1241" s="85"/>
      <c r="VWL1241" s="85"/>
      <c r="VWM1241" s="85"/>
      <c r="VWN1241" s="85"/>
      <c r="VWO1241" s="85"/>
      <c r="VWP1241" s="85"/>
      <c r="VWQ1241" s="85"/>
      <c r="VWR1241" s="85"/>
      <c r="VWS1241" s="85"/>
      <c r="VWT1241" s="85"/>
      <c r="VWU1241" s="85"/>
      <c r="VWV1241" s="85"/>
      <c r="VWW1241" s="85"/>
      <c r="VWX1241" s="85"/>
      <c r="VWY1241" s="85"/>
      <c r="VWZ1241" s="85"/>
      <c r="VXA1241" s="85"/>
      <c r="VXB1241" s="85"/>
      <c r="VXC1241" s="85"/>
      <c r="VXD1241" s="85"/>
      <c r="VXE1241" s="85"/>
      <c r="VXF1241" s="85"/>
      <c r="VXG1241" s="85"/>
      <c r="VXH1241" s="85"/>
      <c r="VXI1241" s="85"/>
      <c r="VXJ1241" s="85"/>
      <c r="VXK1241" s="85"/>
      <c r="VXL1241" s="85"/>
      <c r="VXM1241" s="85"/>
      <c r="VXN1241" s="86"/>
      <c r="VXO1241" s="84"/>
      <c r="VXP1241" s="85"/>
      <c r="VXQ1241" s="85"/>
      <c r="VXR1241" s="85"/>
      <c r="VXS1241" s="85"/>
      <c r="VXT1241" s="85"/>
      <c r="VXU1241" s="85"/>
      <c r="VXV1241" s="85"/>
      <c r="VXW1241" s="85"/>
      <c r="VXX1241" s="85"/>
      <c r="VXY1241" s="85"/>
      <c r="VXZ1241" s="85"/>
      <c r="VYA1241" s="85"/>
      <c r="VYB1241" s="85"/>
      <c r="VYC1241" s="85"/>
      <c r="VYD1241" s="85"/>
      <c r="VYE1241" s="85"/>
      <c r="VYF1241" s="85"/>
      <c r="VYG1241" s="85"/>
      <c r="VYH1241" s="85"/>
      <c r="VYI1241" s="85"/>
      <c r="VYJ1241" s="85"/>
      <c r="VYK1241" s="85"/>
      <c r="VYL1241" s="85"/>
      <c r="VYM1241" s="85"/>
      <c r="VYN1241" s="85"/>
      <c r="VYO1241" s="85"/>
      <c r="VYP1241" s="85"/>
      <c r="VYQ1241" s="85"/>
      <c r="VYR1241" s="85"/>
      <c r="VYS1241" s="85"/>
      <c r="VYT1241" s="85"/>
      <c r="VYU1241" s="86"/>
      <c r="VYV1241" s="84"/>
      <c r="VYW1241" s="85"/>
      <c r="VYX1241" s="85"/>
      <c r="VYY1241" s="85"/>
      <c r="VYZ1241" s="85"/>
      <c r="VZA1241" s="85"/>
      <c r="VZB1241" s="85"/>
      <c r="VZC1241" s="85"/>
      <c r="VZD1241" s="85"/>
      <c r="VZE1241" s="85"/>
      <c r="VZF1241" s="85"/>
      <c r="VZG1241" s="85"/>
      <c r="VZH1241" s="85"/>
      <c r="VZI1241" s="85"/>
      <c r="VZJ1241" s="85"/>
      <c r="VZK1241" s="85"/>
      <c r="VZL1241" s="85"/>
      <c r="VZM1241" s="85"/>
      <c r="VZN1241" s="85"/>
      <c r="VZO1241" s="85"/>
      <c r="VZP1241" s="85"/>
      <c r="VZQ1241" s="85"/>
      <c r="VZR1241" s="85"/>
      <c r="VZS1241" s="85"/>
      <c r="VZT1241" s="85"/>
      <c r="VZU1241" s="85"/>
      <c r="VZV1241" s="85"/>
      <c r="VZW1241" s="85"/>
      <c r="VZX1241" s="85"/>
      <c r="VZY1241" s="85"/>
      <c r="VZZ1241" s="85"/>
      <c r="WAA1241" s="85"/>
      <c r="WAB1241" s="86"/>
      <c r="WAC1241" s="84"/>
      <c r="WAD1241" s="85"/>
      <c r="WAE1241" s="85"/>
      <c r="WAF1241" s="85"/>
      <c r="WAG1241" s="85"/>
      <c r="WAH1241" s="85"/>
      <c r="WAI1241" s="85"/>
      <c r="WAJ1241" s="85"/>
      <c r="WAK1241" s="85"/>
      <c r="WAL1241" s="85"/>
      <c r="WAM1241" s="85"/>
      <c r="WAN1241" s="85"/>
      <c r="WAO1241" s="85"/>
      <c r="WAP1241" s="85"/>
      <c r="WAQ1241" s="85"/>
      <c r="WAR1241" s="85"/>
      <c r="WAS1241" s="85"/>
      <c r="WAT1241" s="85"/>
      <c r="WAU1241" s="85"/>
      <c r="WAV1241" s="85"/>
      <c r="WAW1241" s="85"/>
      <c r="WAX1241" s="85"/>
      <c r="WAY1241" s="85"/>
      <c r="WAZ1241" s="85"/>
      <c r="WBA1241" s="85"/>
      <c r="WBB1241" s="85"/>
      <c r="WBC1241" s="85"/>
      <c r="WBD1241" s="85"/>
      <c r="WBE1241" s="85"/>
      <c r="WBF1241" s="85"/>
      <c r="WBG1241" s="85"/>
      <c r="WBH1241" s="85"/>
      <c r="WBI1241" s="86"/>
      <c r="WBJ1241" s="84"/>
      <c r="WBK1241" s="85"/>
      <c r="WBL1241" s="85"/>
      <c r="WBM1241" s="85"/>
      <c r="WBN1241" s="85"/>
      <c r="WBO1241" s="85"/>
      <c r="WBP1241" s="85"/>
      <c r="WBQ1241" s="85"/>
      <c r="WBR1241" s="85"/>
      <c r="WBS1241" s="85"/>
      <c r="WBT1241" s="85"/>
      <c r="WBU1241" s="85"/>
      <c r="WBV1241" s="85"/>
      <c r="WBW1241" s="85"/>
      <c r="WBX1241" s="85"/>
      <c r="WBY1241" s="85"/>
      <c r="WBZ1241" s="85"/>
      <c r="WCA1241" s="85"/>
      <c r="WCB1241" s="85"/>
      <c r="WCC1241" s="85"/>
      <c r="WCD1241" s="85"/>
      <c r="WCE1241" s="85"/>
      <c r="WCF1241" s="85"/>
      <c r="WCG1241" s="85"/>
      <c r="WCH1241" s="85"/>
      <c r="WCI1241" s="85"/>
      <c r="WCJ1241" s="85"/>
      <c r="WCK1241" s="85"/>
      <c r="WCL1241" s="85"/>
      <c r="WCM1241" s="85"/>
      <c r="WCN1241" s="85"/>
      <c r="WCO1241" s="85"/>
      <c r="WCP1241" s="86"/>
      <c r="WCQ1241" s="84"/>
      <c r="WCR1241" s="85"/>
      <c r="WCS1241" s="85"/>
      <c r="WCT1241" s="85"/>
      <c r="WCU1241" s="85"/>
      <c r="WCV1241" s="85"/>
      <c r="WCW1241" s="85"/>
      <c r="WCX1241" s="85"/>
      <c r="WCY1241" s="85"/>
      <c r="WCZ1241" s="85"/>
      <c r="WDA1241" s="85"/>
      <c r="WDB1241" s="85"/>
      <c r="WDC1241" s="85"/>
      <c r="WDD1241" s="85"/>
      <c r="WDE1241" s="85"/>
      <c r="WDF1241" s="85"/>
      <c r="WDG1241" s="85"/>
      <c r="WDH1241" s="85"/>
      <c r="WDI1241" s="85"/>
      <c r="WDJ1241" s="85"/>
      <c r="WDK1241" s="85"/>
      <c r="WDL1241" s="85"/>
      <c r="WDM1241" s="85"/>
      <c r="WDN1241" s="85"/>
      <c r="WDO1241" s="85"/>
      <c r="WDP1241" s="85"/>
      <c r="WDQ1241" s="85"/>
      <c r="WDR1241" s="85"/>
      <c r="WDS1241" s="85"/>
      <c r="WDT1241" s="85"/>
      <c r="WDU1241" s="85"/>
      <c r="WDV1241" s="85"/>
      <c r="WDW1241" s="86"/>
      <c r="WDX1241" s="84"/>
      <c r="WDY1241" s="85"/>
      <c r="WDZ1241" s="85"/>
      <c r="WEA1241" s="85"/>
      <c r="WEB1241" s="85"/>
      <c r="WEC1241" s="85"/>
      <c r="WED1241" s="85"/>
      <c r="WEE1241" s="85"/>
      <c r="WEF1241" s="85"/>
      <c r="WEG1241" s="85"/>
      <c r="WEH1241" s="85"/>
      <c r="WEI1241" s="85"/>
      <c r="WEJ1241" s="85"/>
      <c r="WEK1241" s="85"/>
      <c r="WEL1241" s="85"/>
      <c r="WEM1241" s="85"/>
      <c r="WEN1241" s="85"/>
      <c r="WEO1241" s="85"/>
      <c r="WEP1241" s="85"/>
      <c r="WEQ1241" s="85"/>
      <c r="WER1241" s="85"/>
      <c r="WES1241" s="85"/>
      <c r="WET1241" s="85"/>
      <c r="WEU1241" s="85"/>
      <c r="WEV1241" s="85"/>
      <c r="WEW1241" s="85"/>
      <c r="WEX1241" s="85"/>
      <c r="WEY1241" s="85"/>
      <c r="WEZ1241" s="85"/>
      <c r="WFA1241" s="85"/>
      <c r="WFB1241" s="85"/>
      <c r="WFC1241" s="85"/>
      <c r="WFD1241" s="86"/>
      <c r="WFE1241" s="84"/>
      <c r="WFF1241" s="85"/>
      <c r="WFG1241" s="85"/>
      <c r="WFH1241" s="85"/>
      <c r="WFI1241" s="85"/>
      <c r="WFJ1241" s="85"/>
      <c r="WFK1241" s="85"/>
      <c r="WFL1241" s="85"/>
      <c r="WFM1241" s="85"/>
      <c r="WFN1241" s="85"/>
      <c r="WFO1241" s="85"/>
      <c r="WFP1241" s="85"/>
      <c r="WFQ1241" s="85"/>
      <c r="WFR1241" s="85"/>
      <c r="WFS1241" s="85"/>
      <c r="WFT1241" s="85"/>
      <c r="WFU1241" s="85"/>
      <c r="WFV1241" s="85"/>
      <c r="WFW1241" s="85"/>
      <c r="WFX1241" s="85"/>
      <c r="WFY1241" s="85"/>
      <c r="WFZ1241" s="85"/>
      <c r="WGA1241" s="85"/>
      <c r="WGB1241" s="85"/>
      <c r="WGC1241" s="85"/>
      <c r="WGD1241" s="85"/>
      <c r="WGE1241" s="85"/>
      <c r="WGF1241" s="85"/>
      <c r="WGG1241" s="85"/>
      <c r="WGH1241" s="85"/>
      <c r="WGI1241" s="85"/>
      <c r="WGJ1241" s="85"/>
      <c r="WGK1241" s="86"/>
      <c r="WGL1241" s="84"/>
      <c r="WGM1241" s="85"/>
      <c r="WGN1241" s="85"/>
      <c r="WGO1241" s="85"/>
      <c r="WGP1241" s="85"/>
      <c r="WGQ1241" s="85"/>
      <c r="WGR1241" s="85"/>
      <c r="WGS1241" s="85"/>
      <c r="WGT1241" s="85"/>
      <c r="WGU1241" s="85"/>
      <c r="WGV1241" s="85"/>
      <c r="WGW1241" s="85"/>
      <c r="WGX1241" s="85"/>
      <c r="WGY1241" s="85"/>
      <c r="WGZ1241" s="85"/>
      <c r="WHA1241" s="85"/>
      <c r="WHB1241" s="85"/>
      <c r="WHC1241" s="85"/>
      <c r="WHD1241" s="85"/>
      <c r="WHE1241" s="85"/>
      <c r="WHF1241" s="85"/>
      <c r="WHG1241" s="85"/>
      <c r="WHH1241" s="85"/>
      <c r="WHI1241" s="85"/>
      <c r="WHJ1241" s="85"/>
      <c r="WHK1241" s="85"/>
      <c r="WHL1241" s="85"/>
      <c r="WHM1241" s="85"/>
      <c r="WHN1241" s="85"/>
      <c r="WHO1241" s="85"/>
      <c r="WHP1241" s="85"/>
      <c r="WHQ1241" s="85"/>
      <c r="WHR1241" s="86"/>
      <c r="WHS1241" s="84"/>
      <c r="WHT1241" s="85"/>
      <c r="WHU1241" s="85"/>
      <c r="WHV1241" s="85"/>
      <c r="WHW1241" s="85"/>
      <c r="WHX1241" s="85"/>
      <c r="WHY1241" s="85"/>
      <c r="WHZ1241" s="85"/>
      <c r="WIA1241" s="85"/>
      <c r="WIB1241" s="85"/>
      <c r="WIC1241" s="85"/>
      <c r="WID1241" s="85"/>
      <c r="WIE1241" s="85"/>
      <c r="WIF1241" s="85"/>
      <c r="WIG1241" s="85"/>
      <c r="WIH1241" s="85"/>
      <c r="WII1241" s="85"/>
      <c r="WIJ1241" s="85"/>
      <c r="WIK1241" s="85"/>
      <c r="WIL1241" s="85"/>
      <c r="WIM1241" s="85"/>
      <c r="WIN1241" s="85"/>
      <c r="WIO1241" s="85"/>
      <c r="WIP1241" s="85"/>
      <c r="WIQ1241" s="85"/>
      <c r="WIR1241" s="85"/>
      <c r="WIS1241" s="85"/>
      <c r="WIT1241" s="85"/>
      <c r="WIU1241" s="85"/>
      <c r="WIV1241" s="85"/>
      <c r="WIW1241" s="85"/>
      <c r="WIX1241" s="85"/>
      <c r="WIY1241" s="86"/>
      <c r="WIZ1241" s="84"/>
      <c r="WJA1241" s="85"/>
      <c r="WJB1241" s="85"/>
      <c r="WJC1241" s="85"/>
      <c r="WJD1241" s="85"/>
      <c r="WJE1241" s="85"/>
      <c r="WJF1241" s="85"/>
      <c r="WJG1241" s="85"/>
      <c r="WJH1241" s="85"/>
      <c r="WJI1241" s="85"/>
      <c r="WJJ1241" s="85"/>
      <c r="WJK1241" s="85"/>
      <c r="WJL1241" s="85"/>
      <c r="WJM1241" s="85"/>
      <c r="WJN1241" s="85"/>
      <c r="WJO1241" s="85"/>
      <c r="WJP1241" s="85"/>
      <c r="WJQ1241" s="85"/>
      <c r="WJR1241" s="85"/>
      <c r="WJS1241" s="85"/>
      <c r="WJT1241" s="85"/>
      <c r="WJU1241" s="85"/>
      <c r="WJV1241" s="85"/>
      <c r="WJW1241" s="85"/>
      <c r="WJX1241" s="85"/>
      <c r="WJY1241" s="85"/>
      <c r="WJZ1241" s="85"/>
      <c r="WKA1241" s="85"/>
      <c r="WKB1241" s="85"/>
      <c r="WKC1241" s="85"/>
      <c r="WKD1241" s="85"/>
      <c r="WKE1241" s="85"/>
      <c r="WKF1241" s="86"/>
      <c r="WKG1241" s="84"/>
      <c r="WKH1241" s="85"/>
      <c r="WKI1241" s="85"/>
      <c r="WKJ1241" s="85"/>
      <c r="WKK1241" s="85"/>
      <c r="WKL1241" s="85"/>
      <c r="WKM1241" s="85"/>
      <c r="WKN1241" s="85"/>
      <c r="WKO1241" s="85"/>
      <c r="WKP1241" s="85"/>
      <c r="WKQ1241" s="85"/>
      <c r="WKR1241" s="85"/>
      <c r="WKS1241" s="85"/>
      <c r="WKT1241" s="85"/>
      <c r="WKU1241" s="85"/>
      <c r="WKV1241" s="85"/>
      <c r="WKW1241" s="85"/>
      <c r="WKX1241" s="85"/>
      <c r="WKY1241" s="85"/>
      <c r="WKZ1241" s="85"/>
      <c r="WLA1241" s="85"/>
      <c r="WLB1241" s="85"/>
      <c r="WLC1241" s="85"/>
      <c r="WLD1241" s="85"/>
      <c r="WLE1241" s="85"/>
      <c r="WLF1241" s="85"/>
      <c r="WLG1241" s="85"/>
      <c r="WLH1241" s="85"/>
      <c r="WLI1241" s="85"/>
      <c r="WLJ1241" s="85"/>
      <c r="WLK1241" s="85"/>
      <c r="WLL1241" s="85"/>
      <c r="WLM1241" s="86"/>
      <c r="WLN1241" s="84"/>
      <c r="WLO1241" s="85"/>
      <c r="WLP1241" s="85"/>
      <c r="WLQ1241" s="85"/>
      <c r="WLR1241" s="85"/>
      <c r="WLS1241" s="85"/>
      <c r="WLT1241" s="85"/>
      <c r="WLU1241" s="85"/>
      <c r="WLV1241" s="85"/>
      <c r="WLW1241" s="85"/>
      <c r="WLX1241" s="85"/>
      <c r="WLY1241" s="85"/>
      <c r="WLZ1241" s="85"/>
      <c r="WMA1241" s="85"/>
      <c r="WMB1241" s="85"/>
      <c r="WMC1241" s="85"/>
      <c r="WMD1241" s="85"/>
      <c r="WME1241" s="85"/>
      <c r="WMF1241" s="85"/>
      <c r="WMG1241" s="85"/>
      <c r="WMH1241" s="85"/>
      <c r="WMI1241" s="85"/>
      <c r="WMJ1241" s="85"/>
      <c r="WMK1241" s="85"/>
      <c r="WML1241" s="85"/>
      <c r="WMM1241" s="85"/>
      <c r="WMN1241" s="85"/>
      <c r="WMO1241" s="85"/>
      <c r="WMP1241" s="85"/>
      <c r="WMQ1241" s="85"/>
      <c r="WMR1241" s="85"/>
      <c r="WMS1241" s="85"/>
      <c r="WMT1241" s="86"/>
      <c r="WMU1241" s="84"/>
      <c r="WMV1241" s="85"/>
      <c r="WMW1241" s="85"/>
      <c r="WMX1241" s="85"/>
      <c r="WMY1241" s="85"/>
      <c r="WMZ1241" s="85"/>
      <c r="WNA1241" s="85"/>
      <c r="WNB1241" s="85"/>
      <c r="WNC1241" s="85"/>
      <c r="WND1241" s="85"/>
      <c r="WNE1241" s="85"/>
      <c r="WNF1241" s="85"/>
      <c r="WNG1241" s="85"/>
      <c r="WNH1241" s="85"/>
      <c r="WNI1241" s="85"/>
      <c r="WNJ1241" s="85"/>
      <c r="WNK1241" s="85"/>
      <c r="WNL1241" s="85"/>
      <c r="WNM1241" s="85"/>
      <c r="WNN1241" s="85"/>
      <c r="WNO1241" s="85"/>
      <c r="WNP1241" s="85"/>
      <c r="WNQ1241" s="85"/>
      <c r="WNR1241" s="85"/>
      <c r="WNS1241" s="85"/>
      <c r="WNT1241" s="85"/>
      <c r="WNU1241" s="85"/>
      <c r="WNV1241" s="85"/>
      <c r="WNW1241" s="85"/>
      <c r="WNX1241" s="85"/>
      <c r="WNY1241" s="85"/>
      <c r="WNZ1241" s="85"/>
      <c r="WOA1241" s="86"/>
      <c r="WOB1241" s="84"/>
      <c r="WOC1241" s="85"/>
      <c r="WOD1241" s="85"/>
      <c r="WOE1241" s="85"/>
      <c r="WOF1241" s="85"/>
      <c r="WOG1241" s="85"/>
      <c r="WOH1241" s="85"/>
      <c r="WOI1241" s="85"/>
      <c r="WOJ1241" s="85"/>
      <c r="WOK1241" s="85"/>
      <c r="WOL1241" s="85"/>
      <c r="WOM1241" s="85"/>
      <c r="WON1241" s="85"/>
      <c r="WOO1241" s="85"/>
      <c r="WOP1241" s="85"/>
      <c r="WOQ1241" s="85"/>
      <c r="WOR1241" s="85"/>
      <c r="WOS1241" s="85"/>
      <c r="WOT1241" s="85"/>
      <c r="WOU1241" s="85"/>
      <c r="WOV1241" s="85"/>
      <c r="WOW1241" s="85"/>
      <c r="WOX1241" s="85"/>
      <c r="WOY1241" s="85"/>
      <c r="WOZ1241" s="85"/>
      <c r="WPA1241" s="85"/>
      <c r="WPB1241" s="85"/>
      <c r="WPC1241" s="85"/>
      <c r="WPD1241" s="85"/>
      <c r="WPE1241" s="85"/>
      <c r="WPF1241" s="85"/>
      <c r="WPG1241" s="85"/>
      <c r="WPH1241" s="86"/>
      <c r="WPI1241" s="84"/>
      <c r="WPJ1241" s="85"/>
      <c r="WPK1241" s="85"/>
      <c r="WPL1241" s="85"/>
      <c r="WPM1241" s="85"/>
      <c r="WPN1241" s="85"/>
      <c r="WPO1241" s="85"/>
      <c r="WPP1241" s="85"/>
      <c r="WPQ1241" s="85"/>
      <c r="WPR1241" s="85"/>
      <c r="WPS1241" s="85"/>
      <c r="WPT1241" s="85"/>
      <c r="WPU1241" s="85"/>
      <c r="WPV1241" s="85"/>
      <c r="WPW1241" s="85"/>
      <c r="WPX1241" s="85"/>
      <c r="WPY1241" s="85"/>
      <c r="WPZ1241" s="85"/>
      <c r="WQA1241" s="85"/>
      <c r="WQB1241" s="85"/>
      <c r="WQC1241" s="85"/>
      <c r="WQD1241" s="85"/>
      <c r="WQE1241" s="85"/>
      <c r="WQF1241" s="85"/>
      <c r="WQG1241" s="85"/>
      <c r="WQH1241" s="85"/>
      <c r="WQI1241" s="85"/>
      <c r="WQJ1241" s="85"/>
      <c r="WQK1241" s="85"/>
      <c r="WQL1241" s="85"/>
      <c r="WQM1241" s="85"/>
      <c r="WQN1241" s="85"/>
      <c r="WQO1241" s="86"/>
      <c r="WQP1241" s="84"/>
      <c r="WQQ1241" s="85"/>
      <c r="WQR1241" s="85"/>
      <c r="WQS1241" s="85"/>
      <c r="WQT1241" s="85"/>
      <c r="WQU1241" s="85"/>
      <c r="WQV1241" s="85"/>
      <c r="WQW1241" s="85"/>
      <c r="WQX1241" s="85"/>
      <c r="WQY1241" s="85"/>
      <c r="WQZ1241" s="85"/>
      <c r="WRA1241" s="85"/>
      <c r="WRB1241" s="85"/>
      <c r="WRC1241" s="85"/>
      <c r="WRD1241" s="85"/>
      <c r="WRE1241" s="85"/>
      <c r="WRF1241" s="85"/>
      <c r="WRG1241" s="85"/>
      <c r="WRH1241" s="85"/>
      <c r="WRI1241" s="85"/>
      <c r="WRJ1241" s="85"/>
      <c r="WRK1241" s="85"/>
      <c r="WRL1241" s="85"/>
      <c r="WRM1241" s="85"/>
      <c r="WRN1241" s="85"/>
      <c r="WRO1241" s="85"/>
      <c r="WRP1241" s="85"/>
      <c r="WRQ1241" s="85"/>
      <c r="WRR1241" s="85"/>
      <c r="WRS1241" s="85"/>
      <c r="WRT1241" s="85"/>
      <c r="WRU1241" s="85"/>
      <c r="WRV1241" s="86"/>
      <c r="WRW1241" s="84"/>
      <c r="WRX1241" s="85"/>
      <c r="WRY1241" s="85"/>
      <c r="WRZ1241" s="85"/>
      <c r="WSA1241" s="85"/>
      <c r="WSB1241" s="85"/>
      <c r="WSC1241" s="85"/>
      <c r="WSD1241" s="85"/>
      <c r="WSE1241" s="85"/>
      <c r="WSF1241" s="85"/>
      <c r="WSG1241" s="85"/>
      <c r="WSH1241" s="85"/>
      <c r="WSI1241" s="85"/>
      <c r="WSJ1241" s="85"/>
      <c r="WSK1241" s="85"/>
      <c r="WSL1241" s="85"/>
      <c r="WSM1241" s="85"/>
      <c r="WSN1241" s="85"/>
      <c r="WSO1241" s="85"/>
      <c r="WSP1241" s="85"/>
      <c r="WSQ1241" s="85"/>
      <c r="WSR1241" s="85"/>
      <c r="WSS1241" s="85"/>
      <c r="WST1241" s="85"/>
      <c r="WSU1241" s="85"/>
      <c r="WSV1241" s="85"/>
      <c r="WSW1241" s="85"/>
      <c r="WSX1241" s="85"/>
      <c r="WSY1241" s="85"/>
      <c r="WSZ1241" s="85"/>
      <c r="WTA1241" s="85"/>
      <c r="WTB1241" s="85"/>
      <c r="WTC1241" s="86"/>
      <c r="WTD1241" s="84"/>
      <c r="WTE1241" s="85"/>
      <c r="WTF1241" s="85"/>
      <c r="WTG1241" s="85"/>
      <c r="WTH1241" s="85"/>
      <c r="WTI1241" s="85"/>
      <c r="WTJ1241" s="85"/>
      <c r="WTK1241" s="85"/>
      <c r="WTL1241" s="85"/>
      <c r="WTM1241" s="85"/>
      <c r="WTN1241" s="85"/>
      <c r="WTO1241" s="85"/>
      <c r="WTP1241" s="85"/>
      <c r="WTQ1241" s="85"/>
      <c r="WTR1241" s="85"/>
      <c r="WTS1241" s="85"/>
      <c r="WTT1241" s="85"/>
      <c r="WTU1241" s="85"/>
      <c r="WTV1241" s="85"/>
      <c r="WTW1241" s="85"/>
      <c r="WTX1241" s="85"/>
      <c r="WTY1241" s="85"/>
      <c r="WTZ1241" s="85"/>
      <c r="WUA1241" s="85"/>
      <c r="WUB1241" s="85"/>
      <c r="WUC1241" s="85"/>
      <c r="WUD1241" s="85"/>
      <c r="WUE1241" s="85"/>
      <c r="WUF1241" s="85"/>
      <c r="WUG1241" s="85"/>
      <c r="WUH1241" s="85"/>
      <c r="WUI1241" s="85"/>
      <c r="WUJ1241" s="86"/>
      <c r="WUK1241" s="84"/>
      <c r="WUL1241" s="85"/>
      <c r="WUM1241" s="85"/>
      <c r="WUN1241" s="85"/>
      <c r="WUO1241" s="85"/>
      <c r="WUP1241" s="85"/>
      <c r="WUQ1241" s="85"/>
      <c r="WUR1241" s="85"/>
      <c r="WUS1241" s="85"/>
      <c r="WUT1241" s="85"/>
      <c r="WUU1241" s="85"/>
      <c r="WUV1241" s="85"/>
      <c r="WUW1241" s="85"/>
      <c r="WUX1241" s="85"/>
      <c r="WUY1241" s="85"/>
      <c r="WUZ1241" s="85"/>
      <c r="WVA1241" s="85"/>
      <c r="WVB1241" s="85"/>
      <c r="WVC1241" s="85"/>
      <c r="WVD1241" s="85"/>
      <c r="WVE1241" s="85"/>
      <c r="WVF1241" s="85"/>
      <c r="WVG1241" s="85"/>
      <c r="WVH1241" s="85"/>
      <c r="WVI1241" s="85"/>
      <c r="WVJ1241" s="85"/>
      <c r="WVK1241" s="85"/>
      <c r="WVL1241" s="85"/>
      <c r="WVM1241" s="85"/>
      <c r="WVN1241" s="85"/>
      <c r="WVO1241" s="85"/>
      <c r="WVP1241" s="85"/>
      <c r="WVQ1241" s="86"/>
      <c r="WVR1241" s="84"/>
      <c r="WVS1241" s="85"/>
      <c r="WVT1241" s="85"/>
      <c r="WVU1241" s="85"/>
      <c r="WVV1241" s="85"/>
      <c r="WVW1241" s="85"/>
      <c r="WVX1241" s="85"/>
      <c r="WVY1241" s="85"/>
      <c r="WVZ1241" s="85"/>
      <c r="WWA1241" s="85"/>
      <c r="WWB1241" s="85"/>
      <c r="WWC1241" s="85"/>
      <c r="WWD1241" s="85"/>
      <c r="WWE1241" s="85"/>
      <c r="WWF1241" s="85"/>
      <c r="WWG1241" s="85"/>
      <c r="WWH1241" s="85"/>
      <c r="WWI1241" s="85"/>
      <c r="WWJ1241" s="85"/>
      <c r="WWK1241" s="85"/>
      <c r="WWL1241" s="85"/>
      <c r="WWM1241" s="85"/>
      <c r="WWN1241" s="85"/>
      <c r="WWO1241" s="85"/>
      <c r="WWP1241" s="85"/>
      <c r="WWQ1241" s="85"/>
      <c r="WWR1241" s="85"/>
      <c r="WWS1241" s="85"/>
      <c r="WWT1241" s="85"/>
      <c r="WWU1241" s="85"/>
      <c r="WWV1241" s="85"/>
      <c r="WWW1241" s="85"/>
      <c r="WWX1241" s="86"/>
      <c r="WWY1241" s="84"/>
      <c r="WWZ1241" s="85"/>
      <c r="WXA1241" s="85"/>
      <c r="WXB1241" s="85"/>
      <c r="WXC1241" s="85"/>
      <c r="WXD1241" s="85"/>
      <c r="WXE1241" s="85"/>
      <c r="WXF1241" s="85"/>
      <c r="WXG1241" s="85"/>
      <c r="WXH1241" s="85"/>
      <c r="WXI1241" s="85"/>
      <c r="WXJ1241" s="85"/>
      <c r="WXK1241" s="85"/>
      <c r="WXL1241" s="85"/>
      <c r="WXM1241" s="85"/>
      <c r="WXN1241" s="85"/>
      <c r="WXO1241" s="85"/>
      <c r="WXP1241" s="85"/>
      <c r="WXQ1241" s="85"/>
      <c r="WXR1241" s="85"/>
      <c r="WXS1241" s="85"/>
      <c r="WXT1241" s="85"/>
      <c r="WXU1241" s="85"/>
      <c r="WXV1241" s="85"/>
      <c r="WXW1241" s="85"/>
      <c r="WXX1241" s="85"/>
      <c r="WXY1241" s="85"/>
      <c r="WXZ1241" s="85"/>
      <c r="WYA1241" s="85"/>
      <c r="WYB1241" s="85"/>
      <c r="WYC1241" s="85"/>
      <c r="WYD1241" s="85"/>
      <c r="WYE1241" s="86"/>
      <c r="WYF1241" s="84"/>
      <c r="WYG1241" s="85"/>
      <c r="WYH1241" s="85"/>
      <c r="WYI1241" s="85"/>
      <c r="WYJ1241" s="85"/>
      <c r="WYK1241" s="85"/>
      <c r="WYL1241" s="85"/>
      <c r="WYM1241" s="85"/>
      <c r="WYN1241" s="85"/>
      <c r="WYO1241" s="85"/>
      <c r="WYP1241" s="85"/>
      <c r="WYQ1241" s="85"/>
      <c r="WYR1241" s="85"/>
      <c r="WYS1241" s="85"/>
      <c r="WYT1241" s="85"/>
      <c r="WYU1241" s="85"/>
      <c r="WYV1241" s="85"/>
      <c r="WYW1241" s="85"/>
      <c r="WYX1241" s="85"/>
      <c r="WYY1241" s="85"/>
      <c r="WYZ1241" s="85"/>
      <c r="WZA1241" s="85"/>
      <c r="WZB1241" s="85"/>
      <c r="WZC1241" s="85"/>
      <c r="WZD1241" s="85"/>
      <c r="WZE1241" s="85"/>
      <c r="WZF1241" s="85"/>
      <c r="WZG1241" s="85"/>
      <c r="WZH1241" s="85"/>
      <c r="WZI1241" s="85"/>
      <c r="WZJ1241" s="85"/>
      <c r="WZK1241" s="85"/>
      <c r="WZL1241" s="86"/>
      <c r="WZM1241" s="84"/>
      <c r="WZN1241" s="85"/>
      <c r="WZO1241" s="85"/>
      <c r="WZP1241" s="85"/>
      <c r="WZQ1241" s="85"/>
      <c r="WZR1241" s="85"/>
      <c r="WZS1241" s="85"/>
      <c r="WZT1241" s="85"/>
      <c r="WZU1241" s="85"/>
      <c r="WZV1241" s="85"/>
      <c r="WZW1241" s="85"/>
      <c r="WZX1241" s="85"/>
      <c r="WZY1241" s="85"/>
      <c r="WZZ1241" s="85"/>
      <c r="XAA1241" s="85"/>
      <c r="XAB1241" s="85"/>
      <c r="XAC1241" s="85"/>
      <c r="XAD1241" s="85"/>
      <c r="XAE1241" s="85"/>
      <c r="XAF1241" s="85"/>
      <c r="XAG1241" s="85"/>
      <c r="XAH1241" s="85"/>
      <c r="XAI1241" s="85"/>
      <c r="XAJ1241" s="85"/>
      <c r="XAK1241" s="85"/>
      <c r="XAL1241" s="85"/>
      <c r="XAM1241" s="85"/>
      <c r="XAN1241" s="85"/>
      <c r="XAO1241" s="85"/>
      <c r="XAP1241" s="85"/>
      <c r="XAQ1241" s="85"/>
      <c r="XAR1241" s="85"/>
      <c r="XAS1241" s="86"/>
      <c r="XAT1241" s="84"/>
      <c r="XAU1241" s="85"/>
      <c r="XAV1241" s="85"/>
      <c r="XAW1241" s="85"/>
      <c r="XAX1241" s="85"/>
      <c r="XAY1241" s="85"/>
      <c r="XAZ1241" s="85"/>
      <c r="XBA1241" s="85"/>
      <c r="XBB1241" s="85"/>
      <c r="XBC1241" s="85"/>
      <c r="XBD1241" s="85"/>
      <c r="XBE1241" s="85"/>
      <c r="XBF1241" s="85"/>
      <c r="XBG1241" s="85"/>
      <c r="XBH1241" s="85"/>
      <c r="XBI1241" s="85"/>
      <c r="XBJ1241" s="85"/>
      <c r="XBK1241" s="85"/>
      <c r="XBL1241" s="85"/>
      <c r="XBM1241" s="85"/>
      <c r="XBN1241" s="85"/>
      <c r="XBO1241" s="85"/>
      <c r="XBP1241" s="85"/>
      <c r="XBQ1241" s="85"/>
      <c r="XBR1241" s="85"/>
      <c r="XBS1241" s="85"/>
      <c r="XBT1241" s="85"/>
      <c r="XBU1241" s="85"/>
      <c r="XBV1241" s="85"/>
      <c r="XBW1241" s="85"/>
      <c r="XBX1241" s="85"/>
      <c r="XBY1241" s="85"/>
      <c r="XBZ1241" s="86"/>
      <c r="XCA1241" s="84"/>
      <c r="XCB1241" s="85"/>
      <c r="XCC1241" s="85"/>
      <c r="XCD1241" s="85"/>
      <c r="XCE1241" s="85"/>
      <c r="XCF1241" s="85"/>
      <c r="XCG1241" s="85"/>
      <c r="XCH1241" s="85"/>
      <c r="XCI1241" s="85"/>
      <c r="XCJ1241" s="85"/>
      <c r="XCK1241" s="85"/>
      <c r="XCL1241" s="85"/>
      <c r="XCM1241" s="85"/>
      <c r="XCN1241" s="85"/>
      <c r="XCO1241" s="85"/>
      <c r="XCP1241" s="85"/>
      <c r="XCQ1241" s="85"/>
      <c r="XCR1241" s="85"/>
      <c r="XCS1241" s="85"/>
      <c r="XCT1241" s="85"/>
      <c r="XCU1241" s="85"/>
      <c r="XCV1241" s="85"/>
      <c r="XCW1241" s="85"/>
      <c r="XCX1241" s="85"/>
      <c r="XCY1241" s="85"/>
      <c r="XCZ1241" s="85"/>
      <c r="XDA1241" s="85"/>
      <c r="XDB1241" s="85"/>
      <c r="XDC1241" s="85"/>
      <c r="XDD1241" s="85"/>
      <c r="XDE1241" s="85"/>
      <c r="XDF1241" s="85"/>
      <c r="XDG1241" s="86"/>
      <c r="XDH1241" s="84"/>
      <c r="XDI1241" s="85"/>
      <c r="XDJ1241" s="85"/>
      <c r="XDK1241" s="85"/>
      <c r="XDL1241" s="85"/>
      <c r="XDM1241" s="85"/>
      <c r="XDN1241" s="85"/>
      <c r="XDO1241" s="85"/>
      <c r="XDP1241" s="85"/>
      <c r="XDQ1241" s="85"/>
      <c r="XDR1241" s="85"/>
      <c r="XDS1241" s="85"/>
      <c r="XDT1241" s="85"/>
      <c r="XDU1241" s="85"/>
      <c r="XDV1241" s="85"/>
      <c r="XDW1241" s="85"/>
      <c r="XDX1241" s="85"/>
      <c r="XDY1241" s="85"/>
      <c r="XDZ1241" s="85"/>
      <c r="XEA1241" s="85"/>
      <c r="XEB1241" s="85"/>
      <c r="XEC1241" s="85"/>
      <c r="XED1241" s="85"/>
      <c r="XEE1241" s="85"/>
      <c r="XEF1241" s="85"/>
      <c r="XEG1241" s="85"/>
      <c r="XEH1241" s="85"/>
      <c r="XEI1241" s="85"/>
      <c r="XEJ1241" s="85"/>
      <c r="XEK1241" s="85"/>
      <c r="XEL1241" s="85"/>
      <c r="XEM1241" s="85"/>
      <c r="XEN1241" s="86"/>
      <c r="XEO1241" s="84"/>
      <c r="XEP1241" s="85"/>
      <c r="XEQ1241" s="85"/>
      <c r="XER1241" s="85"/>
      <c r="XES1241" s="85"/>
      <c r="XET1241" s="85"/>
      <c r="XEU1241" s="85"/>
      <c r="XEV1241" s="85"/>
      <c r="XEW1241" s="85"/>
      <c r="XEX1241" s="85"/>
      <c r="XEY1241" s="85"/>
      <c r="XEZ1241" s="85"/>
      <c r="XFA1241" s="85"/>
      <c r="XFB1241" s="85"/>
      <c r="XFC1241" s="85"/>
      <c r="XFD1241" s="85"/>
    </row>
    <row r="1242" spans="1:16384" x14ac:dyDescent="0.3">
      <c r="A1242" s="25" t="s">
        <v>1669</v>
      </c>
      <c r="B1242" s="25" t="s">
        <v>1670</v>
      </c>
      <c r="C1242" s="25" t="s">
        <v>1671</v>
      </c>
      <c r="D1242" s="25">
        <v>14</v>
      </c>
      <c r="E1242" s="25" t="s">
        <v>1711</v>
      </c>
      <c r="F1242" s="38" t="s">
        <v>1712</v>
      </c>
      <c r="G1242" s="38">
        <v>0</v>
      </c>
      <c r="H1242" s="38">
        <v>564</v>
      </c>
      <c r="I1242" s="38">
        <v>2</v>
      </c>
      <c r="J1242" s="38">
        <v>0</v>
      </c>
      <c r="K1242" s="38">
        <v>1</v>
      </c>
      <c r="L1242" s="38">
        <v>0</v>
      </c>
      <c r="M1242" s="38">
        <v>0</v>
      </c>
      <c r="N1242" s="38">
        <v>1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193</v>
      </c>
      <c r="V1242" s="38">
        <v>1</v>
      </c>
      <c r="W1242" s="38">
        <v>0</v>
      </c>
      <c r="X1242" s="38">
        <v>0</v>
      </c>
      <c r="Y1242" s="38">
        <v>2</v>
      </c>
      <c r="Z1242" s="38">
        <v>0</v>
      </c>
      <c r="AA1242" s="38">
        <v>0</v>
      </c>
      <c r="AB1242" s="38">
        <v>0</v>
      </c>
      <c r="AC1242" s="38">
        <v>0</v>
      </c>
      <c r="AD1242" s="38">
        <v>5</v>
      </c>
      <c r="AE1242" s="25">
        <v>0</v>
      </c>
      <c r="AF1242" s="16">
        <f>SUM(G1242:AD1242)</f>
        <v>769</v>
      </c>
      <c r="AG1242" s="16">
        <f>SUM(G1242:AC1242)</f>
        <v>764</v>
      </c>
    </row>
    <row r="1243" spans="1:16384" x14ac:dyDescent="0.3">
      <c r="A1243" s="25" t="s">
        <v>1669</v>
      </c>
      <c r="B1243" s="25" t="s">
        <v>1670</v>
      </c>
      <c r="C1243" s="25" t="s">
        <v>1671</v>
      </c>
      <c r="D1243" s="25">
        <v>14</v>
      </c>
      <c r="E1243" s="25" t="s">
        <v>1713</v>
      </c>
      <c r="F1243" s="38" t="s">
        <v>1714</v>
      </c>
      <c r="G1243" s="38">
        <v>0</v>
      </c>
      <c r="H1243" s="38">
        <v>462</v>
      </c>
      <c r="I1243" s="38">
        <v>4</v>
      </c>
      <c r="J1243" s="38">
        <v>0</v>
      </c>
      <c r="K1243" s="38">
        <v>0</v>
      </c>
      <c r="L1243" s="38">
        <v>1</v>
      </c>
      <c r="M1243" s="38">
        <v>1</v>
      </c>
      <c r="N1243" s="38">
        <v>5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166</v>
      </c>
      <c r="V1243" s="38">
        <v>0</v>
      </c>
      <c r="W1243" s="38">
        <v>0</v>
      </c>
      <c r="X1243" s="38">
        <v>0</v>
      </c>
      <c r="Y1243" s="38">
        <v>1</v>
      </c>
      <c r="Z1243" s="38">
        <v>0</v>
      </c>
      <c r="AA1243" s="38">
        <v>0</v>
      </c>
      <c r="AB1243" s="38">
        <v>0</v>
      </c>
      <c r="AC1243" s="38">
        <v>0</v>
      </c>
      <c r="AD1243" s="38">
        <v>4</v>
      </c>
      <c r="AE1243" s="25">
        <v>0</v>
      </c>
      <c r="AF1243" s="16">
        <f t="shared" ref="AF1243:AF1249" si="578">SUM(G1243:AD1243)</f>
        <v>644</v>
      </c>
      <c r="AG1243" s="16">
        <f t="shared" ref="AG1243:AG1249" si="579">SUM(G1243:AC1243)</f>
        <v>640</v>
      </c>
    </row>
    <row r="1244" spans="1:16384" x14ac:dyDescent="0.3">
      <c r="A1244" s="25" t="s">
        <v>1669</v>
      </c>
      <c r="B1244" s="25" t="s">
        <v>1670</v>
      </c>
      <c r="C1244" s="25" t="s">
        <v>1671</v>
      </c>
      <c r="D1244" s="25">
        <v>14</v>
      </c>
      <c r="E1244" s="25" t="s">
        <v>1715</v>
      </c>
      <c r="F1244" s="38" t="s">
        <v>1716</v>
      </c>
      <c r="G1244" s="38">
        <v>2</v>
      </c>
      <c r="H1244" s="38">
        <v>432</v>
      </c>
      <c r="I1244" s="38">
        <v>2</v>
      </c>
      <c r="J1244" s="38">
        <v>0</v>
      </c>
      <c r="K1244" s="38">
        <v>0</v>
      </c>
      <c r="L1244" s="38">
        <v>0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162</v>
      </c>
      <c r="V1244" s="38">
        <v>0</v>
      </c>
      <c r="W1244" s="38">
        <v>0</v>
      </c>
      <c r="X1244" s="38">
        <v>1</v>
      </c>
      <c r="Y1244" s="38">
        <v>1</v>
      </c>
      <c r="Z1244" s="38">
        <v>0</v>
      </c>
      <c r="AA1244" s="38">
        <v>0</v>
      </c>
      <c r="AB1244" s="38">
        <v>0</v>
      </c>
      <c r="AC1244" s="38">
        <v>0</v>
      </c>
      <c r="AD1244" s="38">
        <v>1</v>
      </c>
      <c r="AE1244" s="25">
        <v>0</v>
      </c>
      <c r="AF1244" s="16">
        <f t="shared" si="578"/>
        <v>601</v>
      </c>
      <c r="AG1244" s="16">
        <f t="shared" si="579"/>
        <v>600</v>
      </c>
    </row>
    <row r="1245" spans="1:16384" x14ac:dyDescent="0.3">
      <c r="A1245" s="25" t="s">
        <v>1669</v>
      </c>
      <c r="B1245" s="25" t="s">
        <v>1670</v>
      </c>
      <c r="C1245" s="25" t="s">
        <v>1671</v>
      </c>
      <c r="D1245" s="25">
        <v>14</v>
      </c>
      <c r="E1245" s="25" t="s">
        <v>1717</v>
      </c>
      <c r="F1245" s="38" t="s">
        <v>1718</v>
      </c>
      <c r="G1245" s="38">
        <v>0</v>
      </c>
      <c r="H1245" s="38">
        <v>453</v>
      </c>
      <c r="I1245" s="38">
        <v>1</v>
      </c>
      <c r="J1245" s="38">
        <v>0</v>
      </c>
      <c r="K1245" s="38">
        <v>0</v>
      </c>
      <c r="L1245" s="38">
        <v>0</v>
      </c>
      <c r="M1245" s="38">
        <v>0</v>
      </c>
      <c r="N1245" s="38">
        <v>2</v>
      </c>
      <c r="O1245" s="38">
        <v>0</v>
      </c>
      <c r="P1245" s="38">
        <v>0</v>
      </c>
      <c r="Q1245" s="38">
        <v>0</v>
      </c>
      <c r="R1245" s="38">
        <v>0</v>
      </c>
      <c r="S1245" s="38">
        <v>1</v>
      </c>
      <c r="T1245" s="38">
        <v>0</v>
      </c>
      <c r="U1245" s="38">
        <v>152</v>
      </c>
      <c r="V1245" s="38">
        <v>1</v>
      </c>
      <c r="W1245" s="38">
        <v>0</v>
      </c>
      <c r="X1245" s="38">
        <v>0</v>
      </c>
      <c r="Y1245" s="38">
        <v>1</v>
      </c>
      <c r="Z1245" s="38">
        <v>0</v>
      </c>
      <c r="AA1245" s="38">
        <v>0</v>
      </c>
      <c r="AB1245" s="38">
        <v>0</v>
      </c>
      <c r="AC1245" s="38">
        <v>0</v>
      </c>
      <c r="AD1245" s="38">
        <v>2</v>
      </c>
      <c r="AE1245" s="25">
        <v>0</v>
      </c>
      <c r="AF1245" s="16">
        <f t="shared" si="578"/>
        <v>613</v>
      </c>
      <c r="AG1245" s="16">
        <f t="shared" si="579"/>
        <v>611</v>
      </c>
    </row>
    <row r="1246" spans="1:16384" x14ac:dyDescent="0.3">
      <c r="A1246" s="25" t="s">
        <v>1669</v>
      </c>
      <c r="B1246" s="25" t="s">
        <v>1670</v>
      </c>
      <c r="C1246" s="25" t="s">
        <v>1671</v>
      </c>
      <c r="D1246" s="25">
        <v>14</v>
      </c>
      <c r="E1246" s="25" t="s">
        <v>1719</v>
      </c>
      <c r="F1246" s="38" t="s">
        <v>1720</v>
      </c>
      <c r="G1246" s="38">
        <v>1</v>
      </c>
      <c r="H1246" s="38">
        <v>434</v>
      </c>
      <c r="I1246" s="38">
        <v>2</v>
      </c>
      <c r="J1246" s="38">
        <v>0</v>
      </c>
      <c r="K1246" s="38">
        <v>0</v>
      </c>
      <c r="L1246" s="38">
        <v>0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154</v>
      </c>
      <c r="V1246" s="38">
        <v>2</v>
      </c>
      <c r="W1246" s="38">
        <v>0</v>
      </c>
      <c r="X1246" s="38">
        <v>0</v>
      </c>
      <c r="Y1246" s="38">
        <v>2</v>
      </c>
      <c r="Z1246" s="38">
        <v>0</v>
      </c>
      <c r="AA1246" s="38">
        <v>0</v>
      </c>
      <c r="AB1246" s="38">
        <v>0</v>
      </c>
      <c r="AC1246" s="38">
        <v>1</v>
      </c>
      <c r="AD1246" s="38">
        <v>2</v>
      </c>
      <c r="AE1246" s="25">
        <v>0</v>
      </c>
      <c r="AF1246" s="16">
        <f t="shared" si="578"/>
        <v>598</v>
      </c>
      <c r="AG1246" s="16">
        <f t="shared" si="579"/>
        <v>596</v>
      </c>
    </row>
    <row r="1247" spans="1:16384" x14ac:dyDescent="0.3">
      <c r="A1247" s="25" t="s">
        <v>1669</v>
      </c>
      <c r="B1247" s="25" t="s">
        <v>1670</v>
      </c>
      <c r="C1247" s="25" t="s">
        <v>1671</v>
      </c>
      <c r="D1247" s="25">
        <v>14</v>
      </c>
      <c r="E1247" s="25" t="s">
        <v>1721</v>
      </c>
      <c r="F1247" s="38" t="s">
        <v>1722</v>
      </c>
      <c r="G1247" s="38">
        <v>1</v>
      </c>
      <c r="H1247" s="38">
        <v>581</v>
      </c>
      <c r="I1247" s="38">
        <v>1</v>
      </c>
      <c r="J1247" s="38">
        <v>0</v>
      </c>
      <c r="K1247" s="38">
        <v>0</v>
      </c>
      <c r="L1247" s="38">
        <v>1</v>
      </c>
      <c r="M1247" s="38">
        <v>0</v>
      </c>
      <c r="N1247" s="38">
        <v>0</v>
      </c>
      <c r="O1247" s="38">
        <v>0</v>
      </c>
      <c r="P1247" s="38">
        <v>0</v>
      </c>
      <c r="Q1247" s="38">
        <v>0</v>
      </c>
      <c r="R1247" s="38">
        <v>0</v>
      </c>
      <c r="S1247" s="38">
        <v>0</v>
      </c>
      <c r="T1247" s="38">
        <v>1</v>
      </c>
      <c r="U1247" s="38">
        <v>210</v>
      </c>
      <c r="V1247" s="38">
        <v>0</v>
      </c>
      <c r="W1247" s="38">
        <v>0</v>
      </c>
      <c r="X1247" s="38">
        <v>1</v>
      </c>
      <c r="Y1247" s="38">
        <v>3</v>
      </c>
      <c r="Z1247" s="38">
        <v>1</v>
      </c>
      <c r="AA1247" s="38">
        <v>0</v>
      </c>
      <c r="AB1247" s="38">
        <v>0</v>
      </c>
      <c r="AC1247" s="38">
        <v>0</v>
      </c>
      <c r="AD1247" s="38">
        <v>2</v>
      </c>
      <c r="AE1247" s="25">
        <v>0</v>
      </c>
      <c r="AF1247" s="16">
        <f t="shared" si="578"/>
        <v>802</v>
      </c>
      <c r="AG1247" s="16">
        <f t="shared" si="579"/>
        <v>800</v>
      </c>
    </row>
    <row r="1248" spans="1:16384" x14ac:dyDescent="0.3">
      <c r="A1248" s="25" t="s">
        <v>1669</v>
      </c>
      <c r="B1248" s="25" t="s">
        <v>1670</v>
      </c>
      <c r="C1248" s="25" t="s">
        <v>1671</v>
      </c>
      <c r="D1248" s="25">
        <v>14</v>
      </c>
      <c r="E1248" s="25" t="s">
        <v>1723</v>
      </c>
      <c r="F1248" s="38" t="s">
        <v>1724</v>
      </c>
      <c r="G1248" s="38">
        <v>1</v>
      </c>
      <c r="H1248" s="38">
        <v>374</v>
      </c>
      <c r="I1248" s="38">
        <v>1</v>
      </c>
      <c r="J1248" s="38">
        <v>0</v>
      </c>
      <c r="K1248" s="38">
        <v>0</v>
      </c>
      <c r="L1248" s="38">
        <v>0</v>
      </c>
      <c r="M1248" s="38">
        <v>1</v>
      </c>
      <c r="N1248" s="38">
        <v>1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129</v>
      </c>
      <c r="V1248" s="38">
        <v>0</v>
      </c>
      <c r="W1248" s="38">
        <v>1</v>
      </c>
      <c r="X1248" s="38">
        <v>0</v>
      </c>
      <c r="Y1248" s="38">
        <v>0</v>
      </c>
      <c r="Z1248" s="38">
        <v>0</v>
      </c>
      <c r="AA1248" s="38">
        <v>0</v>
      </c>
      <c r="AB1248" s="38">
        <v>0</v>
      </c>
      <c r="AC1248" s="38">
        <v>0</v>
      </c>
      <c r="AD1248" s="38">
        <v>1</v>
      </c>
      <c r="AE1248" s="25">
        <v>0</v>
      </c>
      <c r="AF1248" s="16">
        <f t="shared" si="578"/>
        <v>509</v>
      </c>
      <c r="AG1248" s="16">
        <f t="shared" si="579"/>
        <v>508</v>
      </c>
    </row>
    <row r="1249" spans="1:16384" x14ac:dyDescent="0.3">
      <c r="A1249" s="25" t="s">
        <v>1669</v>
      </c>
      <c r="B1249" s="25" t="s">
        <v>1670</v>
      </c>
      <c r="C1249" s="25" t="s">
        <v>1671</v>
      </c>
      <c r="D1249" s="25">
        <v>14</v>
      </c>
      <c r="E1249" s="25" t="s">
        <v>1725</v>
      </c>
      <c r="F1249" s="38" t="s">
        <v>1726</v>
      </c>
      <c r="G1249" s="38">
        <v>0</v>
      </c>
      <c r="H1249" s="38">
        <v>377</v>
      </c>
      <c r="I1249" s="38">
        <v>0</v>
      </c>
      <c r="J1249" s="38">
        <v>0</v>
      </c>
      <c r="K1249" s="38">
        <v>1</v>
      </c>
      <c r="L1249" s="38">
        <v>0</v>
      </c>
      <c r="M1249" s="38">
        <v>1</v>
      </c>
      <c r="N1249" s="38">
        <v>2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137</v>
      </c>
      <c r="V1249" s="38">
        <v>0</v>
      </c>
      <c r="W1249" s="38">
        <v>0</v>
      </c>
      <c r="X1249" s="38">
        <v>0</v>
      </c>
      <c r="Y1249" s="38">
        <v>0</v>
      </c>
      <c r="Z1249" s="38">
        <v>1</v>
      </c>
      <c r="AA1249" s="38">
        <v>0</v>
      </c>
      <c r="AB1249" s="38">
        <v>0</v>
      </c>
      <c r="AC1249" s="38">
        <v>0</v>
      </c>
      <c r="AD1249" s="38">
        <v>5</v>
      </c>
      <c r="AE1249" s="25">
        <v>0</v>
      </c>
      <c r="AF1249" s="16">
        <f t="shared" si="578"/>
        <v>524</v>
      </c>
      <c r="AG1249" s="16">
        <f t="shared" si="579"/>
        <v>519</v>
      </c>
    </row>
    <row r="1250" spans="1:16384" s="16" customFormat="1" x14ac:dyDescent="0.3">
      <c r="E1250" s="16" t="s">
        <v>1727</v>
      </c>
      <c r="F1250" s="19" t="s">
        <v>1069</v>
      </c>
      <c r="G1250" s="19">
        <f>SUM(G1242:G1249)</f>
        <v>5</v>
      </c>
      <c r="H1250" s="19">
        <f t="shared" ref="H1250:AG1250" si="580">SUM(H1242:H1249)</f>
        <v>3677</v>
      </c>
      <c r="I1250" s="19">
        <f t="shared" si="580"/>
        <v>13</v>
      </c>
      <c r="J1250" s="19">
        <f t="shared" si="580"/>
        <v>0</v>
      </c>
      <c r="K1250" s="19">
        <f t="shared" si="580"/>
        <v>2</v>
      </c>
      <c r="L1250" s="19">
        <f t="shared" si="580"/>
        <v>2</v>
      </c>
      <c r="M1250" s="19">
        <f t="shared" si="580"/>
        <v>3</v>
      </c>
      <c r="N1250" s="19">
        <f t="shared" si="580"/>
        <v>11</v>
      </c>
      <c r="O1250" s="19">
        <f t="shared" si="580"/>
        <v>0</v>
      </c>
      <c r="P1250" s="19">
        <f t="shared" si="580"/>
        <v>0</v>
      </c>
      <c r="Q1250" s="19">
        <f t="shared" si="580"/>
        <v>0</v>
      </c>
      <c r="R1250" s="19">
        <f t="shared" si="580"/>
        <v>0</v>
      </c>
      <c r="S1250" s="19">
        <f t="shared" si="580"/>
        <v>1</v>
      </c>
      <c r="T1250" s="19">
        <f t="shared" si="580"/>
        <v>1</v>
      </c>
      <c r="U1250" s="19">
        <f t="shared" si="580"/>
        <v>1303</v>
      </c>
      <c r="V1250" s="19">
        <f t="shared" si="580"/>
        <v>4</v>
      </c>
      <c r="W1250" s="19">
        <f t="shared" si="580"/>
        <v>1</v>
      </c>
      <c r="X1250" s="19">
        <f t="shared" si="580"/>
        <v>2</v>
      </c>
      <c r="Y1250" s="19">
        <f t="shared" si="580"/>
        <v>10</v>
      </c>
      <c r="Z1250" s="19">
        <f t="shared" si="580"/>
        <v>2</v>
      </c>
      <c r="AA1250" s="19">
        <f t="shared" si="580"/>
        <v>0</v>
      </c>
      <c r="AB1250" s="19">
        <f t="shared" si="580"/>
        <v>0</v>
      </c>
      <c r="AC1250" s="19">
        <f t="shared" si="580"/>
        <v>1</v>
      </c>
      <c r="AD1250" s="19">
        <f t="shared" si="580"/>
        <v>22</v>
      </c>
      <c r="AE1250" s="16">
        <f t="shared" si="580"/>
        <v>0</v>
      </c>
      <c r="AF1250" s="16">
        <f t="shared" si="580"/>
        <v>5060</v>
      </c>
      <c r="AG1250" s="16">
        <f t="shared" si="580"/>
        <v>5038</v>
      </c>
    </row>
    <row r="1251" spans="1:16384" s="16" customFormat="1" x14ac:dyDescent="0.3">
      <c r="A1251" s="84"/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  <c r="AA1251" s="85"/>
      <c r="AB1251" s="85"/>
      <c r="AC1251" s="85"/>
      <c r="AD1251" s="85"/>
      <c r="AE1251" s="85"/>
      <c r="AF1251" s="85"/>
      <c r="AG1251" s="86"/>
      <c r="AH1251" s="84"/>
      <c r="AI1251" s="85"/>
      <c r="AJ1251" s="85"/>
      <c r="AK1251" s="85"/>
      <c r="AL1251" s="85"/>
      <c r="AM1251" s="85"/>
      <c r="AN1251" s="85"/>
      <c r="AO1251" s="85"/>
      <c r="AP1251" s="85"/>
      <c r="AQ1251" s="85"/>
      <c r="AR1251" s="85"/>
      <c r="AS1251" s="85"/>
      <c r="AT1251" s="85"/>
      <c r="AU1251" s="85"/>
      <c r="AV1251" s="85"/>
      <c r="AW1251" s="85"/>
      <c r="AX1251" s="85"/>
      <c r="AY1251" s="85"/>
      <c r="AZ1251" s="85"/>
      <c r="BA1251" s="85"/>
      <c r="BB1251" s="85"/>
      <c r="BC1251" s="85"/>
      <c r="BD1251" s="85"/>
      <c r="BE1251" s="85"/>
      <c r="BF1251" s="85"/>
      <c r="BG1251" s="85"/>
      <c r="BH1251" s="85"/>
      <c r="BI1251" s="85"/>
      <c r="BJ1251" s="85"/>
      <c r="BK1251" s="85"/>
      <c r="BL1251" s="85"/>
      <c r="BM1251" s="85"/>
      <c r="BN1251" s="86"/>
      <c r="BO1251" s="84"/>
      <c r="BP1251" s="85"/>
      <c r="BQ1251" s="85"/>
      <c r="BR1251" s="85"/>
      <c r="BS1251" s="85"/>
      <c r="BT1251" s="85"/>
      <c r="BU1251" s="85"/>
      <c r="BV1251" s="85"/>
      <c r="BW1251" s="85"/>
      <c r="BX1251" s="85"/>
      <c r="BY1251" s="85"/>
      <c r="BZ1251" s="85"/>
      <c r="CA1251" s="85"/>
      <c r="CB1251" s="85"/>
      <c r="CC1251" s="85"/>
      <c r="CD1251" s="85"/>
      <c r="CE1251" s="85"/>
      <c r="CF1251" s="85"/>
      <c r="CG1251" s="85"/>
      <c r="CH1251" s="85"/>
      <c r="CI1251" s="85"/>
      <c r="CJ1251" s="85"/>
      <c r="CK1251" s="85"/>
      <c r="CL1251" s="85"/>
      <c r="CM1251" s="85"/>
      <c r="CN1251" s="85"/>
      <c r="CO1251" s="85"/>
      <c r="CP1251" s="85"/>
      <c r="CQ1251" s="85"/>
      <c r="CR1251" s="85"/>
      <c r="CS1251" s="85"/>
      <c r="CT1251" s="85"/>
      <c r="CU1251" s="86"/>
      <c r="CV1251" s="84"/>
      <c r="CW1251" s="85"/>
      <c r="CX1251" s="85"/>
      <c r="CY1251" s="85"/>
      <c r="CZ1251" s="85"/>
      <c r="DA1251" s="85"/>
      <c r="DB1251" s="85"/>
      <c r="DC1251" s="85"/>
      <c r="DD1251" s="85"/>
      <c r="DE1251" s="85"/>
      <c r="DF1251" s="85"/>
      <c r="DG1251" s="85"/>
      <c r="DH1251" s="85"/>
      <c r="DI1251" s="85"/>
      <c r="DJ1251" s="85"/>
      <c r="DK1251" s="85"/>
      <c r="DL1251" s="85"/>
      <c r="DM1251" s="85"/>
      <c r="DN1251" s="85"/>
      <c r="DO1251" s="85"/>
      <c r="DP1251" s="85"/>
      <c r="DQ1251" s="85"/>
      <c r="DR1251" s="85"/>
      <c r="DS1251" s="85"/>
      <c r="DT1251" s="85"/>
      <c r="DU1251" s="85"/>
      <c r="DV1251" s="85"/>
      <c r="DW1251" s="85"/>
      <c r="DX1251" s="85"/>
      <c r="DY1251" s="85"/>
      <c r="DZ1251" s="85"/>
      <c r="EA1251" s="85"/>
      <c r="EB1251" s="86"/>
      <c r="EC1251" s="84"/>
      <c r="ED1251" s="85"/>
      <c r="EE1251" s="85"/>
      <c r="EF1251" s="85"/>
      <c r="EG1251" s="85"/>
      <c r="EH1251" s="85"/>
      <c r="EI1251" s="85"/>
      <c r="EJ1251" s="85"/>
      <c r="EK1251" s="85"/>
      <c r="EL1251" s="85"/>
      <c r="EM1251" s="85"/>
      <c r="EN1251" s="85"/>
      <c r="EO1251" s="85"/>
      <c r="EP1251" s="85"/>
      <c r="EQ1251" s="85"/>
      <c r="ER1251" s="85"/>
      <c r="ES1251" s="85"/>
      <c r="ET1251" s="85"/>
      <c r="EU1251" s="85"/>
      <c r="EV1251" s="85"/>
      <c r="EW1251" s="85"/>
      <c r="EX1251" s="85"/>
      <c r="EY1251" s="85"/>
      <c r="EZ1251" s="85"/>
      <c r="FA1251" s="85"/>
      <c r="FB1251" s="85"/>
      <c r="FC1251" s="85"/>
      <c r="FD1251" s="85"/>
      <c r="FE1251" s="85"/>
      <c r="FF1251" s="85"/>
      <c r="FG1251" s="85"/>
      <c r="FH1251" s="85"/>
      <c r="FI1251" s="86"/>
      <c r="FJ1251" s="84"/>
      <c r="FK1251" s="85"/>
      <c r="FL1251" s="85"/>
      <c r="FM1251" s="85"/>
      <c r="FN1251" s="85"/>
      <c r="FO1251" s="85"/>
      <c r="FP1251" s="85"/>
      <c r="FQ1251" s="85"/>
      <c r="FR1251" s="85"/>
      <c r="FS1251" s="85"/>
      <c r="FT1251" s="85"/>
      <c r="FU1251" s="85"/>
      <c r="FV1251" s="85"/>
      <c r="FW1251" s="85"/>
      <c r="FX1251" s="85"/>
      <c r="FY1251" s="85"/>
      <c r="FZ1251" s="85"/>
      <c r="GA1251" s="85"/>
      <c r="GB1251" s="85"/>
      <c r="GC1251" s="85"/>
      <c r="GD1251" s="85"/>
      <c r="GE1251" s="85"/>
      <c r="GF1251" s="85"/>
      <c r="GG1251" s="85"/>
      <c r="GH1251" s="85"/>
      <c r="GI1251" s="85"/>
      <c r="GJ1251" s="85"/>
      <c r="GK1251" s="85"/>
      <c r="GL1251" s="85"/>
      <c r="GM1251" s="85"/>
      <c r="GN1251" s="85"/>
      <c r="GO1251" s="85"/>
      <c r="GP1251" s="86"/>
      <c r="GQ1251" s="84"/>
      <c r="GR1251" s="85"/>
      <c r="GS1251" s="85"/>
      <c r="GT1251" s="85"/>
      <c r="GU1251" s="85"/>
      <c r="GV1251" s="85"/>
      <c r="GW1251" s="85"/>
      <c r="GX1251" s="85"/>
      <c r="GY1251" s="85"/>
      <c r="GZ1251" s="85"/>
      <c r="HA1251" s="85"/>
      <c r="HB1251" s="85"/>
      <c r="HC1251" s="85"/>
      <c r="HD1251" s="85"/>
      <c r="HE1251" s="85"/>
      <c r="HF1251" s="85"/>
      <c r="HG1251" s="85"/>
      <c r="HH1251" s="85"/>
      <c r="HI1251" s="85"/>
      <c r="HJ1251" s="85"/>
      <c r="HK1251" s="85"/>
      <c r="HL1251" s="85"/>
      <c r="HM1251" s="85"/>
      <c r="HN1251" s="85"/>
      <c r="HO1251" s="85"/>
      <c r="HP1251" s="85"/>
      <c r="HQ1251" s="85"/>
      <c r="HR1251" s="85"/>
      <c r="HS1251" s="85"/>
      <c r="HT1251" s="85"/>
      <c r="HU1251" s="85"/>
      <c r="HV1251" s="85"/>
      <c r="HW1251" s="86"/>
      <c r="HX1251" s="84"/>
      <c r="HY1251" s="85"/>
      <c r="HZ1251" s="85"/>
      <c r="IA1251" s="85"/>
      <c r="IB1251" s="85"/>
      <c r="IC1251" s="85"/>
      <c r="ID1251" s="85"/>
      <c r="IE1251" s="85"/>
      <c r="IF1251" s="85"/>
      <c r="IG1251" s="85"/>
      <c r="IH1251" s="85"/>
      <c r="II1251" s="85"/>
      <c r="IJ1251" s="85"/>
      <c r="IK1251" s="85"/>
      <c r="IL1251" s="85"/>
      <c r="IM1251" s="85"/>
      <c r="IN1251" s="85"/>
      <c r="IO1251" s="85"/>
      <c r="IP1251" s="85"/>
      <c r="IQ1251" s="85"/>
      <c r="IR1251" s="85"/>
      <c r="IS1251" s="85"/>
      <c r="IT1251" s="85"/>
      <c r="IU1251" s="85"/>
      <c r="IV1251" s="85"/>
      <c r="IW1251" s="85"/>
      <c r="IX1251" s="85"/>
      <c r="IY1251" s="85"/>
      <c r="IZ1251" s="85"/>
      <c r="JA1251" s="85"/>
      <c r="JB1251" s="85"/>
      <c r="JC1251" s="85"/>
      <c r="JD1251" s="86"/>
      <c r="JE1251" s="84"/>
      <c r="JF1251" s="85"/>
      <c r="JG1251" s="85"/>
      <c r="JH1251" s="85"/>
      <c r="JI1251" s="85"/>
      <c r="JJ1251" s="85"/>
      <c r="JK1251" s="85"/>
      <c r="JL1251" s="85"/>
      <c r="JM1251" s="85"/>
      <c r="JN1251" s="85"/>
      <c r="JO1251" s="85"/>
      <c r="JP1251" s="85"/>
      <c r="JQ1251" s="85"/>
      <c r="JR1251" s="85"/>
      <c r="JS1251" s="85"/>
      <c r="JT1251" s="85"/>
      <c r="JU1251" s="85"/>
      <c r="JV1251" s="85"/>
      <c r="JW1251" s="85"/>
      <c r="JX1251" s="85"/>
      <c r="JY1251" s="85"/>
      <c r="JZ1251" s="85"/>
      <c r="KA1251" s="85"/>
      <c r="KB1251" s="85"/>
      <c r="KC1251" s="85"/>
      <c r="KD1251" s="85"/>
      <c r="KE1251" s="85"/>
      <c r="KF1251" s="85"/>
      <c r="KG1251" s="85"/>
      <c r="KH1251" s="85"/>
      <c r="KI1251" s="85"/>
      <c r="KJ1251" s="85"/>
      <c r="KK1251" s="86"/>
      <c r="KL1251" s="84"/>
      <c r="KM1251" s="85"/>
      <c r="KN1251" s="85"/>
      <c r="KO1251" s="85"/>
      <c r="KP1251" s="85"/>
      <c r="KQ1251" s="85"/>
      <c r="KR1251" s="85"/>
      <c r="KS1251" s="85"/>
      <c r="KT1251" s="85"/>
      <c r="KU1251" s="85"/>
      <c r="KV1251" s="85"/>
      <c r="KW1251" s="85"/>
      <c r="KX1251" s="85"/>
      <c r="KY1251" s="85"/>
      <c r="KZ1251" s="85"/>
      <c r="LA1251" s="85"/>
      <c r="LB1251" s="85"/>
      <c r="LC1251" s="85"/>
      <c r="LD1251" s="85"/>
      <c r="LE1251" s="85"/>
      <c r="LF1251" s="85"/>
      <c r="LG1251" s="85"/>
      <c r="LH1251" s="85"/>
      <c r="LI1251" s="85"/>
      <c r="LJ1251" s="85"/>
      <c r="LK1251" s="85"/>
      <c r="LL1251" s="85"/>
      <c r="LM1251" s="85"/>
      <c r="LN1251" s="85"/>
      <c r="LO1251" s="85"/>
      <c r="LP1251" s="85"/>
      <c r="LQ1251" s="85"/>
      <c r="LR1251" s="86"/>
      <c r="LS1251" s="84"/>
      <c r="LT1251" s="85"/>
      <c r="LU1251" s="85"/>
      <c r="LV1251" s="85"/>
      <c r="LW1251" s="85"/>
      <c r="LX1251" s="85"/>
      <c r="LY1251" s="85"/>
      <c r="LZ1251" s="85"/>
      <c r="MA1251" s="85"/>
      <c r="MB1251" s="85"/>
      <c r="MC1251" s="85"/>
      <c r="MD1251" s="85"/>
      <c r="ME1251" s="85"/>
      <c r="MF1251" s="85"/>
      <c r="MG1251" s="85"/>
      <c r="MH1251" s="85"/>
      <c r="MI1251" s="85"/>
      <c r="MJ1251" s="85"/>
      <c r="MK1251" s="85"/>
      <c r="ML1251" s="85"/>
      <c r="MM1251" s="85"/>
      <c r="MN1251" s="85"/>
      <c r="MO1251" s="85"/>
      <c r="MP1251" s="85"/>
      <c r="MQ1251" s="85"/>
      <c r="MR1251" s="85"/>
      <c r="MS1251" s="85"/>
      <c r="MT1251" s="85"/>
      <c r="MU1251" s="85"/>
      <c r="MV1251" s="85"/>
      <c r="MW1251" s="85"/>
      <c r="MX1251" s="85"/>
      <c r="MY1251" s="86"/>
      <c r="MZ1251" s="84"/>
      <c r="NA1251" s="85"/>
      <c r="NB1251" s="85"/>
      <c r="NC1251" s="85"/>
      <c r="ND1251" s="85"/>
      <c r="NE1251" s="85"/>
      <c r="NF1251" s="85"/>
      <c r="NG1251" s="85"/>
      <c r="NH1251" s="85"/>
      <c r="NI1251" s="85"/>
      <c r="NJ1251" s="85"/>
      <c r="NK1251" s="85"/>
      <c r="NL1251" s="85"/>
      <c r="NM1251" s="85"/>
      <c r="NN1251" s="85"/>
      <c r="NO1251" s="85"/>
      <c r="NP1251" s="85"/>
      <c r="NQ1251" s="85"/>
      <c r="NR1251" s="85"/>
      <c r="NS1251" s="85"/>
      <c r="NT1251" s="85"/>
      <c r="NU1251" s="85"/>
      <c r="NV1251" s="85"/>
      <c r="NW1251" s="85"/>
      <c r="NX1251" s="85"/>
      <c r="NY1251" s="85"/>
      <c r="NZ1251" s="85"/>
      <c r="OA1251" s="85"/>
      <c r="OB1251" s="85"/>
      <c r="OC1251" s="85"/>
      <c r="OD1251" s="85"/>
      <c r="OE1251" s="85"/>
      <c r="OF1251" s="86"/>
      <c r="OG1251" s="84"/>
      <c r="OH1251" s="85"/>
      <c r="OI1251" s="85"/>
      <c r="OJ1251" s="85"/>
      <c r="OK1251" s="85"/>
      <c r="OL1251" s="85"/>
      <c r="OM1251" s="85"/>
      <c r="ON1251" s="85"/>
      <c r="OO1251" s="85"/>
      <c r="OP1251" s="85"/>
      <c r="OQ1251" s="85"/>
      <c r="OR1251" s="85"/>
      <c r="OS1251" s="85"/>
      <c r="OT1251" s="85"/>
      <c r="OU1251" s="85"/>
      <c r="OV1251" s="85"/>
      <c r="OW1251" s="85"/>
      <c r="OX1251" s="85"/>
      <c r="OY1251" s="85"/>
      <c r="OZ1251" s="85"/>
      <c r="PA1251" s="85"/>
      <c r="PB1251" s="85"/>
      <c r="PC1251" s="85"/>
      <c r="PD1251" s="85"/>
      <c r="PE1251" s="85"/>
      <c r="PF1251" s="85"/>
      <c r="PG1251" s="85"/>
      <c r="PH1251" s="85"/>
      <c r="PI1251" s="85"/>
      <c r="PJ1251" s="85"/>
      <c r="PK1251" s="85"/>
      <c r="PL1251" s="85"/>
      <c r="PM1251" s="86"/>
      <c r="PN1251" s="84"/>
      <c r="PO1251" s="85"/>
      <c r="PP1251" s="85"/>
      <c r="PQ1251" s="85"/>
      <c r="PR1251" s="85"/>
      <c r="PS1251" s="85"/>
      <c r="PT1251" s="85"/>
      <c r="PU1251" s="85"/>
      <c r="PV1251" s="85"/>
      <c r="PW1251" s="85"/>
      <c r="PX1251" s="85"/>
      <c r="PY1251" s="85"/>
      <c r="PZ1251" s="85"/>
      <c r="QA1251" s="85"/>
      <c r="QB1251" s="85"/>
      <c r="QC1251" s="85"/>
      <c r="QD1251" s="85"/>
      <c r="QE1251" s="85"/>
      <c r="QF1251" s="85"/>
      <c r="QG1251" s="85"/>
      <c r="QH1251" s="85"/>
      <c r="QI1251" s="85"/>
      <c r="QJ1251" s="85"/>
      <c r="QK1251" s="85"/>
      <c r="QL1251" s="85"/>
      <c r="QM1251" s="85"/>
      <c r="QN1251" s="85"/>
      <c r="QO1251" s="85"/>
      <c r="QP1251" s="85"/>
      <c r="QQ1251" s="85"/>
      <c r="QR1251" s="85"/>
      <c r="QS1251" s="85"/>
      <c r="QT1251" s="86"/>
      <c r="QU1251" s="84"/>
      <c r="QV1251" s="85"/>
      <c r="QW1251" s="85"/>
      <c r="QX1251" s="85"/>
      <c r="QY1251" s="85"/>
      <c r="QZ1251" s="85"/>
      <c r="RA1251" s="85"/>
      <c r="RB1251" s="85"/>
      <c r="RC1251" s="85"/>
      <c r="RD1251" s="85"/>
      <c r="RE1251" s="85"/>
      <c r="RF1251" s="85"/>
      <c r="RG1251" s="85"/>
      <c r="RH1251" s="85"/>
      <c r="RI1251" s="85"/>
      <c r="RJ1251" s="85"/>
      <c r="RK1251" s="85"/>
      <c r="RL1251" s="85"/>
      <c r="RM1251" s="85"/>
      <c r="RN1251" s="85"/>
      <c r="RO1251" s="85"/>
      <c r="RP1251" s="85"/>
      <c r="RQ1251" s="85"/>
      <c r="RR1251" s="85"/>
      <c r="RS1251" s="85"/>
      <c r="RT1251" s="85"/>
      <c r="RU1251" s="85"/>
      <c r="RV1251" s="85"/>
      <c r="RW1251" s="85"/>
      <c r="RX1251" s="85"/>
      <c r="RY1251" s="85"/>
      <c r="RZ1251" s="85"/>
      <c r="SA1251" s="86"/>
      <c r="SB1251" s="84"/>
      <c r="SC1251" s="85"/>
      <c r="SD1251" s="85"/>
      <c r="SE1251" s="85"/>
      <c r="SF1251" s="85"/>
      <c r="SG1251" s="85"/>
      <c r="SH1251" s="85"/>
      <c r="SI1251" s="85"/>
      <c r="SJ1251" s="85"/>
      <c r="SK1251" s="85"/>
      <c r="SL1251" s="85"/>
      <c r="SM1251" s="85"/>
      <c r="SN1251" s="85"/>
      <c r="SO1251" s="85"/>
      <c r="SP1251" s="85"/>
      <c r="SQ1251" s="85"/>
      <c r="SR1251" s="85"/>
      <c r="SS1251" s="85"/>
      <c r="ST1251" s="85"/>
      <c r="SU1251" s="85"/>
      <c r="SV1251" s="85"/>
      <c r="SW1251" s="85"/>
      <c r="SX1251" s="85"/>
      <c r="SY1251" s="85"/>
      <c r="SZ1251" s="85"/>
      <c r="TA1251" s="85"/>
      <c r="TB1251" s="85"/>
      <c r="TC1251" s="85"/>
      <c r="TD1251" s="85"/>
      <c r="TE1251" s="85"/>
      <c r="TF1251" s="85"/>
      <c r="TG1251" s="85"/>
      <c r="TH1251" s="86"/>
      <c r="TI1251" s="84"/>
      <c r="TJ1251" s="85"/>
      <c r="TK1251" s="85"/>
      <c r="TL1251" s="85"/>
      <c r="TM1251" s="85"/>
      <c r="TN1251" s="85"/>
      <c r="TO1251" s="85"/>
      <c r="TP1251" s="85"/>
      <c r="TQ1251" s="85"/>
      <c r="TR1251" s="85"/>
      <c r="TS1251" s="85"/>
      <c r="TT1251" s="85"/>
      <c r="TU1251" s="85"/>
      <c r="TV1251" s="85"/>
      <c r="TW1251" s="85"/>
      <c r="TX1251" s="85"/>
      <c r="TY1251" s="85"/>
      <c r="TZ1251" s="85"/>
      <c r="UA1251" s="85"/>
      <c r="UB1251" s="85"/>
      <c r="UC1251" s="85"/>
      <c r="UD1251" s="85"/>
      <c r="UE1251" s="85"/>
      <c r="UF1251" s="85"/>
      <c r="UG1251" s="85"/>
      <c r="UH1251" s="85"/>
      <c r="UI1251" s="85"/>
      <c r="UJ1251" s="85"/>
      <c r="UK1251" s="85"/>
      <c r="UL1251" s="85"/>
      <c r="UM1251" s="85"/>
      <c r="UN1251" s="85"/>
      <c r="UO1251" s="86"/>
      <c r="UP1251" s="84"/>
      <c r="UQ1251" s="85"/>
      <c r="UR1251" s="85"/>
      <c r="US1251" s="85"/>
      <c r="UT1251" s="85"/>
      <c r="UU1251" s="85"/>
      <c r="UV1251" s="85"/>
      <c r="UW1251" s="85"/>
      <c r="UX1251" s="85"/>
      <c r="UY1251" s="85"/>
      <c r="UZ1251" s="85"/>
      <c r="VA1251" s="85"/>
      <c r="VB1251" s="85"/>
      <c r="VC1251" s="85"/>
      <c r="VD1251" s="85"/>
      <c r="VE1251" s="85"/>
      <c r="VF1251" s="85"/>
      <c r="VG1251" s="85"/>
      <c r="VH1251" s="85"/>
      <c r="VI1251" s="85"/>
      <c r="VJ1251" s="85"/>
      <c r="VK1251" s="85"/>
      <c r="VL1251" s="85"/>
      <c r="VM1251" s="85"/>
      <c r="VN1251" s="85"/>
      <c r="VO1251" s="85"/>
      <c r="VP1251" s="85"/>
      <c r="VQ1251" s="85"/>
      <c r="VR1251" s="85"/>
      <c r="VS1251" s="85"/>
      <c r="VT1251" s="85"/>
      <c r="VU1251" s="85"/>
      <c r="VV1251" s="86"/>
      <c r="VW1251" s="84"/>
      <c r="VX1251" s="85"/>
      <c r="VY1251" s="85"/>
      <c r="VZ1251" s="85"/>
      <c r="WA1251" s="85"/>
      <c r="WB1251" s="85"/>
      <c r="WC1251" s="85"/>
      <c r="WD1251" s="85"/>
      <c r="WE1251" s="85"/>
      <c r="WF1251" s="85"/>
      <c r="WG1251" s="85"/>
      <c r="WH1251" s="85"/>
      <c r="WI1251" s="85"/>
      <c r="WJ1251" s="85"/>
      <c r="WK1251" s="85"/>
      <c r="WL1251" s="85"/>
      <c r="WM1251" s="85"/>
      <c r="WN1251" s="85"/>
      <c r="WO1251" s="85"/>
      <c r="WP1251" s="85"/>
      <c r="WQ1251" s="85"/>
      <c r="WR1251" s="85"/>
      <c r="WS1251" s="85"/>
      <c r="WT1251" s="85"/>
      <c r="WU1251" s="85"/>
      <c r="WV1251" s="85"/>
      <c r="WW1251" s="85"/>
      <c r="WX1251" s="85"/>
      <c r="WY1251" s="85"/>
      <c r="WZ1251" s="85"/>
      <c r="XA1251" s="85"/>
      <c r="XB1251" s="85"/>
      <c r="XC1251" s="86"/>
      <c r="XD1251" s="84"/>
      <c r="XE1251" s="85"/>
      <c r="XF1251" s="85"/>
      <c r="XG1251" s="85"/>
      <c r="XH1251" s="85"/>
      <c r="XI1251" s="85"/>
      <c r="XJ1251" s="85"/>
      <c r="XK1251" s="85"/>
      <c r="XL1251" s="85"/>
      <c r="XM1251" s="85"/>
      <c r="XN1251" s="85"/>
      <c r="XO1251" s="85"/>
      <c r="XP1251" s="85"/>
      <c r="XQ1251" s="85"/>
      <c r="XR1251" s="85"/>
      <c r="XS1251" s="85"/>
      <c r="XT1251" s="85"/>
      <c r="XU1251" s="85"/>
      <c r="XV1251" s="85"/>
      <c r="XW1251" s="85"/>
      <c r="XX1251" s="85"/>
      <c r="XY1251" s="85"/>
      <c r="XZ1251" s="85"/>
      <c r="YA1251" s="85"/>
      <c r="YB1251" s="85"/>
      <c r="YC1251" s="85"/>
      <c r="YD1251" s="85"/>
      <c r="YE1251" s="85"/>
      <c r="YF1251" s="85"/>
      <c r="YG1251" s="85"/>
      <c r="YH1251" s="85"/>
      <c r="YI1251" s="85"/>
      <c r="YJ1251" s="86"/>
      <c r="YK1251" s="84"/>
      <c r="YL1251" s="85"/>
      <c r="YM1251" s="85"/>
      <c r="YN1251" s="85"/>
      <c r="YO1251" s="85"/>
      <c r="YP1251" s="85"/>
      <c r="YQ1251" s="85"/>
      <c r="YR1251" s="85"/>
      <c r="YS1251" s="85"/>
      <c r="YT1251" s="85"/>
      <c r="YU1251" s="85"/>
      <c r="YV1251" s="85"/>
      <c r="YW1251" s="85"/>
      <c r="YX1251" s="85"/>
      <c r="YY1251" s="85"/>
      <c r="YZ1251" s="85"/>
      <c r="ZA1251" s="85"/>
      <c r="ZB1251" s="85"/>
      <c r="ZC1251" s="85"/>
      <c r="ZD1251" s="85"/>
      <c r="ZE1251" s="85"/>
      <c r="ZF1251" s="85"/>
      <c r="ZG1251" s="85"/>
      <c r="ZH1251" s="85"/>
      <c r="ZI1251" s="85"/>
      <c r="ZJ1251" s="85"/>
      <c r="ZK1251" s="85"/>
      <c r="ZL1251" s="85"/>
      <c r="ZM1251" s="85"/>
      <c r="ZN1251" s="85"/>
      <c r="ZO1251" s="85"/>
      <c r="ZP1251" s="85"/>
      <c r="ZQ1251" s="86"/>
      <c r="ZR1251" s="84"/>
      <c r="ZS1251" s="85"/>
      <c r="ZT1251" s="85"/>
      <c r="ZU1251" s="85"/>
      <c r="ZV1251" s="85"/>
      <c r="ZW1251" s="85"/>
      <c r="ZX1251" s="85"/>
      <c r="ZY1251" s="85"/>
      <c r="ZZ1251" s="85"/>
      <c r="AAA1251" s="85"/>
      <c r="AAB1251" s="85"/>
      <c r="AAC1251" s="85"/>
      <c r="AAD1251" s="85"/>
      <c r="AAE1251" s="85"/>
      <c r="AAF1251" s="85"/>
      <c r="AAG1251" s="85"/>
      <c r="AAH1251" s="85"/>
      <c r="AAI1251" s="85"/>
      <c r="AAJ1251" s="85"/>
      <c r="AAK1251" s="85"/>
      <c r="AAL1251" s="85"/>
      <c r="AAM1251" s="85"/>
      <c r="AAN1251" s="85"/>
      <c r="AAO1251" s="85"/>
      <c r="AAP1251" s="85"/>
      <c r="AAQ1251" s="85"/>
      <c r="AAR1251" s="85"/>
      <c r="AAS1251" s="85"/>
      <c r="AAT1251" s="85"/>
      <c r="AAU1251" s="85"/>
      <c r="AAV1251" s="85"/>
      <c r="AAW1251" s="85"/>
      <c r="AAX1251" s="86"/>
      <c r="AAY1251" s="84"/>
      <c r="AAZ1251" s="85"/>
      <c r="ABA1251" s="85"/>
      <c r="ABB1251" s="85"/>
      <c r="ABC1251" s="85"/>
      <c r="ABD1251" s="85"/>
      <c r="ABE1251" s="85"/>
      <c r="ABF1251" s="85"/>
      <c r="ABG1251" s="85"/>
      <c r="ABH1251" s="85"/>
      <c r="ABI1251" s="85"/>
      <c r="ABJ1251" s="85"/>
      <c r="ABK1251" s="85"/>
      <c r="ABL1251" s="85"/>
      <c r="ABM1251" s="85"/>
      <c r="ABN1251" s="85"/>
      <c r="ABO1251" s="85"/>
      <c r="ABP1251" s="85"/>
      <c r="ABQ1251" s="85"/>
      <c r="ABR1251" s="85"/>
      <c r="ABS1251" s="85"/>
      <c r="ABT1251" s="85"/>
      <c r="ABU1251" s="85"/>
      <c r="ABV1251" s="85"/>
      <c r="ABW1251" s="85"/>
      <c r="ABX1251" s="85"/>
      <c r="ABY1251" s="85"/>
      <c r="ABZ1251" s="85"/>
      <c r="ACA1251" s="85"/>
      <c r="ACB1251" s="85"/>
      <c r="ACC1251" s="85"/>
      <c r="ACD1251" s="85"/>
      <c r="ACE1251" s="86"/>
      <c r="ACF1251" s="84"/>
      <c r="ACG1251" s="85"/>
      <c r="ACH1251" s="85"/>
      <c r="ACI1251" s="85"/>
      <c r="ACJ1251" s="85"/>
      <c r="ACK1251" s="85"/>
      <c r="ACL1251" s="85"/>
      <c r="ACM1251" s="85"/>
      <c r="ACN1251" s="85"/>
      <c r="ACO1251" s="85"/>
      <c r="ACP1251" s="85"/>
      <c r="ACQ1251" s="85"/>
      <c r="ACR1251" s="85"/>
      <c r="ACS1251" s="85"/>
      <c r="ACT1251" s="85"/>
      <c r="ACU1251" s="85"/>
      <c r="ACV1251" s="85"/>
      <c r="ACW1251" s="85"/>
      <c r="ACX1251" s="85"/>
      <c r="ACY1251" s="85"/>
      <c r="ACZ1251" s="85"/>
      <c r="ADA1251" s="85"/>
      <c r="ADB1251" s="85"/>
      <c r="ADC1251" s="85"/>
      <c r="ADD1251" s="85"/>
      <c r="ADE1251" s="85"/>
      <c r="ADF1251" s="85"/>
      <c r="ADG1251" s="85"/>
      <c r="ADH1251" s="85"/>
      <c r="ADI1251" s="85"/>
      <c r="ADJ1251" s="85"/>
      <c r="ADK1251" s="85"/>
      <c r="ADL1251" s="86"/>
      <c r="ADM1251" s="84"/>
      <c r="ADN1251" s="85"/>
      <c r="ADO1251" s="85"/>
      <c r="ADP1251" s="85"/>
      <c r="ADQ1251" s="85"/>
      <c r="ADR1251" s="85"/>
      <c r="ADS1251" s="85"/>
      <c r="ADT1251" s="85"/>
      <c r="ADU1251" s="85"/>
      <c r="ADV1251" s="85"/>
      <c r="ADW1251" s="85"/>
      <c r="ADX1251" s="85"/>
      <c r="ADY1251" s="85"/>
      <c r="ADZ1251" s="85"/>
      <c r="AEA1251" s="85"/>
      <c r="AEB1251" s="85"/>
      <c r="AEC1251" s="85"/>
      <c r="AED1251" s="85"/>
      <c r="AEE1251" s="85"/>
      <c r="AEF1251" s="85"/>
      <c r="AEG1251" s="85"/>
      <c r="AEH1251" s="85"/>
      <c r="AEI1251" s="85"/>
      <c r="AEJ1251" s="85"/>
      <c r="AEK1251" s="85"/>
      <c r="AEL1251" s="85"/>
      <c r="AEM1251" s="85"/>
      <c r="AEN1251" s="85"/>
      <c r="AEO1251" s="85"/>
      <c r="AEP1251" s="85"/>
      <c r="AEQ1251" s="85"/>
      <c r="AER1251" s="85"/>
      <c r="AES1251" s="86"/>
      <c r="AET1251" s="84"/>
      <c r="AEU1251" s="85"/>
      <c r="AEV1251" s="85"/>
      <c r="AEW1251" s="85"/>
      <c r="AEX1251" s="85"/>
      <c r="AEY1251" s="85"/>
      <c r="AEZ1251" s="85"/>
      <c r="AFA1251" s="85"/>
      <c r="AFB1251" s="85"/>
      <c r="AFC1251" s="85"/>
      <c r="AFD1251" s="85"/>
      <c r="AFE1251" s="85"/>
      <c r="AFF1251" s="85"/>
      <c r="AFG1251" s="85"/>
      <c r="AFH1251" s="85"/>
      <c r="AFI1251" s="85"/>
      <c r="AFJ1251" s="85"/>
      <c r="AFK1251" s="85"/>
      <c r="AFL1251" s="85"/>
      <c r="AFM1251" s="85"/>
      <c r="AFN1251" s="85"/>
      <c r="AFO1251" s="85"/>
      <c r="AFP1251" s="85"/>
      <c r="AFQ1251" s="85"/>
      <c r="AFR1251" s="85"/>
      <c r="AFS1251" s="85"/>
      <c r="AFT1251" s="85"/>
      <c r="AFU1251" s="85"/>
      <c r="AFV1251" s="85"/>
      <c r="AFW1251" s="85"/>
      <c r="AFX1251" s="85"/>
      <c r="AFY1251" s="85"/>
      <c r="AFZ1251" s="86"/>
      <c r="AGA1251" s="84"/>
      <c r="AGB1251" s="85"/>
      <c r="AGC1251" s="85"/>
      <c r="AGD1251" s="85"/>
      <c r="AGE1251" s="85"/>
      <c r="AGF1251" s="85"/>
      <c r="AGG1251" s="85"/>
      <c r="AGH1251" s="85"/>
      <c r="AGI1251" s="85"/>
      <c r="AGJ1251" s="85"/>
      <c r="AGK1251" s="85"/>
      <c r="AGL1251" s="85"/>
      <c r="AGM1251" s="85"/>
      <c r="AGN1251" s="85"/>
      <c r="AGO1251" s="85"/>
      <c r="AGP1251" s="85"/>
      <c r="AGQ1251" s="85"/>
      <c r="AGR1251" s="85"/>
      <c r="AGS1251" s="85"/>
      <c r="AGT1251" s="85"/>
      <c r="AGU1251" s="85"/>
      <c r="AGV1251" s="85"/>
      <c r="AGW1251" s="85"/>
      <c r="AGX1251" s="85"/>
      <c r="AGY1251" s="85"/>
      <c r="AGZ1251" s="85"/>
      <c r="AHA1251" s="85"/>
      <c r="AHB1251" s="85"/>
      <c r="AHC1251" s="85"/>
      <c r="AHD1251" s="85"/>
      <c r="AHE1251" s="85"/>
      <c r="AHF1251" s="85"/>
      <c r="AHG1251" s="86"/>
      <c r="AHH1251" s="84"/>
      <c r="AHI1251" s="85"/>
      <c r="AHJ1251" s="85"/>
      <c r="AHK1251" s="85"/>
      <c r="AHL1251" s="85"/>
      <c r="AHM1251" s="85"/>
      <c r="AHN1251" s="85"/>
      <c r="AHO1251" s="85"/>
      <c r="AHP1251" s="85"/>
      <c r="AHQ1251" s="85"/>
      <c r="AHR1251" s="85"/>
      <c r="AHS1251" s="85"/>
      <c r="AHT1251" s="85"/>
      <c r="AHU1251" s="85"/>
      <c r="AHV1251" s="85"/>
      <c r="AHW1251" s="85"/>
      <c r="AHX1251" s="85"/>
      <c r="AHY1251" s="85"/>
      <c r="AHZ1251" s="85"/>
      <c r="AIA1251" s="85"/>
      <c r="AIB1251" s="85"/>
      <c r="AIC1251" s="85"/>
      <c r="AID1251" s="85"/>
      <c r="AIE1251" s="85"/>
      <c r="AIF1251" s="85"/>
      <c r="AIG1251" s="85"/>
      <c r="AIH1251" s="85"/>
      <c r="AII1251" s="85"/>
      <c r="AIJ1251" s="85"/>
      <c r="AIK1251" s="85"/>
      <c r="AIL1251" s="85"/>
      <c r="AIM1251" s="85"/>
      <c r="AIN1251" s="86"/>
      <c r="AIO1251" s="84"/>
      <c r="AIP1251" s="85"/>
      <c r="AIQ1251" s="85"/>
      <c r="AIR1251" s="85"/>
      <c r="AIS1251" s="85"/>
      <c r="AIT1251" s="85"/>
      <c r="AIU1251" s="85"/>
      <c r="AIV1251" s="85"/>
      <c r="AIW1251" s="85"/>
      <c r="AIX1251" s="85"/>
      <c r="AIY1251" s="85"/>
      <c r="AIZ1251" s="85"/>
      <c r="AJA1251" s="85"/>
      <c r="AJB1251" s="85"/>
      <c r="AJC1251" s="85"/>
      <c r="AJD1251" s="85"/>
      <c r="AJE1251" s="85"/>
      <c r="AJF1251" s="85"/>
      <c r="AJG1251" s="85"/>
      <c r="AJH1251" s="85"/>
      <c r="AJI1251" s="85"/>
      <c r="AJJ1251" s="85"/>
      <c r="AJK1251" s="85"/>
      <c r="AJL1251" s="85"/>
      <c r="AJM1251" s="85"/>
      <c r="AJN1251" s="85"/>
      <c r="AJO1251" s="85"/>
      <c r="AJP1251" s="85"/>
      <c r="AJQ1251" s="85"/>
      <c r="AJR1251" s="85"/>
      <c r="AJS1251" s="85"/>
      <c r="AJT1251" s="85"/>
      <c r="AJU1251" s="86"/>
      <c r="AJV1251" s="84"/>
      <c r="AJW1251" s="85"/>
      <c r="AJX1251" s="85"/>
      <c r="AJY1251" s="85"/>
      <c r="AJZ1251" s="85"/>
      <c r="AKA1251" s="85"/>
      <c r="AKB1251" s="85"/>
      <c r="AKC1251" s="85"/>
      <c r="AKD1251" s="85"/>
      <c r="AKE1251" s="85"/>
      <c r="AKF1251" s="85"/>
      <c r="AKG1251" s="85"/>
      <c r="AKH1251" s="85"/>
      <c r="AKI1251" s="85"/>
      <c r="AKJ1251" s="85"/>
      <c r="AKK1251" s="85"/>
      <c r="AKL1251" s="85"/>
      <c r="AKM1251" s="85"/>
      <c r="AKN1251" s="85"/>
      <c r="AKO1251" s="85"/>
      <c r="AKP1251" s="85"/>
      <c r="AKQ1251" s="85"/>
      <c r="AKR1251" s="85"/>
      <c r="AKS1251" s="85"/>
      <c r="AKT1251" s="85"/>
      <c r="AKU1251" s="85"/>
      <c r="AKV1251" s="85"/>
      <c r="AKW1251" s="85"/>
      <c r="AKX1251" s="85"/>
      <c r="AKY1251" s="85"/>
      <c r="AKZ1251" s="85"/>
      <c r="ALA1251" s="85"/>
      <c r="ALB1251" s="86"/>
      <c r="ALC1251" s="84"/>
      <c r="ALD1251" s="85"/>
      <c r="ALE1251" s="85"/>
      <c r="ALF1251" s="85"/>
      <c r="ALG1251" s="85"/>
      <c r="ALH1251" s="85"/>
      <c r="ALI1251" s="85"/>
      <c r="ALJ1251" s="85"/>
      <c r="ALK1251" s="85"/>
      <c r="ALL1251" s="85"/>
      <c r="ALM1251" s="85"/>
      <c r="ALN1251" s="85"/>
      <c r="ALO1251" s="85"/>
      <c r="ALP1251" s="85"/>
      <c r="ALQ1251" s="85"/>
      <c r="ALR1251" s="85"/>
      <c r="ALS1251" s="85"/>
      <c r="ALT1251" s="85"/>
      <c r="ALU1251" s="85"/>
      <c r="ALV1251" s="85"/>
      <c r="ALW1251" s="85"/>
      <c r="ALX1251" s="85"/>
      <c r="ALY1251" s="85"/>
      <c r="ALZ1251" s="85"/>
      <c r="AMA1251" s="85"/>
      <c r="AMB1251" s="85"/>
      <c r="AMC1251" s="85"/>
      <c r="AMD1251" s="85"/>
      <c r="AME1251" s="85"/>
      <c r="AMF1251" s="85"/>
      <c r="AMG1251" s="85"/>
      <c r="AMH1251" s="85"/>
      <c r="AMI1251" s="86"/>
      <c r="AMJ1251" s="84"/>
      <c r="AMK1251" s="85"/>
      <c r="AML1251" s="85"/>
      <c r="AMM1251" s="85"/>
      <c r="AMN1251" s="85"/>
      <c r="AMO1251" s="85"/>
      <c r="AMP1251" s="85"/>
      <c r="AMQ1251" s="85"/>
      <c r="AMR1251" s="85"/>
      <c r="AMS1251" s="85"/>
      <c r="AMT1251" s="85"/>
      <c r="AMU1251" s="85"/>
      <c r="AMV1251" s="85"/>
      <c r="AMW1251" s="85"/>
      <c r="AMX1251" s="85"/>
      <c r="AMY1251" s="85"/>
      <c r="AMZ1251" s="85"/>
      <c r="ANA1251" s="85"/>
      <c r="ANB1251" s="85"/>
      <c r="ANC1251" s="85"/>
      <c r="AND1251" s="85"/>
      <c r="ANE1251" s="85"/>
      <c r="ANF1251" s="85"/>
      <c r="ANG1251" s="85"/>
      <c r="ANH1251" s="85"/>
      <c r="ANI1251" s="85"/>
      <c r="ANJ1251" s="85"/>
      <c r="ANK1251" s="85"/>
      <c r="ANL1251" s="85"/>
      <c r="ANM1251" s="85"/>
      <c r="ANN1251" s="85"/>
      <c r="ANO1251" s="85"/>
      <c r="ANP1251" s="86"/>
      <c r="ANQ1251" s="84"/>
      <c r="ANR1251" s="85"/>
      <c r="ANS1251" s="85"/>
      <c r="ANT1251" s="85"/>
      <c r="ANU1251" s="85"/>
      <c r="ANV1251" s="85"/>
      <c r="ANW1251" s="85"/>
      <c r="ANX1251" s="85"/>
      <c r="ANY1251" s="85"/>
      <c r="ANZ1251" s="85"/>
      <c r="AOA1251" s="85"/>
      <c r="AOB1251" s="85"/>
      <c r="AOC1251" s="85"/>
      <c r="AOD1251" s="85"/>
      <c r="AOE1251" s="85"/>
      <c r="AOF1251" s="85"/>
      <c r="AOG1251" s="85"/>
      <c r="AOH1251" s="85"/>
      <c r="AOI1251" s="85"/>
      <c r="AOJ1251" s="85"/>
      <c r="AOK1251" s="85"/>
      <c r="AOL1251" s="85"/>
      <c r="AOM1251" s="85"/>
      <c r="AON1251" s="85"/>
      <c r="AOO1251" s="85"/>
      <c r="AOP1251" s="85"/>
      <c r="AOQ1251" s="85"/>
      <c r="AOR1251" s="85"/>
      <c r="AOS1251" s="85"/>
      <c r="AOT1251" s="85"/>
      <c r="AOU1251" s="85"/>
      <c r="AOV1251" s="85"/>
      <c r="AOW1251" s="86"/>
      <c r="AOX1251" s="84"/>
      <c r="AOY1251" s="85"/>
      <c r="AOZ1251" s="85"/>
      <c r="APA1251" s="85"/>
      <c r="APB1251" s="85"/>
      <c r="APC1251" s="85"/>
      <c r="APD1251" s="85"/>
      <c r="APE1251" s="85"/>
      <c r="APF1251" s="85"/>
      <c r="APG1251" s="85"/>
      <c r="APH1251" s="85"/>
      <c r="API1251" s="85"/>
      <c r="APJ1251" s="85"/>
      <c r="APK1251" s="85"/>
      <c r="APL1251" s="85"/>
      <c r="APM1251" s="85"/>
      <c r="APN1251" s="85"/>
      <c r="APO1251" s="85"/>
      <c r="APP1251" s="85"/>
      <c r="APQ1251" s="85"/>
      <c r="APR1251" s="85"/>
      <c r="APS1251" s="85"/>
      <c r="APT1251" s="85"/>
      <c r="APU1251" s="85"/>
      <c r="APV1251" s="85"/>
      <c r="APW1251" s="85"/>
      <c r="APX1251" s="85"/>
      <c r="APY1251" s="85"/>
      <c r="APZ1251" s="85"/>
      <c r="AQA1251" s="85"/>
      <c r="AQB1251" s="85"/>
      <c r="AQC1251" s="85"/>
      <c r="AQD1251" s="86"/>
      <c r="AQE1251" s="84"/>
      <c r="AQF1251" s="85"/>
      <c r="AQG1251" s="85"/>
      <c r="AQH1251" s="85"/>
      <c r="AQI1251" s="85"/>
      <c r="AQJ1251" s="85"/>
      <c r="AQK1251" s="85"/>
      <c r="AQL1251" s="85"/>
      <c r="AQM1251" s="85"/>
      <c r="AQN1251" s="85"/>
      <c r="AQO1251" s="85"/>
      <c r="AQP1251" s="85"/>
      <c r="AQQ1251" s="85"/>
      <c r="AQR1251" s="85"/>
      <c r="AQS1251" s="85"/>
      <c r="AQT1251" s="85"/>
      <c r="AQU1251" s="85"/>
      <c r="AQV1251" s="85"/>
      <c r="AQW1251" s="85"/>
      <c r="AQX1251" s="85"/>
      <c r="AQY1251" s="85"/>
      <c r="AQZ1251" s="85"/>
      <c r="ARA1251" s="85"/>
      <c r="ARB1251" s="85"/>
      <c r="ARC1251" s="85"/>
      <c r="ARD1251" s="85"/>
      <c r="ARE1251" s="85"/>
      <c r="ARF1251" s="85"/>
      <c r="ARG1251" s="85"/>
      <c r="ARH1251" s="85"/>
      <c r="ARI1251" s="85"/>
      <c r="ARJ1251" s="85"/>
      <c r="ARK1251" s="86"/>
      <c r="ARL1251" s="84"/>
      <c r="ARM1251" s="85"/>
      <c r="ARN1251" s="85"/>
      <c r="ARO1251" s="85"/>
      <c r="ARP1251" s="85"/>
      <c r="ARQ1251" s="85"/>
      <c r="ARR1251" s="85"/>
      <c r="ARS1251" s="85"/>
      <c r="ART1251" s="85"/>
      <c r="ARU1251" s="85"/>
      <c r="ARV1251" s="85"/>
      <c r="ARW1251" s="85"/>
      <c r="ARX1251" s="85"/>
      <c r="ARY1251" s="85"/>
      <c r="ARZ1251" s="85"/>
      <c r="ASA1251" s="85"/>
      <c r="ASB1251" s="85"/>
      <c r="ASC1251" s="85"/>
      <c r="ASD1251" s="85"/>
      <c r="ASE1251" s="85"/>
      <c r="ASF1251" s="85"/>
      <c r="ASG1251" s="85"/>
      <c r="ASH1251" s="85"/>
      <c r="ASI1251" s="85"/>
      <c r="ASJ1251" s="85"/>
      <c r="ASK1251" s="85"/>
      <c r="ASL1251" s="85"/>
      <c r="ASM1251" s="85"/>
      <c r="ASN1251" s="85"/>
      <c r="ASO1251" s="85"/>
      <c r="ASP1251" s="85"/>
      <c r="ASQ1251" s="85"/>
      <c r="ASR1251" s="86"/>
      <c r="ASS1251" s="84"/>
      <c r="AST1251" s="85"/>
      <c r="ASU1251" s="85"/>
      <c r="ASV1251" s="85"/>
      <c r="ASW1251" s="85"/>
      <c r="ASX1251" s="85"/>
      <c r="ASY1251" s="85"/>
      <c r="ASZ1251" s="85"/>
      <c r="ATA1251" s="85"/>
      <c r="ATB1251" s="85"/>
      <c r="ATC1251" s="85"/>
      <c r="ATD1251" s="85"/>
      <c r="ATE1251" s="85"/>
      <c r="ATF1251" s="85"/>
      <c r="ATG1251" s="85"/>
      <c r="ATH1251" s="85"/>
      <c r="ATI1251" s="85"/>
      <c r="ATJ1251" s="85"/>
      <c r="ATK1251" s="85"/>
      <c r="ATL1251" s="85"/>
      <c r="ATM1251" s="85"/>
      <c r="ATN1251" s="85"/>
      <c r="ATO1251" s="85"/>
      <c r="ATP1251" s="85"/>
      <c r="ATQ1251" s="85"/>
      <c r="ATR1251" s="85"/>
      <c r="ATS1251" s="85"/>
      <c r="ATT1251" s="85"/>
      <c r="ATU1251" s="85"/>
      <c r="ATV1251" s="85"/>
      <c r="ATW1251" s="85"/>
      <c r="ATX1251" s="85"/>
      <c r="ATY1251" s="86"/>
      <c r="ATZ1251" s="84"/>
      <c r="AUA1251" s="85"/>
      <c r="AUB1251" s="85"/>
      <c r="AUC1251" s="85"/>
      <c r="AUD1251" s="85"/>
      <c r="AUE1251" s="85"/>
      <c r="AUF1251" s="85"/>
      <c r="AUG1251" s="85"/>
      <c r="AUH1251" s="85"/>
      <c r="AUI1251" s="85"/>
      <c r="AUJ1251" s="85"/>
      <c r="AUK1251" s="85"/>
      <c r="AUL1251" s="85"/>
      <c r="AUM1251" s="85"/>
      <c r="AUN1251" s="85"/>
      <c r="AUO1251" s="85"/>
      <c r="AUP1251" s="85"/>
      <c r="AUQ1251" s="85"/>
      <c r="AUR1251" s="85"/>
      <c r="AUS1251" s="85"/>
      <c r="AUT1251" s="85"/>
      <c r="AUU1251" s="85"/>
      <c r="AUV1251" s="85"/>
      <c r="AUW1251" s="85"/>
      <c r="AUX1251" s="85"/>
      <c r="AUY1251" s="85"/>
      <c r="AUZ1251" s="85"/>
      <c r="AVA1251" s="85"/>
      <c r="AVB1251" s="85"/>
      <c r="AVC1251" s="85"/>
      <c r="AVD1251" s="85"/>
      <c r="AVE1251" s="85"/>
      <c r="AVF1251" s="86"/>
      <c r="AVG1251" s="84"/>
      <c r="AVH1251" s="85"/>
      <c r="AVI1251" s="85"/>
      <c r="AVJ1251" s="85"/>
      <c r="AVK1251" s="85"/>
      <c r="AVL1251" s="85"/>
      <c r="AVM1251" s="85"/>
      <c r="AVN1251" s="85"/>
      <c r="AVO1251" s="85"/>
      <c r="AVP1251" s="85"/>
      <c r="AVQ1251" s="85"/>
      <c r="AVR1251" s="85"/>
      <c r="AVS1251" s="85"/>
      <c r="AVT1251" s="85"/>
      <c r="AVU1251" s="85"/>
      <c r="AVV1251" s="85"/>
      <c r="AVW1251" s="85"/>
      <c r="AVX1251" s="85"/>
      <c r="AVY1251" s="85"/>
      <c r="AVZ1251" s="85"/>
      <c r="AWA1251" s="85"/>
      <c r="AWB1251" s="85"/>
      <c r="AWC1251" s="85"/>
      <c r="AWD1251" s="85"/>
      <c r="AWE1251" s="85"/>
      <c r="AWF1251" s="85"/>
      <c r="AWG1251" s="85"/>
      <c r="AWH1251" s="85"/>
      <c r="AWI1251" s="85"/>
      <c r="AWJ1251" s="85"/>
      <c r="AWK1251" s="85"/>
      <c r="AWL1251" s="85"/>
      <c r="AWM1251" s="86"/>
      <c r="AWN1251" s="84"/>
      <c r="AWO1251" s="85"/>
      <c r="AWP1251" s="85"/>
      <c r="AWQ1251" s="85"/>
      <c r="AWR1251" s="85"/>
      <c r="AWS1251" s="85"/>
      <c r="AWT1251" s="85"/>
      <c r="AWU1251" s="85"/>
      <c r="AWV1251" s="85"/>
      <c r="AWW1251" s="85"/>
      <c r="AWX1251" s="85"/>
      <c r="AWY1251" s="85"/>
      <c r="AWZ1251" s="85"/>
      <c r="AXA1251" s="85"/>
      <c r="AXB1251" s="85"/>
      <c r="AXC1251" s="85"/>
      <c r="AXD1251" s="85"/>
      <c r="AXE1251" s="85"/>
      <c r="AXF1251" s="85"/>
      <c r="AXG1251" s="85"/>
      <c r="AXH1251" s="85"/>
      <c r="AXI1251" s="85"/>
      <c r="AXJ1251" s="85"/>
      <c r="AXK1251" s="85"/>
      <c r="AXL1251" s="85"/>
      <c r="AXM1251" s="85"/>
      <c r="AXN1251" s="85"/>
      <c r="AXO1251" s="85"/>
      <c r="AXP1251" s="85"/>
      <c r="AXQ1251" s="85"/>
      <c r="AXR1251" s="85"/>
      <c r="AXS1251" s="85"/>
      <c r="AXT1251" s="86"/>
      <c r="AXU1251" s="84"/>
      <c r="AXV1251" s="85"/>
      <c r="AXW1251" s="85"/>
      <c r="AXX1251" s="85"/>
      <c r="AXY1251" s="85"/>
      <c r="AXZ1251" s="85"/>
      <c r="AYA1251" s="85"/>
      <c r="AYB1251" s="85"/>
      <c r="AYC1251" s="85"/>
      <c r="AYD1251" s="85"/>
      <c r="AYE1251" s="85"/>
      <c r="AYF1251" s="85"/>
      <c r="AYG1251" s="85"/>
      <c r="AYH1251" s="85"/>
      <c r="AYI1251" s="85"/>
      <c r="AYJ1251" s="85"/>
      <c r="AYK1251" s="85"/>
      <c r="AYL1251" s="85"/>
      <c r="AYM1251" s="85"/>
      <c r="AYN1251" s="85"/>
      <c r="AYO1251" s="85"/>
      <c r="AYP1251" s="85"/>
      <c r="AYQ1251" s="85"/>
      <c r="AYR1251" s="85"/>
      <c r="AYS1251" s="85"/>
      <c r="AYT1251" s="85"/>
      <c r="AYU1251" s="85"/>
      <c r="AYV1251" s="85"/>
      <c r="AYW1251" s="85"/>
      <c r="AYX1251" s="85"/>
      <c r="AYY1251" s="85"/>
      <c r="AYZ1251" s="85"/>
      <c r="AZA1251" s="86"/>
      <c r="AZB1251" s="84"/>
      <c r="AZC1251" s="85"/>
      <c r="AZD1251" s="85"/>
      <c r="AZE1251" s="85"/>
      <c r="AZF1251" s="85"/>
      <c r="AZG1251" s="85"/>
      <c r="AZH1251" s="85"/>
      <c r="AZI1251" s="85"/>
      <c r="AZJ1251" s="85"/>
      <c r="AZK1251" s="85"/>
      <c r="AZL1251" s="85"/>
      <c r="AZM1251" s="85"/>
      <c r="AZN1251" s="85"/>
      <c r="AZO1251" s="85"/>
      <c r="AZP1251" s="85"/>
      <c r="AZQ1251" s="85"/>
      <c r="AZR1251" s="85"/>
      <c r="AZS1251" s="85"/>
      <c r="AZT1251" s="85"/>
      <c r="AZU1251" s="85"/>
      <c r="AZV1251" s="85"/>
      <c r="AZW1251" s="85"/>
      <c r="AZX1251" s="85"/>
      <c r="AZY1251" s="85"/>
      <c r="AZZ1251" s="85"/>
      <c r="BAA1251" s="85"/>
      <c r="BAB1251" s="85"/>
      <c r="BAC1251" s="85"/>
      <c r="BAD1251" s="85"/>
      <c r="BAE1251" s="85"/>
      <c r="BAF1251" s="85"/>
      <c r="BAG1251" s="85"/>
      <c r="BAH1251" s="86"/>
      <c r="BAI1251" s="84"/>
      <c r="BAJ1251" s="85"/>
      <c r="BAK1251" s="85"/>
      <c r="BAL1251" s="85"/>
      <c r="BAM1251" s="85"/>
      <c r="BAN1251" s="85"/>
      <c r="BAO1251" s="85"/>
      <c r="BAP1251" s="85"/>
      <c r="BAQ1251" s="85"/>
      <c r="BAR1251" s="85"/>
      <c r="BAS1251" s="85"/>
      <c r="BAT1251" s="85"/>
      <c r="BAU1251" s="85"/>
      <c r="BAV1251" s="85"/>
      <c r="BAW1251" s="85"/>
      <c r="BAX1251" s="85"/>
      <c r="BAY1251" s="85"/>
      <c r="BAZ1251" s="85"/>
      <c r="BBA1251" s="85"/>
      <c r="BBB1251" s="85"/>
      <c r="BBC1251" s="85"/>
      <c r="BBD1251" s="85"/>
      <c r="BBE1251" s="85"/>
      <c r="BBF1251" s="85"/>
      <c r="BBG1251" s="85"/>
      <c r="BBH1251" s="85"/>
      <c r="BBI1251" s="85"/>
      <c r="BBJ1251" s="85"/>
      <c r="BBK1251" s="85"/>
      <c r="BBL1251" s="85"/>
      <c r="BBM1251" s="85"/>
      <c r="BBN1251" s="85"/>
      <c r="BBO1251" s="86"/>
      <c r="BBP1251" s="84"/>
      <c r="BBQ1251" s="85"/>
      <c r="BBR1251" s="85"/>
      <c r="BBS1251" s="85"/>
      <c r="BBT1251" s="85"/>
      <c r="BBU1251" s="85"/>
      <c r="BBV1251" s="85"/>
      <c r="BBW1251" s="85"/>
      <c r="BBX1251" s="85"/>
      <c r="BBY1251" s="85"/>
      <c r="BBZ1251" s="85"/>
      <c r="BCA1251" s="85"/>
      <c r="BCB1251" s="85"/>
      <c r="BCC1251" s="85"/>
      <c r="BCD1251" s="85"/>
      <c r="BCE1251" s="85"/>
      <c r="BCF1251" s="85"/>
      <c r="BCG1251" s="85"/>
      <c r="BCH1251" s="85"/>
      <c r="BCI1251" s="85"/>
      <c r="BCJ1251" s="85"/>
      <c r="BCK1251" s="85"/>
      <c r="BCL1251" s="85"/>
      <c r="BCM1251" s="85"/>
      <c r="BCN1251" s="85"/>
      <c r="BCO1251" s="85"/>
      <c r="BCP1251" s="85"/>
      <c r="BCQ1251" s="85"/>
      <c r="BCR1251" s="85"/>
      <c r="BCS1251" s="85"/>
      <c r="BCT1251" s="85"/>
      <c r="BCU1251" s="85"/>
      <c r="BCV1251" s="86"/>
      <c r="BCW1251" s="84"/>
      <c r="BCX1251" s="85"/>
      <c r="BCY1251" s="85"/>
      <c r="BCZ1251" s="85"/>
      <c r="BDA1251" s="85"/>
      <c r="BDB1251" s="85"/>
      <c r="BDC1251" s="85"/>
      <c r="BDD1251" s="85"/>
      <c r="BDE1251" s="85"/>
      <c r="BDF1251" s="85"/>
      <c r="BDG1251" s="85"/>
      <c r="BDH1251" s="85"/>
      <c r="BDI1251" s="85"/>
      <c r="BDJ1251" s="85"/>
      <c r="BDK1251" s="85"/>
      <c r="BDL1251" s="85"/>
      <c r="BDM1251" s="85"/>
      <c r="BDN1251" s="85"/>
      <c r="BDO1251" s="85"/>
      <c r="BDP1251" s="85"/>
      <c r="BDQ1251" s="85"/>
      <c r="BDR1251" s="85"/>
      <c r="BDS1251" s="85"/>
      <c r="BDT1251" s="85"/>
      <c r="BDU1251" s="85"/>
      <c r="BDV1251" s="85"/>
      <c r="BDW1251" s="85"/>
      <c r="BDX1251" s="85"/>
      <c r="BDY1251" s="85"/>
      <c r="BDZ1251" s="85"/>
      <c r="BEA1251" s="85"/>
      <c r="BEB1251" s="85"/>
      <c r="BEC1251" s="86"/>
      <c r="BED1251" s="84"/>
      <c r="BEE1251" s="85"/>
      <c r="BEF1251" s="85"/>
      <c r="BEG1251" s="85"/>
      <c r="BEH1251" s="85"/>
      <c r="BEI1251" s="85"/>
      <c r="BEJ1251" s="85"/>
      <c r="BEK1251" s="85"/>
      <c r="BEL1251" s="85"/>
      <c r="BEM1251" s="85"/>
      <c r="BEN1251" s="85"/>
      <c r="BEO1251" s="85"/>
      <c r="BEP1251" s="85"/>
      <c r="BEQ1251" s="85"/>
      <c r="BER1251" s="85"/>
      <c r="BES1251" s="85"/>
      <c r="BET1251" s="85"/>
      <c r="BEU1251" s="85"/>
      <c r="BEV1251" s="85"/>
      <c r="BEW1251" s="85"/>
      <c r="BEX1251" s="85"/>
      <c r="BEY1251" s="85"/>
      <c r="BEZ1251" s="85"/>
      <c r="BFA1251" s="85"/>
      <c r="BFB1251" s="85"/>
      <c r="BFC1251" s="85"/>
      <c r="BFD1251" s="85"/>
      <c r="BFE1251" s="85"/>
      <c r="BFF1251" s="85"/>
      <c r="BFG1251" s="85"/>
      <c r="BFH1251" s="85"/>
      <c r="BFI1251" s="85"/>
      <c r="BFJ1251" s="86"/>
      <c r="BFK1251" s="84"/>
      <c r="BFL1251" s="85"/>
      <c r="BFM1251" s="85"/>
      <c r="BFN1251" s="85"/>
      <c r="BFO1251" s="85"/>
      <c r="BFP1251" s="85"/>
      <c r="BFQ1251" s="85"/>
      <c r="BFR1251" s="85"/>
      <c r="BFS1251" s="85"/>
      <c r="BFT1251" s="85"/>
      <c r="BFU1251" s="85"/>
      <c r="BFV1251" s="85"/>
      <c r="BFW1251" s="85"/>
      <c r="BFX1251" s="85"/>
      <c r="BFY1251" s="85"/>
      <c r="BFZ1251" s="85"/>
      <c r="BGA1251" s="85"/>
      <c r="BGB1251" s="85"/>
      <c r="BGC1251" s="85"/>
      <c r="BGD1251" s="85"/>
      <c r="BGE1251" s="85"/>
      <c r="BGF1251" s="85"/>
      <c r="BGG1251" s="85"/>
      <c r="BGH1251" s="85"/>
      <c r="BGI1251" s="85"/>
      <c r="BGJ1251" s="85"/>
      <c r="BGK1251" s="85"/>
      <c r="BGL1251" s="85"/>
      <c r="BGM1251" s="85"/>
      <c r="BGN1251" s="85"/>
      <c r="BGO1251" s="85"/>
      <c r="BGP1251" s="85"/>
      <c r="BGQ1251" s="86"/>
      <c r="BGR1251" s="84"/>
      <c r="BGS1251" s="85"/>
      <c r="BGT1251" s="85"/>
      <c r="BGU1251" s="85"/>
      <c r="BGV1251" s="85"/>
      <c r="BGW1251" s="85"/>
      <c r="BGX1251" s="85"/>
      <c r="BGY1251" s="85"/>
      <c r="BGZ1251" s="85"/>
      <c r="BHA1251" s="85"/>
      <c r="BHB1251" s="85"/>
      <c r="BHC1251" s="85"/>
      <c r="BHD1251" s="85"/>
      <c r="BHE1251" s="85"/>
      <c r="BHF1251" s="85"/>
      <c r="BHG1251" s="85"/>
      <c r="BHH1251" s="85"/>
      <c r="BHI1251" s="85"/>
      <c r="BHJ1251" s="85"/>
      <c r="BHK1251" s="85"/>
      <c r="BHL1251" s="85"/>
      <c r="BHM1251" s="85"/>
      <c r="BHN1251" s="85"/>
      <c r="BHO1251" s="85"/>
      <c r="BHP1251" s="85"/>
      <c r="BHQ1251" s="85"/>
      <c r="BHR1251" s="85"/>
      <c r="BHS1251" s="85"/>
      <c r="BHT1251" s="85"/>
      <c r="BHU1251" s="85"/>
      <c r="BHV1251" s="85"/>
      <c r="BHW1251" s="85"/>
      <c r="BHX1251" s="86"/>
      <c r="BHY1251" s="84"/>
      <c r="BHZ1251" s="85"/>
      <c r="BIA1251" s="85"/>
      <c r="BIB1251" s="85"/>
      <c r="BIC1251" s="85"/>
      <c r="BID1251" s="85"/>
      <c r="BIE1251" s="85"/>
      <c r="BIF1251" s="85"/>
      <c r="BIG1251" s="85"/>
      <c r="BIH1251" s="85"/>
      <c r="BII1251" s="85"/>
      <c r="BIJ1251" s="85"/>
      <c r="BIK1251" s="85"/>
      <c r="BIL1251" s="85"/>
      <c r="BIM1251" s="85"/>
      <c r="BIN1251" s="85"/>
      <c r="BIO1251" s="85"/>
      <c r="BIP1251" s="85"/>
      <c r="BIQ1251" s="85"/>
      <c r="BIR1251" s="85"/>
      <c r="BIS1251" s="85"/>
      <c r="BIT1251" s="85"/>
      <c r="BIU1251" s="85"/>
      <c r="BIV1251" s="85"/>
      <c r="BIW1251" s="85"/>
      <c r="BIX1251" s="85"/>
      <c r="BIY1251" s="85"/>
      <c r="BIZ1251" s="85"/>
      <c r="BJA1251" s="85"/>
      <c r="BJB1251" s="85"/>
      <c r="BJC1251" s="85"/>
      <c r="BJD1251" s="85"/>
      <c r="BJE1251" s="86"/>
      <c r="BJF1251" s="84"/>
      <c r="BJG1251" s="85"/>
      <c r="BJH1251" s="85"/>
      <c r="BJI1251" s="85"/>
      <c r="BJJ1251" s="85"/>
      <c r="BJK1251" s="85"/>
      <c r="BJL1251" s="85"/>
      <c r="BJM1251" s="85"/>
      <c r="BJN1251" s="85"/>
      <c r="BJO1251" s="85"/>
      <c r="BJP1251" s="85"/>
      <c r="BJQ1251" s="85"/>
      <c r="BJR1251" s="85"/>
      <c r="BJS1251" s="85"/>
      <c r="BJT1251" s="85"/>
      <c r="BJU1251" s="85"/>
      <c r="BJV1251" s="85"/>
      <c r="BJW1251" s="85"/>
      <c r="BJX1251" s="85"/>
      <c r="BJY1251" s="85"/>
      <c r="BJZ1251" s="85"/>
      <c r="BKA1251" s="85"/>
      <c r="BKB1251" s="85"/>
      <c r="BKC1251" s="85"/>
      <c r="BKD1251" s="85"/>
      <c r="BKE1251" s="85"/>
      <c r="BKF1251" s="85"/>
      <c r="BKG1251" s="85"/>
      <c r="BKH1251" s="85"/>
      <c r="BKI1251" s="85"/>
      <c r="BKJ1251" s="85"/>
      <c r="BKK1251" s="85"/>
      <c r="BKL1251" s="86"/>
      <c r="BKM1251" s="84"/>
      <c r="BKN1251" s="85"/>
      <c r="BKO1251" s="85"/>
      <c r="BKP1251" s="85"/>
      <c r="BKQ1251" s="85"/>
      <c r="BKR1251" s="85"/>
      <c r="BKS1251" s="85"/>
      <c r="BKT1251" s="85"/>
      <c r="BKU1251" s="85"/>
      <c r="BKV1251" s="85"/>
      <c r="BKW1251" s="85"/>
      <c r="BKX1251" s="85"/>
      <c r="BKY1251" s="85"/>
      <c r="BKZ1251" s="85"/>
      <c r="BLA1251" s="85"/>
      <c r="BLB1251" s="85"/>
      <c r="BLC1251" s="85"/>
      <c r="BLD1251" s="85"/>
      <c r="BLE1251" s="85"/>
      <c r="BLF1251" s="85"/>
      <c r="BLG1251" s="85"/>
      <c r="BLH1251" s="85"/>
      <c r="BLI1251" s="85"/>
      <c r="BLJ1251" s="85"/>
      <c r="BLK1251" s="85"/>
      <c r="BLL1251" s="85"/>
      <c r="BLM1251" s="85"/>
      <c r="BLN1251" s="85"/>
      <c r="BLO1251" s="85"/>
      <c r="BLP1251" s="85"/>
      <c r="BLQ1251" s="85"/>
      <c r="BLR1251" s="85"/>
      <c r="BLS1251" s="86"/>
      <c r="BLT1251" s="84"/>
      <c r="BLU1251" s="85"/>
      <c r="BLV1251" s="85"/>
      <c r="BLW1251" s="85"/>
      <c r="BLX1251" s="85"/>
      <c r="BLY1251" s="85"/>
      <c r="BLZ1251" s="85"/>
      <c r="BMA1251" s="85"/>
      <c r="BMB1251" s="85"/>
      <c r="BMC1251" s="85"/>
      <c r="BMD1251" s="85"/>
      <c r="BME1251" s="85"/>
      <c r="BMF1251" s="85"/>
      <c r="BMG1251" s="85"/>
      <c r="BMH1251" s="85"/>
      <c r="BMI1251" s="85"/>
      <c r="BMJ1251" s="85"/>
      <c r="BMK1251" s="85"/>
      <c r="BML1251" s="85"/>
      <c r="BMM1251" s="85"/>
      <c r="BMN1251" s="85"/>
      <c r="BMO1251" s="85"/>
      <c r="BMP1251" s="85"/>
      <c r="BMQ1251" s="85"/>
      <c r="BMR1251" s="85"/>
      <c r="BMS1251" s="85"/>
      <c r="BMT1251" s="85"/>
      <c r="BMU1251" s="85"/>
      <c r="BMV1251" s="85"/>
      <c r="BMW1251" s="85"/>
      <c r="BMX1251" s="85"/>
      <c r="BMY1251" s="85"/>
      <c r="BMZ1251" s="86"/>
      <c r="BNA1251" s="84"/>
      <c r="BNB1251" s="85"/>
      <c r="BNC1251" s="85"/>
      <c r="BND1251" s="85"/>
      <c r="BNE1251" s="85"/>
      <c r="BNF1251" s="85"/>
      <c r="BNG1251" s="85"/>
      <c r="BNH1251" s="85"/>
      <c r="BNI1251" s="85"/>
      <c r="BNJ1251" s="85"/>
      <c r="BNK1251" s="85"/>
      <c r="BNL1251" s="85"/>
      <c r="BNM1251" s="85"/>
      <c r="BNN1251" s="85"/>
      <c r="BNO1251" s="85"/>
      <c r="BNP1251" s="85"/>
      <c r="BNQ1251" s="85"/>
      <c r="BNR1251" s="85"/>
      <c r="BNS1251" s="85"/>
      <c r="BNT1251" s="85"/>
      <c r="BNU1251" s="85"/>
      <c r="BNV1251" s="85"/>
      <c r="BNW1251" s="85"/>
      <c r="BNX1251" s="85"/>
      <c r="BNY1251" s="85"/>
      <c r="BNZ1251" s="85"/>
      <c r="BOA1251" s="85"/>
      <c r="BOB1251" s="85"/>
      <c r="BOC1251" s="85"/>
      <c r="BOD1251" s="85"/>
      <c r="BOE1251" s="85"/>
      <c r="BOF1251" s="85"/>
      <c r="BOG1251" s="86"/>
      <c r="BOH1251" s="84"/>
      <c r="BOI1251" s="85"/>
      <c r="BOJ1251" s="85"/>
      <c r="BOK1251" s="85"/>
      <c r="BOL1251" s="85"/>
      <c r="BOM1251" s="85"/>
      <c r="BON1251" s="85"/>
      <c r="BOO1251" s="85"/>
      <c r="BOP1251" s="85"/>
      <c r="BOQ1251" s="85"/>
      <c r="BOR1251" s="85"/>
      <c r="BOS1251" s="85"/>
      <c r="BOT1251" s="85"/>
      <c r="BOU1251" s="85"/>
      <c r="BOV1251" s="85"/>
      <c r="BOW1251" s="85"/>
      <c r="BOX1251" s="85"/>
      <c r="BOY1251" s="85"/>
      <c r="BOZ1251" s="85"/>
      <c r="BPA1251" s="85"/>
      <c r="BPB1251" s="85"/>
      <c r="BPC1251" s="85"/>
      <c r="BPD1251" s="85"/>
      <c r="BPE1251" s="85"/>
      <c r="BPF1251" s="85"/>
      <c r="BPG1251" s="85"/>
      <c r="BPH1251" s="85"/>
      <c r="BPI1251" s="85"/>
      <c r="BPJ1251" s="85"/>
      <c r="BPK1251" s="85"/>
      <c r="BPL1251" s="85"/>
      <c r="BPM1251" s="85"/>
      <c r="BPN1251" s="86"/>
      <c r="BPO1251" s="84"/>
      <c r="BPP1251" s="85"/>
      <c r="BPQ1251" s="85"/>
      <c r="BPR1251" s="85"/>
      <c r="BPS1251" s="85"/>
      <c r="BPT1251" s="85"/>
      <c r="BPU1251" s="85"/>
      <c r="BPV1251" s="85"/>
      <c r="BPW1251" s="85"/>
      <c r="BPX1251" s="85"/>
      <c r="BPY1251" s="85"/>
      <c r="BPZ1251" s="85"/>
      <c r="BQA1251" s="85"/>
      <c r="BQB1251" s="85"/>
      <c r="BQC1251" s="85"/>
      <c r="BQD1251" s="85"/>
      <c r="BQE1251" s="85"/>
      <c r="BQF1251" s="85"/>
      <c r="BQG1251" s="85"/>
      <c r="BQH1251" s="85"/>
      <c r="BQI1251" s="85"/>
      <c r="BQJ1251" s="85"/>
      <c r="BQK1251" s="85"/>
      <c r="BQL1251" s="85"/>
      <c r="BQM1251" s="85"/>
      <c r="BQN1251" s="85"/>
      <c r="BQO1251" s="85"/>
      <c r="BQP1251" s="85"/>
      <c r="BQQ1251" s="85"/>
      <c r="BQR1251" s="85"/>
      <c r="BQS1251" s="85"/>
      <c r="BQT1251" s="85"/>
      <c r="BQU1251" s="86"/>
      <c r="BQV1251" s="84"/>
      <c r="BQW1251" s="85"/>
      <c r="BQX1251" s="85"/>
      <c r="BQY1251" s="85"/>
      <c r="BQZ1251" s="85"/>
      <c r="BRA1251" s="85"/>
      <c r="BRB1251" s="85"/>
      <c r="BRC1251" s="85"/>
      <c r="BRD1251" s="85"/>
      <c r="BRE1251" s="85"/>
      <c r="BRF1251" s="85"/>
      <c r="BRG1251" s="85"/>
      <c r="BRH1251" s="85"/>
      <c r="BRI1251" s="85"/>
      <c r="BRJ1251" s="85"/>
      <c r="BRK1251" s="85"/>
      <c r="BRL1251" s="85"/>
      <c r="BRM1251" s="85"/>
      <c r="BRN1251" s="85"/>
      <c r="BRO1251" s="85"/>
      <c r="BRP1251" s="85"/>
      <c r="BRQ1251" s="85"/>
      <c r="BRR1251" s="85"/>
      <c r="BRS1251" s="85"/>
      <c r="BRT1251" s="85"/>
      <c r="BRU1251" s="85"/>
      <c r="BRV1251" s="85"/>
      <c r="BRW1251" s="85"/>
      <c r="BRX1251" s="85"/>
      <c r="BRY1251" s="85"/>
      <c r="BRZ1251" s="85"/>
      <c r="BSA1251" s="85"/>
      <c r="BSB1251" s="86"/>
      <c r="BSC1251" s="84"/>
      <c r="BSD1251" s="85"/>
      <c r="BSE1251" s="85"/>
      <c r="BSF1251" s="85"/>
      <c r="BSG1251" s="85"/>
      <c r="BSH1251" s="85"/>
      <c r="BSI1251" s="85"/>
      <c r="BSJ1251" s="85"/>
      <c r="BSK1251" s="85"/>
      <c r="BSL1251" s="85"/>
      <c r="BSM1251" s="85"/>
      <c r="BSN1251" s="85"/>
      <c r="BSO1251" s="85"/>
      <c r="BSP1251" s="85"/>
      <c r="BSQ1251" s="85"/>
      <c r="BSR1251" s="85"/>
      <c r="BSS1251" s="85"/>
      <c r="BST1251" s="85"/>
      <c r="BSU1251" s="85"/>
      <c r="BSV1251" s="85"/>
      <c r="BSW1251" s="85"/>
      <c r="BSX1251" s="85"/>
      <c r="BSY1251" s="85"/>
      <c r="BSZ1251" s="85"/>
      <c r="BTA1251" s="85"/>
      <c r="BTB1251" s="85"/>
      <c r="BTC1251" s="85"/>
      <c r="BTD1251" s="85"/>
      <c r="BTE1251" s="85"/>
      <c r="BTF1251" s="85"/>
      <c r="BTG1251" s="85"/>
      <c r="BTH1251" s="85"/>
      <c r="BTI1251" s="86"/>
      <c r="BTJ1251" s="84"/>
      <c r="BTK1251" s="85"/>
      <c r="BTL1251" s="85"/>
      <c r="BTM1251" s="85"/>
      <c r="BTN1251" s="85"/>
      <c r="BTO1251" s="85"/>
      <c r="BTP1251" s="85"/>
      <c r="BTQ1251" s="85"/>
      <c r="BTR1251" s="85"/>
      <c r="BTS1251" s="85"/>
      <c r="BTT1251" s="85"/>
      <c r="BTU1251" s="85"/>
      <c r="BTV1251" s="85"/>
      <c r="BTW1251" s="85"/>
      <c r="BTX1251" s="85"/>
      <c r="BTY1251" s="85"/>
      <c r="BTZ1251" s="85"/>
      <c r="BUA1251" s="85"/>
      <c r="BUB1251" s="85"/>
      <c r="BUC1251" s="85"/>
      <c r="BUD1251" s="85"/>
      <c r="BUE1251" s="85"/>
      <c r="BUF1251" s="85"/>
      <c r="BUG1251" s="85"/>
      <c r="BUH1251" s="85"/>
      <c r="BUI1251" s="85"/>
      <c r="BUJ1251" s="85"/>
      <c r="BUK1251" s="85"/>
      <c r="BUL1251" s="85"/>
      <c r="BUM1251" s="85"/>
      <c r="BUN1251" s="85"/>
      <c r="BUO1251" s="85"/>
      <c r="BUP1251" s="86"/>
      <c r="BUQ1251" s="84"/>
      <c r="BUR1251" s="85"/>
      <c r="BUS1251" s="85"/>
      <c r="BUT1251" s="85"/>
      <c r="BUU1251" s="85"/>
      <c r="BUV1251" s="85"/>
      <c r="BUW1251" s="85"/>
      <c r="BUX1251" s="85"/>
      <c r="BUY1251" s="85"/>
      <c r="BUZ1251" s="85"/>
      <c r="BVA1251" s="85"/>
      <c r="BVB1251" s="85"/>
      <c r="BVC1251" s="85"/>
      <c r="BVD1251" s="85"/>
      <c r="BVE1251" s="85"/>
      <c r="BVF1251" s="85"/>
      <c r="BVG1251" s="85"/>
      <c r="BVH1251" s="85"/>
      <c r="BVI1251" s="85"/>
      <c r="BVJ1251" s="85"/>
      <c r="BVK1251" s="85"/>
      <c r="BVL1251" s="85"/>
      <c r="BVM1251" s="85"/>
      <c r="BVN1251" s="85"/>
      <c r="BVO1251" s="85"/>
      <c r="BVP1251" s="85"/>
      <c r="BVQ1251" s="85"/>
      <c r="BVR1251" s="85"/>
      <c r="BVS1251" s="85"/>
      <c r="BVT1251" s="85"/>
      <c r="BVU1251" s="85"/>
      <c r="BVV1251" s="85"/>
      <c r="BVW1251" s="86"/>
      <c r="BVX1251" s="84"/>
      <c r="BVY1251" s="85"/>
      <c r="BVZ1251" s="85"/>
      <c r="BWA1251" s="85"/>
      <c r="BWB1251" s="85"/>
      <c r="BWC1251" s="85"/>
      <c r="BWD1251" s="85"/>
      <c r="BWE1251" s="85"/>
      <c r="BWF1251" s="85"/>
      <c r="BWG1251" s="85"/>
      <c r="BWH1251" s="85"/>
      <c r="BWI1251" s="85"/>
      <c r="BWJ1251" s="85"/>
      <c r="BWK1251" s="85"/>
      <c r="BWL1251" s="85"/>
      <c r="BWM1251" s="85"/>
      <c r="BWN1251" s="85"/>
      <c r="BWO1251" s="85"/>
      <c r="BWP1251" s="85"/>
      <c r="BWQ1251" s="85"/>
      <c r="BWR1251" s="85"/>
      <c r="BWS1251" s="85"/>
      <c r="BWT1251" s="85"/>
      <c r="BWU1251" s="85"/>
      <c r="BWV1251" s="85"/>
      <c r="BWW1251" s="85"/>
      <c r="BWX1251" s="85"/>
      <c r="BWY1251" s="85"/>
      <c r="BWZ1251" s="85"/>
      <c r="BXA1251" s="85"/>
      <c r="BXB1251" s="85"/>
      <c r="BXC1251" s="85"/>
      <c r="BXD1251" s="86"/>
      <c r="BXE1251" s="84"/>
      <c r="BXF1251" s="85"/>
      <c r="BXG1251" s="85"/>
      <c r="BXH1251" s="85"/>
      <c r="BXI1251" s="85"/>
      <c r="BXJ1251" s="85"/>
      <c r="BXK1251" s="85"/>
      <c r="BXL1251" s="85"/>
      <c r="BXM1251" s="85"/>
      <c r="BXN1251" s="85"/>
      <c r="BXO1251" s="85"/>
      <c r="BXP1251" s="85"/>
      <c r="BXQ1251" s="85"/>
      <c r="BXR1251" s="85"/>
      <c r="BXS1251" s="85"/>
      <c r="BXT1251" s="85"/>
      <c r="BXU1251" s="85"/>
      <c r="BXV1251" s="85"/>
      <c r="BXW1251" s="85"/>
      <c r="BXX1251" s="85"/>
      <c r="BXY1251" s="85"/>
      <c r="BXZ1251" s="85"/>
      <c r="BYA1251" s="85"/>
      <c r="BYB1251" s="85"/>
      <c r="BYC1251" s="85"/>
      <c r="BYD1251" s="85"/>
      <c r="BYE1251" s="85"/>
      <c r="BYF1251" s="85"/>
      <c r="BYG1251" s="85"/>
      <c r="BYH1251" s="85"/>
      <c r="BYI1251" s="85"/>
      <c r="BYJ1251" s="85"/>
      <c r="BYK1251" s="86"/>
      <c r="BYL1251" s="84"/>
      <c r="BYM1251" s="85"/>
      <c r="BYN1251" s="85"/>
      <c r="BYO1251" s="85"/>
      <c r="BYP1251" s="85"/>
      <c r="BYQ1251" s="85"/>
      <c r="BYR1251" s="85"/>
      <c r="BYS1251" s="85"/>
      <c r="BYT1251" s="85"/>
      <c r="BYU1251" s="85"/>
      <c r="BYV1251" s="85"/>
      <c r="BYW1251" s="85"/>
      <c r="BYX1251" s="85"/>
      <c r="BYY1251" s="85"/>
      <c r="BYZ1251" s="85"/>
      <c r="BZA1251" s="85"/>
      <c r="BZB1251" s="85"/>
      <c r="BZC1251" s="85"/>
      <c r="BZD1251" s="85"/>
      <c r="BZE1251" s="85"/>
      <c r="BZF1251" s="85"/>
      <c r="BZG1251" s="85"/>
      <c r="BZH1251" s="85"/>
      <c r="BZI1251" s="85"/>
      <c r="BZJ1251" s="85"/>
      <c r="BZK1251" s="85"/>
      <c r="BZL1251" s="85"/>
      <c r="BZM1251" s="85"/>
      <c r="BZN1251" s="85"/>
      <c r="BZO1251" s="85"/>
      <c r="BZP1251" s="85"/>
      <c r="BZQ1251" s="85"/>
      <c r="BZR1251" s="86"/>
      <c r="BZS1251" s="84"/>
      <c r="BZT1251" s="85"/>
      <c r="BZU1251" s="85"/>
      <c r="BZV1251" s="85"/>
      <c r="BZW1251" s="85"/>
      <c r="BZX1251" s="85"/>
      <c r="BZY1251" s="85"/>
      <c r="BZZ1251" s="85"/>
      <c r="CAA1251" s="85"/>
      <c r="CAB1251" s="85"/>
      <c r="CAC1251" s="85"/>
      <c r="CAD1251" s="85"/>
      <c r="CAE1251" s="85"/>
      <c r="CAF1251" s="85"/>
      <c r="CAG1251" s="85"/>
      <c r="CAH1251" s="85"/>
      <c r="CAI1251" s="85"/>
      <c r="CAJ1251" s="85"/>
      <c r="CAK1251" s="85"/>
      <c r="CAL1251" s="85"/>
      <c r="CAM1251" s="85"/>
      <c r="CAN1251" s="85"/>
      <c r="CAO1251" s="85"/>
      <c r="CAP1251" s="85"/>
      <c r="CAQ1251" s="85"/>
      <c r="CAR1251" s="85"/>
      <c r="CAS1251" s="85"/>
      <c r="CAT1251" s="85"/>
      <c r="CAU1251" s="85"/>
      <c r="CAV1251" s="85"/>
      <c r="CAW1251" s="85"/>
      <c r="CAX1251" s="85"/>
      <c r="CAY1251" s="86"/>
      <c r="CAZ1251" s="84"/>
      <c r="CBA1251" s="85"/>
      <c r="CBB1251" s="85"/>
      <c r="CBC1251" s="85"/>
      <c r="CBD1251" s="85"/>
      <c r="CBE1251" s="85"/>
      <c r="CBF1251" s="85"/>
      <c r="CBG1251" s="85"/>
      <c r="CBH1251" s="85"/>
      <c r="CBI1251" s="85"/>
      <c r="CBJ1251" s="85"/>
      <c r="CBK1251" s="85"/>
      <c r="CBL1251" s="85"/>
      <c r="CBM1251" s="85"/>
      <c r="CBN1251" s="85"/>
      <c r="CBO1251" s="85"/>
      <c r="CBP1251" s="85"/>
      <c r="CBQ1251" s="85"/>
      <c r="CBR1251" s="85"/>
      <c r="CBS1251" s="85"/>
      <c r="CBT1251" s="85"/>
      <c r="CBU1251" s="85"/>
      <c r="CBV1251" s="85"/>
      <c r="CBW1251" s="85"/>
      <c r="CBX1251" s="85"/>
      <c r="CBY1251" s="85"/>
      <c r="CBZ1251" s="85"/>
      <c r="CCA1251" s="85"/>
      <c r="CCB1251" s="85"/>
      <c r="CCC1251" s="85"/>
      <c r="CCD1251" s="85"/>
      <c r="CCE1251" s="85"/>
      <c r="CCF1251" s="86"/>
      <c r="CCG1251" s="84"/>
      <c r="CCH1251" s="85"/>
      <c r="CCI1251" s="85"/>
      <c r="CCJ1251" s="85"/>
      <c r="CCK1251" s="85"/>
      <c r="CCL1251" s="85"/>
      <c r="CCM1251" s="85"/>
      <c r="CCN1251" s="85"/>
      <c r="CCO1251" s="85"/>
      <c r="CCP1251" s="85"/>
      <c r="CCQ1251" s="85"/>
      <c r="CCR1251" s="85"/>
      <c r="CCS1251" s="85"/>
      <c r="CCT1251" s="85"/>
      <c r="CCU1251" s="85"/>
      <c r="CCV1251" s="85"/>
      <c r="CCW1251" s="85"/>
      <c r="CCX1251" s="85"/>
      <c r="CCY1251" s="85"/>
      <c r="CCZ1251" s="85"/>
      <c r="CDA1251" s="85"/>
      <c r="CDB1251" s="85"/>
      <c r="CDC1251" s="85"/>
      <c r="CDD1251" s="85"/>
      <c r="CDE1251" s="85"/>
      <c r="CDF1251" s="85"/>
      <c r="CDG1251" s="85"/>
      <c r="CDH1251" s="85"/>
      <c r="CDI1251" s="85"/>
      <c r="CDJ1251" s="85"/>
      <c r="CDK1251" s="85"/>
      <c r="CDL1251" s="85"/>
      <c r="CDM1251" s="86"/>
      <c r="CDN1251" s="84"/>
      <c r="CDO1251" s="85"/>
      <c r="CDP1251" s="85"/>
      <c r="CDQ1251" s="85"/>
      <c r="CDR1251" s="85"/>
      <c r="CDS1251" s="85"/>
      <c r="CDT1251" s="85"/>
      <c r="CDU1251" s="85"/>
      <c r="CDV1251" s="85"/>
      <c r="CDW1251" s="85"/>
      <c r="CDX1251" s="85"/>
      <c r="CDY1251" s="85"/>
      <c r="CDZ1251" s="85"/>
      <c r="CEA1251" s="85"/>
      <c r="CEB1251" s="85"/>
      <c r="CEC1251" s="85"/>
      <c r="CED1251" s="85"/>
      <c r="CEE1251" s="85"/>
      <c r="CEF1251" s="85"/>
      <c r="CEG1251" s="85"/>
      <c r="CEH1251" s="85"/>
      <c r="CEI1251" s="85"/>
      <c r="CEJ1251" s="85"/>
      <c r="CEK1251" s="85"/>
      <c r="CEL1251" s="85"/>
      <c r="CEM1251" s="85"/>
      <c r="CEN1251" s="85"/>
      <c r="CEO1251" s="85"/>
      <c r="CEP1251" s="85"/>
      <c r="CEQ1251" s="85"/>
      <c r="CER1251" s="85"/>
      <c r="CES1251" s="85"/>
      <c r="CET1251" s="86"/>
      <c r="CEU1251" s="84"/>
      <c r="CEV1251" s="85"/>
      <c r="CEW1251" s="85"/>
      <c r="CEX1251" s="85"/>
      <c r="CEY1251" s="85"/>
      <c r="CEZ1251" s="85"/>
      <c r="CFA1251" s="85"/>
      <c r="CFB1251" s="85"/>
      <c r="CFC1251" s="85"/>
      <c r="CFD1251" s="85"/>
      <c r="CFE1251" s="85"/>
      <c r="CFF1251" s="85"/>
      <c r="CFG1251" s="85"/>
      <c r="CFH1251" s="85"/>
      <c r="CFI1251" s="85"/>
      <c r="CFJ1251" s="85"/>
      <c r="CFK1251" s="85"/>
      <c r="CFL1251" s="85"/>
      <c r="CFM1251" s="85"/>
      <c r="CFN1251" s="85"/>
      <c r="CFO1251" s="85"/>
      <c r="CFP1251" s="85"/>
      <c r="CFQ1251" s="85"/>
      <c r="CFR1251" s="85"/>
      <c r="CFS1251" s="85"/>
      <c r="CFT1251" s="85"/>
      <c r="CFU1251" s="85"/>
      <c r="CFV1251" s="85"/>
      <c r="CFW1251" s="85"/>
      <c r="CFX1251" s="85"/>
      <c r="CFY1251" s="85"/>
      <c r="CFZ1251" s="85"/>
      <c r="CGA1251" s="86"/>
      <c r="CGB1251" s="84"/>
      <c r="CGC1251" s="85"/>
      <c r="CGD1251" s="85"/>
      <c r="CGE1251" s="85"/>
      <c r="CGF1251" s="85"/>
      <c r="CGG1251" s="85"/>
      <c r="CGH1251" s="85"/>
      <c r="CGI1251" s="85"/>
      <c r="CGJ1251" s="85"/>
      <c r="CGK1251" s="85"/>
      <c r="CGL1251" s="85"/>
      <c r="CGM1251" s="85"/>
      <c r="CGN1251" s="85"/>
      <c r="CGO1251" s="85"/>
      <c r="CGP1251" s="85"/>
      <c r="CGQ1251" s="85"/>
      <c r="CGR1251" s="85"/>
      <c r="CGS1251" s="85"/>
      <c r="CGT1251" s="85"/>
      <c r="CGU1251" s="85"/>
      <c r="CGV1251" s="85"/>
      <c r="CGW1251" s="85"/>
      <c r="CGX1251" s="85"/>
      <c r="CGY1251" s="85"/>
      <c r="CGZ1251" s="85"/>
      <c r="CHA1251" s="85"/>
      <c r="CHB1251" s="85"/>
      <c r="CHC1251" s="85"/>
      <c r="CHD1251" s="85"/>
      <c r="CHE1251" s="85"/>
      <c r="CHF1251" s="85"/>
      <c r="CHG1251" s="85"/>
      <c r="CHH1251" s="86"/>
      <c r="CHI1251" s="84"/>
      <c r="CHJ1251" s="85"/>
      <c r="CHK1251" s="85"/>
      <c r="CHL1251" s="85"/>
      <c r="CHM1251" s="85"/>
      <c r="CHN1251" s="85"/>
      <c r="CHO1251" s="85"/>
      <c r="CHP1251" s="85"/>
      <c r="CHQ1251" s="85"/>
      <c r="CHR1251" s="85"/>
      <c r="CHS1251" s="85"/>
      <c r="CHT1251" s="85"/>
      <c r="CHU1251" s="85"/>
      <c r="CHV1251" s="85"/>
      <c r="CHW1251" s="85"/>
      <c r="CHX1251" s="85"/>
      <c r="CHY1251" s="85"/>
      <c r="CHZ1251" s="85"/>
      <c r="CIA1251" s="85"/>
      <c r="CIB1251" s="85"/>
      <c r="CIC1251" s="85"/>
      <c r="CID1251" s="85"/>
      <c r="CIE1251" s="85"/>
      <c r="CIF1251" s="85"/>
      <c r="CIG1251" s="85"/>
      <c r="CIH1251" s="85"/>
      <c r="CII1251" s="85"/>
      <c r="CIJ1251" s="85"/>
      <c r="CIK1251" s="85"/>
      <c r="CIL1251" s="85"/>
      <c r="CIM1251" s="85"/>
      <c r="CIN1251" s="85"/>
      <c r="CIO1251" s="86"/>
      <c r="CIP1251" s="84"/>
      <c r="CIQ1251" s="85"/>
      <c r="CIR1251" s="85"/>
      <c r="CIS1251" s="85"/>
      <c r="CIT1251" s="85"/>
      <c r="CIU1251" s="85"/>
      <c r="CIV1251" s="85"/>
      <c r="CIW1251" s="85"/>
      <c r="CIX1251" s="85"/>
      <c r="CIY1251" s="85"/>
      <c r="CIZ1251" s="85"/>
      <c r="CJA1251" s="85"/>
      <c r="CJB1251" s="85"/>
      <c r="CJC1251" s="85"/>
      <c r="CJD1251" s="85"/>
      <c r="CJE1251" s="85"/>
      <c r="CJF1251" s="85"/>
      <c r="CJG1251" s="85"/>
      <c r="CJH1251" s="85"/>
      <c r="CJI1251" s="85"/>
      <c r="CJJ1251" s="85"/>
      <c r="CJK1251" s="85"/>
      <c r="CJL1251" s="85"/>
      <c r="CJM1251" s="85"/>
      <c r="CJN1251" s="85"/>
      <c r="CJO1251" s="85"/>
      <c r="CJP1251" s="85"/>
      <c r="CJQ1251" s="85"/>
      <c r="CJR1251" s="85"/>
      <c r="CJS1251" s="85"/>
      <c r="CJT1251" s="85"/>
      <c r="CJU1251" s="85"/>
      <c r="CJV1251" s="86"/>
      <c r="CJW1251" s="84"/>
      <c r="CJX1251" s="85"/>
      <c r="CJY1251" s="85"/>
      <c r="CJZ1251" s="85"/>
      <c r="CKA1251" s="85"/>
      <c r="CKB1251" s="85"/>
      <c r="CKC1251" s="85"/>
      <c r="CKD1251" s="85"/>
      <c r="CKE1251" s="85"/>
      <c r="CKF1251" s="85"/>
      <c r="CKG1251" s="85"/>
      <c r="CKH1251" s="85"/>
      <c r="CKI1251" s="85"/>
      <c r="CKJ1251" s="85"/>
      <c r="CKK1251" s="85"/>
      <c r="CKL1251" s="85"/>
      <c r="CKM1251" s="85"/>
      <c r="CKN1251" s="85"/>
      <c r="CKO1251" s="85"/>
      <c r="CKP1251" s="85"/>
      <c r="CKQ1251" s="85"/>
      <c r="CKR1251" s="85"/>
      <c r="CKS1251" s="85"/>
      <c r="CKT1251" s="85"/>
      <c r="CKU1251" s="85"/>
      <c r="CKV1251" s="85"/>
      <c r="CKW1251" s="85"/>
      <c r="CKX1251" s="85"/>
      <c r="CKY1251" s="85"/>
      <c r="CKZ1251" s="85"/>
      <c r="CLA1251" s="85"/>
      <c r="CLB1251" s="85"/>
      <c r="CLC1251" s="86"/>
      <c r="CLD1251" s="84"/>
      <c r="CLE1251" s="85"/>
      <c r="CLF1251" s="85"/>
      <c r="CLG1251" s="85"/>
      <c r="CLH1251" s="85"/>
      <c r="CLI1251" s="85"/>
      <c r="CLJ1251" s="85"/>
      <c r="CLK1251" s="85"/>
      <c r="CLL1251" s="85"/>
      <c r="CLM1251" s="85"/>
      <c r="CLN1251" s="85"/>
      <c r="CLO1251" s="85"/>
      <c r="CLP1251" s="85"/>
      <c r="CLQ1251" s="85"/>
      <c r="CLR1251" s="85"/>
      <c r="CLS1251" s="85"/>
      <c r="CLT1251" s="85"/>
      <c r="CLU1251" s="85"/>
      <c r="CLV1251" s="85"/>
      <c r="CLW1251" s="85"/>
      <c r="CLX1251" s="85"/>
      <c r="CLY1251" s="85"/>
      <c r="CLZ1251" s="85"/>
      <c r="CMA1251" s="85"/>
      <c r="CMB1251" s="85"/>
      <c r="CMC1251" s="85"/>
      <c r="CMD1251" s="85"/>
      <c r="CME1251" s="85"/>
      <c r="CMF1251" s="85"/>
      <c r="CMG1251" s="85"/>
      <c r="CMH1251" s="85"/>
      <c r="CMI1251" s="85"/>
      <c r="CMJ1251" s="86"/>
      <c r="CMK1251" s="84"/>
      <c r="CML1251" s="85"/>
      <c r="CMM1251" s="85"/>
      <c r="CMN1251" s="85"/>
      <c r="CMO1251" s="85"/>
      <c r="CMP1251" s="85"/>
      <c r="CMQ1251" s="85"/>
      <c r="CMR1251" s="85"/>
      <c r="CMS1251" s="85"/>
      <c r="CMT1251" s="85"/>
      <c r="CMU1251" s="85"/>
      <c r="CMV1251" s="85"/>
      <c r="CMW1251" s="85"/>
      <c r="CMX1251" s="85"/>
      <c r="CMY1251" s="85"/>
      <c r="CMZ1251" s="85"/>
      <c r="CNA1251" s="85"/>
      <c r="CNB1251" s="85"/>
      <c r="CNC1251" s="85"/>
      <c r="CND1251" s="85"/>
      <c r="CNE1251" s="85"/>
      <c r="CNF1251" s="85"/>
      <c r="CNG1251" s="85"/>
      <c r="CNH1251" s="85"/>
      <c r="CNI1251" s="85"/>
      <c r="CNJ1251" s="85"/>
      <c r="CNK1251" s="85"/>
      <c r="CNL1251" s="85"/>
      <c r="CNM1251" s="85"/>
      <c r="CNN1251" s="85"/>
      <c r="CNO1251" s="85"/>
      <c r="CNP1251" s="85"/>
      <c r="CNQ1251" s="86"/>
      <c r="CNR1251" s="84"/>
      <c r="CNS1251" s="85"/>
      <c r="CNT1251" s="85"/>
      <c r="CNU1251" s="85"/>
      <c r="CNV1251" s="85"/>
      <c r="CNW1251" s="85"/>
      <c r="CNX1251" s="85"/>
      <c r="CNY1251" s="85"/>
      <c r="CNZ1251" s="85"/>
      <c r="COA1251" s="85"/>
      <c r="COB1251" s="85"/>
      <c r="COC1251" s="85"/>
      <c r="COD1251" s="85"/>
      <c r="COE1251" s="85"/>
      <c r="COF1251" s="85"/>
      <c r="COG1251" s="85"/>
      <c r="COH1251" s="85"/>
      <c r="COI1251" s="85"/>
      <c r="COJ1251" s="85"/>
      <c r="COK1251" s="85"/>
      <c r="COL1251" s="85"/>
      <c r="COM1251" s="85"/>
      <c r="CON1251" s="85"/>
      <c r="COO1251" s="85"/>
      <c r="COP1251" s="85"/>
      <c r="COQ1251" s="85"/>
      <c r="COR1251" s="85"/>
      <c r="COS1251" s="85"/>
      <c r="COT1251" s="85"/>
      <c r="COU1251" s="85"/>
      <c r="COV1251" s="85"/>
      <c r="COW1251" s="85"/>
      <c r="COX1251" s="86"/>
      <c r="COY1251" s="84"/>
      <c r="COZ1251" s="85"/>
      <c r="CPA1251" s="85"/>
      <c r="CPB1251" s="85"/>
      <c r="CPC1251" s="85"/>
      <c r="CPD1251" s="85"/>
      <c r="CPE1251" s="85"/>
      <c r="CPF1251" s="85"/>
      <c r="CPG1251" s="85"/>
      <c r="CPH1251" s="85"/>
      <c r="CPI1251" s="85"/>
      <c r="CPJ1251" s="85"/>
      <c r="CPK1251" s="85"/>
      <c r="CPL1251" s="85"/>
      <c r="CPM1251" s="85"/>
      <c r="CPN1251" s="85"/>
      <c r="CPO1251" s="85"/>
      <c r="CPP1251" s="85"/>
      <c r="CPQ1251" s="85"/>
      <c r="CPR1251" s="85"/>
      <c r="CPS1251" s="85"/>
      <c r="CPT1251" s="85"/>
      <c r="CPU1251" s="85"/>
      <c r="CPV1251" s="85"/>
      <c r="CPW1251" s="85"/>
      <c r="CPX1251" s="85"/>
      <c r="CPY1251" s="85"/>
      <c r="CPZ1251" s="85"/>
      <c r="CQA1251" s="85"/>
      <c r="CQB1251" s="85"/>
      <c r="CQC1251" s="85"/>
      <c r="CQD1251" s="85"/>
      <c r="CQE1251" s="86"/>
      <c r="CQF1251" s="84"/>
      <c r="CQG1251" s="85"/>
      <c r="CQH1251" s="85"/>
      <c r="CQI1251" s="85"/>
      <c r="CQJ1251" s="85"/>
      <c r="CQK1251" s="85"/>
      <c r="CQL1251" s="85"/>
      <c r="CQM1251" s="85"/>
      <c r="CQN1251" s="85"/>
      <c r="CQO1251" s="85"/>
      <c r="CQP1251" s="85"/>
      <c r="CQQ1251" s="85"/>
      <c r="CQR1251" s="85"/>
      <c r="CQS1251" s="85"/>
      <c r="CQT1251" s="85"/>
      <c r="CQU1251" s="85"/>
      <c r="CQV1251" s="85"/>
      <c r="CQW1251" s="85"/>
      <c r="CQX1251" s="85"/>
      <c r="CQY1251" s="85"/>
      <c r="CQZ1251" s="85"/>
      <c r="CRA1251" s="85"/>
      <c r="CRB1251" s="85"/>
      <c r="CRC1251" s="85"/>
      <c r="CRD1251" s="85"/>
      <c r="CRE1251" s="85"/>
      <c r="CRF1251" s="85"/>
      <c r="CRG1251" s="85"/>
      <c r="CRH1251" s="85"/>
      <c r="CRI1251" s="85"/>
      <c r="CRJ1251" s="85"/>
      <c r="CRK1251" s="85"/>
      <c r="CRL1251" s="86"/>
      <c r="CRM1251" s="84"/>
      <c r="CRN1251" s="85"/>
      <c r="CRO1251" s="85"/>
      <c r="CRP1251" s="85"/>
      <c r="CRQ1251" s="85"/>
      <c r="CRR1251" s="85"/>
      <c r="CRS1251" s="85"/>
      <c r="CRT1251" s="85"/>
      <c r="CRU1251" s="85"/>
      <c r="CRV1251" s="85"/>
      <c r="CRW1251" s="85"/>
      <c r="CRX1251" s="85"/>
      <c r="CRY1251" s="85"/>
      <c r="CRZ1251" s="85"/>
      <c r="CSA1251" s="85"/>
      <c r="CSB1251" s="85"/>
      <c r="CSC1251" s="85"/>
      <c r="CSD1251" s="85"/>
      <c r="CSE1251" s="85"/>
      <c r="CSF1251" s="85"/>
      <c r="CSG1251" s="85"/>
      <c r="CSH1251" s="85"/>
      <c r="CSI1251" s="85"/>
      <c r="CSJ1251" s="85"/>
      <c r="CSK1251" s="85"/>
      <c r="CSL1251" s="85"/>
      <c r="CSM1251" s="85"/>
      <c r="CSN1251" s="85"/>
      <c r="CSO1251" s="85"/>
      <c r="CSP1251" s="85"/>
      <c r="CSQ1251" s="85"/>
      <c r="CSR1251" s="85"/>
      <c r="CSS1251" s="86"/>
      <c r="CST1251" s="84"/>
      <c r="CSU1251" s="85"/>
      <c r="CSV1251" s="85"/>
      <c r="CSW1251" s="85"/>
      <c r="CSX1251" s="85"/>
      <c r="CSY1251" s="85"/>
      <c r="CSZ1251" s="85"/>
      <c r="CTA1251" s="85"/>
      <c r="CTB1251" s="85"/>
      <c r="CTC1251" s="85"/>
      <c r="CTD1251" s="85"/>
      <c r="CTE1251" s="85"/>
      <c r="CTF1251" s="85"/>
      <c r="CTG1251" s="85"/>
      <c r="CTH1251" s="85"/>
      <c r="CTI1251" s="85"/>
      <c r="CTJ1251" s="85"/>
      <c r="CTK1251" s="85"/>
      <c r="CTL1251" s="85"/>
      <c r="CTM1251" s="85"/>
      <c r="CTN1251" s="85"/>
      <c r="CTO1251" s="85"/>
      <c r="CTP1251" s="85"/>
      <c r="CTQ1251" s="85"/>
      <c r="CTR1251" s="85"/>
      <c r="CTS1251" s="85"/>
      <c r="CTT1251" s="85"/>
      <c r="CTU1251" s="85"/>
      <c r="CTV1251" s="85"/>
      <c r="CTW1251" s="85"/>
      <c r="CTX1251" s="85"/>
      <c r="CTY1251" s="85"/>
      <c r="CTZ1251" s="86"/>
      <c r="CUA1251" s="84"/>
      <c r="CUB1251" s="85"/>
      <c r="CUC1251" s="85"/>
      <c r="CUD1251" s="85"/>
      <c r="CUE1251" s="85"/>
      <c r="CUF1251" s="85"/>
      <c r="CUG1251" s="85"/>
      <c r="CUH1251" s="85"/>
      <c r="CUI1251" s="85"/>
      <c r="CUJ1251" s="85"/>
      <c r="CUK1251" s="85"/>
      <c r="CUL1251" s="85"/>
      <c r="CUM1251" s="85"/>
      <c r="CUN1251" s="85"/>
      <c r="CUO1251" s="85"/>
      <c r="CUP1251" s="85"/>
      <c r="CUQ1251" s="85"/>
      <c r="CUR1251" s="85"/>
      <c r="CUS1251" s="85"/>
      <c r="CUT1251" s="85"/>
      <c r="CUU1251" s="85"/>
      <c r="CUV1251" s="85"/>
      <c r="CUW1251" s="85"/>
      <c r="CUX1251" s="85"/>
      <c r="CUY1251" s="85"/>
      <c r="CUZ1251" s="85"/>
      <c r="CVA1251" s="85"/>
      <c r="CVB1251" s="85"/>
      <c r="CVC1251" s="85"/>
      <c r="CVD1251" s="85"/>
      <c r="CVE1251" s="85"/>
      <c r="CVF1251" s="85"/>
      <c r="CVG1251" s="86"/>
      <c r="CVH1251" s="84"/>
      <c r="CVI1251" s="85"/>
      <c r="CVJ1251" s="85"/>
      <c r="CVK1251" s="85"/>
      <c r="CVL1251" s="85"/>
      <c r="CVM1251" s="85"/>
      <c r="CVN1251" s="85"/>
      <c r="CVO1251" s="85"/>
      <c r="CVP1251" s="85"/>
      <c r="CVQ1251" s="85"/>
      <c r="CVR1251" s="85"/>
      <c r="CVS1251" s="85"/>
      <c r="CVT1251" s="85"/>
      <c r="CVU1251" s="85"/>
      <c r="CVV1251" s="85"/>
      <c r="CVW1251" s="85"/>
      <c r="CVX1251" s="85"/>
      <c r="CVY1251" s="85"/>
      <c r="CVZ1251" s="85"/>
      <c r="CWA1251" s="85"/>
      <c r="CWB1251" s="85"/>
      <c r="CWC1251" s="85"/>
      <c r="CWD1251" s="85"/>
      <c r="CWE1251" s="85"/>
      <c r="CWF1251" s="85"/>
      <c r="CWG1251" s="85"/>
      <c r="CWH1251" s="85"/>
      <c r="CWI1251" s="85"/>
      <c r="CWJ1251" s="85"/>
      <c r="CWK1251" s="85"/>
      <c r="CWL1251" s="85"/>
      <c r="CWM1251" s="85"/>
      <c r="CWN1251" s="86"/>
      <c r="CWO1251" s="84"/>
      <c r="CWP1251" s="85"/>
      <c r="CWQ1251" s="85"/>
      <c r="CWR1251" s="85"/>
      <c r="CWS1251" s="85"/>
      <c r="CWT1251" s="85"/>
      <c r="CWU1251" s="85"/>
      <c r="CWV1251" s="85"/>
      <c r="CWW1251" s="85"/>
      <c r="CWX1251" s="85"/>
      <c r="CWY1251" s="85"/>
      <c r="CWZ1251" s="85"/>
      <c r="CXA1251" s="85"/>
      <c r="CXB1251" s="85"/>
      <c r="CXC1251" s="85"/>
      <c r="CXD1251" s="85"/>
      <c r="CXE1251" s="85"/>
      <c r="CXF1251" s="85"/>
      <c r="CXG1251" s="85"/>
      <c r="CXH1251" s="85"/>
      <c r="CXI1251" s="85"/>
      <c r="CXJ1251" s="85"/>
      <c r="CXK1251" s="85"/>
      <c r="CXL1251" s="85"/>
      <c r="CXM1251" s="85"/>
      <c r="CXN1251" s="85"/>
      <c r="CXO1251" s="85"/>
      <c r="CXP1251" s="85"/>
      <c r="CXQ1251" s="85"/>
      <c r="CXR1251" s="85"/>
      <c r="CXS1251" s="85"/>
      <c r="CXT1251" s="85"/>
      <c r="CXU1251" s="86"/>
      <c r="CXV1251" s="84"/>
      <c r="CXW1251" s="85"/>
      <c r="CXX1251" s="85"/>
      <c r="CXY1251" s="85"/>
      <c r="CXZ1251" s="85"/>
      <c r="CYA1251" s="85"/>
      <c r="CYB1251" s="85"/>
      <c r="CYC1251" s="85"/>
      <c r="CYD1251" s="85"/>
      <c r="CYE1251" s="85"/>
      <c r="CYF1251" s="85"/>
      <c r="CYG1251" s="85"/>
      <c r="CYH1251" s="85"/>
      <c r="CYI1251" s="85"/>
      <c r="CYJ1251" s="85"/>
      <c r="CYK1251" s="85"/>
      <c r="CYL1251" s="85"/>
      <c r="CYM1251" s="85"/>
      <c r="CYN1251" s="85"/>
      <c r="CYO1251" s="85"/>
      <c r="CYP1251" s="85"/>
      <c r="CYQ1251" s="85"/>
      <c r="CYR1251" s="85"/>
      <c r="CYS1251" s="85"/>
      <c r="CYT1251" s="85"/>
      <c r="CYU1251" s="85"/>
      <c r="CYV1251" s="85"/>
      <c r="CYW1251" s="85"/>
      <c r="CYX1251" s="85"/>
      <c r="CYY1251" s="85"/>
      <c r="CYZ1251" s="85"/>
      <c r="CZA1251" s="85"/>
      <c r="CZB1251" s="86"/>
      <c r="CZC1251" s="84"/>
      <c r="CZD1251" s="85"/>
      <c r="CZE1251" s="85"/>
      <c r="CZF1251" s="85"/>
      <c r="CZG1251" s="85"/>
      <c r="CZH1251" s="85"/>
      <c r="CZI1251" s="85"/>
      <c r="CZJ1251" s="85"/>
      <c r="CZK1251" s="85"/>
      <c r="CZL1251" s="85"/>
      <c r="CZM1251" s="85"/>
      <c r="CZN1251" s="85"/>
      <c r="CZO1251" s="85"/>
      <c r="CZP1251" s="85"/>
      <c r="CZQ1251" s="85"/>
      <c r="CZR1251" s="85"/>
      <c r="CZS1251" s="85"/>
      <c r="CZT1251" s="85"/>
      <c r="CZU1251" s="85"/>
      <c r="CZV1251" s="85"/>
      <c r="CZW1251" s="85"/>
      <c r="CZX1251" s="85"/>
      <c r="CZY1251" s="85"/>
      <c r="CZZ1251" s="85"/>
      <c r="DAA1251" s="85"/>
      <c r="DAB1251" s="85"/>
      <c r="DAC1251" s="85"/>
      <c r="DAD1251" s="85"/>
      <c r="DAE1251" s="85"/>
      <c r="DAF1251" s="85"/>
      <c r="DAG1251" s="85"/>
      <c r="DAH1251" s="85"/>
      <c r="DAI1251" s="86"/>
      <c r="DAJ1251" s="84"/>
      <c r="DAK1251" s="85"/>
      <c r="DAL1251" s="85"/>
      <c r="DAM1251" s="85"/>
      <c r="DAN1251" s="85"/>
      <c r="DAO1251" s="85"/>
      <c r="DAP1251" s="85"/>
      <c r="DAQ1251" s="85"/>
      <c r="DAR1251" s="85"/>
      <c r="DAS1251" s="85"/>
      <c r="DAT1251" s="85"/>
      <c r="DAU1251" s="85"/>
      <c r="DAV1251" s="85"/>
      <c r="DAW1251" s="85"/>
      <c r="DAX1251" s="85"/>
      <c r="DAY1251" s="85"/>
      <c r="DAZ1251" s="85"/>
      <c r="DBA1251" s="85"/>
      <c r="DBB1251" s="85"/>
      <c r="DBC1251" s="85"/>
      <c r="DBD1251" s="85"/>
      <c r="DBE1251" s="85"/>
      <c r="DBF1251" s="85"/>
      <c r="DBG1251" s="85"/>
      <c r="DBH1251" s="85"/>
      <c r="DBI1251" s="85"/>
      <c r="DBJ1251" s="85"/>
      <c r="DBK1251" s="85"/>
      <c r="DBL1251" s="85"/>
      <c r="DBM1251" s="85"/>
      <c r="DBN1251" s="85"/>
      <c r="DBO1251" s="85"/>
      <c r="DBP1251" s="86"/>
      <c r="DBQ1251" s="84"/>
      <c r="DBR1251" s="85"/>
      <c r="DBS1251" s="85"/>
      <c r="DBT1251" s="85"/>
      <c r="DBU1251" s="85"/>
      <c r="DBV1251" s="85"/>
      <c r="DBW1251" s="85"/>
      <c r="DBX1251" s="85"/>
      <c r="DBY1251" s="85"/>
      <c r="DBZ1251" s="85"/>
      <c r="DCA1251" s="85"/>
      <c r="DCB1251" s="85"/>
      <c r="DCC1251" s="85"/>
      <c r="DCD1251" s="85"/>
      <c r="DCE1251" s="85"/>
      <c r="DCF1251" s="85"/>
      <c r="DCG1251" s="85"/>
      <c r="DCH1251" s="85"/>
      <c r="DCI1251" s="85"/>
      <c r="DCJ1251" s="85"/>
      <c r="DCK1251" s="85"/>
      <c r="DCL1251" s="85"/>
      <c r="DCM1251" s="85"/>
      <c r="DCN1251" s="85"/>
      <c r="DCO1251" s="85"/>
      <c r="DCP1251" s="85"/>
      <c r="DCQ1251" s="85"/>
      <c r="DCR1251" s="85"/>
      <c r="DCS1251" s="85"/>
      <c r="DCT1251" s="85"/>
      <c r="DCU1251" s="85"/>
      <c r="DCV1251" s="85"/>
      <c r="DCW1251" s="86"/>
      <c r="DCX1251" s="84"/>
      <c r="DCY1251" s="85"/>
      <c r="DCZ1251" s="85"/>
      <c r="DDA1251" s="85"/>
      <c r="DDB1251" s="85"/>
      <c r="DDC1251" s="85"/>
      <c r="DDD1251" s="85"/>
      <c r="DDE1251" s="85"/>
      <c r="DDF1251" s="85"/>
      <c r="DDG1251" s="85"/>
      <c r="DDH1251" s="85"/>
      <c r="DDI1251" s="85"/>
      <c r="DDJ1251" s="85"/>
      <c r="DDK1251" s="85"/>
      <c r="DDL1251" s="85"/>
      <c r="DDM1251" s="85"/>
      <c r="DDN1251" s="85"/>
      <c r="DDO1251" s="85"/>
      <c r="DDP1251" s="85"/>
      <c r="DDQ1251" s="85"/>
      <c r="DDR1251" s="85"/>
      <c r="DDS1251" s="85"/>
      <c r="DDT1251" s="85"/>
      <c r="DDU1251" s="85"/>
      <c r="DDV1251" s="85"/>
      <c r="DDW1251" s="85"/>
      <c r="DDX1251" s="85"/>
      <c r="DDY1251" s="85"/>
      <c r="DDZ1251" s="85"/>
      <c r="DEA1251" s="85"/>
      <c r="DEB1251" s="85"/>
      <c r="DEC1251" s="85"/>
      <c r="DED1251" s="86"/>
      <c r="DEE1251" s="84"/>
      <c r="DEF1251" s="85"/>
      <c r="DEG1251" s="85"/>
      <c r="DEH1251" s="85"/>
      <c r="DEI1251" s="85"/>
      <c r="DEJ1251" s="85"/>
      <c r="DEK1251" s="85"/>
      <c r="DEL1251" s="85"/>
      <c r="DEM1251" s="85"/>
      <c r="DEN1251" s="85"/>
      <c r="DEO1251" s="85"/>
      <c r="DEP1251" s="85"/>
      <c r="DEQ1251" s="85"/>
      <c r="DER1251" s="85"/>
      <c r="DES1251" s="85"/>
      <c r="DET1251" s="85"/>
      <c r="DEU1251" s="85"/>
      <c r="DEV1251" s="85"/>
      <c r="DEW1251" s="85"/>
      <c r="DEX1251" s="85"/>
      <c r="DEY1251" s="85"/>
      <c r="DEZ1251" s="85"/>
      <c r="DFA1251" s="85"/>
      <c r="DFB1251" s="85"/>
      <c r="DFC1251" s="85"/>
      <c r="DFD1251" s="85"/>
      <c r="DFE1251" s="85"/>
      <c r="DFF1251" s="85"/>
      <c r="DFG1251" s="85"/>
      <c r="DFH1251" s="85"/>
      <c r="DFI1251" s="85"/>
      <c r="DFJ1251" s="85"/>
      <c r="DFK1251" s="86"/>
      <c r="DFL1251" s="84"/>
      <c r="DFM1251" s="85"/>
      <c r="DFN1251" s="85"/>
      <c r="DFO1251" s="85"/>
      <c r="DFP1251" s="85"/>
      <c r="DFQ1251" s="85"/>
      <c r="DFR1251" s="85"/>
      <c r="DFS1251" s="85"/>
      <c r="DFT1251" s="85"/>
      <c r="DFU1251" s="85"/>
      <c r="DFV1251" s="85"/>
      <c r="DFW1251" s="85"/>
      <c r="DFX1251" s="85"/>
      <c r="DFY1251" s="85"/>
      <c r="DFZ1251" s="85"/>
      <c r="DGA1251" s="85"/>
      <c r="DGB1251" s="85"/>
      <c r="DGC1251" s="85"/>
      <c r="DGD1251" s="85"/>
      <c r="DGE1251" s="85"/>
      <c r="DGF1251" s="85"/>
      <c r="DGG1251" s="85"/>
      <c r="DGH1251" s="85"/>
      <c r="DGI1251" s="85"/>
      <c r="DGJ1251" s="85"/>
      <c r="DGK1251" s="85"/>
      <c r="DGL1251" s="85"/>
      <c r="DGM1251" s="85"/>
      <c r="DGN1251" s="85"/>
      <c r="DGO1251" s="85"/>
      <c r="DGP1251" s="85"/>
      <c r="DGQ1251" s="85"/>
      <c r="DGR1251" s="86"/>
      <c r="DGS1251" s="84"/>
      <c r="DGT1251" s="85"/>
      <c r="DGU1251" s="85"/>
      <c r="DGV1251" s="85"/>
      <c r="DGW1251" s="85"/>
      <c r="DGX1251" s="85"/>
      <c r="DGY1251" s="85"/>
      <c r="DGZ1251" s="85"/>
      <c r="DHA1251" s="85"/>
      <c r="DHB1251" s="85"/>
      <c r="DHC1251" s="85"/>
      <c r="DHD1251" s="85"/>
      <c r="DHE1251" s="85"/>
      <c r="DHF1251" s="85"/>
      <c r="DHG1251" s="85"/>
      <c r="DHH1251" s="85"/>
      <c r="DHI1251" s="85"/>
      <c r="DHJ1251" s="85"/>
      <c r="DHK1251" s="85"/>
      <c r="DHL1251" s="85"/>
      <c r="DHM1251" s="85"/>
      <c r="DHN1251" s="85"/>
      <c r="DHO1251" s="85"/>
      <c r="DHP1251" s="85"/>
      <c r="DHQ1251" s="85"/>
      <c r="DHR1251" s="85"/>
      <c r="DHS1251" s="85"/>
      <c r="DHT1251" s="85"/>
      <c r="DHU1251" s="85"/>
      <c r="DHV1251" s="85"/>
      <c r="DHW1251" s="85"/>
      <c r="DHX1251" s="85"/>
      <c r="DHY1251" s="86"/>
      <c r="DHZ1251" s="84"/>
      <c r="DIA1251" s="85"/>
      <c r="DIB1251" s="85"/>
      <c r="DIC1251" s="85"/>
      <c r="DID1251" s="85"/>
      <c r="DIE1251" s="85"/>
      <c r="DIF1251" s="85"/>
      <c r="DIG1251" s="85"/>
      <c r="DIH1251" s="85"/>
      <c r="DII1251" s="85"/>
      <c r="DIJ1251" s="85"/>
      <c r="DIK1251" s="85"/>
      <c r="DIL1251" s="85"/>
      <c r="DIM1251" s="85"/>
      <c r="DIN1251" s="85"/>
      <c r="DIO1251" s="85"/>
      <c r="DIP1251" s="85"/>
      <c r="DIQ1251" s="85"/>
      <c r="DIR1251" s="85"/>
      <c r="DIS1251" s="85"/>
      <c r="DIT1251" s="85"/>
      <c r="DIU1251" s="85"/>
      <c r="DIV1251" s="85"/>
      <c r="DIW1251" s="85"/>
      <c r="DIX1251" s="85"/>
      <c r="DIY1251" s="85"/>
      <c r="DIZ1251" s="85"/>
      <c r="DJA1251" s="85"/>
      <c r="DJB1251" s="85"/>
      <c r="DJC1251" s="85"/>
      <c r="DJD1251" s="85"/>
      <c r="DJE1251" s="85"/>
      <c r="DJF1251" s="86"/>
      <c r="DJG1251" s="84"/>
      <c r="DJH1251" s="85"/>
      <c r="DJI1251" s="85"/>
      <c r="DJJ1251" s="85"/>
      <c r="DJK1251" s="85"/>
      <c r="DJL1251" s="85"/>
      <c r="DJM1251" s="85"/>
      <c r="DJN1251" s="85"/>
      <c r="DJO1251" s="85"/>
      <c r="DJP1251" s="85"/>
      <c r="DJQ1251" s="85"/>
      <c r="DJR1251" s="85"/>
      <c r="DJS1251" s="85"/>
      <c r="DJT1251" s="85"/>
      <c r="DJU1251" s="85"/>
      <c r="DJV1251" s="85"/>
      <c r="DJW1251" s="85"/>
      <c r="DJX1251" s="85"/>
      <c r="DJY1251" s="85"/>
      <c r="DJZ1251" s="85"/>
      <c r="DKA1251" s="85"/>
      <c r="DKB1251" s="85"/>
      <c r="DKC1251" s="85"/>
      <c r="DKD1251" s="85"/>
      <c r="DKE1251" s="85"/>
      <c r="DKF1251" s="85"/>
      <c r="DKG1251" s="85"/>
      <c r="DKH1251" s="85"/>
      <c r="DKI1251" s="85"/>
      <c r="DKJ1251" s="85"/>
      <c r="DKK1251" s="85"/>
      <c r="DKL1251" s="85"/>
      <c r="DKM1251" s="86"/>
      <c r="DKN1251" s="84"/>
      <c r="DKO1251" s="85"/>
      <c r="DKP1251" s="85"/>
      <c r="DKQ1251" s="85"/>
      <c r="DKR1251" s="85"/>
      <c r="DKS1251" s="85"/>
      <c r="DKT1251" s="85"/>
      <c r="DKU1251" s="85"/>
      <c r="DKV1251" s="85"/>
      <c r="DKW1251" s="85"/>
      <c r="DKX1251" s="85"/>
      <c r="DKY1251" s="85"/>
      <c r="DKZ1251" s="85"/>
      <c r="DLA1251" s="85"/>
      <c r="DLB1251" s="85"/>
      <c r="DLC1251" s="85"/>
      <c r="DLD1251" s="85"/>
      <c r="DLE1251" s="85"/>
      <c r="DLF1251" s="85"/>
      <c r="DLG1251" s="85"/>
      <c r="DLH1251" s="85"/>
      <c r="DLI1251" s="85"/>
      <c r="DLJ1251" s="85"/>
      <c r="DLK1251" s="85"/>
      <c r="DLL1251" s="85"/>
      <c r="DLM1251" s="85"/>
      <c r="DLN1251" s="85"/>
      <c r="DLO1251" s="85"/>
      <c r="DLP1251" s="85"/>
      <c r="DLQ1251" s="85"/>
      <c r="DLR1251" s="85"/>
      <c r="DLS1251" s="85"/>
      <c r="DLT1251" s="86"/>
      <c r="DLU1251" s="84"/>
      <c r="DLV1251" s="85"/>
      <c r="DLW1251" s="85"/>
      <c r="DLX1251" s="85"/>
      <c r="DLY1251" s="85"/>
      <c r="DLZ1251" s="85"/>
      <c r="DMA1251" s="85"/>
      <c r="DMB1251" s="85"/>
      <c r="DMC1251" s="85"/>
      <c r="DMD1251" s="85"/>
      <c r="DME1251" s="85"/>
      <c r="DMF1251" s="85"/>
      <c r="DMG1251" s="85"/>
      <c r="DMH1251" s="85"/>
      <c r="DMI1251" s="85"/>
      <c r="DMJ1251" s="85"/>
      <c r="DMK1251" s="85"/>
      <c r="DML1251" s="85"/>
      <c r="DMM1251" s="85"/>
      <c r="DMN1251" s="85"/>
      <c r="DMO1251" s="85"/>
      <c r="DMP1251" s="85"/>
      <c r="DMQ1251" s="85"/>
      <c r="DMR1251" s="85"/>
      <c r="DMS1251" s="85"/>
      <c r="DMT1251" s="85"/>
      <c r="DMU1251" s="85"/>
      <c r="DMV1251" s="85"/>
      <c r="DMW1251" s="85"/>
      <c r="DMX1251" s="85"/>
      <c r="DMY1251" s="85"/>
      <c r="DMZ1251" s="85"/>
      <c r="DNA1251" s="86"/>
      <c r="DNB1251" s="84"/>
      <c r="DNC1251" s="85"/>
      <c r="DND1251" s="85"/>
      <c r="DNE1251" s="85"/>
      <c r="DNF1251" s="85"/>
      <c r="DNG1251" s="85"/>
      <c r="DNH1251" s="85"/>
      <c r="DNI1251" s="85"/>
      <c r="DNJ1251" s="85"/>
      <c r="DNK1251" s="85"/>
      <c r="DNL1251" s="85"/>
      <c r="DNM1251" s="85"/>
      <c r="DNN1251" s="85"/>
      <c r="DNO1251" s="85"/>
      <c r="DNP1251" s="85"/>
      <c r="DNQ1251" s="85"/>
      <c r="DNR1251" s="85"/>
      <c r="DNS1251" s="85"/>
      <c r="DNT1251" s="85"/>
      <c r="DNU1251" s="85"/>
      <c r="DNV1251" s="85"/>
      <c r="DNW1251" s="85"/>
      <c r="DNX1251" s="85"/>
      <c r="DNY1251" s="85"/>
      <c r="DNZ1251" s="85"/>
      <c r="DOA1251" s="85"/>
      <c r="DOB1251" s="85"/>
      <c r="DOC1251" s="85"/>
      <c r="DOD1251" s="85"/>
      <c r="DOE1251" s="85"/>
      <c r="DOF1251" s="85"/>
      <c r="DOG1251" s="85"/>
      <c r="DOH1251" s="86"/>
      <c r="DOI1251" s="84"/>
      <c r="DOJ1251" s="85"/>
      <c r="DOK1251" s="85"/>
      <c r="DOL1251" s="85"/>
      <c r="DOM1251" s="85"/>
      <c r="DON1251" s="85"/>
      <c r="DOO1251" s="85"/>
      <c r="DOP1251" s="85"/>
      <c r="DOQ1251" s="85"/>
      <c r="DOR1251" s="85"/>
      <c r="DOS1251" s="85"/>
      <c r="DOT1251" s="85"/>
      <c r="DOU1251" s="85"/>
      <c r="DOV1251" s="85"/>
      <c r="DOW1251" s="85"/>
      <c r="DOX1251" s="85"/>
      <c r="DOY1251" s="85"/>
      <c r="DOZ1251" s="85"/>
      <c r="DPA1251" s="85"/>
      <c r="DPB1251" s="85"/>
      <c r="DPC1251" s="85"/>
      <c r="DPD1251" s="85"/>
      <c r="DPE1251" s="85"/>
      <c r="DPF1251" s="85"/>
      <c r="DPG1251" s="85"/>
      <c r="DPH1251" s="85"/>
      <c r="DPI1251" s="85"/>
      <c r="DPJ1251" s="85"/>
      <c r="DPK1251" s="85"/>
      <c r="DPL1251" s="85"/>
      <c r="DPM1251" s="85"/>
      <c r="DPN1251" s="85"/>
      <c r="DPO1251" s="86"/>
      <c r="DPP1251" s="84"/>
      <c r="DPQ1251" s="85"/>
      <c r="DPR1251" s="85"/>
      <c r="DPS1251" s="85"/>
      <c r="DPT1251" s="85"/>
      <c r="DPU1251" s="85"/>
      <c r="DPV1251" s="85"/>
      <c r="DPW1251" s="85"/>
      <c r="DPX1251" s="85"/>
      <c r="DPY1251" s="85"/>
      <c r="DPZ1251" s="85"/>
      <c r="DQA1251" s="85"/>
      <c r="DQB1251" s="85"/>
      <c r="DQC1251" s="85"/>
      <c r="DQD1251" s="85"/>
      <c r="DQE1251" s="85"/>
      <c r="DQF1251" s="85"/>
      <c r="DQG1251" s="85"/>
      <c r="DQH1251" s="85"/>
      <c r="DQI1251" s="85"/>
      <c r="DQJ1251" s="85"/>
      <c r="DQK1251" s="85"/>
      <c r="DQL1251" s="85"/>
      <c r="DQM1251" s="85"/>
      <c r="DQN1251" s="85"/>
      <c r="DQO1251" s="85"/>
      <c r="DQP1251" s="85"/>
      <c r="DQQ1251" s="85"/>
      <c r="DQR1251" s="85"/>
      <c r="DQS1251" s="85"/>
      <c r="DQT1251" s="85"/>
      <c r="DQU1251" s="85"/>
      <c r="DQV1251" s="86"/>
      <c r="DQW1251" s="84"/>
      <c r="DQX1251" s="85"/>
      <c r="DQY1251" s="85"/>
      <c r="DQZ1251" s="85"/>
      <c r="DRA1251" s="85"/>
      <c r="DRB1251" s="85"/>
      <c r="DRC1251" s="85"/>
      <c r="DRD1251" s="85"/>
      <c r="DRE1251" s="85"/>
      <c r="DRF1251" s="85"/>
      <c r="DRG1251" s="85"/>
      <c r="DRH1251" s="85"/>
      <c r="DRI1251" s="85"/>
      <c r="DRJ1251" s="85"/>
      <c r="DRK1251" s="85"/>
      <c r="DRL1251" s="85"/>
      <c r="DRM1251" s="85"/>
      <c r="DRN1251" s="85"/>
      <c r="DRO1251" s="85"/>
      <c r="DRP1251" s="85"/>
      <c r="DRQ1251" s="85"/>
      <c r="DRR1251" s="85"/>
      <c r="DRS1251" s="85"/>
      <c r="DRT1251" s="85"/>
      <c r="DRU1251" s="85"/>
      <c r="DRV1251" s="85"/>
      <c r="DRW1251" s="85"/>
      <c r="DRX1251" s="85"/>
      <c r="DRY1251" s="85"/>
      <c r="DRZ1251" s="85"/>
      <c r="DSA1251" s="85"/>
      <c r="DSB1251" s="85"/>
      <c r="DSC1251" s="86"/>
      <c r="DSD1251" s="84"/>
      <c r="DSE1251" s="85"/>
      <c r="DSF1251" s="85"/>
      <c r="DSG1251" s="85"/>
      <c r="DSH1251" s="85"/>
      <c r="DSI1251" s="85"/>
      <c r="DSJ1251" s="85"/>
      <c r="DSK1251" s="85"/>
      <c r="DSL1251" s="85"/>
      <c r="DSM1251" s="85"/>
      <c r="DSN1251" s="85"/>
      <c r="DSO1251" s="85"/>
      <c r="DSP1251" s="85"/>
      <c r="DSQ1251" s="85"/>
      <c r="DSR1251" s="85"/>
      <c r="DSS1251" s="85"/>
      <c r="DST1251" s="85"/>
      <c r="DSU1251" s="85"/>
      <c r="DSV1251" s="85"/>
      <c r="DSW1251" s="85"/>
      <c r="DSX1251" s="85"/>
      <c r="DSY1251" s="85"/>
      <c r="DSZ1251" s="85"/>
      <c r="DTA1251" s="85"/>
      <c r="DTB1251" s="85"/>
      <c r="DTC1251" s="85"/>
      <c r="DTD1251" s="85"/>
      <c r="DTE1251" s="85"/>
      <c r="DTF1251" s="85"/>
      <c r="DTG1251" s="85"/>
      <c r="DTH1251" s="85"/>
      <c r="DTI1251" s="85"/>
      <c r="DTJ1251" s="86"/>
      <c r="DTK1251" s="84"/>
      <c r="DTL1251" s="85"/>
      <c r="DTM1251" s="85"/>
      <c r="DTN1251" s="85"/>
      <c r="DTO1251" s="85"/>
      <c r="DTP1251" s="85"/>
      <c r="DTQ1251" s="85"/>
      <c r="DTR1251" s="85"/>
      <c r="DTS1251" s="85"/>
      <c r="DTT1251" s="85"/>
      <c r="DTU1251" s="85"/>
      <c r="DTV1251" s="85"/>
      <c r="DTW1251" s="85"/>
      <c r="DTX1251" s="85"/>
      <c r="DTY1251" s="85"/>
      <c r="DTZ1251" s="85"/>
      <c r="DUA1251" s="85"/>
      <c r="DUB1251" s="85"/>
      <c r="DUC1251" s="85"/>
      <c r="DUD1251" s="85"/>
      <c r="DUE1251" s="85"/>
      <c r="DUF1251" s="85"/>
      <c r="DUG1251" s="85"/>
      <c r="DUH1251" s="85"/>
      <c r="DUI1251" s="85"/>
      <c r="DUJ1251" s="85"/>
      <c r="DUK1251" s="85"/>
      <c r="DUL1251" s="85"/>
      <c r="DUM1251" s="85"/>
      <c r="DUN1251" s="85"/>
      <c r="DUO1251" s="85"/>
      <c r="DUP1251" s="85"/>
      <c r="DUQ1251" s="86"/>
      <c r="DUR1251" s="84"/>
      <c r="DUS1251" s="85"/>
      <c r="DUT1251" s="85"/>
      <c r="DUU1251" s="85"/>
      <c r="DUV1251" s="85"/>
      <c r="DUW1251" s="85"/>
      <c r="DUX1251" s="85"/>
      <c r="DUY1251" s="85"/>
      <c r="DUZ1251" s="85"/>
      <c r="DVA1251" s="85"/>
      <c r="DVB1251" s="85"/>
      <c r="DVC1251" s="85"/>
      <c r="DVD1251" s="85"/>
      <c r="DVE1251" s="85"/>
      <c r="DVF1251" s="85"/>
      <c r="DVG1251" s="85"/>
      <c r="DVH1251" s="85"/>
      <c r="DVI1251" s="85"/>
      <c r="DVJ1251" s="85"/>
      <c r="DVK1251" s="85"/>
      <c r="DVL1251" s="85"/>
      <c r="DVM1251" s="85"/>
      <c r="DVN1251" s="85"/>
      <c r="DVO1251" s="85"/>
      <c r="DVP1251" s="85"/>
      <c r="DVQ1251" s="85"/>
      <c r="DVR1251" s="85"/>
      <c r="DVS1251" s="85"/>
      <c r="DVT1251" s="85"/>
      <c r="DVU1251" s="85"/>
      <c r="DVV1251" s="85"/>
      <c r="DVW1251" s="85"/>
      <c r="DVX1251" s="86"/>
      <c r="DVY1251" s="84"/>
      <c r="DVZ1251" s="85"/>
      <c r="DWA1251" s="85"/>
      <c r="DWB1251" s="85"/>
      <c r="DWC1251" s="85"/>
      <c r="DWD1251" s="85"/>
      <c r="DWE1251" s="85"/>
      <c r="DWF1251" s="85"/>
      <c r="DWG1251" s="85"/>
      <c r="DWH1251" s="85"/>
      <c r="DWI1251" s="85"/>
      <c r="DWJ1251" s="85"/>
      <c r="DWK1251" s="85"/>
      <c r="DWL1251" s="85"/>
      <c r="DWM1251" s="85"/>
      <c r="DWN1251" s="85"/>
      <c r="DWO1251" s="85"/>
      <c r="DWP1251" s="85"/>
      <c r="DWQ1251" s="85"/>
      <c r="DWR1251" s="85"/>
      <c r="DWS1251" s="85"/>
      <c r="DWT1251" s="85"/>
      <c r="DWU1251" s="85"/>
      <c r="DWV1251" s="85"/>
      <c r="DWW1251" s="85"/>
      <c r="DWX1251" s="85"/>
      <c r="DWY1251" s="85"/>
      <c r="DWZ1251" s="85"/>
      <c r="DXA1251" s="85"/>
      <c r="DXB1251" s="85"/>
      <c r="DXC1251" s="85"/>
      <c r="DXD1251" s="85"/>
      <c r="DXE1251" s="86"/>
      <c r="DXF1251" s="84"/>
      <c r="DXG1251" s="85"/>
      <c r="DXH1251" s="85"/>
      <c r="DXI1251" s="85"/>
      <c r="DXJ1251" s="85"/>
      <c r="DXK1251" s="85"/>
      <c r="DXL1251" s="85"/>
      <c r="DXM1251" s="85"/>
      <c r="DXN1251" s="85"/>
      <c r="DXO1251" s="85"/>
      <c r="DXP1251" s="85"/>
      <c r="DXQ1251" s="85"/>
      <c r="DXR1251" s="85"/>
      <c r="DXS1251" s="85"/>
      <c r="DXT1251" s="85"/>
      <c r="DXU1251" s="85"/>
      <c r="DXV1251" s="85"/>
      <c r="DXW1251" s="85"/>
      <c r="DXX1251" s="85"/>
      <c r="DXY1251" s="85"/>
      <c r="DXZ1251" s="85"/>
      <c r="DYA1251" s="85"/>
      <c r="DYB1251" s="85"/>
      <c r="DYC1251" s="85"/>
      <c r="DYD1251" s="85"/>
      <c r="DYE1251" s="85"/>
      <c r="DYF1251" s="85"/>
      <c r="DYG1251" s="85"/>
      <c r="DYH1251" s="85"/>
      <c r="DYI1251" s="85"/>
      <c r="DYJ1251" s="85"/>
      <c r="DYK1251" s="85"/>
      <c r="DYL1251" s="86"/>
      <c r="DYM1251" s="84"/>
      <c r="DYN1251" s="85"/>
      <c r="DYO1251" s="85"/>
      <c r="DYP1251" s="85"/>
      <c r="DYQ1251" s="85"/>
      <c r="DYR1251" s="85"/>
      <c r="DYS1251" s="85"/>
      <c r="DYT1251" s="85"/>
      <c r="DYU1251" s="85"/>
      <c r="DYV1251" s="85"/>
      <c r="DYW1251" s="85"/>
      <c r="DYX1251" s="85"/>
      <c r="DYY1251" s="85"/>
      <c r="DYZ1251" s="85"/>
      <c r="DZA1251" s="85"/>
      <c r="DZB1251" s="85"/>
      <c r="DZC1251" s="85"/>
      <c r="DZD1251" s="85"/>
      <c r="DZE1251" s="85"/>
      <c r="DZF1251" s="85"/>
      <c r="DZG1251" s="85"/>
      <c r="DZH1251" s="85"/>
      <c r="DZI1251" s="85"/>
      <c r="DZJ1251" s="85"/>
      <c r="DZK1251" s="85"/>
      <c r="DZL1251" s="85"/>
      <c r="DZM1251" s="85"/>
      <c r="DZN1251" s="85"/>
      <c r="DZO1251" s="85"/>
      <c r="DZP1251" s="85"/>
      <c r="DZQ1251" s="85"/>
      <c r="DZR1251" s="85"/>
      <c r="DZS1251" s="86"/>
      <c r="DZT1251" s="84"/>
      <c r="DZU1251" s="85"/>
      <c r="DZV1251" s="85"/>
      <c r="DZW1251" s="85"/>
      <c r="DZX1251" s="85"/>
      <c r="DZY1251" s="85"/>
      <c r="DZZ1251" s="85"/>
      <c r="EAA1251" s="85"/>
      <c r="EAB1251" s="85"/>
      <c r="EAC1251" s="85"/>
      <c r="EAD1251" s="85"/>
      <c r="EAE1251" s="85"/>
      <c r="EAF1251" s="85"/>
      <c r="EAG1251" s="85"/>
      <c r="EAH1251" s="85"/>
      <c r="EAI1251" s="85"/>
      <c r="EAJ1251" s="85"/>
      <c r="EAK1251" s="85"/>
      <c r="EAL1251" s="85"/>
      <c r="EAM1251" s="85"/>
      <c r="EAN1251" s="85"/>
      <c r="EAO1251" s="85"/>
      <c r="EAP1251" s="85"/>
      <c r="EAQ1251" s="85"/>
      <c r="EAR1251" s="85"/>
      <c r="EAS1251" s="85"/>
      <c r="EAT1251" s="85"/>
      <c r="EAU1251" s="85"/>
      <c r="EAV1251" s="85"/>
      <c r="EAW1251" s="85"/>
      <c r="EAX1251" s="85"/>
      <c r="EAY1251" s="85"/>
      <c r="EAZ1251" s="86"/>
      <c r="EBA1251" s="84"/>
      <c r="EBB1251" s="85"/>
      <c r="EBC1251" s="85"/>
      <c r="EBD1251" s="85"/>
      <c r="EBE1251" s="85"/>
      <c r="EBF1251" s="85"/>
      <c r="EBG1251" s="85"/>
      <c r="EBH1251" s="85"/>
      <c r="EBI1251" s="85"/>
      <c r="EBJ1251" s="85"/>
      <c r="EBK1251" s="85"/>
      <c r="EBL1251" s="85"/>
      <c r="EBM1251" s="85"/>
      <c r="EBN1251" s="85"/>
      <c r="EBO1251" s="85"/>
      <c r="EBP1251" s="85"/>
      <c r="EBQ1251" s="85"/>
      <c r="EBR1251" s="85"/>
      <c r="EBS1251" s="85"/>
      <c r="EBT1251" s="85"/>
      <c r="EBU1251" s="85"/>
      <c r="EBV1251" s="85"/>
      <c r="EBW1251" s="85"/>
      <c r="EBX1251" s="85"/>
      <c r="EBY1251" s="85"/>
      <c r="EBZ1251" s="85"/>
      <c r="ECA1251" s="85"/>
      <c r="ECB1251" s="85"/>
      <c r="ECC1251" s="85"/>
      <c r="ECD1251" s="85"/>
      <c r="ECE1251" s="85"/>
      <c r="ECF1251" s="85"/>
      <c r="ECG1251" s="86"/>
      <c r="ECH1251" s="84"/>
      <c r="ECI1251" s="85"/>
      <c r="ECJ1251" s="85"/>
      <c r="ECK1251" s="85"/>
      <c r="ECL1251" s="85"/>
      <c r="ECM1251" s="85"/>
      <c r="ECN1251" s="85"/>
      <c r="ECO1251" s="85"/>
      <c r="ECP1251" s="85"/>
      <c r="ECQ1251" s="85"/>
      <c r="ECR1251" s="85"/>
      <c r="ECS1251" s="85"/>
      <c r="ECT1251" s="85"/>
      <c r="ECU1251" s="85"/>
      <c r="ECV1251" s="85"/>
      <c r="ECW1251" s="85"/>
      <c r="ECX1251" s="85"/>
      <c r="ECY1251" s="85"/>
      <c r="ECZ1251" s="85"/>
      <c r="EDA1251" s="85"/>
      <c r="EDB1251" s="85"/>
      <c r="EDC1251" s="85"/>
      <c r="EDD1251" s="85"/>
      <c r="EDE1251" s="85"/>
      <c r="EDF1251" s="85"/>
      <c r="EDG1251" s="85"/>
      <c r="EDH1251" s="85"/>
      <c r="EDI1251" s="85"/>
      <c r="EDJ1251" s="85"/>
      <c r="EDK1251" s="85"/>
      <c r="EDL1251" s="85"/>
      <c r="EDM1251" s="85"/>
      <c r="EDN1251" s="86"/>
      <c r="EDO1251" s="84"/>
      <c r="EDP1251" s="85"/>
      <c r="EDQ1251" s="85"/>
      <c r="EDR1251" s="85"/>
      <c r="EDS1251" s="85"/>
      <c r="EDT1251" s="85"/>
      <c r="EDU1251" s="85"/>
      <c r="EDV1251" s="85"/>
      <c r="EDW1251" s="85"/>
      <c r="EDX1251" s="85"/>
      <c r="EDY1251" s="85"/>
      <c r="EDZ1251" s="85"/>
      <c r="EEA1251" s="85"/>
      <c r="EEB1251" s="85"/>
      <c r="EEC1251" s="85"/>
      <c r="EED1251" s="85"/>
      <c r="EEE1251" s="85"/>
      <c r="EEF1251" s="85"/>
      <c r="EEG1251" s="85"/>
      <c r="EEH1251" s="85"/>
      <c r="EEI1251" s="85"/>
      <c r="EEJ1251" s="85"/>
      <c r="EEK1251" s="85"/>
      <c r="EEL1251" s="85"/>
      <c r="EEM1251" s="85"/>
      <c r="EEN1251" s="85"/>
      <c r="EEO1251" s="85"/>
      <c r="EEP1251" s="85"/>
      <c r="EEQ1251" s="85"/>
      <c r="EER1251" s="85"/>
      <c r="EES1251" s="85"/>
      <c r="EET1251" s="85"/>
      <c r="EEU1251" s="86"/>
      <c r="EEV1251" s="84"/>
      <c r="EEW1251" s="85"/>
      <c r="EEX1251" s="85"/>
      <c r="EEY1251" s="85"/>
      <c r="EEZ1251" s="85"/>
      <c r="EFA1251" s="85"/>
      <c r="EFB1251" s="85"/>
      <c r="EFC1251" s="85"/>
      <c r="EFD1251" s="85"/>
      <c r="EFE1251" s="85"/>
      <c r="EFF1251" s="85"/>
      <c r="EFG1251" s="85"/>
      <c r="EFH1251" s="85"/>
      <c r="EFI1251" s="85"/>
      <c r="EFJ1251" s="85"/>
      <c r="EFK1251" s="85"/>
      <c r="EFL1251" s="85"/>
      <c r="EFM1251" s="85"/>
      <c r="EFN1251" s="85"/>
      <c r="EFO1251" s="85"/>
      <c r="EFP1251" s="85"/>
      <c r="EFQ1251" s="85"/>
      <c r="EFR1251" s="85"/>
      <c r="EFS1251" s="85"/>
      <c r="EFT1251" s="85"/>
      <c r="EFU1251" s="85"/>
      <c r="EFV1251" s="85"/>
      <c r="EFW1251" s="85"/>
      <c r="EFX1251" s="85"/>
      <c r="EFY1251" s="85"/>
      <c r="EFZ1251" s="85"/>
      <c r="EGA1251" s="85"/>
      <c r="EGB1251" s="86"/>
      <c r="EGC1251" s="84"/>
      <c r="EGD1251" s="85"/>
      <c r="EGE1251" s="85"/>
      <c r="EGF1251" s="85"/>
      <c r="EGG1251" s="85"/>
      <c r="EGH1251" s="85"/>
      <c r="EGI1251" s="85"/>
      <c r="EGJ1251" s="85"/>
      <c r="EGK1251" s="85"/>
      <c r="EGL1251" s="85"/>
      <c r="EGM1251" s="85"/>
      <c r="EGN1251" s="85"/>
      <c r="EGO1251" s="85"/>
      <c r="EGP1251" s="85"/>
      <c r="EGQ1251" s="85"/>
      <c r="EGR1251" s="85"/>
      <c r="EGS1251" s="85"/>
      <c r="EGT1251" s="85"/>
      <c r="EGU1251" s="85"/>
      <c r="EGV1251" s="85"/>
      <c r="EGW1251" s="85"/>
      <c r="EGX1251" s="85"/>
      <c r="EGY1251" s="85"/>
      <c r="EGZ1251" s="85"/>
      <c r="EHA1251" s="85"/>
      <c r="EHB1251" s="85"/>
      <c r="EHC1251" s="85"/>
      <c r="EHD1251" s="85"/>
      <c r="EHE1251" s="85"/>
      <c r="EHF1251" s="85"/>
      <c r="EHG1251" s="85"/>
      <c r="EHH1251" s="85"/>
      <c r="EHI1251" s="86"/>
      <c r="EHJ1251" s="84"/>
      <c r="EHK1251" s="85"/>
      <c r="EHL1251" s="85"/>
      <c r="EHM1251" s="85"/>
      <c r="EHN1251" s="85"/>
      <c r="EHO1251" s="85"/>
      <c r="EHP1251" s="85"/>
      <c r="EHQ1251" s="85"/>
      <c r="EHR1251" s="85"/>
      <c r="EHS1251" s="85"/>
      <c r="EHT1251" s="85"/>
      <c r="EHU1251" s="85"/>
      <c r="EHV1251" s="85"/>
      <c r="EHW1251" s="85"/>
      <c r="EHX1251" s="85"/>
      <c r="EHY1251" s="85"/>
      <c r="EHZ1251" s="85"/>
      <c r="EIA1251" s="85"/>
      <c r="EIB1251" s="85"/>
      <c r="EIC1251" s="85"/>
      <c r="EID1251" s="85"/>
      <c r="EIE1251" s="85"/>
      <c r="EIF1251" s="85"/>
      <c r="EIG1251" s="85"/>
      <c r="EIH1251" s="85"/>
      <c r="EII1251" s="85"/>
      <c r="EIJ1251" s="85"/>
      <c r="EIK1251" s="85"/>
      <c r="EIL1251" s="85"/>
      <c r="EIM1251" s="85"/>
      <c r="EIN1251" s="85"/>
      <c r="EIO1251" s="85"/>
      <c r="EIP1251" s="86"/>
      <c r="EIQ1251" s="84"/>
      <c r="EIR1251" s="85"/>
      <c r="EIS1251" s="85"/>
      <c r="EIT1251" s="85"/>
      <c r="EIU1251" s="85"/>
      <c r="EIV1251" s="85"/>
      <c r="EIW1251" s="85"/>
      <c r="EIX1251" s="85"/>
      <c r="EIY1251" s="85"/>
      <c r="EIZ1251" s="85"/>
      <c r="EJA1251" s="85"/>
      <c r="EJB1251" s="85"/>
      <c r="EJC1251" s="85"/>
      <c r="EJD1251" s="85"/>
      <c r="EJE1251" s="85"/>
      <c r="EJF1251" s="85"/>
      <c r="EJG1251" s="85"/>
      <c r="EJH1251" s="85"/>
      <c r="EJI1251" s="85"/>
      <c r="EJJ1251" s="85"/>
      <c r="EJK1251" s="85"/>
      <c r="EJL1251" s="85"/>
      <c r="EJM1251" s="85"/>
      <c r="EJN1251" s="85"/>
      <c r="EJO1251" s="85"/>
      <c r="EJP1251" s="85"/>
      <c r="EJQ1251" s="85"/>
      <c r="EJR1251" s="85"/>
      <c r="EJS1251" s="85"/>
      <c r="EJT1251" s="85"/>
      <c r="EJU1251" s="85"/>
      <c r="EJV1251" s="85"/>
      <c r="EJW1251" s="86"/>
      <c r="EJX1251" s="84"/>
      <c r="EJY1251" s="85"/>
      <c r="EJZ1251" s="85"/>
      <c r="EKA1251" s="85"/>
      <c r="EKB1251" s="85"/>
      <c r="EKC1251" s="85"/>
      <c r="EKD1251" s="85"/>
      <c r="EKE1251" s="85"/>
      <c r="EKF1251" s="85"/>
      <c r="EKG1251" s="85"/>
      <c r="EKH1251" s="85"/>
      <c r="EKI1251" s="85"/>
      <c r="EKJ1251" s="85"/>
      <c r="EKK1251" s="85"/>
      <c r="EKL1251" s="85"/>
      <c r="EKM1251" s="85"/>
      <c r="EKN1251" s="85"/>
      <c r="EKO1251" s="85"/>
      <c r="EKP1251" s="85"/>
      <c r="EKQ1251" s="85"/>
      <c r="EKR1251" s="85"/>
      <c r="EKS1251" s="85"/>
      <c r="EKT1251" s="85"/>
      <c r="EKU1251" s="85"/>
      <c r="EKV1251" s="85"/>
      <c r="EKW1251" s="85"/>
      <c r="EKX1251" s="85"/>
      <c r="EKY1251" s="85"/>
      <c r="EKZ1251" s="85"/>
      <c r="ELA1251" s="85"/>
      <c r="ELB1251" s="85"/>
      <c r="ELC1251" s="85"/>
      <c r="ELD1251" s="86"/>
      <c r="ELE1251" s="84"/>
      <c r="ELF1251" s="85"/>
      <c r="ELG1251" s="85"/>
      <c r="ELH1251" s="85"/>
      <c r="ELI1251" s="85"/>
      <c r="ELJ1251" s="85"/>
      <c r="ELK1251" s="85"/>
      <c r="ELL1251" s="85"/>
      <c r="ELM1251" s="85"/>
      <c r="ELN1251" s="85"/>
      <c r="ELO1251" s="85"/>
      <c r="ELP1251" s="85"/>
      <c r="ELQ1251" s="85"/>
      <c r="ELR1251" s="85"/>
      <c r="ELS1251" s="85"/>
      <c r="ELT1251" s="85"/>
      <c r="ELU1251" s="85"/>
      <c r="ELV1251" s="85"/>
      <c r="ELW1251" s="85"/>
      <c r="ELX1251" s="85"/>
      <c r="ELY1251" s="85"/>
      <c r="ELZ1251" s="85"/>
      <c r="EMA1251" s="85"/>
      <c r="EMB1251" s="85"/>
      <c r="EMC1251" s="85"/>
      <c r="EMD1251" s="85"/>
      <c r="EME1251" s="85"/>
      <c r="EMF1251" s="85"/>
      <c r="EMG1251" s="85"/>
      <c r="EMH1251" s="85"/>
      <c r="EMI1251" s="85"/>
      <c r="EMJ1251" s="85"/>
      <c r="EMK1251" s="86"/>
      <c r="EML1251" s="84"/>
      <c r="EMM1251" s="85"/>
      <c r="EMN1251" s="85"/>
      <c r="EMO1251" s="85"/>
      <c r="EMP1251" s="85"/>
      <c r="EMQ1251" s="85"/>
      <c r="EMR1251" s="85"/>
      <c r="EMS1251" s="85"/>
      <c r="EMT1251" s="85"/>
      <c r="EMU1251" s="85"/>
      <c r="EMV1251" s="85"/>
      <c r="EMW1251" s="85"/>
      <c r="EMX1251" s="85"/>
      <c r="EMY1251" s="85"/>
      <c r="EMZ1251" s="85"/>
      <c r="ENA1251" s="85"/>
      <c r="ENB1251" s="85"/>
      <c r="ENC1251" s="85"/>
      <c r="END1251" s="85"/>
      <c r="ENE1251" s="85"/>
      <c r="ENF1251" s="85"/>
      <c r="ENG1251" s="85"/>
      <c r="ENH1251" s="85"/>
      <c r="ENI1251" s="85"/>
      <c r="ENJ1251" s="85"/>
      <c r="ENK1251" s="85"/>
      <c r="ENL1251" s="85"/>
      <c r="ENM1251" s="85"/>
      <c r="ENN1251" s="85"/>
      <c r="ENO1251" s="85"/>
      <c r="ENP1251" s="85"/>
      <c r="ENQ1251" s="85"/>
      <c r="ENR1251" s="86"/>
      <c r="ENS1251" s="84"/>
      <c r="ENT1251" s="85"/>
      <c r="ENU1251" s="85"/>
      <c r="ENV1251" s="85"/>
      <c r="ENW1251" s="85"/>
      <c r="ENX1251" s="85"/>
      <c r="ENY1251" s="85"/>
      <c r="ENZ1251" s="85"/>
      <c r="EOA1251" s="85"/>
      <c r="EOB1251" s="85"/>
      <c r="EOC1251" s="85"/>
      <c r="EOD1251" s="85"/>
      <c r="EOE1251" s="85"/>
      <c r="EOF1251" s="85"/>
      <c r="EOG1251" s="85"/>
      <c r="EOH1251" s="85"/>
      <c r="EOI1251" s="85"/>
      <c r="EOJ1251" s="85"/>
      <c r="EOK1251" s="85"/>
      <c r="EOL1251" s="85"/>
      <c r="EOM1251" s="85"/>
      <c r="EON1251" s="85"/>
      <c r="EOO1251" s="85"/>
      <c r="EOP1251" s="85"/>
      <c r="EOQ1251" s="85"/>
      <c r="EOR1251" s="85"/>
      <c r="EOS1251" s="85"/>
      <c r="EOT1251" s="85"/>
      <c r="EOU1251" s="85"/>
      <c r="EOV1251" s="85"/>
      <c r="EOW1251" s="85"/>
      <c r="EOX1251" s="85"/>
      <c r="EOY1251" s="86"/>
      <c r="EOZ1251" s="84"/>
      <c r="EPA1251" s="85"/>
      <c r="EPB1251" s="85"/>
      <c r="EPC1251" s="85"/>
      <c r="EPD1251" s="85"/>
      <c r="EPE1251" s="85"/>
      <c r="EPF1251" s="85"/>
      <c r="EPG1251" s="85"/>
      <c r="EPH1251" s="85"/>
      <c r="EPI1251" s="85"/>
      <c r="EPJ1251" s="85"/>
      <c r="EPK1251" s="85"/>
      <c r="EPL1251" s="85"/>
      <c r="EPM1251" s="85"/>
      <c r="EPN1251" s="85"/>
      <c r="EPO1251" s="85"/>
      <c r="EPP1251" s="85"/>
      <c r="EPQ1251" s="85"/>
      <c r="EPR1251" s="85"/>
      <c r="EPS1251" s="85"/>
      <c r="EPT1251" s="85"/>
      <c r="EPU1251" s="85"/>
      <c r="EPV1251" s="85"/>
      <c r="EPW1251" s="85"/>
      <c r="EPX1251" s="85"/>
      <c r="EPY1251" s="85"/>
      <c r="EPZ1251" s="85"/>
      <c r="EQA1251" s="85"/>
      <c r="EQB1251" s="85"/>
      <c r="EQC1251" s="85"/>
      <c r="EQD1251" s="85"/>
      <c r="EQE1251" s="85"/>
      <c r="EQF1251" s="86"/>
      <c r="EQG1251" s="84"/>
      <c r="EQH1251" s="85"/>
      <c r="EQI1251" s="85"/>
      <c r="EQJ1251" s="85"/>
      <c r="EQK1251" s="85"/>
      <c r="EQL1251" s="85"/>
      <c r="EQM1251" s="85"/>
      <c r="EQN1251" s="85"/>
      <c r="EQO1251" s="85"/>
      <c r="EQP1251" s="85"/>
      <c r="EQQ1251" s="85"/>
      <c r="EQR1251" s="85"/>
      <c r="EQS1251" s="85"/>
      <c r="EQT1251" s="85"/>
      <c r="EQU1251" s="85"/>
      <c r="EQV1251" s="85"/>
      <c r="EQW1251" s="85"/>
      <c r="EQX1251" s="85"/>
      <c r="EQY1251" s="85"/>
      <c r="EQZ1251" s="85"/>
      <c r="ERA1251" s="85"/>
      <c r="ERB1251" s="85"/>
      <c r="ERC1251" s="85"/>
      <c r="ERD1251" s="85"/>
      <c r="ERE1251" s="85"/>
      <c r="ERF1251" s="85"/>
      <c r="ERG1251" s="85"/>
      <c r="ERH1251" s="85"/>
      <c r="ERI1251" s="85"/>
      <c r="ERJ1251" s="85"/>
      <c r="ERK1251" s="85"/>
      <c r="ERL1251" s="85"/>
      <c r="ERM1251" s="86"/>
      <c r="ERN1251" s="84"/>
      <c r="ERO1251" s="85"/>
      <c r="ERP1251" s="85"/>
      <c r="ERQ1251" s="85"/>
      <c r="ERR1251" s="85"/>
      <c r="ERS1251" s="85"/>
      <c r="ERT1251" s="85"/>
      <c r="ERU1251" s="85"/>
      <c r="ERV1251" s="85"/>
      <c r="ERW1251" s="85"/>
      <c r="ERX1251" s="85"/>
      <c r="ERY1251" s="85"/>
      <c r="ERZ1251" s="85"/>
      <c r="ESA1251" s="85"/>
      <c r="ESB1251" s="85"/>
      <c r="ESC1251" s="85"/>
      <c r="ESD1251" s="85"/>
      <c r="ESE1251" s="85"/>
      <c r="ESF1251" s="85"/>
      <c r="ESG1251" s="85"/>
      <c r="ESH1251" s="85"/>
      <c r="ESI1251" s="85"/>
      <c r="ESJ1251" s="85"/>
      <c r="ESK1251" s="85"/>
      <c r="ESL1251" s="85"/>
      <c r="ESM1251" s="85"/>
      <c r="ESN1251" s="85"/>
      <c r="ESO1251" s="85"/>
      <c r="ESP1251" s="85"/>
      <c r="ESQ1251" s="85"/>
      <c r="ESR1251" s="85"/>
      <c r="ESS1251" s="85"/>
      <c r="EST1251" s="86"/>
      <c r="ESU1251" s="84"/>
      <c r="ESV1251" s="85"/>
      <c r="ESW1251" s="85"/>
      <c r="ESX1251" s="85"/>
      <c r="ESY1251" s="85"/>
      <c r="ESZ1251" s="85"/>
      <c r="ETA1251" s="85"/>
      <c r="ETB1251" s="85"/>
      <c r="ETC1251" s="85"/>
      <c r="ETD1251" s="85"/>
      <c r="ETE1251" s="85"/>
      <c r="ETF1251" s="85"/>
      <c r="ETG1251" s="85"/>
      <c r="ETH1251" s="85"/>
      <c r="ETI1251" s="85"/>
      <c r="ETJ1251" s="85"/>
      <c r="ETK1251" s="85"/>
      <c r="ETL1251" s="85"/>
      <c r="ETM1251" s="85"/>
      <c r="ETN1251" s="85"/>
      <c r="ETO1251" s="85"/>
      <c r="ETP1251" s="85"/>
      <c r="ETQ1251" s="85"/>
      <c r="ETR1251" s="85"/>
      <c r="ETS1251" s="85"/>
      <c r="ETT1251" s="85"/>
      <c r="ETU1251" s="85"/>
      <c r="ETV1251" s="85"/>
      <c r="ETW1251" s="85"/>
      <c r="ETX1251" s="85"/>
      <c r="ETY1251" s="85"/>
      <c r="ETZ1251" s="85"/>
      <c r="EUA1251" s="86"/>
      <c r="EUB1251" s="84"/>
      <c r="EUC1251" s="85"/>
      <c r="EUD1251" s="85"/>
      <c r="EUE1251" s="85"/>
      <c r="EUF1251" s="85"/>
      <c r="EUG1251" s="85"/>
      <c r="EUH1251" s="85"/>
      <c r="EUI1251" s="85"/>
      <c r="EUJ1251" s="85"/>
      <c r="EUK1251" s="85"/>
      <c r="EUL1251" s="85"/>
      <c r="EUM1251" s="85"/>
      <c r="EUN1251" s="85"/>
      <c r="EUO1251" s="85"/>
      <c r="EUP1251" s="85"/>
      <c r="EUQ1251" s="85"/>
      <c r="EUR1251" s="85"/>
      <c r="EUS1251" s="85"/>
      <c r="EUT1251" s="85"/>
      <c r="EUU1251" s="85"/>
      <c r="EUV1251" s="85"/>
      <c r="EUW1251" s="85"/>
      <c r="EUX1251" s="85"/>
      <c r="EUY1251" s="85"/>
      <c r="EUZ1251" s="85"/>
      <c r="EVA1251" s="85"/>
      <c r="EVB1251" s="85"/>
      <c r="EVC1251" s="85"/>
      <c r="EVD1251" s="85"/>
      <c r="EVE1251" s="85"/>
      <c r="EVF1251" s="85"/>
      <c r="EVG1251" s="85"/>
      <c r="EVH1251" s="86"/>
      <c r="EVI1251" s="84"/>
      <c r="EVJ1251" s="85"/>
      <c r="EVK1251" s="85"/>
      <c r="EVL1251" s="85"/>
      <c r="EVM1251" s="85"/>
      <c r="EVN1251" s="85"/>
      <c r="EVO1251" s="85"/>
      <c r="EVP1251" s="85"/>
      <c r="EVQ1251" s="85"/>
      <c r="EVR1251" s="85"/>
      <c r="EVS1251" s="85"/>
      <c r="EVT1251" s="85"/>
      <c r="EVU1251" s="85"/>
      <c r="EVV1251" s="85"/>
      <c r="EVW1251" s="85"/>
      <c r="EVX1251" s="85"/>
      <c r="EVY1251" s="85"/>
      <c r="EVZ1251" s="85"/>
      <c r="EWA1251" s="85"/>
      <c r="EWB1251" s="85"/>
      <c r="EWC1251" s="85"/>
      <c r="EWD1251" s="85"/>
      <c r="EWE1251" s="85"/>
      <c r="EWF1251" s="85"/>
      <c r="EWG1251" s="85"/>
      <c r="EWH1251" s="85"/>
      <c r="EWI1251" s="85"/>
      <c r="EWJ1251" s="85"/>
      <c r="EWK1251" s="85"/>
      <c r="EWL1251" s="85"/>
      <c r="EWM1251" s="85"/>
      <c r="EWN1251" s="85"/>
      <c r="EWO1251" s="86"/>
      <c r="EWP1251" s="84"/>
      <c r="EWQ1251" s="85"/>
      <c r="EWR1251" s="85"/>
      <c r="EWS1251" s="85"/>
      <c r="EWT1251" s="85"/>
      <c r="EWU1251" s="85"/>
      <c r="EWV1251" s="85"/>
      <c r="EWW1251" s="85"/>
      <c r="EWX1251" s="85"/>
      <c r="EWY1251" s="85"/>
      <c r="EWZ1251" s="85"/>
      <c r="EXA1251" s="85"/>
      <c r="EXB1251" s="85"/>
      <c r="EXC1251" s="85"/>
      <c r="EXD1251" s="85"/>
      <c r="EXE1251" s="85"/>
      <c r="EXF1251" s="85"/>
      <c r="EXG1251" s="85"/>
      <c r="EXH1251" s="85"/>
      <c r="EXI1251" s="85"/>
      <c r="EXJ1251" s="85"/>
      <c r="EXK1251" s="85"/>
      <c r="EXL1251" s="85"/>
      <c r="EXM1251" s="85"/>
      <c r="EXN1251" s="85"/>
      <c r="EXO1251" s="85"/>
      <c r="EXP1251" s="85"/>
      <c r="EXQ1251" s="85"/>
      <c r="EXR1251" s="85"/>
      <c r="EXS1251" s="85"/>
      <c r="EXT1251" s="85"/>
      <c r="EXU1251" s="85"/>
      <c r="EXV1251" s="86"/>
      <c r="EXW1251" s="84"/>
      <c r="EXX1251" s="85"/>
      <c r="EXY1251" s="85"/>
      <c r="EXZ1251" s="85"/>
      <c r="EYA1251" s="85"/>
      <c r="EYB1251" s="85"/>
      <c r="EYC1251" s="85"/>
      <c r="EYD1251" s="85"/>
      <c r="EYE1251" s="85"/>
      <c r="EYF1251" s="85"/>
      <c r="EYG1251" s="85"/>
      <c r="EYH1251" s="85"/>
      <c r="EYI1251" s="85"/>
      <c r="EYJ1251" s="85"/>
      <c r="EYK1251" s="85"/>
      <c r="EYL1251" s="85"/>
      <c r="EYM1251" s="85"/>
      <c r="EYN1251" s="85"/>
      <c r="EYO1251" s="85"/>
      <c r="EYP1251" s="85"/>
      <c r="EYQ1251" s="85"/>
      <c r="EYR1251" s="85"/>
      <c r="EYS1251" s="85"/>
      <c r="EYT1251" s="85"/>
      <c r="EYU1251" s="85"/>
      <c r="EYV1251" s="85"/>
      <c r="EYW1251" s="85"/>
      <c r="EYX1251" s="85"/>
      <c r="EYY1251" s="85"/>
      <c r="EYZ1251" s="85"/>
      <c r="EZA1251" s="85"/>
      <c r="EZB1251" s="85"/>
      <c r="EZC1251" s="86"/>
      <c r="EZD1251" s="84"/>
      <c r="EZE1251" s="85"/>
      <c r="EZF1251" s="85"/>
      <c r="EZG1251" s="85"/>
      <c r="EZH1251" s="85"/>
      <c r="EZI1251" s="85"/>
      <c r="EZJ1251" s="85"/>
      <c r="EZK1251" s="85"/>
      <c r="EZL1251" s="85"/>
      <c r="EZM1251" s="85"/>
      <c r="EZN1251" s="85"/>
      <c r="EZO1251" s="85"/>
      <c r="EZP1251" s="85"/>
      <c r="EZQ1251" s="85"/>
      <c r="EZR1251" s="85"/>
      <c r="EZS1251" s="85"/>
      <c r="EZT1251" s="85"/>
      <c r="EZU1251" s="85"/>
      <c r="EZV1251" s="85"/>
      <c r="EZW1251" s="85"/>
      <c r="EZX1251" s="85"/>
      <c r="EZY1251" s="85"/>
      <c r="EZZ1251" s="85"/>
      <c r="FAA1251" s="85"/>
      <c r="FAB1251" s="85"/>
      <c r="FAC1251" s="85"/>
      <c r="FAD1251" s="85"/>
      <c r="FAE1251" s="85"/>
      <c r="FAF1251" s="85"/>
      <c r="FAG1251" s="85"/>
      <c r="FAH1251" s="85"/>
      <c r="FAI1251" s="85"/>
      <c r="FAJ1251" s="86"/>
      <c r="FAK1251" s="84"/>
      <c r="FAL1251" s="85"/>
      <c r="FAM1251" s="85"/>
      <c r="FAN1251" s="85"/>
      <c r="FAO1251" s="85"/>
      <c r="FAP1251" s="85"/>
      <c r="FAQ1251" s="85"/>
      <c r="FAR1251" s="85"/>
      <c r="FAS1251" s="85"/>
      <c r="FAT1251" s="85"/>
      <c r="FAU1251" s="85"/>
      <c r="FAV1251" s="85"/>
      <c r="FAW1251" s="85"/>
      <c r="FAX1251" s="85"/>
      <c r="FAY1251" s="85"/>
      <c r="FAZ1251" s="85"/>
      <c r="FBA1251" s="85"/>
      <c r="FBB1251" s="85"/>
      <c r="FBC1251" s="85"/>
      <c r="FBD1251" s="85"/>
      <c r="FBE1251" s="85"/>
      <c r="FBF1251" s="85"/>
      <c r="FBG1251" s="85"/>
      <c r="FBH1251" s="85"/>
      <c r="FBI1251" s="85"/>
      <c r="FBJ1251" s="85"/>
      <c r="FBK1251" s="85"/>
      <c r="FBL1251" s="85"/>
      <c r="FBM1251" s="85"/>
      <c r="FBN1251" s="85"/>
      <c r="FBO1251" s="85"/>
      <c r="FBP1251" s="85"/>
      <c r="FBQ1251" s="86"/>
      <c r="FBR1251" s="84"/>
      <c r="FBS1251" s="85"/>
      <c r="FBT1251" s="85"/>
      <c r="FBU1251" s="85"/>
      <c r="FBV1251" s="85"/>
      <c r="FBW1251" s="85"/>
      <c r="FBX1251" s="85"/>
      <c r="FBY1251" s="85"/>
      <c r="FBZ1251" s="85"/>
      <c r="FCA1251" s="85"/>
      <c r="FCB1251" s="85"/>
      <c r="FCC1251" s="85"/>
      <c r="FCD1251" s="85"/>
      <c r="FCE1251" s="85"/>
      <c r="FCF1251" s="85"/>
      <c r="FCG1251" s="85"/>
      <c r="FCH1251" s="85"/>
      <c r="FCI1251" s="85"/>
      <c r="FCJ1251" s="85"/>
      <c r="FCK1251" s="85"/>
      <c r="FCL1251" s="85"/>
      <c r="FCM1251" s="85"/>
      <c r="FCN1251" s="85"/>
      <c r="FCO1251" s="85"/>
      <c r="FCP1251" s="85"/>
      <c r="FCQ1251" s="85"/>
      <c r="FCR1251" s="85"/>
      <c r="FCS1251" s="85"/>
      <c r="FCT1251" s="85"/>
      <c r="FCU1251" s="85"/>
      <c r="FCV1251" s="85"/>
      <c r="FCW1251" s="85"/>
      <c r="FCX1251" s="86"/>
      <c r="FCY1251" s="84"/>
      <c r="FCZ1251" s="85"/>
      <c r="FDA1251" s="85"/>
      <c r="FDB1251" s="85"/>
      <c r="FDC1251" s="85"/>
      <c r="FDD1251" s="85"/>
      <c r="FDE1251" s="85"/>
      <c r="FDF1251" s="85"/>
      <c r="FDG1251" s="85"/>
      <c r="FDH1251" s="85"/>
      <c r="FDI1251" s="85"/>
      <c r="FDJ1251" s="85"/>
      <c r="FDK1251" s="85"/>
      <c r="FDL1251" s="85"/>
      <c r="FDM1251" s="85"/>
      <c r="FDN1251" s="85"/>
      <c r="FDO1251" s="85"/>
      <c r="FDP1251" s="85"/>
      <c r="FDQ1251" s="85"/>
      <c r="FDR1251" s="85"/>
      <c r="FDS1251" s="85"/>
      <c r="FDT1251" s="85"/>
      <c r="FDU1251" s="85"/>
      <c r="FDV1251" s="85"/>
      <c r="FDW1251" s="85"/>
      <c r="FDX1251" s="85"/>
      <c r="FDY1251" s="85"/>
      <c r="FDZ1251" s="85"/>
      <c r="FEA1251" s="85"/>
      <c r="FEB1251" s="85"/>
      <c r="FEC1251" s="85"/>
      <c r="FED1251" s="85"/>
      <c r="FEE1251" s="86"/>
      <c r="FEF1251" s="84"/>
      <c r="FEG1251" s="85"/>
      <c r="FEH1251" s="85"/>
      <c r="FEI1251" s="85"/>
      <c r="FEJ1251" s="85"/>
      <c r="FEK1251" s="85"/>
      <c r="FEL1251" s="85"/>
      <c r="FEM1251" s="85"/>
      <c r="FEN1251" s="85"/>
      <c r="FEO1251" s="85"/>
      <c r="FEP1251" s="85"/>
      <c r="FEQ1251" s="85"/>
      <c r="FER1251" s="85"/>
      <c r="FES1251" s="85"/>
      <c r="FET1251" s="85"/>
      <c r="FEU1251" s="85"/>
      <c r="FEV1251" s="85"/>
      <c r="FEW1251" s="85"/>
      <c r="FEX1251" s="85"/>
      <c r="FEY1251" s="85"/>
      <c r="FEZ1251" s="85"/>
      <c r="FFA1251" s="85"/>
      <c r="FFB1251" s="85"/>
      <c r="FFC1251" s="85"/>
      <c r="FFD1251" s="85"/>
      <c r="FFE1251" s="85"/>
      <c r="FFF1251" s="85"/>
      <c r="FFG1251" s="85"/>
      <c r="FFH1251" s="85"/>
      <c r="FFI1251" s="85"/>
      <c r="FFJ1251" s="85"/>
      <c r="FFK1251" s="85"/>
      <c r="FFL1251" s="86"/>
      <c r="FFM1251" s="84"/>
      <c r="FFN1251" s="85"/>
      <c r="FFO1251" s="85"/>
      <c r="FFP1251" s="85"/>
      <c r="FFQ1251" s="85"/>
      <c r="FFR1251" s="85"/>
      <c r="FFS1251" s="85"/>
      <c r="FFT1251" s="85"/>
      <c r="FFU1251" s="85"/>
      <c r="FFV1251" s="85"/>
      <c r="FFW1251" s="85"/>
      <c r="FFX1251" s="85"/>
      <c r="FFY1251" s="85"/>
      <c r="FFZ1251" s="85"/>
      <c r="FGA1251" s="85"/>
      <c r="FGB1251" s="85"/>
      <c r="FGC1251" s="85"/>
      <c r="FGD1251" s="85"/>
      <c r="FGE1251" s="85"/>
      <c r="FGF1251" s="85"/>
      <c r="FGG1251" s="85"/>
      <c r="FGH1251" s="85"/>
      <c r="FGI1251" s="85"/>
      <c r="FGJ1251" s="85"/>
      <c r="FGK1251" s="85"/>
      <c r="FGL1251" s="85"/>
      <c r="FGM1251" s="85"/>
      <c r="FGN1251" s="85"/>
      <c r="FGO1251" s="85"/>
      <c r="FGP1251" s="85"/>
      <c r="FGQ1251" s="85"/>
      <c r="FGR1251" s="85"/>
      <c r="FGS1251" s="86"/>
      <c r="FGT1251" s="84"/>
      <c r="FGU1251" s="85"/>
      <c r="FGV1251" s="85"/>
      <c r="FGW1251" s="85"/>
      <c r="FGX1251" s="85"/>
      <c r="FGY1251" s="85"/>
      <c r="FGZ1251" s="85"/>
      <c r="FHA1251" s="85"/>
      <c r="FHB1251" s="85"/>
      <c r="FHC1251" s="85"/>
      <c r="FHD1251" s="85"/>
      <c r="FHE1251" s="85"/>
      <c r="FHF1251" s="85"/>
      <c r="FHG1251" s="85"/>
      <c r="FHH1251" s="85"/>
      <c r="FHI1251" s="85"/>
      <c r="FHJ1251" s="85"/>
      <c r="FHK1251" s="85"/>
      <c r="FHL1251" s="85"/>
      <c r="FHM1251" s="85"/>
      <c r="FHN1251" s="85"/>
      <c r="FHO1251" s="85"/>
      <c r="FHP1251" s="85"/>
      <c r="FHQ1251" s="85"/>
      <c r="FHR1251" s="85"/>
      <c r="FHS1251" s="85"/>
      <c r="FHT1251" s="85"/>
      <c r="FHU1251" s="85"/>
      <c r="FHV1251" s="85"/>
      <c r="FHW1251" s="85"/>
      <c r="FHX1251" s="85"/>
      <c r="FHY1251" s="85"/>
      <c r="FHZ1251" s="86"/>
      <c r="FIA1251" s="84"/>
      <c r="FIB1251" s="85"/>
      <c r="FIC1251" s="85"/>
      <c r="FID1251" s="85"/>
      <c r="FIE1251" s="85"/>
      <c r="FIF1251" s="85"/>
      <c r="FIG1251" s="85"/>
      <c r="FIH1251" s="85"/>
      <c r="FII1251" s="85"/>
      <c r="FIJ1251" s="85"/>
      <c r="FIK1251" s="85"/>
      <c r="FIL1251" s="85"/>
      <c r="FIM1251" s="85"/>
      <c r="FIN1251" s="85"/>
      <c r="FIO1251" s="85"/>
      <c r="FIP1251" s="85"/>
      <c r="FIQ1251" s="85"/>
      <c r="FIR1251" s="85"/>
      <c r="FIS1251" s="85"/>
      <c r="FIT1251" s="85"/>
      <c r="FIU1251" s="85"/>
      <c r="FIV1251" s="85"/>
      <c r="FIW1251" s="85"/>
      <c r="FIX1251" s="85"/>
      <c r="FIY1251" s="85"/>
      <c r="FIZ1251" s="85"/>
      <c r="FJA1251" s="85"/>
      <c r="FJB1251" s="85"/>
      <c r="FJC1251" s="85"/>
      <c r="FJD1251" s="85"/>
      <c r="FJE1251" s="85"/>
      <c r="FJF1251" s="85"/>
      <c r="FJG1251" s="86"/>
      <c r="FJH1251" s="84"/>
      <c r="FJI1251" s="85"/>
      <c r="FJJ1251" s="85"/>
      <c r="FJK1251" s="85"/>
      <c r="FJL1251" s="85"/>
      <c r="FJM1251" s="85"/>
      <c r="FJN1251" s="85"/>
      <c r="FJO1251" s="85"/>
      <c r="FJP1251" s="85"/>
      <c r="FJQ1251" s="85"/>
      <c r="FJR1251" s="85"/>
      <c r="FJS1251" s="85"/>
      <c r="FJT1251" s="85"/>
      <c r="FJU1251" s="85"/>
      <c r="FJV1251" s="85"/>
      <c r="FJW1251" s="85"/>
      <c r="FJX1251" s="85"/>
      <c r="FJY1251" s="85"/>
      <c r="FJZ1251" s="85"/>
      <c r="FKA1251" s="85"/>
      <c r="FKB1251" s="85"/>
      <c r="FKC1251" s="85"/>
      <c r="FKD1251" s="85"/>
      <c r="FKE1251" s="85"/>
      <c r="FKF1251" s="85"/>
      <c r="FKG1251" s="85"/>
      <c r="FKH1251" s="85"/>
      <c r="FKI1251" s="85"/>
      <c r="FKJ1251" s="85"/>
      <c r="FKK1251" s="85"/>
      <c r="FKL1251" s="85"/>
      <c r="FKM1251" s="85"/>
      <c r="FKN1251" s="86"/>
      <c r="FKO1251" s="84"/>
      <c r="FKP1251" s="85"/>
      <c r="FKQ1251" s="85"/>
      <c r="FKR1251" s="85"/>
      <c r="FKS1251" s="85"/>
      <c r="FKT1251" s="85"/>
      <c r="FKU1251" s="85"/>
      <c r="FKV1251" s="85"/>
      <c r="FKW1251" s="85"/>
      <c r="FKX1251" s="85"/>
      <c r="FKY1251" s="85"/>
      <c r="FKZ1251" s="85"/>
      <c r="FLA1251" s="85"/>
      <c r="FLB1251" s="85"/>
      <c r="FLC1251" s="85"/>
      <c r="FLD1251" s="85"/>
      <c r="FLE1251" s="85"/>
      <c r="FLF1251" s="85"/>
      <c r="FLG1251" s="85"/>
      <c r="FLH1251" s="85"/>
      <c r="FLI1251" s="85"/>
      <c r="FLJ1251" s="85"/>
      <c r="FLK1251" s="85"/>
      <c r="FLL1251" s="85"/>
      <c r="FLM1251" s="85"/>
      <c r="FLN1251" s="85"/>
      <c r="FLO1251" s="85"/>
      <c r="FLP1251" s="85"/>
      <c r="FLQ1251" s="85"/>
      <c r="FLR1251" s="85"/>
      <c r="FLS1251" s="85"/>
      <c r="FLT1251" s="85"/>
      <c r="FLU1251" s="86"/>
      <c r="FLV1251" s="84"/>
      <c r="FLW1251" s="85"/>
      <c r="FLX1251" s="85"/>
      <c r="FLY1251" s="85"/>
      <c r="FLZ1251" s="85"/>
      <c r="FMA1251" s="85"/>
      <c r="FMB1251" s="85"/>
      <c r="FMC1251" s="85"/>
      <c r="FMD1251" s="85"/>
      <c r="FME1251" s="85"/>
      <c r="FMF1251" s="85"/>
      <c r="FMG1251" s="85"/>
      <c r="FMH1251" s="85"/>
      <c r="FMI1251" s="85"/>
      <c r="FMJ1251" s="85"/>
      <c r="FMK1251" s="85"/>
      <c r="FML1251" s="85"/>
      <c r="FMM1251" s="85"/>
      <c r="FMN1251" s="85"/>
      <c r="FMO1251" s="85"/>
      <c r="FMP1251" s="85"/>
      <c r="FMQ1251" s="85"/>
      <c r="FMR1251" s="85"/>
      <c r="FMS1251" s="85"/>
      <c r="FMT1251" s="85"/>
      <c r="FMU1251" s="85"/>
      <c r="FMV1251" s="85"/>
      <c r="FMW1251" s="85"/>
      <c r="FMX1251" s="85"/>
      <c r="FMY1251" s="85"/>
      <c r="FMZ1251" s="85"/>
      <c r="FNA1251" s="85"/>
      <c r="FNB1251" s="86"/>
      <c r="FNC1251" s="84"/>
      <c r="FND1251" s="85"/>
      <c r="FNE1251" s="85"/>
      <c r="FNF1251" s="85"/>
      <c r="FNG1251" s="85"/>
      <c r="FNH1251" s="85"/>
      <c r="FNI1251" s="85"/>
      <c r="FNJ1251" s="85"/>
      <c r="FNK1251" s="85"/>
      <c r="FNL1251" s="85"/>
      <c r="FNM1251" s="85"/>
      <c r="FNN1251" s="85"/>
      <c r="FNO1251" s="85"/>
      <c r="FNP1251" s="85"/>
      <c r="FNQ1251" s="85"/>
      <c r="FNR1251" s="85"/>
      <c r="FNS1251" s="85"/>
      <c r="FNT1251" s="85"/>
      <c r="FNU1251" s="85"/>
      <c r="FNV1251" s="85"/>
      <c r="FNW1251" s="85"/>
      <c r="FNX1251" s="85"/>
      <c r="FNY1251" s="85"/>
      <c r="FNZ1251" s="85"/>
      <c r="FOA1251" s="85"/>
      <c r="FOB1251" s="85"/>
      <c r="FOC1251" s="85"/>
      <c r="FOD1251" s="85"/>
      <c r="FOE1251" s="85"/>
      <c r="FOF1251" s="85"/>
      <c r="FOG1251" s="85"/>
      <c r="FOH1251" s="85"/>
      <c r="FOI1251" s="86"/>
      <c r="FOJ1251" s="84"/>
      <c r="FOK1251" s="85"/>
      <c r="FOL1251" s="85"/>
      <c r="FOM1251" s="85"/>
      <c r="FON1251" s="85"/>
      <c r="FOO1251" s="85"/>
      <c r="FOP1251" s="85"/>
      <c r="FOQ1251" s="85"/>
      <c r="FOR1251" s="85"/>
      <c r="FOS1251" s="85"/>
      <c r="FOT1251" s="85"/>
      <c r="FOU1251" s="85"/>
      <c r="FOV1251" s="85"/>
      <c r="FOW1251" s="85"/>
      <c r="FOX1251" s="85"/>
      <c r="FOY1251" s="85"/>
      <c r="FOZ1251" s="85"/>
      <c r="FPA1251" s="85"/>
      <c r="FPB1251" s="85"/>
      <c r="FPC1251" s="85"/>
      <c r="FPD1251" s="85"/>
      <c r="FPE1251" s="85"/>
      <c r="FPF1251" s="85"/>
      <c r="FPG1251" s="85"/>
      <c r="FPH1251" s="85"/>
      <c r="FPI1251" s="85"/>
      <c r="FPJ1251" s="85"/>
      <c r="FPK1251" s="85"/>
      <c r="FPL1251" s="85"/>
      <c r="FPM1251" s="85"/>
      <c r="FPN1251" s="85"/>
      <c r="FPO1251" s="85"/>
      <c r="FPP1251" s="86"/>
      <c r="FPQ1251" s="84"/>
      <c r="FPR1251" s="85"/>
      <c r="FPS1251" s="85"/>
      <c r="FPT1251" s="85"/>
      <c r="FPU1251" s="85"/>
      <c r="FPV1251" s="85"/>
      <c r="FPW1251" s="85"/>
      <c r="FPX1251" s="85"/>
      <c r="FPY1251" s="85"/>
      <c r="FPZ1251" s="85"/>
      <c r="FQA1251" s="85"/>
      <c r="FQB1251" s="85"/>
      <c r="FQC1251" s="85"/>
      <c r="FQD1251" s="85"/>
      <c r="FQE1251" s="85"/>
      <c r="FQF1251" s="85"/>
      <c r="FQG1251" s="85"/>
      <c r="FQH1251" s="85"/>
      <c r="FQI1251" s="85"/>
      <c r="FQJ1251" s="85"/>
      <c r="FQK1251" s="85"/>
      <c r="FQL1251" s="85"/>
      <c r="FQM1251" s="85"/>
      <c r="FQN1251" s="85"/>
      <c r="FQO1251" s="85"/>
      <c r="FQP1251" s="85"/>
      <c r="FQQ1251" s="85"/>
      <c r="FQR1251" s="85"/>
      <c r="FQS1251" s="85"/>
      <c r="FQT1251" s="85"/>
      <c r="FQU1251" s="85"/>
      <c r="FQV1251" s="85"/>
      <c r="FQW1251" s="86"/>
      <c r="FQX1251" s="84"/>
      <c r="FQY1251" s="85"/>
      <c r="FQZ1251" s="85"/>
      <c r="FRA1251" s="85"/>
      <c r="FRB1251" s="85"/>
      <c r="FRC1251" s="85"/>
      <c r="FRD1251" s="85"/>
      <c r="FRE1251" s="85"/>
      <c r="FRF1251" s="85"/>
      <c r="FRG1251" s="85"/>
      <c r="FRH1251" s="85"/>
      <c r="FRI1251" s="85"/>
      <c r="FRJ1251" s="85"/>
      <c r="FRK1251" s="85"/>
      <c r="FRL1251" s="85"/>
      <c r="FRM1251" s="85"/>
      <c r="FRN1251" s="85"/>
      <c r="FRO1251" s="85"/>
      <c r="FRP1251" s="85"/>
      <c r="FRQ1251" s="85"/>
      <c r="FRR1251" s="85"/>
      <c r="FRS1251" s="85"/>
      <c r="FRT1251" s="85"/>
      <c r="FRU1251" s="85"/>
      <c r="FRV1251" s="85"/>
      <c r="FRW1251" s="85"/>
      <c r="FRX1251" s="85"/>
      <c r="FRY1251" s="85"/>
      <c r="FRZ1251" s="85"/>
      <c r="FSA1251" s="85"/>
      <c r="FSB1251" s="85"/>
      <c r="FSC1251" s="85"/>
      <c r="FSD1251" s="86"/>
      <c r="FSE1251" s="84"/>
      <c r="FSF1251" s="85"/>
      <c r="FSG1251" s="85"/>
      <c r="FSH1251" s="85"/>
      <c r="FSI1251" s="85"/>
      <c r="FSJ1251" s="85"/>
      <c r="FSK1251" s="85"/>
      <c r="FSL1251" s="85"/>
      <c r="FSM1251" s="85"/>
      <c r="FSN1251" s="85"/>
      <c r="FSO1251" s="85"/>
      <c r="FSP1251" s="85"/>
      <c r="FSQ1251" s="85"/>
      <c r="FSR1251" s="85"/>
      <c r="FSS1251" s="85"/>
      <c r="FST1251" s="85"/>
      <c r="FSU1251" s="85"/>
      <c r="FSV1251" s="85"/>
      <c r="FSW1251" s="85"/>
      <c r="FSX1251" s="85"/>
      <c r="FSY1251" s="85"/>
      <c r="FSZ1251" s="85"/>
      <c r="FTA1251" s="85"/>
      <c r="FTB1251" s="85"/>
      <c r="FTC1251" s="85"/>
      <c r="FTD1251" s="85"/>
      <c r="FTE1251" s="85"/>
      <c r="FTF1251" s="85"/>
      <c r="FTG1251" s="85"/>
      <c r="FTH1251" s="85"/>
      <c r="FTI1251" s="85"/>
      <c r="FTJ1251" s="85"/>
      <c r="FTK1251" s="86"/>
      <c r="FTL1251" s="84"/>
      <c r="FTM1251" s="85"/>
      <c r="FTN1251" s="85"/>
      <c r="FTO1251" s="85"/>
      <c r="FTP1251" s="85"/>
      <c r="FTQ1251" s="85"/>
      <c r="FTR1251" s="85"/>
      <c r="FTS1251" s="85"/>
      <c r="FTT1251" s="85"/>
      <c r="FTU1251" s="85"/>
      <c r="FTV1251" s="85"/>
      <c r="FTW1251" s="85"/>
      <c r="FTX1251" s="85"/>
      <c r="FTY1251" s="85"/>
      <c r="FTZ1251" s="85"/>
      <c r="FUA1251" s="85"/>
      <c r="FUB1251" s="85"/>
      <c r="FUC1251" s="85"/>
      <c r="FUD1251" s="85"/>
      <c r="FUE1251" s="85"/>
      <c r="FUF1251" s="85"/>
      <c r="FUG1251" s="85"/>
      <c r="FUH1251" s="85"/>
      <c r="FUI1251" s="85"/>
      <c r="FUJ1251" s="85"/>
      <c r="FUK1251" s="85"/>
      <c r="FUL1251" s="85"/>
      <c r="FUM1251" s="85"/>
      <c r="FUN1251" s="85"/>
      <c r="FUO1251" s="85"/>
      <c r="FUP1251" s="85"/>
      <c r="FUQ1251" s="85"/>
      <c r="FUR1251" s="86"/>
      <c r="FUS1251" s="84"/>
      <c r="FUT1251" s="85"/>
      <c r="FUU1251" s="85"/>
      <c r="FUV1251" s="85"/>
      <c r="FUW1251" s="85"/>
      <c r="FUX1251" s="85"/>
      <c r="FUY1251" s="85"/>
      <c r="FUZ1251" s="85"/>
      <c r="FVA1251" s="85"/>
      <c r="FVB1251" s="85"/>
      <c r="FVC1251" s="85"/>
      <c r="FVD1251" s="85"/>
      <c r="FVE1251" s="85"/>
      <c r="FVF1251" s="85"/>
      <c r="FVG1251" s="85"/>
      <c r="FVH1251" s="85"/>
      <c r="FVI1251" s="85"/>
      <c r="FVJ1251" s="85"/>
      <c r="FVK1251" s="85"/>
      <c r="FVL1251" s="85"/>
      <c r="FVM1251" s="85"/>
      <c r="FVN1251" s="85"/>
      <c r="FVO1251" s="85"/>
      <c r="FVP1251" s="85"/>
      <c r="FVQ1251" s="85"/>
      <c r="FVR1251" s="85"/>
      <c r="FVS1251" s="85"/>
      <c r="FVT1251" s="85"/>
      <c r="FVU1251" s="85"/>
      <c r="FVV1251" s="85"/>
      <c r="FVW1251" s="85"/>
      <c r="FVX1251" s="85"/>
      <c r="FVY1251" s="86"/>
      <c r="FVZ1251" s="84"/>
      <c r="FWA1251" s="85"/>
      <c r="FWB1251" s="85"/>
      <c r="FWC1251" s="85"/>
      <c r="FWD1251" s="85"/>
      <c r="FWE1251" s="85"/>
      <c r="FWF1251" s="85"/>
      <c r="FWG1251" s="85"/>
      <c r="FWH1251" s="85"/>
      <c r="FWI1251" s="85"/>
      <c r="FWJ1251" s="85"/>
      <c r="FWK1251" s="85"/>
      <c r="FWL1251" s="85"/>
      <c r="FWM1251" s="85"/>
      <c r="FWN1251" s="85"/>
      <c r="FWO1251" s="85"/>
      <c r="FWP1251" s="85"/>
      <c r="FWQ1251" s="85"/>
      <c r="FWR1251" s="85"/>
      <c r="FWS1251" s="85"/>
      <c r="FWT1251" s="85"/>
      <c r="FWU1251" s="85"/>
      <c r="FWV1251" s="85"/>
      <c r="FWW1251" s="85"/>
      <c r="FWX1251" s="85"/>
      <c r="FWY1251" s="85"/>
      <c r="FWZ1251" s="85"/>
      <c r="FXA1251" s="85"/>
      <c r="FXB1251" s="85"/>
      <c r="FXC1251" s="85"/>
      <c r="FXD1251" s="85"/>
      <c r="FXE1251" s="85"/>
      <c r="FXF1251" s="86"/>
      <c r="FXG1251" s="84"/>
      <c r="FXH1251" s="85"/>
      <c r="FXI1251" s="85"/>
      <c r="FXJ1251" s="85"/>
      <c r="FXK1251" s="85"/>
      <c r="FXL1251" s="85"/>
      <c r="FXM1251" s="85"/>
      <c r="FXN1251" s="85"/>
      <c r="FXO1251" s="85"/>
      <c r="FXP1251" s="85"/>
      <c r="FXQ1251" s="85"/>
      <c r="FXR1251" s="85"/>
      <c r="FXS1251" s="85"/>
      <c r="FXT1251" s="85"/>
      <c r="FXU1251" s="85"/>
      <c r="FXV1251" s="85"/>
      <c r="FXW1251" s="85"/>
      <c r="FXX1251" s="85"/>
      <c r="FXY1251" s="85"/>
      <c r="FXZ1251" s="85"/>
      <c r="FYA1251" s="85"/>
      <c r="FYB1251" s="85"/>
      <c r="FYC1251" s="85"/>
      <c r="FYD1251" s="85"/>
      <c r="FYE1251" s="85"/>
      <c r="FYF1251" s="85"/>
      <c r="FYG1251" s="85"/>
      <c r="FYH1251" s="85"/>
      <c r="FYI1251" s="85"/>
      <c r="FYJ1251" s="85"/>
      <c r="FYK1251" s="85"/>
      <c r="FYL1251" s="85"/>
      <c r="FYM1251" s="86"/>
      <c r="FYN1251" s="84"/>
      <c r="FYO1251" s="85"/>
      <c r="FYP1251" s="85"/>
      <c r="FYQ1251" s="85"/>
      <c r="FYR1251" s="85"/>
      <c r="FYS1251" s="85"/>
      <c r="FYT1251" s="85"/>
      <c r="FYU1251" s="85"/>
      <c r="FYV1251" s="85"/>
      <c r="FYW1251" s="85"/>
      <c r="FYX1251" s="85"/>
      <c r="FYY1251" s="85"/>
      <c r="FYZ1251" s="85"/>
      <c r="FZA1251" s="85"/>
      <c r="FZB1251" s="85"/>
      <c r="FZC1251" s="85"/>
      <c r="FZD1251" s="85"/>
      <c r="FZE1251" s="85"/>
      <c r="FZF1251" s="85"/>
      <c r="FZG1251" s="85"/>
      <c r="FZH1251" s="85"/>
      <c r="FZI1251" s="85"/>
      <c r="FZJ1251" s="85"/>
      <c r="FZK1251" s="85"/>
      <c r="FZL1251" s="85"/>
      <c r="FZM1251" s="85"/>
      <c r="FZN1251" s="85"/>
      <c r="FZO1251" s="85"/>
      <c r="FZP1251" s="85"/>
      <c r="FZQ1251" s="85"/>
      <c r="FZR1251" s="85"/>
      <c r="FZS1251" s="85"/>
      <c r="FZT1251" s="86"/>
      <c r="FZU1251" s="84"/>
      <c r="FZV1251" s="85"/>
      <c r="FZW1251" s="85"/>
      <c r="FZX1251" s="85"/>
      <c r="FZY1251" s="85"/>
      <c r="FZZ1251" s="85"/>
      <c r="GAA1251" s="85"/>
      <c r="GAB1251" s="85"/>
      <c r="GAC1251" s="85"/>
      <c r="GAD1251" s="85"/>
      <c r="GAE1251" s="85"/>
      <c r="GAF1251" s="85"/>
      <c r="GAG1251" s="85"/>
      <c r="GAH1251" s="85"/>
      <c r="GAI1251" s="85"/>
      <c r="GAJ1251" s="85"/>
      <c r="GAK1251" s="85"/>
      <c r="GAL1251" s="85"/>
      <c r="GAM1251" s="85"/>
      <c r="GAN1251" s="85"/>
      <c r="GAO1251" s="85"/>
      <c r="GAP1251" s="85"/>
      <c r="GAQ1251" s="85"/>
      <c r="GAR1251" s="85"/>
      <c r="GAS1251" s="85"/>
      <c r="GAT1251" s="85"/>
      <c r="GAU1251" s="85"/>
      <c r="GAV1251" s="85"/>
      <c r="GAW1251" s="85"/>
      <c r="GAX1251" s="85"/>
      <c r="GAY1251" s="85"/>
      <c r="GAZ1251" s="85"/>
      <c r="GBA1251" s="86"/>
      <c r="GBB1251" s="84"/>
      <c r="GBC1251" s="85"/>
      <c r="GBD1251" s="85"/>
      <c r="GBE1251" s="85"/>
      <c r="GBF1251" s="85"/>
      <c r="GBG1251" s="85"/>
      <c r="GBH1251" s="85"/>
      <c r="GBI1251" s="85"/>
      <c r="GBJ1251" s="85"/>
      <c r="GBK1251" s="85"/>
      <c r="GBL1251" s="85"/>
      <c r="GBM1251" s="85"/>
      <c r="GBN1251" s="85"/>
      <c r="GBO1251" s="85"/>
      <c r="GBP1251" s="85"/>
      <c r="GBQ1251" s="85"/>
      <c r="GBR1251" s="85"/>
      <c r="GBS1251" s="85"/>
      <c r="GBT1251" s="85"/>
      <c r="GBU1251" s="85"/>
      <c r="GBV1251" s="85"/>
      <c r="GBW1251" s="85"/>
      <c r="GBX1251" s="85"/>
      <c r="GBY1251" s="85"/>
      <c r="GBZ1251" s="85"/>
      <c r="GCA1251" s="85"/>
      <c r="GCB1251" s="85"/>
      <c r="GCC1251" s="85"/>
      <c r="GCD1251" s="85"/>
      <c r="GCE1251" s="85"/>
      <c r="GCF1251" s="85"/>
      <c r="GCG1251" s="85"/>
      <c r="GCH1251" s="86"/>
      <c r="GCI1251" s="84"/>
      <c r="GCJ1251" s="85"/>
      <c r="GCK1251" s="85"/>
      <c r="GCL1251" s="85"/>
      <c r="GCM1251" s="85"/>
      <c r="GCN1251" s="85"/>
      <c r="GCO1251" s="85"/>
      <c r="GCP1251" s="85"/>
      <c r="GCQ1251" s="85"/>
      <c r="GCR1251" s="85"/>
      <c r="GCS1251" s="85"/>
      <c r="GCT1251" s="85"/>
      <c r="GCU1251" s="85"/>
      <c r="GCV1251" s="85"/>
      <c r="GCW1251" s="85"/>
      <c r="GCX1251" s="85"/>
      <c r="GCY1251" s="85"/>
      <c r="GCZ1251" s="85"/>
      <c r="GDA1251" s="85"/>
      <c r="GDB1251" s="85"/>
      <c r="GDC1251" s="85"/>
      <c r="GDD1251" s="85"/>
      <c r="GDE1251" s="85"/>
      <c r="GDF1251" s="85"/>
      <c r="GDG1251" s="85"/>
      <c r="GDH1251" s="85"/>
      <c r="GDI1251" s="85"/>
      <c r="GDJ1251" s="85"/>
      <c r="GDK1251" s="85"/>
      <c r="GDL1251" s="85"/>
      <c r="GDM1251" s="85"/>
      <c r="GDN1251" s="85"/>
      <c r="GDO1251" s="86"/>
      <c r="GDP1251" s="84"/>
      <c r="GDQ1251" s="85"/>
      <c r="GDR1251" s="85"/>
      <c r="GDS1251" s="85"/>
      <c r="GDT1251" s="85"/>
      <c r="GDU1251" s="85"/>
      <c r="GDV1251" s="85"/>
      <c r="GDW1251" s="85"/>
      <c r="GDX1251" s="85"/>
      <c r="GDY1251" s="85"/>
      <c r="GDZ1251" s="85"/>
      <c r="GEA1251" s="85"/>
      <c r="GEB1251" s="85"/>
      <c r="GEC1251" s="85"/>
      <c r="GED1251" s="85"/>
      <c r="GEE1251" s="85"/>
      <c r="GEF1251" s="85"/>
      <c r="GEG1251" s="85"/>
      <c r="GEH1251" s="85"/>
      <c r="GEI1251" s="85"/>
      <c r="GEJ1251" s="85"/>
      <c r="GEK1251" s="85"/>
      <c r="GEL1251" s="85"/>
      <c r="GEM1251" s="85"/>
      <c r="GEN1251" s="85"/>
      <c r="GEO1251" s="85"/>
      <c r="GEP1251" s="85"/>
      <c r="GEQ1251" s="85"/>
      <c r="GER1251" s="85"/>
      <c r="GES1251" s="85"/>
      <c r="GET1251" s="85"/>
      <c r="GEU1251" s="85"/>
      <c r="GEV1251" s="86"/>
      <c r="GEW1251" s="84"/>
      <c r="GEX1251" s="85"/>
      <c r="GEY1251" s="85"/>
      <c r="GEZ1251" s="85"/>
      <c r="GFA1251" s="85"/>
      <c r="GFB1251" s="85"/>
      <c r="GFC1251" s="85"/>
      <c r="GFD1251" s="85"/>
      <c r="GFE1251" s="85"/>
      <c r="GFF1251" s="85"/>
      <c r="GFG1251" s="85"/>
      <c r="GFH1251" s="85"/>
      <c r="GFI1251" s="85"/>
      <c r="GFJ1251" s="85"/>
      <c r="GFK1251" s="85"/>
      <c r="GFL1251" s="85"/>
      <c r="GFM1251" s="85"/>
      <c r="GFN1251" s="85"/>
      <c r="GFO1251" s="85"/>
      <c r="GFP1251" s="85"/>
      <c r="GFQ1251" s="85"/>
      <c r="GFR1251" s="85"/>
      <c r="GFS1251" s="85"/>
      <c r="GFT1251" s="85"/>
      <c r="GFU1251" s="85"/>
      <c r="GFV1251" s="85"/>
      <c r="GFW1251" s="85"/>
      <c r="GFX1251" s="85"/>
      <c r="GFY1251" s="85"/>
      <c r="GFZ1251" s="85"/>
      <c r="GGA1251" s="85"/>
      <c r="GGB1251" s="85"/>
      <c r="GGC1251" s="86"/>
      <c r="GGD1251" s="84"/>
      <c r="GGE1251" s="85"/>
      <c r="GGF1251" s="85"/>
      <c r="GGG1251" s="85"/>
      <c r="GGH1251" s="85"/>
      <c r="GGI1251" s="85"/>
      <c r="GGJ1251" s="85"/>
      <c r="GGK1251" s="85"/>
      <c r="GGL1251" s="85"/>
      <c r="GGM1251" s="85"/>
      <c r="GGN1251" s="85"/>
      <c r="GGO1251" s="85"/>
      <c r="GGP1251" s="85"/>
      <c r="GGQ1251" s="85"/>
      <c r="GGR1251" s="85"/>
      <c r="GGS1251" s="85"/>
      <c r="GGT1251" s="85"/>
      <c r="GGU1251" s="85"/>
      <c r="GGV1251" s="85"/>
      <c r="GGW1251" s="85"/>
      <c r="GGX1251" s="85"/>
      <c r="GGY1251" s="85"/>
      <c r="GGZ1251" s="85"/>
      <c r="GHA1251" s="85"/>
      <c r="GHB1251" s="85"/>
      <c r="GHC1251" s="85"/>
      <c r="GHD1251" s="85"/>
      <c r="GHE1251" s="85"/>
      <c r="GHF1251" s="85"/>
      <c r="GHG1251" s="85"/>
      <c r="GHH1251" s="85"/>
      <c r="GHI1251" s="85"/>
      <c r="GHJ1251" s="86"/>
      <c r="GHK1251" s="84"/>
      <c r="GHL1251" s="85"/>
      <c r="GHM1251" s="85"/>
      <c r="GHN1251" s="85"/>
      <c r="GHO1251" s="85"/>
      <c r="GHP1251" s="85"/>
      <c r="GHQ1251" s="85"/>
      <c r="GHR1251" s="85"/>
      <c r="GHS1251" s="85"/>
      <c r="GHT1251" s="85"/>
      <c r="GHU1251" s="85"/>
      <c r="GHV1251" s="85"/>
      <c r="GHW1251" s="85"/>
      <c r="GHX1251" s="85"/>
      <c r="GHY1251" s="85"/>
      <c r="GHZ1251" s="85"/>
      <c r="GIA1251" s="85"/>
      <c r="GIB1251" s="85"/>
      <c r="GIC1251" s="85"/>
      <c r="GID1251" s="85"/>
      <c r="GIE1251" s="85"/>
      <c r="GIF1251" s="85"/>
      <c r="GIG1251" s="85"/>
      <c r="GIH1251" s="85"/>
      <c r="GII1251" s="85"/>
      <c r="GIJ1251" s="85"/>
      <c r="GIK1251" s="85"/>
      <c r="GIL1251" s="85"/>
      <c r="GIM1251" s="85"/>
      <c r="GIN1251" s="85"/>
      <c r="GIO1251" s="85"/>
      <c r="GIP1251" s="85"/>
      <c r="GIQ1251" s="86"/>
      <c r="GIR1251" s="84"/>
      <c r="GIS1251" s="85"/>
      <c r="GIT1251" s="85"/>
      <c r="GIU1251" s="85"/>
      <c r="GIV1251" s="85"/>
      <c r="GIW1251" s="85"/>
      <c r="GIX1251" s="85"/>
      <c r="GIY1251" s="85"/>
      <c r="GIZ1251" s="85"/>
      <c r="GJA1251" s="85"/>
      <c r="GJB1251" s="85"/>
      <c r="GJC1251" s="85"/>
      <c r="GJD1251" s="85"/>
      <c r="GJE1251" s="85"/>
      <c r="GJF1251" s="85"/>
      <c r="GJG1251" s="85"/>
      <c r="GJH1251" s="85"/>
      <c r="GJI1251" s="85"/>
      <c r="GJJ1251" s="85"/>
      <c r="GJK1251" s="85"/>
      <c r="GJL1251" s="85"/>
      <c r="GJM1251" s="85"/>
      <c r="GJN1251" s="85"/>
      <c r="GJO1251" s="85"/>
      <c r="GJP1251" s="85"/>
      <c r="GJQ1251" s="85"/>
      <c r="GJR1251" s="85"/>
      <c r="GJS1251" s="85"/>
      <c r="GJT1251" s="85"/>
      <c r="GJU1251" s="85"/>
      <c r="GJV1251" s="85"/>
      <c r="GJW1251" s="85"/>
      <c r="GJX1251" s="86"/>
      <c r="GJY1251" s="84"/>
      <c r="GJZ1251" s="85"/>
      <c r="GKA1251" s="85"/>
      <c r="GKB1251" s="85"/>
      <c r="GKC1251" s="85"/>
      <c r="GKD1251" s="85"/>
      <c r="GKE1251" s="85"/>
      <c r="GKF1251" s="85"/>
      <c r="GKG1251" s="85"/>
      <c r="GKH1251" s="85"/>
      <c r="GKI1251" s="85"/>
      <c r="GKJ1251" s="85"/>
      <c r="GKK1251" s="85"/>
      <c r="GKL1251" s="85"/>
      <c r="GKM1251" s="85"/>
      <c r="GKN1251" s="85"/>
      <c r="GKO1251" s="85"/>
      <c r="GKP1251" s="85"/>
      <c r="GKQ1251" s="85"/>
      <c r="GKR1251" s="85"/>
      <c r="GKS1251" s="85"/>
      <c r="GKT1251" s="85"/>
      <c r="GKU1251" s="85"/>
      <c r="GKV1251" s="85"/>
      <c r="GKW1251" s="85"/>
      <c r="GKX1251" s="85"/>
      <c r="GKY1251" s="85"/>
      <c r="GKZ1251" s="85"/>
      <c r="GLA1251" s="85"/>
      <c r="GLB1251" s="85"/>
      <c r="GLC1251" s="85"/>
      <c r="GLD1251" s="85"/>
      <c r="GLE1251" s="86"/>
      <c r="GLF1251" s="84"/>
      <c r="GLG1251" s="85"/>
      <c r="GLH1251" s="85"/>
      <c r="GLI1251" s="85"/>
      <c r="GLJ1251" s="85"/>
      <c r="GLK1251" s="85"/>
      <c r="GLL1251" s="85"/>
      <c r="GLM1251" s="85"/>
      <c r="GLN1251" s="85"/>
      <c r="GLO1251" s="85"/>
      <c r="GLP1251" s="85"/>
      <c r="GLQ1251" s="85"/>
      <c r="GLR1251" s="85"/>
      <c r="GLS1251" s="85"/>
      <c r="GLT1251" s="85"/>
      <c r="GLU1251" s="85"/>
      <c r="GLV1251" s="85"/>
      <c r="GLW1251" s="85"/>
      <c r="GLX1251" s="85"/>
      <c r="GLY1251" s="85"/>
      <c r="GLZ1251" s="85"/>
      <c r="GMA1251" s="85"/>
      <c r="GMB1251" s="85"/>
      <c r="GMC1251" s="85"/>
      <c r="GMD1251" s="85"/>
      <c r="GME1251" s="85"/>
      <c r="GMF1251" s="85"/>
      <c r="GMG1251" s="85"/>
      <c r="GMH1251" s="85"/>
      <c r="GMI1251" s="85"/>
      <c r="GMJ1251" s="85"/>
      <c r="GMK1251" s="85"/>
      <c r="GML1251" s="86"/>
      <c r="GMM1251" s="84"/>
      <c r="GMN1251" s="85"/>
      <c r="GMO1251" s="85"/>
      <c r="GMP1251" s="85"/>
      <c r="GMQ1251" s="85"/>
      <c r="GMR1251" s="85"/>
      <c r="GMS1251" s="85"/>
      <c r="GMT1251" s="85"/>
      <c r="GMU1251" s="85"/>
      <c r="GMV1251" s="85"/>
      <c r="GMW1251" s="85"/>
      <c r="GMX1251" s="85"/>
      <c r="GMY1251" s="85"/>
      <c r="GMZ1251" s="85"/>
      <c r="GNA1251" s="85"/>
      <c r="GNB1251" s="85"/>
      <c r="GNC1251" s="85"/>
      <c r="GND1251" s="85"/>
      <c r="GNE1251" s="85"/>
      <c r="GNF1251" s="85"/>
      <c r="GNG1251" s="85"/>
      <c r="GNH1251" s="85"/>
      <c r="GNI1251" s="85"/>
      <c r="GNJ1251" s="85"/>
      <c r="GNK1251" s="85"/>
      <c r="GNL1251" s="85"/>
      <c r="GNM1251" s="85"/>
      <c r="GNN1251" s="85"/>
      <c r="GNO1251" s="85"/>
      <c r="GNP1251" s="85"/>
      <c r="GNQ1251" s="85"/>
      <c r="GNR1251" s="85"/>
      <c r="GNS1251" s="86"/>
      <c r="GNT1251" s="84"/>
      <c r="GNU1251" s="85"/>
      <c r="GNV1251" s="85"/>
      <c r="GNW1251" s="85"/>
      <c r="GNX1251" s="85"/>
      <c r="GNY1251" s="85"/>
      <c r="GNZ1251" s="85"/>
      <c r="GOA1251" s="85"/>
      <c r="GOB1251" s="85"/>
      <c r="GOC1251" s="85"/>
      <c r="GOD1251" s="85"/>
      <c r="GOE1251" s="85"/>
      <c r="GOF1251" s="85"/>
      <c r="GOG1251" s="85"/>
      <c r="GOH1251" s="85"/>
      <c r="GOI1251" s="85"/>
      <c r="GOJ1251" s="85"/>
      <c r="GOK1251" s="85"/>
      <c r="GOL1251" s="85"/>
      <c r="GOM1251" s="85"/>
      <c r="GON1251" s="85"/>
      <c r="GOO1251" s="85"/>
      <c r="GOP1251" s="85"/>
      <c r="GOQ1251" s="85"/>
      <c r="GOR1251" s="85"/>
      <c r="GOS1251" s="85"/>
      <c r="GOT1251" s="85"/>
      <c r="GOU1251" s="85"/>
      <c r="GOV1251" s="85"/>
      <c r="GOW1251" s="85"/>
      <c r="GOX1251" s="85"/>
      <c r="GOY1251" s="85"/>
      <c r="GOZ1251" s="86"/>
      <c r="GPA1251" s="84"/>
      <c r="GPB1251" s="85"/>
      <c r="GPC1251" s="85"/>
      <c r="GPD1251" s="85"/>
      <c r="GPE1251" s="85"/>
      <c r="GPF1251" s="85"/>
      <c r="GPG1251" s="85"/>
      <c r="GPH1251" s="85"/>
      <c r="GPI1251" s="85"/>
      <c r="GPJ1251" s="85"/>
      <c r="GPK1251" s="85"/>
      <c r="GPL1251" s="85"/>
      <c r="GPM1251" s="85"/>
      <c r="GPN1251" s="85"/>
      <c r="GPO1251" s="85"/>
      <c r="GPP1251" s="85"/>
      <c r="GPQ1251" s="85"/>
      <c r="GPR1251" s="85"/>
      <c r="GPS1251" s="85"/>
      <c r="GPT1251" s="85"/>
      <c r="GPU1251" s="85"/>
      <c r="GPV1251" s="85"/>
      <c r="GPW1251" s="85"/>
      <c r="GPX1251" s="85"/>
      <c r="GPY1251" s="85"/>
      <c r="GPZ1251" s="85"/>
      <c r="GQA1251" s="85"/>
      <c r="GQB1251" s="85"/>
      <c r="GQC1251" s="85"/>
      <c r="GQD1251" s="85"/>
      <c r="GQE1251" s="85"/>
      <c r="GQF1251" s="85"/>
      <c r="GQG1251" s="86"/>
      <c r="GQH1251" s="84"/>
      <c r="GQI1251" s="85"/>
      <c r="GQJ1251" s="85"/>
      <c r="GQK1251" s="85"/>
      <c r="GQL1251" s="85"/>
      <c r="GQM1251" s="85"/>
      <c r="GQN1251" s="85"/>
      <c r="GQO1251" s="85"/>
      <c r="GQP1251" s="85"/>
      <c r="GQQ1251" s="85"/>
      <c r="GQR1251" s="85"/>
      <c r="GQS1251" s="85"/>
      <c r="GQT1251" s="85"/>
      <c r="GQU1251" s="85"/>
      <c r="GQV1251" s="85"/>
      <c r="GQW1251" s="85"/>
      <c r="GQX1251" s="85"/>
      <c r="GQY1251" s="85"/>
      <c r="GQZ1251" s="85"/>
      <c r="GRA1251" s="85"/>
      <c r="GRB1251" s="85"/>
      <c r="GRC1251" s="85"/>
      <c r="GRD1251" s="85"/>
      <c r="GRE1251" s="85"/>
      <c r="GRF1251" s="85"/>
      <c r="GRG1251" s="85"/>
      <c r="GRH1251" s="85"/>
      <c r="GRI1251" s="85"/>
      <c r="GRJ1251" s="85"/>
      <c r="GRK1251" s="85"/>
      <c r="GRL1251" s="85"/>
      <c r="GRM1251" s="85"/>
      <c r="GRN1251" s="86"/>
      <c r="GRO1251" s="84"/>
      <c r="GRP1251" s="85"/>
      <c r="GRQ1251" s="85"/>
      <c r="GRR1251" s="85"/>
      <c r="GRS1251" s="85"/>
      <c r="GRT1251" s="85"/>
      <c r="GRU1251" s="85"/>
      <c r="GRV1251" s="85"/>
      <c r="GRW1251" s="85"/>
      <c r="GRX1251" s="85"/>
      <c r="GRY1251" s="85"/>
      <c r="GRZ1251" s="85"/>
      <c r="GSA1251" s="85"/>
      <c r="GSB1251" s="85"/>
      <c r="GSC1251" s="85"/>
      <c r="GSD1251" s="85"/>
      <c r="GSE1251" s="85"/>
      <c r="GSF1251" s="85"/>
      <c r="GSG1251" s="85"/>
      <c r="GSH1251" s="85"/>
      <c r="GSI1251" s="85"/>
      <c r="GSJ1251" s="85"/>
      <c r="GSK1251" s="85"/>
      <c r="GSL1251" s="85"/>
      <c r="GSM1251" s="85"/>
      <c r="GSN1251" s="85"/>
      <c r="GSO1251" s="85"/>
      <c r="GSP1251" s="85"/>
      <c r="GSQ1251" s="85"/>
      <c r="GSR1251" s="85"/>
      <c r="GSS1251" s="85"/>
      <c r="GST1251" s="85"/>
      <c r="GSU1251" s="86"/>
      <c r="GSV1251" s="84"/>
      <c r="GSW1251" s="85"/>
      <c r="GSX1251" s="85"/>
      <c r="GSY1251" s="85"/>
      <c r="GSZ1251" s="85"/>
      <c r="GTA1251" s="85"/>
      <c r="GTB1251" s="85"/>
      <c r="GTC1251" s="85"/>
      <c r="GTD1251" s="85"/>
      <c r="GTE1251" s="85"/>
      <c r="GTF1251" s="85"/>
      <c r="GTG1251" s="85"/>
      <c r="GTH1251" s="85"/>
      <c r="GTI1251" s="85"/>
      <c r="GTJ1251" s="85"/>
      <c r="GTK1251" s="85"/>
      <c r="GTL1251" s="85"/>
      <c r="GTM1251" s="85"/>
      <c r="GTN1251" s="85"/>
      <c r="GTO1251" s="85"/>
      <c r="GTP1251" s="85"/>
      <c r="GTQ1251" s="85"/>
      <c r="GTR1251" s="85"/>
      <c r="GTS1251" s="85"/>
      <c r="GTT1251" s="85"/>
      <c r="GTU1251" s="85"/>
      <c r="GTV1251" s="85"/>
      <c r="GTW1251" s="85"/>
      <c r="GTX1251" s="85"/>
      <c r="GTY1251" s="85"/>
      <c r="GTZ1251" s="85"/>
      <c r="GUA1251" s="85"/>
      <c r="GUB1251" s="86"/>
      <c r="GUC1251" s="84"/>
      <c r="GUD1251" s="85"/>
      <c r="GUE1251" s="85"/>
      <c r="GUF1251" s="85"/>
      <c r="GUG1251" s="85"/>
      <c r="GUH1251" s="85"/>
      <c r="GUI1251" s="85"/>
      <c r="GUJ1251" s="85"/>
      <c r="GUK1251" s="85"/>
      <c r="GUL1251" s="85"/>
      <c r="GUM1251" s="85"/>
      <c r="GUN1251" s="85"/>
      <c r="GUO1251" s="85"/>
      <c r="GUP1251" s="85"/>
      <c r="GUQ1251" s="85"/>
      <c r="GUR1251" s="85"/>
      <c r="GUS1251" s="85"/>
      <c r="GUT1251" s="85"/>
      <c r="GUU1251" s="85"/>
      <c r="GUV1251" s="85"/>
      <c r="GUW1251" s="85"/>
      <c r="GUX1251" s="85"/>
      <c r="GUY1251" s="85"/>
      <c r="GUZ1251" s="85"/>
      <c r="GVA1251" s="85"/>
      <c r="GVB1251" s="85"/>
      <c r="GVC1251" s="85"/>
      <c r="GVD1251" s="85"/>
      <c r="GVE1251" s="85"/>
      <c r="GVF1251" s="85"/>
      <c r="GVG1251" s="85"/>
      <c r="GVH1251" s="85"/>
      <c r="GVI1251" s="86"/>
      <c r="GVJ1251" s="84"/>
      <c r="GVK1251" s="85"/>
      <c r="GVL1251" s="85"/>
      <c r="GVM1251" s="85"/>
      <c r="GVN1251" s="85"/>
      <c r="GVO1251" s="85"/>
      <c r="GVP1251" s="85"/>
      <c r="GVQ1251" s="85"/>
      <c r="GVR1251" s="85"/>
      <c r="GVS1251" s="85"/>
      <c r="GVT1251" s="85"/>
      <c r="GVU1251" s="85"/>
      <c r="GVV1251" s="85"/>
      <c r="GVW1251" s="85"/>
      <c r="GVX1251" s="85"/>
      <c r="GVY1251" s="85"/>
      <c r="GVZ1251" s="85"/>
      <c r="GWA1251" s="85"/>
      <c r="GWB1251" s="85"/>
      <c r="GWC1251" s="85"/>
      <c r="GWD1251" s="85"/>
      <c r="GWE1251" s="85"/>
      <c r="GWF1251" s="85"/>
      <c r="GWG1251" s="85"/>
      <c r="GWH1251" s="85"/>
      <c r="GWI1251" s="85"/>
      <c r="GWJ1251" s="85"/>
      <c r="GWK1251" s="85"/>
      <c r="GWL1251" s="85"/>
      <c r="GWM1251" s="85"/>
      <c r="GWN1251" s="85"/>
      <c r="GWO1251" s="85"/>
      <c r="GWP1251" s="86"/>
      <c r="GWQ1251" s="84"/>
      <c r="GWR1251" s="85"/>
      <c r="GWS1251" s="85"/>
      <c r="GWT1251" s="85"/>
      <c r="GWU1251" s="85"/>
      <c r="GWV1251" s="85"/>
      <c r="GWW1251" s="85"/>
      <c r="GWX1251" s="85"/>
      <c r="GWY1251" s="85"/>
      <c r="GWZ1251" s="85"/>
      <c r="GXA1251" s="85"/>
      <c r="GXB1251" s="85"/>
      <c r="GXC1251" s="85"/>
      <c r="GXD1251" s="85"/>
      <c r="GXE1251" s="85"/>
      <c r="GXF1251" s="85"/>
      <c r="GXG1251" s="85"/>
      <c r="GXH1251" s="85"/>
      <c r="GXI1251" s="85"/>
      <c r="GXJ1251" s="85"/>
      <c r="GXK1251" s="85"/>
      <c r="GXL1251" s="85"/>
      <c r="GXM1251" s="85"/>
      <c r="GXN1251" s="85"/>
      <c r="GXO1251" s="85"/>
      <c r="GXP1251" s="85"/>
      <c r="GXQ1251" s="85"/>
      <c r="GXR1251" s="85"/>
      <c r="GXS1251" s="85"/>
      <c r="GXT1251" s="85"/>
      <c r="GXU1251" s="85"/>
      <c r="GXV1251" s="85"/>
      <c r="GXW1251" s="86"/>
      <c r="GXX1251" s="84"/>
      <c r="GXY1251" s="85"/>
      <c r="GXZ1251" s="85"/>
      <c r="GYA1251" s="85"/>
      <c r="GYB1251" s="85"/>
      <c r="GYC1251" s="85"/>
      <c r="GYD1251" s="85"/>
      <c r="GYE1251" s="85"/>
      <c r="GYF1251" s="85"/>
      <c r="GYG1251" s="85"/>
      <c r="GYH1251" s="85"/>
      <c r="GYI1251" s="85"/>
      <c r="GYJ1251" s="85"/>
      <c r="GYK1251" s="85"/>
      <c r="GYL1251" s="85"/>
      <c r="GYM1251" s="85"/>
      <c r="GYN1251" s="85"/>
      <c r="GYO1251" s="85"/>
      <c r="GYP1251" s="85"/>
      <c r="GYQ1251" s="85"/>
      <c r="GYR1251" s="85"/>
      <c r="GYS1251" s="85"/>
      <c r="GYT1251" s="85"/>
      <c r="GYU1251" s="85"/>
      <c r="GYV1251" s="85"/>
      <c r="GYW1251" s="85"/>
      <c r="GYX1251" s="85"/>
      <c r="GYY1251" s="85"/>
      <c r="GYZ1251" s="85"/>
      <c r="GZA1251" s="85"/>
      <c r="GZB1251" s="85"/>
      <c r="GZC1251" s="85"/>
      <c r="GZD1251" s="86"/>
      <c r="GZE1251" s="84"/>
      <c r="GZF1251" s="85"/>
      <c r="GZG1251" s="85"/>
      <c r="GZH1251" s="85"/>
      <c r="GZI1251" s="85"/>
      <c r="GZJ1251" s="85"/>
      <c r="GZK1251" s="85"/>
      <c r="GZL1251" s="85"/>
      <c r="GZM1251" s="85"/>
      <c r="GZN1251" s="85"/>
      <c r="GZO1251" s="85"/>
      <c r="GZP1251" s="85"/>
      <c r="GZQ1251" s="85"/>
      <c r="GZR1251" s="85"/>
      <c r="GZS1251" s="85"/>
      <c r="GZT1251" s="85"/>
      <c r="GZU1251" s="85"/>
      <c r="GZV1251" s="85"/>
      <c r="GZW1251" s="85"/>
      <c r="GZX1251" s="85"/>
      <c r="GZY1251" s="85"/>
      <c r="GZZ1251" s="85"/>
      <c r="HAA1251" s="85"/>
      <c r="HAB1251" s="85"/>
      <c r="HAC1251" s="85"/>
      <c r="HAD1251" s="85"/>
      <c r="HAE1251" s="85"/>
      <c r="HAF1251" s="85"/>
      <c r="HAG1251" s="85"/>
      <c r="HAH1251" s="85"/>
      <c r="HAI1251" s="85"/>
      <c r="HAJ1251" s="85"/>
      <c r="HAK1251" s="86"/>
      <c r="HAL1251" s="84"/>
      <c r="HAM1251" s="85"/>
      <c r="HAN1251" s="85"/>
      <c r="HAO1251" s="85"/>
      <c r="HAP1251" s="85"/>
      <c r="HAQ1251" s="85"/>
      <c r="HAR1251" s="85"/>
      <c r="HAS1251" s="85"/>
      <c r="HAT1251" s="85"/>
      <c r="HAU1251" s="85"/>
      <c r="HAV1251" s="85"/>
      <c r="HAW1251" s="85"/>
      <c r="HAX1251" s="85"/>
      <c r="HAY1251" s="85"/>
      <c r="HAZ1251" s="85"/>
      <c r="HBA1251" s="85"/>
      <c r="HBB1251" s="85"/>
      <c r="HBC1251" s="85"/>
      <c r="HBD1251" s="85"/>
      <c r="HBE1251" s="85"/>
      <c r="HBF1251" s="85"/>
      <c r="HBG1251" s="85"/>
      <c r="HBH1251" s="85"/>
      <c r="HBI1251" s="85"/>
      <c r="HBJ1251" s="85"/>
      <c r="HBK1251" s="85"/>
      <c r="HBL1251" s="85"/>
      <c r="HBM1251" s="85"/>
      <c r="HBN1251" s="85"/>
      <c r="HBO1251" s="85"/>
      <c r="HBP1251" s="85"/>
      <c r="HBQ1251" s="85"/>
      <c r="HBR1251" s="86"/>
      <c r="HBS1251" s="84"/>
      <c r="HBT1251" s="85"/>
      <c r="HBU1251" s="85"/>
      <c r="HBV1251" s="85"/>
      <c r="HBW1251" s="85"/>
      <c r="HBX1251" s="85"/>
      <c r="HBY1251" s="85"/>
      <c r="HBZ1251" s="85"/>
      <c r="HCA1251" s="85"/>
      <c r="HCB1251" s="85"/>
      <c r="HCC1251" s="85"/>
      <c r="HCD1251" s="85"/>
      <c r="HCE1251" s="85"/>
      <c r="HCF1251" s="85"/>
      <c r="HCG1251" s="85"/>
      <c r="HCH1251" s="85"/>
      <c r="HCI1251" s="85"/>
      <c r="HCJ1251" s="85"/>
      <c r="HCK1251" s="85"/>
      <c r="HCL1251" s="85"/>
      <c r="HCM1251" s="85"/>
      <c r="HCN1251" s="85"/>
      <c r="HCO1251" s="85"/>
      <c r="HCP1251" s="85"/>
      <c r="HCQ1251" s="85"/>
      <c r="HCR1251" s="85"/>
      <c r="HCS1251" s="85"/>
      <c r="HCT1251" s="85"/>
      <c r="HCU1251" s="85"/>
      <c r="HCV1251" s="85"/>
      <c r="HCW1251" s="85"/>
      <c r="HCX1251" s="85"/>
      <c r="HCY1251" s="86"/>
      <c r="HCZ1251" s="84"/>
      <c r="HDA1251" s="85"/>
      <c r="HDB1251" s="85"/>
      <c r="HDC1251" s="85"/>
      <c r="HDD1251" s="85"/>
      <c r="HDE1251" s="85"/>
      <c r="HDF1251" s="85"/>
      <c r="HDG1251" s="85"/>
      <c r="HDH1251" s="85"/>
      <c r="HDI1251" s="85"/>
      <c r="HDJ1251" s="85"/>
      <c r="HDK1251" s="85"/>
      <c r="HDL1251" s="85"/>
      <c r="HDM1251" s="85"/>
      <c r="HDN1251" s="85"/>
      <c r="HDO1251" s="85"/>
      <c r="HDP1251" s="85"/>
      <c r="HDQ1251" s="85"/>
      <c r="HDR1251" s="85"/>
      <c r="HDS1251" s="85"/>
      <c r="HDT1251" s="85"/>
      <c r="HDU1251" s="85"/>
      <c r="HDV1251" s="85"/>
      <c r="HDW1251" s="85"/>
      <c r="HDX1251" s="85"/>
      <c r="HDY1251" s="85"/>
      <c r="HDZ1251" s="85"/>
      <c r="HEA1251" s="85"/>
      <c r="HEB1251" s="85"/>
      <c r="HEC1251" s="85"/>
      <c r="HED1251" s="85"/>
      <c r="HEE1251" s="85"/>
      <c r="HEF1251" s="86"/>
      <c r="HEG1251" s="84"/>
      <c r="HEH1251" s="85"/>
      <c r="HEI1251" s="85"/>
      <c r="HEJ1251" s="85"/>
      <c r="HEK1251" s="85"/>
      <c r="HEL1251" s="85"/>
      <c r="HEM1251" s="85"/>
      <c r="HEN1251" s="85"/>
      <c r="HEO1251" s="85"/>
      <c r="HEP1251" s="85"/>
      <c r="HEQ1251" s="85"/>
      <c r="HER1251" s="85"/>
      <c r="HES1251" s="85"/>
      <c r="HET1251" s="85"/>
      <c r="HEU1251" s="85"/>
      <c r="HEV1251" s="85"/>
      <c r="HEW1251" s="85"/>
      <c r="HEX1251" s="85"/>
      <c r="HEY1251" s="85"/>
      <c r="HEZ1251" s="85"/>
      <c r="HFA1251" s="85"/>
      <c r="HFB1251" s="85"/>
      <c r="HFC1251" s="85"/>
      <c r="HFD1251" s="85"/>
      <c r="HFE1251" s="85"/>
      <c r="HFF1251" s="85"/>
      <c r="HFG1251" s="85"/>
      <c r="HFH1251" s="85"/>
      <c r="HFI1251" s="85"/>
      <c r="HFJ1251" s="85"/>
      <c r="HFK1251" s="85"/>
      <c r="HFL1251" s="85"/>
      <c r="HFM1251" s="86"/>
      <c r="HFN1251" s="84"/>
      <c r="HFO1251" s="85"/>
      <c r="HFP1251" s="85"/>
      <c r="HFQ1251" s="85"/>
      <c r="HFR1251" s="85"/>
      <c r="HFS1251" s="85"/>
      <c r="HFT1251" s="85"/>
      <c r="HFU1251" s="85"/>
      <c r="HFV1251" s="85"/>
      <c r="HFW1251" s="85"/>
      <c r="HFX1251" s="85"/>
      <c r="HFY1251" s="85"/>
      <c r="HFZ1251" s="85"/>
      <c r="HGA1251" s="85"/>
      <c r="HGB1251" s="85"/>
      <c r="HGC1251" s="85"/>
      <c r="HGD1251" s="85"/>
      <c r="HGE1251" s="85"/>
      <c r="HGF1251" s="85"/>
      <c r="HGG1251" s="85"/>
      <c r="HGH1251" s="85"/>
      <c r="HGI1251" s="85"/>
      <c r="HGJ1251" s="85"/>
      <c r="HGK1251" s="85"/>
      <c r="HGL1251" s="85"/>
      <c r="HGM1251" s="85"/>
      <c r="HGN1251" s="85"/>
      <c r="HGO1251" s="85"/>
      <c r="HGP1251" s="85"/>
      <c r="HGQ1251" s="85"/>
      <c r="HGR1251" s="85"/>
      <c r="HGS1251" s="85"/>
      <c r="HGT1251" s="86"/>
      <c r="HGU1251" s="84"/>
      <c r="HGV1251" s="85"/>
      <c r="HGW1251" s="85"/>
      <c r="HGX1251" s="85"/>
      <c r="HGY1251" s="85"/>
      <c r="HGZ1251" s="85"/>
      <c r="HHA1251" s="85"/>
      <c r="HHB1251" s="85"/>
      <c r="HHC1251" s="85"/>
      <c r="HHD1251" s="85"/>
      <c r="HHE1251" s="85"/>
      <c r="HHF1251" s="85"/>
      <c r="HHG1251" s="85"/>
      <c r="HHH1251" s="85"/>
      <c r="HHI1251" s="85"/>
      <c r="HHJ1251" s="85"/>
      <c r="HHK1251" s="85"/>
      <c r="HHL1251" s="85"/>
      <c r="HHM1251" s="85"/>
      <c r="HHN1251" s="85"/>
      <c r="HHO1251" s="85"/>
      <c r="HHP1251" s="85"/>
      <c r="HHQ1251" s="85"/>
      <c r="HHR1251" s="85"/>
      <c r="HHS1251" s="85"/>
      <c r="HHT1251" s="85"/>
      <c r="HHU1251" s="85"/>
      <c r="HHV1251" s="85"/>
      <c r="HHW1251" s="85"/>
      <c r="HHX1251" s="85"/>
      <c r="HHY1251" s="85"/>
      <c r="HHZ1251" s="85"/>
      <c r="HIA1251" s="86"/>
      <c r="HIB1251" s="84"/>
      <c r="HIC1251" s="85"/>
      <c r="HID1251" s="85"/>
      <c r="HIE1251" s="85"/>
      <c r="HIF1251" s="85"/>
      <c r="HIG1251" s="85"/>
      <c r="HIH1251" s="85"/>
      <c r="HII1251" s="85"/>
      <c r="HIJ1251" s="85"/>
      <c r="HIK1251" s="85"/>
      <c r="HIL1251" s="85"/>
      <c r="HIM1251" s="85"/>
      <c r="HIN1251" s="85"/>
      <c r="HIO1251" s="85"/>
      <c r="HIP1251" s="85"/>
      <c r="HIQ1251" s="85"/>
      <c r="HIR1251" s="85"/>
      <c r="HIS1251" s="85"/>
      <c r="HIT1251" s="85"/>
      <c r="HIU1251" s="85"/>
      <c r="HIV1251" s="85"/>
      <c r="HIW1251" s="85"/>
      <c r="HIX1251" s="85"/>
      <c r="HIY1251" s="85"/>
      <c r="HIZ1251" s="85"/>
      <c r="HJA1251" s="85"/>
      <c r="HJB1251" s="85"/>
      <c r="HJC1251" s="85"/>
      <c r="HJD1251" s="85"/>
      <c r="HJE1251" s="85"/>
      <c r="HJF1251" s="85"/>
      <c r="HJG1251" s="85"/>
      <c r="HJH1251" s="86"/>
      <c r="HJI1251" s="84"/>
      <c r="HJJ1251" s="85"/>
      <c r="HJK1251" s="85"/>
      <c r="HJL1251" s="85"/>
      <c r="HJM1251" s="85"/>
      <c r="HJN1251" s="85"/>
      <c r="HJO1251" s="85"/>
      <c r="HJP1251" s="85"/>
      <c r="HJQ1251" s="85"/>
      <c r="HJR1251" s="85"/>
      <c r="HJS1251" s="85"/>
      <c r="HJT1251" s="85"/>
      <c r="HJU1251" s="85"/>
      <c r="HJV1251" s="85"/>
      <c r="HJW1251" s="85"/>
      <c r="HJX1251" s="85"/>
      <c r="HJY1251" s="85"/>
      <c r="HJZ1251" s="85"/>
      <c r="HKA1251" s="85"/>
      <c r="HKB1251" s="85"/>
      <c r="HKC1251" s="85"/>
      <c r="HKD1251" s="85"/>
      <c r="HKE1251" s="85"/>
      <c r="HKF1251" s="85"/>
      <c r="HKG1251" s="85"/>
      <c r="HKH1251" s="85"/>
      <c r="HKI1251" s="85"/>
      <c r="HKJ1251" s="85"/>
      <c r="HKK1251" s="85"/>
      <c r="HKL1251" s="85"/>
      <c r="HKM1251" s="85"/>
      <c r="HKN1251" s="85"/>
      <c r="HKO1251" s="86"/>
      <c r="HKP1251" s="84"/>
      <c r="HKQ1251" s="85"/>
      <c r="HKR1251" s="85"/>
      <c r="HKS1251" s="85"/>
      <c r="HKT1251" s="85"/>
      <c r="HKU1251" s="85"/>
      <c r="HKV1251" s="85"/>
      <c r="HKW1251" s="85"/>
      <c r="HKX1251" s="85"/>
      <c r="HKY1251" s="85"/>
      <c r="HKZ1251" s="85"/>
      <c r="HLA1251" s="85"/>
      <c r="HLB1251" s="85"/>
      <c r="HLC1251" s="85"/>
      <c r="HLD1251" s="85"/>
      <c r="HLE1251" s="85"/>
      <c r="HLF1251" s="85"/>
      <c r="HLG1251" s="85"/>
      <c r="HLH1251" s="85"/>
      <c r="HLI1251" s="85"/>
      <c r="HLJ1251" s="85"/>
      <c r="HLK1251" s="85"/>
      <c r="HLL1251" s="85"/>
      <c r="HLM1251" s="85"/>
      <c r="HLN1251" s="85"/>
      <c r="HLO1251" s="85"/>
      <c r="HLP1251" s="85"/>
      <c r="HLQ1251" s="85"/>
      <c r="HLR1251" s="85"/>
      <c r="HLS1251" s="85"/>
      <c r="HLT1251" s="85"/>
      <c r="HLU1251" s="85"/>
      <c r="HLV1251" s="86"/>
      <c r="HLW1251" s="84"/>
      <c r="HLX1251" s="85"/>
      <c r="HLY1251" s="85"/>
      <c r="HLZ1251" s="85"/>
      <c r="HMA1251" s="85"/>
      <c r="HMB1251" s="85"/>
      <c r="HMC1251" s="85"/>
      <c r="HMD1251" s="85"/>
      <c r="HME1251" s="85"/>
      <c r="HMF1251" s="85"/>
      <c r="HMG1251" s="85"/>
      <c r="HMH1251" s="85"/>
      <c r="HMI1251" s="85"/>
      <c r="HMJ1251" s="85"/>
      <c r="HMK1251" s="85"/>
      <c r="HML1251" s="85"/>
      <c r="HMM1251" s="85"/>
      <c r="HMN1251" s="85"/>
      <c r="HMO1251" s="85"/>
      <c r="HMP1251" s="85"/>
      <c r="HMQ1251" s="85"/>
      <c r="HMR1251" s="85"/>
      <c r="HMS1251" s="85"/>
      <c r="HMT1251" s="85"/>
      <c r="HMU1251" s="85"/>
      <c r="HMV1251" s="85"/>
      <c r="HMW1251" s="85"/>
      <c r="HMX1251" s="85"/>
      <c r="HMY1251" s="85"/>
      <c r="HMZ1251" s="85"/>
      <c r="HNA1251" s="85"/>
      <c r="HNB1251" s="85"/>
      <c r="HNC1251" s="86"/>
      <c r="HND1251" s="84"/>
      <c r="HNE1251" s="85"/>
      <c r="HNF1251" s="85"/>
      <c r="HNG1251" s="85"/>
      <c r="HNH1251" s="85"/>
      <c r="HNI1251" s="85"/>
      <c r="HNJ1251" s="85"/>
      <c r="HNK1251" s="85"/>
      <c r="HNL1251" s="85"/>
      <c r="HNM1251" s="85"/>
      <c r="HNN1251" s="85"/>
      <c r="HNO1251" s="85"/>
      <c r="HNP1251" s="85"/>
      <c r="HNQ1251" s="85"/>
      <c r="HNR1251" s="85"/>
      <c r="HNS1251" s="85"/>
      <c r="HNT1251" s="85"/>
      <c r="HNU1251" s="85"/>
      <c r="HNV1251" s="85"/>
      <c r="HNW1251" s="85"/>
      <c r="HNX1251" s="85"/>
      <c r="HNY1251" s="85"/>
      <c r="HNZ1251" s="85"/>
      <c r="HOA1251" s="85"/>
      <c r="HOB1251" s="85"/>
      <c r="HOC1251" s="85"/>
      <c r="HOD1251" s="85"/>
      <c r="HOE1251" s="85"/>
      <c r="HOF1251" s="85"/>
      <c r="HOG1251" s="85"/>
      <c r="HOH1251" s="85"/>
      <c r="HOI1251" s="85"/>
      <c r="HOJ1251" s="86"/>
      <c r="HOK1251" s="84"/>
      <c r="HOL1251" s="85"/>
      <c r="HOM1251" s="85"/>
      <c r="HON1251" s="85"/>
      <c r="HOO1251" s="85"/>
      <c r="HOP1251" s="85"/>
      <c r="HOQ1251" s="85"/>
      <c r="HOR1251" s="85"/>
      <c r="HOS1251" s="85"/>
      <c r="HOT1251" s="85"/>
      <c r="HOU1251" s="85"/>
      <c r="HOV1251" s="85"/>
      <c r="HOW1251" s="85"/>
      <c r="HOX1251" s="85"/>
      <c r="HOY1251" s="85"/>
      <c r="HOZ1251" s="85"/>
      <c r="HPA1251" s="85"/>
      <c r="HPB1251" s="85"/>
      <c r="HPC1251" s="85"/>
      <c r="HPD1251" s="85"/>
      <c r="HPE1251" s="85"/>
      <c r="HPF1251" s="85"/>
      <c r="HPG1251" s="85"/>
      <c r="HPH1251" s="85"/>
      <c r="HPI1251" s="85"/>
      <c r="HPJ1251" s="85"/>
      <c r="HPK1251" s="85"/>
      <c r="HPL1251" s="85"/>
      <c r="HPM1251" s="85"/>
      <c r="HPN1251" s="85"/>
      <c r="HPO1251" s="85"/>
      <c r="HPP1251" s="85"/>
      <c r="HPQ1251" s="86"/>
      <c r="HPR1251" s="84"/>
      <c r="HPS1251" s="85"/>
      <c r="HPT1251" s="85"/>
      <c r="HPU1251" s="85"/>
      <c r="HPV1251" s="85"/>
      <c r="HPW1251" s="85"/>
      <c r="HPX1251" s="85"/>
      <c r="HPY1251" s="85"/>
      <c r="HPZ1251" s="85"/>
      <c r="HQA1251" s="85"/>
      <c r="HQB1251" s="85"/>
      <c r="HQC1251" s="85"/>
      <c r="HQD1251" s="85"/>
      <c r="HQE1251" s="85"/>
      <c r="HQF1251" s="85"/>
      <c r="HQG1251" s="85"/>
      <c r="HQH1251" s="85"/>
      <c r="HQI1251" s="85"/>
      <c r="HQJ1251" s="85"/>
      <c r="HQK1251" s="85"/>
      <c r="HQL1251" s="85"/>
      <c r="HQM1251" s="85"/>
      <c r="HQN1251" s="85"/>
      <c r="HQO1251" s="85"/>
      <c r="HQP1251" s="85"/>
      <c r="HQQ1251" s="85"/>
      <c r="HQR1251" s="85"/>
      <c r="HQS1251" s="85"/>
      <c r="HQT1251" s="85"/>
      <c r="HQU1251" s="85"/>
      <c r="HQV1251" s="85"/>
      <c r="HQW1251" s="85"/>
      <c r="HQX1251" s="86"/>
      <c r="HQY1251" s="84"/>
      <c r="HQZ1251" s="85"/>
      <c r="HRA1251" s="85"/>
      <c r="HRB1251" s="85"/>
      <c r="HRC1251" s="85"/>
      <c r="HRD1251" s="85"/>
      <c r="HRE1251" s="85"/>
      <c r="HRF1251" s="85"/>
      <c r="HRG1251" s="85"/>
      <c r="HRH1251" s="85"/>
      <c r="HRI1251" s="85"/>
      <c r="HRJ1251" s="85"/>
      <c r="HRK1251" s="85"/>
      <c r="HRL1251" s="85"/>
      <c r="HRM1251" s="85"/>
      <c r="HRN1251" s="85"/>
      <c r="HRO1251" s="85"/>
      <c r="HRP1251" s="85"/>
      <c r="HRQ1251" s="85"/>
      <c r="HRR1251" s="85"/>
      <c r="HRS1251" s="85"/>
      <c r="HRT1251" s="85"/>
      <c r="HRU1251" s="85"/>
      <c r="HRV1251" s="85"/>
      <c r="HRW1251" s="85"/>
      <c r="HRX1251" s="85"/>
      <c r="HRY1251" s="85"/>
      <c r="HRZ1251" s="85"/>
      <c r="HSA1251" s="85"/>
      <c r="HSB1251" s="85"/>
      <c r="HSC1251" s="85"/>
      <c r="HSD1251" s="85"/>
      <c r="HSE1251" s="86"/>
      <c r="HSF1251" s="84"/>
      <c r="HSG1251" s="85"/>
      <c r="HSH1251" s="85"/>
      <c r="HSI1251" s="85"/>
      <c r="HSJ1251" s="85"/>
      <c r="HSK1251" s="85"/>
      <c r="HSL1251" s="85"/>
      <c r="HSM1251" s="85"/>
      <c r="HSN1251" s="85"/>
      <c r="HSO1251" s="85"/>
      <c r="HSP1251" s="85"/>
      <c r="HSQ1251" s="85"/>
      <c r="HSR1251" s="85"/>
      <c r="HSS1251" s="85"/>
      <c r="HST1251" s="85"/>
      <c r="HSU1251" s="85"/>
      <c r="HSV1251" s="85"/>
      <c r="HSW1251" s="85"/>
      <c r="HSX1251" s="85"/>
      <c r="HSY1251" s="85"/>
      <c r="HSZ1251" s="85"/>
      <c r="HTA1251" s="85"/>
      <c r="HTB1251" s="85"/>
      <c r="HTC1251" s="85"/>
      <c r="HTD1251" s="85"/>
      <c r="HTE1251" s="85"/>
      <c r="HTF1251" s="85"/>
      <c r="HTG1251" s="85"/>
      <c r="HTH1251" s="85"/>
      <c r="HTI1251" s="85"/>
      <c r="HTJ1251" s="85"/>
      <c r="HTK1251" s="85"/>
      <c r="HTL1251" s="86"/>
      <c r="HTM1251" s="84"/>
      <c r="HTN1251" s="85"/>
      <c r="HTO1251" s="85"/>
      <c r="HTP1251" s="85"/>
      <c r="HTQ1251" s="85"/>
      <c r="HTR1251" s="85"/>
      <c r="HTS1251" s="85"/>
      <c r="HTT1251" s="85"/>
      <c r="HTU1251" s="85"/>
      <c r="HTV1251" s="85"/>
      <c r="HTW1251" s="85"/>
      <c r="HTX1251" s="85"/>
      <c r="HTY1251" s="85"/>
      <c r="HTZ1251" s="85"/>
      <c r="HUA1251" s="85"/>
      <c r="HUB1251" s="85"/>
      <c r="HUC1251" s="85"/>
      <c r="HUD1251" s="85"/>
      <c r="HUE1251" s="85"/>
      <c r="HUF1251" s="85"/>
      <c r="HUG1251" s="85"/>
      <c r="HUH1251" s="85"/>
      <c r="HUI1251" s="85"/>
      <c r="HUJ1251" s="85"/>
      <c r="HUK1251" s="85"/>
      <c r="HUL1251" s="85"/>
      <c r="HUM1251" s="85"/>
      <c r="HUN1251" s="85"/>
      <c r="HUO1251" s="85"/>
      <c r="HUP1251" s="85"/>
      <c r="HUQ1251" s="85"/>
      <c r="HUR1251" s="85"/>
      <c r="HUS1251" s="86"/>
      <c r="HUT1251" s="84"/>
      <c r="HUU1251" s="85"/>
      <c r="HUV1251" s="85"/>
      <c r="HUW1251" s="85"/>
      <c r="HUX1251" s="85"/>
      <c r="HUY1251" s="85"/>
      <c r="HUZ1251" s="85"/>
      <c r="HVA1251" s="85"/>
      <c r="HVB1251" s="85"/>
      <c r="HVC1251" s="85"/>
      <c r="HVD1251" s="85"/>
      <c r="HVE1251" s="85"/>
      <c r="HVF1251" s="85"/>
      <c r="HVG1251" s="85"/>
      <c r="HVH1251" s="85"/>
      <c r="HVI1251" s="85"/>
      <c r="HVJ1251" s="85"/>
      <c r="HVK1251" s="85"/>
      <c r="HVL1251" s="85"/>
      <c r="HVM1251" s="85"/>
      <c r="HVN1251" s="85"/>
      <c r="HVO1251" s="85"/>
      <c r="HVP1251" s="85"/>
      <c r="HVQ1251" s="85"/>
      <c r="HVR1251" s="85"/>
      <c r="HVS1251" s="85"/>
      <c r="HVT1251" s="85"/>
      <c r="HVU1251" s="85"/>
      <c r="HVV1251" s="85"/>
      <c r="HVW1251" s="85"/>
      <c r="HVX1251" s="85"/>
      <c r="HVY1251" s="85"/>
      <c r="HVZ1251" s="86"/>
      <c r="HWA1251" s="84"/>
      <c r="HWB1251" s="85"/>
      <c r="HWC1251" s="85"/>
      <c r="HWD1251" s="85"/>
      <c r="HWE1251" s="85"/>
      <c r="HWF1251" s="85"/>
      <c r="HWG1251" s="85"/>
      <c r="HWH1251" s="85"/>
      <c r="HWI1251" s="85"/>
      <c r="HWJ1251" s="85"/>
      <c r="HWK1251" s="85"/>
      <c r="HWL1251" s="85"/>
      <c r="HWM1251" s="85"/>
      <c r="HWN1251" s="85"/>
      <c r="HWO1251" s="85"/>
      <c r="HWP1251" s="85"/>
      <c r="HWQ1251" s="85"/>
      <c r="HWR1251" s="85"/>
      <c r="HWS1251" s="85"/>
      <c r="HWT1251" s="85"/>
      <c r="HWU1251" s="85"/>
      <c r="HWV1251" s="85"/>
      <c r="HWW1251" s="85"/>
      <c r="HWX1251" s="85"/>
      <c r="HWY1251" s="85"/>
      <c r="HWZ1251" s="85"/>
      <c r="HXA1251" s="85"/>
      <c r="HXB1251" s="85"/>
      <c r="HXC1251" s="85"/>
      <c r="HXD1251" s="85"/>
      <c r="HXE1251" s="85"/>
      <c r="HXF1251" s="85"/>
      <c r="HXG1251" s="86"/>
      <c r="HXH1251" s="84"/>
      <c r="HXI1251" s="85"/>
      <c r="HXJ1251" s="85"/>
      <c r="HXK1251" s="85"/>
      <c r="HXL1251" s="85"/>
      <c r="HXM1251" s="85"/>
      <c r="HXN1251" s="85"/>
      <c r="HXO1251" s="85"/>
      <c r="HXP1251" s="85"/>
      <c r="HXQ1251" s="85"/>
      <c r="HXR1251" s="85"/>
      <c r="HXS1251" s="85"/>
      <c r="HXT1251" s="85"/>
      <c r="HXU1251" s="85"/>
      <c r="HXV1251" s="85"/>
      <c r="HXW1251" s="85"/>
      <c r="HXX1251" s="85"/>
      <c r="HXY1251" s="85"/>
      <c r="HXZ1251" s="85"/>
      <c r="HYA1251" s="85"/>
      <c r="HYB1251" s="85"/>
      <c r="HYC1251" s="85"/>
      <c r="HYD1251" s="85"/>
      <c r="HYE1251" s="85"/>
      <c r="HYF1251" s="85"/>
      <c r="HYG1251" s="85"/>
      <c r="HYH1251" s="85"/>
      <c r="HYI1251" s="85"/>
      <c r="HYJ1251" s="85"/>
      <c r="HYK1251" s="85"/>
      <c r="HYL1251" s="85"/>
      <c r="HYM1251" s="85"/>
      <c r="HYN1251" s="86"/>
      <c r="HYO1251" s="84"/>
      <c r="HYP1251" s="85"/>
      <c r="HYQ1251" s="85"/>
      <c r="HYR1251" s="85"/>
      <c r="HYS1251" s="85"/>
      <c r="HYT1251" s="85"/>
      <c r="HYU1251" s="85"/>
      <c r="HYV1251" s="85"/>
      <c r="HYW1251" s="85"/>
      <c r="HYX1251" s="85"/>
      <c r="HYY1251" s="85"/>
      <c r="HYZ1251" s="85"/>
      <c r="HZA1251" s="85"/>
      <c r="HZB1251" s="85"/>
      <c r="HZC1251" s="85"/>
      <c r="HZD1251" s="85"/>
      <c r="HZE1251" s="85"/>
      <c r="HZF1251" s="85"/>
      <c r="HZG1251" s="85"/>
      <c r="HZH1251" s="85"/>
      <c r="HZI1251" s="85"/>
      <c r="HZJ1251" s="85"/>
      <c r="HZK1251" s="85"/>
      <c r="HZL1251" s="85"/>
      <c r="HZM1251" s="85"/>
      <c r="HZN1251" s="85"/>
      <c r="HZO1251" s="85"/>
      <c r="HZP1251" s="85"/>
      <c r="HZQ1251" s="85"/>
      <c r="HZR1251" s="85"/>
      <c r="HZS1251" s="85"/>
      <c r="HZT1251" s="85"/>
      <c r="HZU1251" s="86"/>
      <c r="HZV1251" s="84"/>
      <c r="HZW1251" s="85"/>
      <c r="HZX1251" s="85"/>
      <c r="HZY1251" s="85"/>
      <c r="HZZ1251" s="85"/>
      <c r="IAA1251" s="85"/>
      <c r="IAB1251" s="85"/>
      <c r="IAC1251" s="85"/>
      <c r="IAD1251" s="85"/>
      <c r="IAE1251" s="85"/>
      <c r="IAF1251" s="85"/>
      <c r="IAG1251" s="85"/>
      <c r="IAH1251" s="85"/>
      <c r="IAI1251" s="85"/>
      <c r="IAJ1251" s="85"/>
      <c r="IAK1251" s="85"/>
      <c r="IAL1251" s="85"/>
      <c r="IAM1251" s="85"/>
      <c r="IAN1251" s="85"/>
      <c r="IAO1251" s="85"/>
      <c r="IAP1251" s="85"/>
      <c r="IAQ1251" s="85"/>
      <c r="IAR1251" s="85"/>
      <c r="IAS1251" s="85"/>
      <c r="IAT1251" s="85"/>
      <c r="IAU1251" s="85"/>
      <c r="IAV1251" s="85"/>
      <c r="IAW1251" s="85"/>
      <c r="IAX1251" s="85"/>
      <c r="IAY1251" s="85"/>
      <c r="IAZ1251" s="85"/>
      <c r="IBA1251" s="85"/>
      <c r="IBB1251" s="86"/>
      <c r="IBC1251" s="84"/>
      <c r="IBD1251" s="85"/>
      <c r="IBE1251" s="85"/>
      <c r="IBF1251" s="85"/>
      <c r="IBG1251" s="85"/>
      <c r="IBH1251" s="85"/>
      <c r="IBI1251" s="85"/>
      <c r="IBJ1251" s="85"/>
      <c r="IBK1251" s="85"/>
      <c r="IBL1251" s="85"/>
      <c r="IBM1251" s="85"/>
      <c r="IBN1251" s="85"/>
      <c r="IBO1251" s="85"/>
      <c r="IBP1251" s="85"/>
      <c r="IBQ1251" s="85"/>
      <c r="IBR1251" s="85"/>
      <c r="IBS1251" s="85"/>
      <c r="IBT1251" s="85"/>
      <c r="IBU1251" s="85"/>
      <c r="IBV1251" s="85"/>
      <c r="IBW1251" s="85"/>
      <c r="IBX1251" s="85"/>
      <c r="IBY1251" s="85"/>
      <c r="IBZ1251" s="85"/>
      <c r="ICA1251" s="85"/>
      <c r="ICB1251" s="85"/>
      <c r="ICC1251" s="85"/>
      <c r="ICD1251" s="85"/>
      <c r="ICE1251" s="85"/>
      <c r="ICF1251" s="85"/>
      <c r="ICG1251" s="85"/>
      <c r="ICH1251" s="85"/>
      <c r="ICI1251" s="86"/>
      <c r="ICJ1251" s="84"/>
      <c r="ICK1251" s="85"/>
      <c r="ICL1251" s="85"/>
      <c r="ICM1251" s="85"/>
      <c r="ICN1251" s="85"/>
      <c r="ICO1251" s="85"/>
      <c r="ICP1251" s="85"/>
      <c r="ICQ1251" s="85"/>
      <c r="ICR1251" s="85"/>
      <c r="ICS1251" s="85"/>
      <c r="ICT1251" s="85"/>
      <c r="ICU1251" s="85"/>
      <c r="ICV1251" s="85"/>
      <c r="ICW1251" s="85"/>
      <c r="ICX1251" s="85"/>
      <c r="ICY1251" s="85"/>
      <c r="ICZ1251" s="85"/>
      <c r="IDA1251" s="85"/>
      <c r="IDB1251" s="85"/>
      <c r="IDC1251" s="85"/>
      <c r="IDD1251" s="85"/>
      <c r="IDE1251" s="85"/>
      <c r="IDF1251" s="85"/>
      <c r="IDG1251" s="85"/>
      <c r="IDH1251" s="85"/>
      <c r="IDI1251" s="85"/>
      <c r="IDJ1251" s="85"/>
      <c r="IDK1251" s="85"/>
      <c r="IDL1251" s="85"/>
      <c r="IDM1251" s="85"/>
      <c r="IDN1251" s="85"/>
      <c r="IDO1251" s="85"/>
      <c r="IDP1251" s="86"/>
      <c r="IDQ1251" s="84"/>
      <c r="IDR1251" s="85"/>
      <c r="IDS1251" s="85"/>
      <c r="IDT1251" s="85"/>
      <c r="IDU1251" s="85"/>
      <c r="IDV1251" s="85"/>
      <c r="IDW1251" s="85"/>
      <c r="IDX1251" s="85"/>
      <c r="IDY1251" s="85"/>
      <c r="IDZ1251" s="85"/>
      <c r="IEA1251" s="85"/>
      <c r="IEB1251" s="85"/>
      <c r="IEC1251" s="85"/>
      <c r="IED1251" s="85"/>
      <c r="IEE1251" s="85"/>
      <c r="IEF1251" s="85"/>
      <c r="IEG1251" s="85"/>
      <c r="IEH1251" s="85"/>
      <c r="IEI1251" s="85"/>
      <c r="IEJ1251" s="85"/>
      <c r="IEK1251" s="85"/>
      <c r="IEL1251" s="85"/>
      <c r="IEM1251" s="85"/>
      <c r="IEN1251" s="85"/>
      <c r="IEO1251" s="85"/>
      <c r="IEP1251" s="85"/>
      <c r="IEQ1251" s="85"/>
      <c r="IER1251" s="85"/>
      <c r="IES1251" s="85"/>
      <c r="IET1251" s="85"/>
      <c r="IEU1251" s="85"/>
      <c r="IEV1251" s="85"/>
      <c r="IEW1251" s="86"/>
      <c r="IEX1251" s="84"/>
      <c r="IEY1251" s="85"/>
      <c r="IEZ1251" s="85"/>
      <c r="IFA1251" s="85"/>
      <c r="IFB1251" s="85"/>
      <c r="IFC1251" s="85"/>
      <c r="IFD1251" s="85"/>
      <c r="IFE1251" s="85"/>
      <c r="IFF1251" s="85"/>
      <c r="IFG1251" s="85"/>
      <c r="IFH1251" s="85"/>
      <c r="IFI1251" s="85"/>
      <c r="IFJ1251" s="85"/>
      <c r="IFK1251" s="85"/>
      <c r="IFL1251" s="85"/>
      <c r="IFM1251" s="85"/>
      <c r="IFN1251" s="85"/>
      <c r="IFO1251" s="85"/>
      <c r="IFP1251" s="85"/>
      <c r="IFQ1251" s="85"/>
      <c r="IFR1251" s="85"/>
      <c r="IFS1251" s="85"/>
      <c r="IFT1251" s="85"/>
      <c r="IFU1251" s="85"/>
      <c r="IFV1251" s="85"/>
      <c r="IFW1251" s="85"/>
      <c r="IFX1251" s="85"/>
      <c r="IFY1251" s="85"/>
      <c r="IFZ1251" s="85"/>
      <c r="IGA1251" s="85"/>
      <c r="IGB1251" s="85"/>
      <c r="IGC1251" s="85"/>
      <c r="IGD1251" s="86"/>
      <c r="IGE1251" s="84"/>
      <c r="IGF1251" s="85"/>
      <c r="IGG1251" s="85"/>
      <c r="IGH1251" s="85"/>
      <c r="IGI1251" s="85"/>
      <c r="IGJ1251" s="85"/>
      <c r="IGK1251" s="85"/>
      <c r="IGL1251" s="85"/>
      <c r="IGM1251" s="85"/>
      <c r="IGN1251" s="85"/>
      <c r="IGO1251" s="85"/>
      <c r="IGP1251" s="85"/>
      <c r="IGQ1251" s="85"/>
      <c r="IGR1251" s="85"/>
      <c r="IGS1251" s="85"/>
      <c r="IGT1251" s="85"/>
      <c r="IGU1251" s="85"/>
      <c r="IGV1251" s="85"/>
      <c r="IGW1251" s="85"/>
      <c r="IGX1251" s="85"/>
      <c r="IGY1251" s="85"/>
      <c r="IGZ1251" s="85"/>
      <c r="IHA1251" s="85"/>
      <c r="IHB1251" s="85"/>
      <c r="IHC1251" s="85"/>
      <c r="IHD1251" s="85"/>
      <c r="IHE1251" s="85"/>
      <c r="IHF1251" s="85"/>
      <c r="IHG1251" s="85"/>
      <c r="IHH1251" s="85"/>
      <c r="IHI1251" s="85"/>
      <c r="IHJ1251" s="85"/>
      <c r="IHK1251" s="86"/>
      <c r="IHL1251" s="84"/>
      <c r="IHM1251" s="85"/>
      <c r="IHN1251" s="85"/>
      <c r="IHO1251" s="85"/>
      <c r="IHP1251" s="85"/>
      <c r="IHQ1251" s="85"/>
      <c r="IHR1251" s="85"/>
      <c r="IHS1251" s="85"/>
      <c r="IHT1251" s="85"/>
      <c r="IHU1251" s="85"/>
      <c r="IHV1251" s="85"/>
      <c r="IHW1251" s="85"/>
      <c r="IHX1251" s="85"/>
      <c r="IHY1251" s="85"/>
      <c r="IHZ1251" s="85"/>
      <c r="IIA1251" s="85"/>
      <c r="IIB1251" s="85"/>
      <c r="IIC1251" s="85"/>
      <c r="IID1251" s="85"/>
      <c r="IIE1251" s="85"/>
      <c r="IIF1251" s="85"/>
      <c r="IIG1251" s="85"/>
      <c r="IIH1251" s="85"/>
      <c r="III1251" s="85"/>
      <c r="IIJ1251" s="85"/>
      <c r="IIK1251" s="85"/>
      <c r="IIL1251" s="85"/>
      <c r="IIM1251" s="85"/>
      <c r="IIN1251" s="85"/>
      <c r="IIO1251" s="85"/>
      <c r="IIP1251" s="85"/>
      <c r="IIQ1251" s="85"/>
      <c r="IIR1251" s="86"/>
      <c r="IIS1251" s="84"/>
      <c r="IIT1251" s="85"/>
      <c r="IIU1251" s="85"/>
      <c r="IIV1251" s="85"/>
      <c r="IIW1251" s="85"/>
      <c r="IIX1251" s="85"/>
      <c r="IIY1251" s="85"/>
      <c r="IIZ1251" s="85"/>
      <c r="IJA1251" s="85"/>
      <c r="IJB1251" s="85"/>
      <c r="IJC1251" s="85"/>
      <c r="IJD1251" s="85"/>
      <c r="IJE1251" s="85"/>
      <c r="IJF1251" s="85"/>
      <c r="IJG1251" s="85"/>
      <c r="IJH1251" s="85"/>
      <c r="IJI1251" s="85"/>
      <c r="IJJ1251" s="85"/>
      <c r="IJK1251" s="85"/>
      <c r="IJL1251" s="85"/>
      <c r="IJM1251" s="85"/>
      <c r="IJN1251" s="85"/>
      <c r="IJO1251" s="85"/>
      <c r="IJP1251" s="85"/>
      <c r="IJQ1251" s="85"/>
      <c r="IJR1251" s="85"/>
      <c r="IJS1251" s="85"/>
      <c r="IJT1251" s="85"/>
      <c r="IJU1251" s="85"/>
      <c r="IJV1251" s="85"/>
      <c r="IJW1251" s="85"/>
      <c r="IJX1251" s="85"/>
      <c r="IJY1251" s="86"/>
      <c r="IJZ1251" s="84"/>
      <c r="IKA1251" s="85"/>
      <c r="IKB1251" s="85"/>
      <c r="IKC1251" s="85"/>
      <c r="IKD1251" s="85"/>
      <c r="IKE1251" s="85"/>
      <c r="IKF1251" s="85"/>
      <c r="IKG1251" s="85"/>
      <c r="IKH1251" s="85"/>
      <c r="IKI1251" s="85"/>
      <c r="IKJ1251" s="85"/>
      <c r="IKK1251" s="85"/>
      <c r="IKL1251" s="85"/>
      <c r="IKM1251" s="85"/>
      <c r="IKN1251" s="85"/>
      <c r="IKO1251" s="85"/>
      <c r="IKP1251" s="85"/>
      <c r="IKQ1251" s="85"/>
      <c r="IKR1251" s="85"/>
      <c r="IKS1251" s="85"/>
      <c r="IKT1251" s="85"/>
      <c r="IKU1251" s="85"/>
      <c r="IKV1251" s="85"/>
      <c r="IKW1251" s="85"/>
      <c r="IKX1251" s="85"/>
      <c r="IKY1251" s="85"/>
      <c r="IKZ1251" s="85"/>
      <c r="ILA1251" s="85"/>
      <c r="ILB1251" s="85"/>
      <c r="ILC1251" s="85"/>
      <c r="ILD1251" s="85"/>
      <c r="ILE1251" s="85"/>
      <c r="ILF1251" s="86"/>
      <c r="ILG1251" s="84"/>
      <c r="ILH1251" s="85"/>
      <c r="ILI1251" s="85"/>
      <c r="ILJ1251" s="85"/>
      <c r="ILK1251" s="85"/>
      <c r="ILL1251" s="85"/>
      <c r="ILM1251" s="85"/>
      <c r="ILN1251" s="85"/>
      <c r="ILO1251" s="85"/>
      <c r="ILP1251" s="85"/>
      <c r="ILQ1251" s="85"/>
      <c r="ILR1251" s="85"/>
      <c r="ILS1251" s="85"/>
      <c r="ILT1251" s="85"/>
      <c r="ILU1251" s="85"/>
      <c r="ILV1251" s="85"/>
      <c r="ILW1251" s="85"/>
      <c r="ILX1251" s="85"/>
      <c r="ILY1251" s="85"/>
      <c r="ILZ1251" s="85"/>
      <c r="IMA1251" s="85"/>
      <c r="IMB1251" s="85"/>
      <c r="IMC1251" s="85"/>
      <c r="IMD1251" s="85"/>
      <c r="IME1251" s="85"/>
      <c r="IMF1251" s="85"/>
      <c r="IMG1251" s="85"/>
      <c r="IMH1251" s="85"/>
      <c r="IMI1251" s="85"/>
      <c r="IMJ1251" s="85"/>
      <c r="IMK1251" s="85"/>
      <c r="IML1251" s="85"/>
      <c r="IMM1251" s="86"/>
      <c r="IMN1251" s="84"/>
      <c r="IMO1251" s="85"/>
      <c r="IMP1251" s="85"/>
      <c r="IMQ1251" s="85"/>
      <c r="IMR1251" s="85"/>
      <c r="IMS1251" s="85"/>
      <c r="IMT1251" s="85"/>
      <c r="IMU1251" s="85"/>
      <c r="IMV1251" s="85"/>
      <c r="IMW1251" s="85"/>
      <c r="IMX1251" s="85"/>
      <c r="IMY1251" s="85"/>
      <c r="IMZ1251" s="85"/>
      <c r="INA1251" s="85"/>
      <c r="INB1251" s="85"/>
      <c r="INC1251" s="85"/>
      <c r="IND1251" s="85"/>
      <c r="INE1251" s="85"/>
      <c r="INF1251" s="85"/>
      <c r="ING1251" s="85"/>
      <c r="INH1251" s="85"/>
      <c r="INI1251" s="85"/>
      <c r="INJ1251" s="85"/>
      <c r="INK1251" s="85"/>
      <c r="INL1251" s="85"/>
      <c r="INM1251" s="85"/>
      <c r="INN1251" s="85"/>
      <c r="INO1251" s="85"/>
      <c r="INP1251" s="85"/>
      <c r="INQ1251" s="85"/>
      <c r="INR1251" s="85"/>
      <c r="INS1251" s="85"/>
      <c r="INT1251" s="86"/>
      <c r="INU1251" s="84"/>
      <c r="INV1251" s="85"/>
      <c r="INW1251" s="85"/>
      <c r="INX1251" s="85"/>
      <c r="INY1251" s="85"/>
      <c r="INZ1251" s="85"/>
      <c r="IOA1251" s="85"/>
      <c r="IOB1251" s="85"/>
      <c r="IOC1251" s="85"/>
      <c r="IOD1251" s="85"/>
      <c r="IOE1251" s="85"/>
      <c r="IOF1251" s="85"/>
      <c r="IOG1251" s="85"/>
      <c r="IOH1251" s="85"/>
      <c r="IOI1251" s="85"/>
      <c r="IOJ1251" s="85"/>
      <c r="IOK1251" s="85"/>
      <c r="IOL1251" s="85"/>
      <c r="IOM1251" s="85"/>
      <c r="ION1251" s="85"/>
      <c r="IOO1251" s="85"/>
      <c r="IOP1251" s="85"/>
      <c r="IOQ1251" s="85"/>
      <c r="IOR1251" s="85"/>
      <c r="IOS1251" s="85"/>
      <c r="IOT1251" s="85"/>
      <c r="IOU1251" s="85"/>
      <c r="IOV1251" s="85"/>
      <c r="IOW1251" s="85"/>
      <c r="IOX1251" s="85"/>
      <c r="IOY1251" s="85"/>
      <c r="IOZ1251" s="85"/>
      <c r="IPA1251" s="86"/>
      <c r="IPB1251" s="84"/>
      <c r="IPC1251" s="85"/>
      <c r="IPD1251" s="85"/>
      <c r="IPE1251" s="85"/>
      <c r="IPF1251" s="85"/>
      <c r="IPG1251" s="85"/>
      <c r="IPH1251" s="85"/>
      <c r="IPI1251" s="85"/>
      <c r="IPJ1251" s="85"/>
      <c r="IPK1251" s="85"/>
      <c r="IPL1251" s="85"/>
      <c r="IPM1251" s="85"/>
      <c r="IPN1251" s="85"/>
      <c r="IPO1251" s="85"/>
      <c r="IPP1251" s="85"/>
      <c r="IPQ1251" s="85"/>
      <c r="IPR1251" s="85"/>
      <c r="IPS1251" s="85"/>
      <c r="IPT1251" s="85"/>
      <c r="IPU1251" s="85"/>
      <c r="IPV1251" s="85"/>
      <c r="IPW1251" s="85"/>
      <c r="IPX1251" s="85"/>
      <c r="IPY1251" s="85"/>
      <c r="IPZ1251" s="85"/>
      <c r="IQA1251" s="85"/>
      <c r="IQB1251" s="85"/>
      <c r="IQC1251" s="85"/>
      <c r="IQD1251" s="85"/>
      <c r="IQE1251" s="85"/>
      <c r="IQF1251" s="85"/>
      <c r="IQG1251" s="85"/>
      <c r="IQH1251" s="86"/>
      <c r="IQI1251" s="84"/>
      <c r="IQJ1251" s="85"/>
      <c r="IQK1251" s="85"/>
      <c r="IQL1251" s="85"/>
      <c r="IQM1251" s="85"/>
      <c r="IQN1251" s="85"/>
      <c r="IQO1251" s="85"/>
      <c r="IQP1251" s="85"/>
      <c r="IQQ1251" s="85"/>
      <c r="IQR1251" s="85"/>
      <c r="IQS1251" s="85"/>
      <c r="IQT1251" s="85"/>
      <c r="IQU1251" s="85"/>
      <c r="IQV1251" s="85"/>
      <c r="IQW1251" s="85"/>
      <c r="IQX1251" s="85"/>
      <c r="IQY1251" s="85"/>
      <c r="IQZ1251" s="85"/>
      <c r="IRA1251" s="85"/>
      <c r="IRB1251" s="85"/>
      <c r="IRC1251" s="85"/>
      <c r="IRD1251" s="85"/>
      <c r="IRE1251" s="85"/>
      <c r="IRF1251" s="85"/>
      <c r="IRG1251" s="85"/>
      <c r="IRH1251" s="85"/>
      <c r="IRI1251" s="85"/>
      <c r="IRJ1251" s="85"/>
      <c r="IRK1251" s="85"/>
      <c r="IRL1251" s="85"/>
      <c r="IRM1251" s="85"/>
      <c r="IRN1251" s="85"/>
      <c r="IRO1251" s="86"/>
      <c r="IRP1251" s="84"/>
      <c r="IRQ1251" s="85"/>
      <c r="IRR1251" s="85"/>
      <c r="IRS1251" s="85"/>
      <c r="IRT1251" s="85"/>
      <c r="IRU1251" s="85"/>
      <c r="IRV1251" s="85"/>
      <c r="IRW1251" s="85"/>
      <c r="IRX1251" s="85"/>
      <c r="IRY1251" s="85"/>
      <c r="IRZ1251" s="85"/>
      <c r="ISA1251" s="85"/>
      <c r="ISB1251" s="85"/>
      <c r="ISC1251" s="85"/>
      <c r="ISD1251" s="85"/>
      <c r="ISE1251" s="85"/>
      <c r="ISF1251" s="85"/>
      <c r="ISG1251" s="85"/>
      <c r="ISH1251" s="85"/>
      <c r="ISI1251" s="85"/>
      <c r="ISJ1251" s="85"/>
      <c r="ISK1251" s="85"/>
      <c r="ISL1251" s="85"/>
      <c r="ISM1251" s="85"/>
      <c r="ISN1251" s="85"/>
      <c r="ISO1251" s="85"/>
      <c r="ISP1251" s="85"/>
      <c r="ISQ1251" s="85"/>
      <c r="ISR1251" s="85"/>
      <c r="ISS1251" s="85"/>
      <c r="IST1251" s="85"/>
      <c r="ISU1251" s="85"/>
      <c r="ISV1251" s="86"/>
      <c r="ISW1251" s="84"/>
      <c r="ISX1251" s="85"/>
      <c r="ISY1251" s="85"/>
      <c r="ISZ1251" s="85"/>
      <c r="ITA1251" s="85"/>
      <c r="ITB1251" s="85"/>
      <c r="ITC1251" s="85"/>
      <c r="ITD1251" s="85"/>
      <c r="ITE1251" s="85"/>
      <c r="ITF1251" s="85"/>
      <c r="ITG1251" s="85"/>
      <c r="ITH1251" s="85"/>
      <c r="ITI1251" s="85"/>
      <c r="ITJ1251" s="85"/>
      <c r="ITK1251" s="85"/>
      <c r="ITL1251" s="85"/>
      <c r="ITM1251" s="85"/>
      <c r="ITN1251" s="85"/>
      <c r="ITO1251" s="85"/>
      <c r="ITP1251" s="85"/>
      <c r="ITQ1251" s="85"/>
      <c r="ITR1251" s="85"/>
      <c r="ITS1251" s="85"/>
      <c r="ITT1251" s="85"/>
      <c r="ITU1251" s="85"/>
      <c r="ITV1251" s="85"/>
      <c r="ITW1251" s="85"/>
      <c r="ITX1251" s="85"/>
      <c r="ITY1251" s="85"/>
      <c r="ITZ1251" s="85"/>
      <c r="IUA1251" s="85"/>
      <c r="IUB1251" s="85"/>
      <c r="IUC1251" s="86"/>
      <c r="IUD1251" s="84"/>
      <c r="IUE1251" s="85"/>
      <c r="IUF1251" s="85"/>
      <c r="IUG1251" s="85"/>
      <c r="IUH1251" s="85"/>
      <c r="IUI1251" s="85"/>
      <c r="IUJ1251" s="85"/>
      <c r="IUK1251" s="85"/>
      <c r="IUL1251" s="85"/>
      <c r="IUM1251" s="85"/>
      <c r="IUN1251" s="85"/>
      <c r="IUO1251" s="85"/>
      <c r="IUP1251" s="85"/>
      <c r="IUQ1251" s="85"/>
      <c r="IUR1251" s="85"/>
      <c r="IUS1251" s="85"/>
      <c r="IUT1251" s="85"/>
      <c r="IUU1251" s="85"/>
      <c r="IUV1251" s="85"/>
      <c r="IUW1251" s="85"/>
      <c r="IUX1251" s="85"/>
      <c r="IUY1251" s="85"/>
      <c r="IUZ1251" s="85"/>
      <c r="IVA1251" s="85"/>
      <c r="IVB1251" s="85"/>
      <c r="IVC1251" s="85"/>
      <c r="IVD1251" s="85"/>
      <c r="IVE1251" s="85"/>
      <c r="IVF1251" s="85"/>
      <c r="IVG1251" s="85"/>
      <c r="IVH1251" s="85"/>
      <c r="IVI1251" s="85"/>
      <c r="IVJ1251" s="86"/>
      <c r="IVK1251" s="84"/>
      <c r="IVL1251" s="85"/>
      <c r="IVM1251" s="85"/>
      <c r="IVN1251" s="85"/>
      <c r="IVO1251" s="85"/>
      <c r="IVP1251" s="85"/>
      <c r="IVQ1251" s="85"/>
      <c r="IVR1251" s="85"/>
      <c r="IVS1251" s="85"/>
      <c r="IVT1251" s="85"/>
      <c r="IVU1251" s="85"/>
      <c r="IVV1251" s="85"/>
      <c r="IVW1251" s="85"/>
      <c r="IVX1251" s="85"/>
      <c r="IVY1251" s="85"/>
      <c r="IVZ1251" s="85"/>
      <c r="IWA1251" s="85"/>
      <c r="IWB1251" s="85"/>
      <c r="IWC1251" s="85"/>
      <c r="IWD1251" s="85"/>
      <c r="IWE1251" s="85"/>
      <c r="IWF1251" s="85"/>
      <c r="IWG1251" s="85"/>
      <c r="IWH1251" s="85"/>
      <c r="IWI1251" s="85"/>
      <c r="IWJ1251" s="85"/>
      <c r="IWK1251" s="85"/>
      <c r="IWL1251" s="85"/>
      <c r="IWM1251" s="85"/>
      <c r="IWN1251" s="85"/>
      <c r="IWO1251" s="85"/>
      <c r="IWP1251" s="85"/>
      <c r="IWQ1251" s="86"/>
      <c r="IWR1251" s="84"/>
      <c r="IWS1251" s="85"/>
      <c r="IWT1251" s="85"/>
      <c r="IWU1251" s="85"/>
      <c r="IWV1251" s="85"/>
      <c r="IWW1251" s="85"/>
      <c r="IWX1251" s="85"/>
      <c r="IWY1251" s="85"/>
      <c r="IWZ1251" s="85"/>
      <c r="IXA1251" s="85"/>
      <c r="IXB1251" s="85"/>
      <c r="IXC1251" s="85"/>
      <c r="IXD1251" s="85"/>
      <c r="IXE1251" s="85"/>
      <c r="IXF1251" s="85"/>
      <c r="IXG1251" s="85"/>
      <c r="IXH1251" s="85"/>
      <c r="IXI1251" s="85"/>
      <c r="IXJ1251" s="85"/>
      <c r="IXK1251" s="85"/>
      <c r="IXL1251" s="85"/>
      <c r="IXM1251" s="85"/>
      <c r="IXN1251" s="85"/>
      <c r="IXO1251" s="85"/>
      <c r="IXP1251" s="85"/>
      <c r="IXQ1251" s="85"/>
      <c r="IXR1251" s="85"/>
      <c r="IXS1251" s="85"/>
      <c r="IXT1251" s="85"/>
      <c r="IXU1251" s="85"/>
      <c r="IXV1251" s="85"/>
      <c r="IXW1251" s="85"/>
      <c r="IXX1251" s="86"/>
      <c r="IXY1251" s="84"/>
      <c r="IXZ1251" s="85"/>
      <c r="IYA1251" s="85"/>
      <c r="IYB1251" s="85"/>
      <c r="IYC1251" s="85"/>
      <c r="IYD1251" s="85"/>
      <c r="IYE1251" s="85"/>
      <c r="IYF1251" s="85"/>
      <c r="IYG1251" s="85"/>
      <c r="IYH1251" s="85"/>
      <c r="IYI1251" s="85"/>
      <c r="IYJ1251" s="85"/>
      <c r="IYK1251" s="85"/>
      <c r="IYL1251" s="85"/>
      <c r="IYM1251" s="85"/>
      <c r="IYN1251" s="85"/>
      <c r="IYO1251" s="85"/>
      <c r="IYP1251" s="85"/>
      <c r="IYQ1251" s="85"/>
      <c r="IYR1251" s="85"/>
      <c r="IYS1251" s="85"/>
      <c r="IYT1251" s="85"/>
      <c r="IYU1251" s="85"/>
      <c r="IYV1251" s="85"/>
      <c r="IYW1251" s="85"/>
      <c r="IYX1251" s="85"/>
      <c r="IYY1251" s="85"/>
      <c r="IYZ1251" s="85"/>
      <c r="IZA1251" s="85"/>
      <c r="IZB1251" s="85"/>
      <c r="IZC1251" s="85"/>
      <c r="IZD1251" s="85"/>
      <c r="IZE1251" s="86"/>
      <c r="IZF1251" s="84"/>
      <c r="IZG1251" s="85"/>
      <c r="IZH1251" s="85"/>
      <c r="IZI1251" s="85"/>
      <c r="IZJ1251" s="85"/>
      <c r="IZK1251" s="85"/>
      <c r="IZL1251" s="85"/>
      <c r="IZM1251" s="85"/>
      <c r="IZN1251" s="85"/>
      <c r="IZO1251" s="85"/>
      <c r="IZP1251" s="85"/>
      <c r="IZQ1251" s="85"/>
      <c r="IZR1251" s="85"/>
      <c r="IZS1251" s="85"/>
      <c r="IZT1251" s="85"/>
      <c r="IZU1251" s="85"/>
      <c r="IZV1251" s="85"/>
      <c r="IZW1251" s="85"/>
      <c r="IZX1251" s="85"/>
      <c r="IZY1251" s="85"/>
      <c r="IZZ1251" s="85"/>
      <c r="JAA1251" s="85"/>
      <c r="JAB1251" s="85"/>
      <c r="JAC1251" s="85"/>
      <c r="JAD1251" s="85"/>
      <c r="JAE1251" s="85"/>
      <c r="JAF1251" s="85"/>
      <c r="JAG1251" s="85"/>
      <c r="JAH1251" s="85"/>
      <c r="JAI1251" s="85"/>
      <c r="JAJ1251" s="85"/>
      <c r="JAK1251" s="85"/>
      <c r="JAL1251" s="86"/>
      <c r="JAM1251" s="84"/>
      <c r="JAN1251" s="85"/>
      <c r="JAO1251" s="85"/>
      <c r="JAP1251" s="85"/>
      <c r="JAQ1251" s="85"/>
      <c r="JAR1251" s="85"/>
      <c r="JAS1251" s="85"/>
      <c r="JAT1251" s="85"/>
      <c r="JAU1251" s="85"/>
      <c r="JAV1251" s="85"/>
      <c r="JAW1251" s="85"/>
      <c r="JAX1251" s="85"/>
      <c r="JAY1251" s="85"/>
      <c r="JAZ1251" s="85"/>
      <c r="JBA1251" s="85"/>
      <c r="JBB1251" s="85"/>
      <c r="JBC1251" s="85"/>
      <c r="JBD1251" s="85"/>
      <c r="JBE1251" s="85"/>
      <c r="JBF1251" s="85"/>
      <c r="JBG1251" s="85"/>
      <c r="JBH1251" s="85"/>
      <c r="JBI1251" s="85"/>
      <c r="JBJ1251" s="85"/>
      <c r="JBK1251" s="85"/>
      <c r="JBL1251" s="85"/>
      <c r="JBM1251" s="85"/>
      <c r="JBN1251" s="85"/>
      <c r="JBO1251" s="85"/>
      <c r="JBP1251" s="85"/>
      <c r="JBQ1251" s="85"/>
      <c r="JBR1251" s="85"/>
      <c r="JBS1251" s="86"/>
      <c r="JBT1251" s="84"/>
      <c r="JBU1251" s="85"/>
      <c r="JBV1251" s="85"/>
      <c r="JBW1251" s="85"/>
      <c r="JBX1251" s="85"/>
      <c r="JBY1251" s="85"/>
      <c r="JBZ1251" s="85"/>
      <c r="JCA1251" s="85"/>
      <c r="JCB1251" s="85"/>
      <c r="JCC1251" s="85"/>
      <c r="JCD1251" s="85"/>
      <c r="JCE1251" s="85"/>
      <c r="JCF1251" s="85"/>
      <c r="JCG1251" s="85"/>
      <c r="JCH1251" s="85"/>
      <c r="JCI1251" s="85"/>
      <c r="JCJ1251" s="85"/>
      <c r="JCK1251" s="85"/>
      <c r="JCL1251" s="85"/>
      <c r="JCM1251" s="85"/>
      <c r="JCN1251" s="85"/>
      <c r="JCO1251" s="85"/>
      <c r="JCP1251" s="85"/>
      <c r="JCQ1251" s="85"/>
      <c r="JCR1251" s="85"/>
      <c r="JCS1251" s="85"/>
      <c r="JCT1251" s="85"/>
      <c r="JCU1251" s="85"/>
      <c r="JCV1251" s="85"/>
      <c r="JCW1251" s="85"/>
      <c r="JCX1251" s="85"/>
      <c r="JCY1251" s="85"/>
      <c r="JCZ1251" s="86"/>
      <c r="JDA1251" s="84"/>
      <c r="JDB1251" s="85"/>
      <c r="JDC1251" s="85"/>
      <c r="JDD1251" s="85"/>
      <c r="JDE1251" s="85"/>
      <c r="JDF1251" s="85"/>
      <c r="JDG1251" s="85"/>
      <c r="JDH1251" s="85"/>
      <c r="JDI1251" s="85"/>
      <c r="JDJ1251" s="85"/>
      <c r="JDK1251" s="85"/>
      <c r="JDL1251" s="85"/>
      <c r="JDM1251" s="85"/>
      <c r="JDN1251" s="85"/>
      <c r="JDO1251" s="85"/>
      <c r="JDP1251" s="85"/>
      <c r="JDQ1251" s="85"/>
      <c r="JDR1251" s="85"/>
      <c r="JDS1251" s="85"/>
      <c r="JDT1251" s="85"/>
      <c r="JDU1251" s="85"/>
      <c r="JDV1251" s="85"/>
      <c r="JDW1251" s="85"/>
      <c r="JDX1251" s="85"/>
      <c r="JDY1251" s="85"/>
      <c r="JDZ1251" s="85"/>
      <c r="JEA1251" s="85"/>
      <c r="JEB1251" s="85"/>
      <c r="JEC1251" s="85"/>
      <c r="JED1251" s="85"/>
      <c r="JEE1251" s="85"/>
      <c r="JEF1251" s="85"/>
      <c r="JEG1251" s="86"/>
      <c r="JEH1251" s="84"/>
      <c r="JEI1251" s="85"/>
      <c r="JEJ1251" s="85"/>
      <c r="JEK1251" s="85"/>
      <c r="JEL1251" s="85"/>
      <c r="JEM1251" s="85"/>
      <c r="JEN1251" s="85"/>
      <c r="JEO1251" s="85"/>
      <c r="JEP1251" s="85"/>
      <c r="JEQ1251" s="85"/>
      <c r="JER1251" s="85"/>
      <c r="JES1251" s="85"/>
      <c r="JET1251" s="85"/>
      <c r="JEU1251" s="85"/>
      <c r="JEV1251" s="85"/>
      <c r="JEW1251" s="85"/>
      <c r="JEX1251" s="85"/>
      <c r="JEY1251" s="85"/>
      <c r="JEZ1251" s="85"/>
      <c r="JFA1251" s="85"/>
      <c r="JFB1251" s="85"/>
      <c r="JFC1251" s="85"/>
      <c r="JFD1251" s="85"/>
      <c r="JFE1251" s="85"/>
      <c r="JFF1251" s="85"/>
      <c r="JFG1251" s="85"/>
      <c r="JFH1251" s="85"/>
      <c r="JFI1251" s="85"/>
      <c r="JFJ1251" s="85"/>
      <c r="JFK1251" s="85"/>
      <c r="JFL1251" s="85"/>
      <c r="JFM1251" s="85"/>
      <c r="JFN1251" s="86"/>
      <c r="JFO1251" s="84"/>
      <c r="JFP1251" s="85"/>
      <c r="JFQ1251" s="85"/>
      <c r="JFR1251" s="85"/>
      <c r="JFS1251" s="85"/>
      <c r="JFT1251" s="85"/>
      <c r="JFU1251" s="85"/>
      <c r="JFV1251" s="85"/>
      <c r="JFW1251" s="85"/>
      <c r="JFX1251" s="85"/>
      <c r="JFY1251" s="85"/>
      <c r="JFZ1251" s="85"/>
      <c r="JGA1251" s="85"/>
      <c r="JGB1251" s="85"/>
      <c r="JGC1251" s="85"/>
      <c r="JGD1251" s="85"/>
      <c r="JGE1251" s="85"/>
      <c r="JGF1251" s="85"/>
      <c r="JGG1251" s="85"/>
      <c r="JGH1251" s="85"/>
      <c r="JGI1251" s="85"/>
      <c r="JGJ1251" s="85"/>
      <c r="JGK1251" s="85"/>
      <c r="JGL1251" s="85"/>
      <c r="JGM1251" s="85"/>
      <c r="JGN1251" s="85"/>
      <c r="JGO1251" s="85"/>
      <c r="JGP1251" s="85"/>
      <c r="JGQ1251" s="85"/>
      <c r="JGR1251" s="85"/>
      <c r="JGS1251" s="85"/>
      <c r="JGT1251" s="85"/>
      <c r="JGU1251" s="86"/>
      <c r="JGV1251" s="84"/>
      <c r="JGW1251" s="85"/>
      <c r="JGX1251" s="85"/>
      <c r="JGY1251" s="85"/>
      <c r="JGZ1251" s="85"/>
      <c r="JHA1251" s="85"/>
      <c r="JHB1251" s="85"/>
      <c r="JHC1251" s="85"/>
      <c r="JHD1251" s="85"/>
      <c r="JHE1251" s="85"/>
      <c r="JHF1251" s="85"/>
      <c r="JHG1251" s="85"/>
      <c r="JHH1251" s="85"/>
      <c r="JHI1251" s="85"/>
      <c r="JHJ1251" s="85"/>
      <c r="JHK1251" s="85"/>
      <c r="JHL1251" s="85"/>
      <c r="JHM1251" s="85"/>
      <c r="JHN1251" s="85"/>
      <c r="JHO1251" s="85"/>
      <c r="JHP1251" s="85"/>
      <c r="JHQ1251" s="85"/>
      <c r="JHR1251" s="85"/>
      <c r="JHS1251" s="85"/>
      <c r="JHT1251" s="85"/>
      <c r="JHU1251" s="85"/>
      <c r="JHV1251" s="85"/>
      <c r="JHW1251" s="85"/>
      <c r="JHX1251" s="85"/>
      <c r="JHY1251" s="85"/>
      <c r="JHZ1251" s="85"/>
      <c r="JIA1251" s="85"/>
      <c r="JIB1251" s="86"/>
      <c r="JIC1251" s="84"/>
      <c r="JID1251" s="85"/>
      <c r="JIE1251" s="85"/>
      <c r="JIF1251" s="85"/>
      <c r="JIG1251" s="85"/>
      <c r="JIH1251" s="85"/>
      <c r="JII1251" s="85"/>
      <c r="JIJ1251" s="85"/>
      <c r="JIK1251" s="85"/>
      <c r="JIL1251" s="85"/>
      <c r="JIM1251" s="85"/>
      <c r="JIN1251" s="85"/>
      <c r="JIO1251" s="85"/>
      <c r="JIP1251" s="85"/>
      <c r="JIQ1251" s="85"/>
      <c r="JIR1251" s="85"/>
      <c r="JIS1251" s="85"/>
      <c r="JIT1251" s="85"/>
      <c r="JIU1251" s="85"/>
      <c r="JIV1251" s="85"/>
      <c r="JIW1251" s="85"/>
      <c r="JIX1251" s="85"/>
      <c r="JIY1251" s="85"/>
      <c r="JIZ1251" s="85"/>
      <c r="JJA1251" s="85"/>
      <c r="JJB1251" s="85"/>
      <c r="JJC1251" s="85"/>
      <c r="JJD1251" s="85"/>
      <c r="JJE1251" s="85"/>
      <c r="JJF1251" s="85"/>
      <c r="JJG1251" s="85"/>
      <c r="JJH1251" s="85"/>
      <c r="JJI1251" s="86"/>
      <c r="JJJ1251" s="84"/>
      <c r="JJK1251" s="85"/>
      <c r="JJL1251" s="85"/>
      <c r="JJM1251" s="85"/>
      <c r="JJN1251" s="85"/>
      <c r="JJO1251" s="85"/>
      <c r="JJP1251" s="85"/>
      <c r="JJQ1251" s="85"/>
      <c r="JJR1251" s="85"/>
      <c r="JJS1251" s="85"/>
      <c r="JJT1251" s="85"/>
      <c r="JJU1251" s="85"/>
      <c r="JJV1251" s="85"/>
      <c r="JJW1251" s="85"/>
      <c r="JJX1251" s="85"/>
      <c r="JJY1251" s="85"/>
      <c r="JJZ1251" s="85"/>
      <c r="JKA1251" s="85"/>
      <c r="JKB1251" s="85"/>
      <c r="JKC1251" s="85"/>
      <c r="JKD1251" s="85"/>
      <c r="JKE1251" s="85"/>
      <c r="JKF1251" s="85"/>
      <c r="JKG1251" s="85"/>
      <c r="JKH1251" s="85"/>
      <c r="JKI1251" s="85"/>
      <c r="JKJ1251" s="85"/>
      <c r="JKK1251" s="85"/>
      <c r="JKL1251" s="85"/>
      <c r="JKM1251" s="85"/>
      <c r="JKN1251" s="85"/>
      <c r="JKO1251" s="85"/>
      <c r="JKP1251" s="86"/>
      <c r="JKQ1251" s="84"/>
      <c r="JKR1251" s="85"/>
      <c r="JKS1251" s="85"/>
      <c r="JKT1251" s="85"/>
      <c r="JKU1251" s="85"/>
      <c r="JKV1251" s="85"/>
      <c r="JKW1251" s="85"/>
      <c r="JKX1251" s="85"/>
      <c r="JKY1251" s="85"/>
      <c r="JKZ1251" s="85"/>
      <c r="JLA1251" s="85"/>
      <c r="JLB1251" s="85"/>
      <c r="JLC1251" s="85"/>
      <c r="JLD1251" s="85"/>
      <c r="JLE1251" s="85"/>
      <c r="JLF1251" s="85"/>
      <c r="JLG1251" s="85"/>
      <c r="JLH1251" s="85"/>
      <c r="JLI1251" s="85"/>
      <c r="JLJ1251" s="85"/>
      <c r="JLK1251" s="85"/>
      <c r="JLL1251" s="85"/>
      <c r="JLM1251" s="85"/>
      <c r="JLN1251" s="85"/>
      <c r="JLO1251" s="85"/>
      <c r="JLP1251" s="85"/>
      <c r="JLQ1251" s="85"/>
      <c r="JLR1251" s="85"/>
      <c r="JLS1251" s="85"/>
      <c r="JLT1251" s="85"/>
      <c r="JLU1251" s="85"/>
      <c r="JLV1251" s="85"/>
      <c r="JLW1251" s="86"/>
      <c r="JLX1251" s="84"/>
      <c r="JLY1251" s="85"/>
      <c r="JLZ1251" s="85"/>
      <c r="JMA1251" s="85"/>
      <c r="JMB1251" s="85"/>
      <c r="JMC1251" s="85"/>
      <c r="JMD1251" s="85"/>
      <c r="JME1251" s="85"/>
      <c r="JMF1251" s="85"/>
      <c r="JMG1251" s="85"/>
      <c r="JMH1251" s="85"/>
      <c r="JMI1251" s="85"/>
      <c r="JMJ1251" s="85"/>
      <c r="JMK1251" s="85"/>
      <c r="JML1251" s="85"/>
      <c r="JMM1251" s="85"/>
      <c r="JMN1251" s="85"/>
      <c r="JMO1251" s="85"/>
      <c r="JMP1251" s="85"/>
      <c r="JMQ1251" s="85"/>
      <c r="JMR1251" s="85"/>
      <c r="JMS1251" s="85"/>
      <c r="JMT1251" s="85"/>
      <c r="JMU1251" s="85"/>
      <c r="JMV1251" s="85"/>
      <c r="JMW1251" s="85"/>
      <c r="JMX1251" s="85"/>
      <c r="JMY1251" s="85"/>
      <c r="JMZ1251" s="85"/>
      <c r="JNA1251" s="85"/>
      <c r="JNB1251" s="85"/>
      <c r="JNC1251" s="85"/>
      <c r="JND1251" s="86"/>
      <c r="JNE1251" s="84"/>
      <c r="JNF1251" s="85"/>
      <c r="JNG1251" s="85"/>
      <c r="JNH1251" s="85"/>
      <c r="JNI1251" s="85"/>
      <c r="JNJ1251" s="85"/>
      <c r="JNK1251" s="85"/>
      <c r="JNL1251" s="85"/>
      <c r="JNM1251" s="85"/>
      <c r="JNN1251" s="85"/>
      <c r="JNO1251" s="85"/>
      <c r="JNP1251" s="85"/>
      <c r="JNQ1251" s="85"/>
      <c r="JNR1251" s="85"/>
      <c r="JNS1251" s="85"/>
      <c r="JNT1251" s="85"/>
      <c r="JNU1251" s="85"/>
      <c r="JNV1251" s="85"/>
      <c r="JNW1251" s="85"/>
      <c r="JNX1251" s="85"/>
      <c r="JNY1251" s="85"/>
      <c r="JNZ1251" s="85"/>
      <c r="JOA1251" s="85"/>
      <c r="JOB1251" s="85"/>
      <c r="JOC1251" s="85"/>
      <c r="JOD1251" s="85"/>
      <c r="JOE1251" s="85"/>
      <c r="JOF1251" s="85"/>
      <c r="JOG1251" s="85"/>
      <c r="JOH1251" s="85"/>
      <c r="JOI1251" s="85"/>
      <c r="JOJ1251" s="85"/>
      <c r="JOK1251" s="86"/>
      <c r="JOL1251" s="84"/>
      <c r="JOM1251" s="85"/>
      <c r="JON1251" s="85"/>
      <c r="JOO1251" s="85"/>
      <c r="JOP1251" s="85"/>
      <c r="JOQ1251" s="85"/>
      <c r="JOR1251" s="85"/>
      <c r="JOS1251" s="85"/>
      <c r="JOT1251" s="85"/>
      <c r="JOU1251" s="85"/>
      <c r="JOV1251" s="85"/>
      <c r="JOW1251" s="85"/>
      <c r="JOX1251" s="85"/>
      <c r="JOY1251" s="85"/>
      <c r="JOZ1251" s="85"/>
      <c r="JPA1251" s="85"/>
      <c r="JPB1251" s="85"/>
      <c r="JPC1251" s="85"/>
      <c r="JPD1251" s="85"/>
      <c r="JPE1251" s="85"/>
      <c r="JPF1251" s="85"/>
      <c r="JPG1251" s="85"/>
      <c r="JPH1251" s="85"/>
      <c r="JPI1251" s="85"/>
      <c r="JPJ1251" s="85"/>
      <c r="JPK1251" s="85"/>
      <c r="JPL1251" s="85"/>
      <c r="JPM1251" s="85"/>
      <c r="JPN1251" s="85"/>
      <c r="JPO1251" s="85"/>
      <c r="JPP1251" s="85"/>
      <c r="JPQ1251" s="85"/>
      <c r="JPR1251" s="86"/>
      <c r="JPS1251" s="84"/>
      <c r="JPT1251" s="85"/>
      <c r="JPU1251" s="85"/>
      <c r="JPV1251" s="85"/>
      <c r="JPW1251" s="85"/>
      <c r="JPX1251" s="85"/>
      <c r="JPY1251" s="85"/>
      <c r="JPZ1251" s="85"/>
      <c r="JQA1251" s="85"/>
      <c r="JQB1251" s="85"/>
      <c r="JQC1251" s="85"/>
      <c r="JQD1251" s="85"/>
      <c r="JQE1251" s="85"/>
      <c r="JQF1251" s="85"/>
      <c r="JQG1251" s="85"/>
      <c r="JQH1251" s="85"/>
      <c r="JQI1251" s="85"/>
      <c r="JQJ1251" s="85"/>
      <c r="JQK1251" s="85"/>
      <c r="JQL1251" s="85"/>
      <c r="JQM1251" s="85"/>
      <c r="JQN1251" s="85"/>
      <c r="JQO1251" s="85"/>
      <c r="JQP1251" s="85"/>
      <c r="JQQ1251" s="85"/>
      <c r="JQR1251" s="85"/>
      <c r="JQS1251" s="85"/>
      <c r="JQT1251" s="85"/>
      <c r="JQU1251" s="85"/>
      <c r="JQV1251" s="85"/>
      <c r="JQW1251" s="85"/>
      <c r="JQX1251" s="85"/>
      <c r="JQY1251" s="86"/>
      <c r="JQZ1251" s="84"/>
      <c r="JRA1251" s="85"/>
      <c r="JRB1251" s="85"/>
      <c r="JRC1251" s="85"/>
      <c r="JRD1251" s="85"/>
      <c r="JRE1251" s="85"/>
      <c r="JRF1251" s="85"/>
      <c r="JRG1251" s="85"/>
      <c r="JRH1251" s="85"/>
      <c r="JRI1251" s="85"/>
      <c r="JRJ1251" s="85"/>
      <c r="JRK1251" s="85"/>
      <c r="JRL1251" s="85"/>
      <c r="JRM1251" s="85"/>
      <c r="JRN1251" s="85"/>
      <c r="JRO1251" s="85"/>
      <c r="JRP1251" s="85"/>
      <c r="JRQ1251" s="85"/>
      <c r="JRR1251" s="85"/>
      <c r="JRS1251" s="85"/>
      <c r="JRT1251" s="85"/>
      <c r="JRU1251" s="85"/>
      <c r="JRV1251" s="85"/>
      <c r="JRW1251" s="85"/>
      <c r="JRX1251" s="85"/>
      <c r="JRY1251" s="85"/>
      <c r="JRZ1251" s="85"/>
      <c r="JSA1251" s="85"/>
      <c r="JSB1251" s="85"/>
      <c r="JSC1251" s="85"/>
      <c r="JSD1251" s="85"/>
      <c r="JSE1251" s="85"/>
      <c r="JSF1251" s="86"/>
      <c r="JSG1251" s="84"/>
      <c r="JSH1251" s="85"/>
      <c r="JSI1251" s="85"/>
      <c r="JSJ1251" s="85"/>
      <c r="JSK1251" s="85"/>
      <c r="JSL1251" s="85"/>
      <c r="JSM1251" s="85"/>
      <c r="JSN1251" s="85"/>
      <c r="JSO1251" s="85"/>
      <c r="JSP1251" s="85"/>
      <c r="JSQ1251" s="85"/>
      <c r="JSR1251" s="85"/>
      <c r="JSS1251" s="85"/>
      <c r="JST1251" s="85"/>
      <c r="JSU1251" s="85"/>
      <c r="JSV1251" s="85"/>
      <c r="JSW1251" s="85"/>
      <c r="JSX1251" s="85"/>
      <c r="JSY1251" s="85"/>
      <c r="JSZ1251" s="85"/>
      <c r="JTA1251" s="85"/>
      <c r="JTB1251" s="85"/>
      <c r="JTC1251" s="85"/>
      <c r="JTD1251" s="85"/>
      <c r="JTE1251" s="85"/>
      <c r="JTF1251" s="85"/>
      <c r="JTG1251" s="85"/>
      <c r="JTH1251" s="85"/>
      <c r="JTI1251" s="85"/>
      <c r="JTJ1251" s="85"/>
      <c r="JTK1251" s="85"/>
      <c r="JTL1251" s="85"/>
      <c r="JTM1251" s="86"/>
      <c r="JTN1251" s="84"/>
      <c r="JTO1251" s="85"/>
      <c r="JTP1251" s="85"/>
      <c r="JTQ1251" s="85"/>
      <c r="JTR1251" s="85"/>
      <c r="JTS1251" s="85"/>
      <c r="JTT1251" s="85"/>
      <c r="JTU1251" s="85"/>
      <c r="JTV1251" s="85"/>
      <c r="JTW1251" s="85"/>
      <c r="JTX1251" s="85"/>
      <c r="JTY1251" s="85"/>
      <c r="JTZ1251" s="85"/>
      <c r="JUA1251" s="85"/>
      <c r="JUB1251" s="85"/>
      <c r="JUC1251" s="85"/>
      <c r="JUD1251" s="85"/>
      <c r="JUE1251" s="85"/>
      <c r="JUF1251" s="85"/>
      <c r="JUG1251" s="85"/>
      <c r="JUH1251" s="85"/>
      <c r="JUI1251" s="85"/>
      <c r="JUJ1251" s="85"/>
      <c r="JUK1251" s="85"/>
      <c r="JUL1251" s="85"/>
      <c r="JUM1251" s="85"/>
      <c r="JUN1251" s="85"/>
      <c r="JUO1251" s="85"/>
      <c r="JUP1251" s="85"/>
      <c r="JUQ1251" s="85"/>
      <c r="JUR1251" s="85"/>
      <c r="JUS1251" s="85"/>
      <c r="JUT1251" s="86"/>
      <c r="JUU1251" s="84"/>
      <c r="JUV1251" s="85"/>
      <c r="JUW1251" s="85"/>
      <c r="JUX1251" s="85"/>
      <c r="JUY1251" s="85"/>
      <c r="JUZ1251" s="85"/>
      <c r="JVA1251" s="85"/>
      <c r="JVB1251" s="85"/>
      <c r="JVC1251" s="85"/>
      <c r="JVD1251" s="85"/>
      <c r="JVE1251" s="85"/>
      <c r="JVF1251" s="85"/>
      <c r="JVG1251" s="85"/>
      <c r="JVH1251" s="85"/>
      <c r="JVI1251" s="85"/>
      <c r="JVJ1251" s="85"/>
      <c r="JVK1251" s="85"/>
      <c r="JVL1251" s="85"/>
      <c r="JVM1251" s="85"/>
      <c r="JVN1251" s="85"/>
      <c r="JVO1251" s="85"/>
      <c r="JVP1251" s="85"/>
      <c r="JVQ1251" s="85"/>
      <c r="JVR1251" s="85"/>
      <c r="JVS1251" s="85"/>
      <c r="JVT1251" s="85"/>
      <c r="JVU1251" s="85"/>
      <c r="JVV1251" s="85"/>
      <c r="JVW1251" s="85"/>
      <c r="JVX1251" s="85"/>
      <c r="JVY1251" s="85"/>
      <c r="JVZ1251" s="85"/>
      <c r="JWA1251" s="86"/>
      <c r="JWB1251" s="84"/>
      <c r="JWC1251" s="85"/>
      <c r="JWD1251" s="85"/>
      <c r="JWE1251" s="85"/>
      <c r="JWF1251" s="85"/>
      <c r="JWG1251" s="85"/>
      <c r="JWH1251" s="85"/>
      <c r="JWI1251" s="85"/>
      <c r="JWJ1251" s="85"/>
      <c r="JWK1251" s="85"/>
      <c r="JWL1251" s="85"/>
      <c r="JWM1251" s="85"/>
      <c r="JWN1251" s="85"/>
      <c r="JWO1251" s="85"/>
      <c r="JWP1251" s="85"/>
      <c r="JWQ1251" s="85"/>
      <c r="JWR1251" s="85"/>
      <c r="JWS1251" s="85"/>
      <c r="JWT1251" s="85"/>
      <c r="JWU1251" s="85"/>
      <c r="JWV1251" s="85"/>
      <c r="JWW1251" s="85"/>
      <c r="JWX1251" s="85"/>
      <c r="JWY1251" s="85"/>
      <c r="JWZ1251" s="85"/>
      <c r="JXA1251" s="85"/>
      <c r="JXB1251" s="85"/>
      <c r="JXC1251" s="85"/>
      <c r="JXD1251" s="85"/>
      <c r="JXE1251" s="85"/>
      <c r="JXF1251" s="85"/>
      <c r="JXG1251" s="85"/>
      <c r="JXH1251" s="86"/>
      <c r="JXI1251" s="84"/>
      <c r="JXJ1251" s="85"/>
      <c r="JXK1251" s="85"/>
      <c r="JXL1251" s="85"/>
      <c r="JXM1251" s="85"/>
      <c r="JXN1251" s="85"/>
      <c r="JXO1251" s="85"/>
      <c r="JXP1251" s="85"/>
      <c r="JXQ1251" s="85"/>
      <c r="JXR1251" s="85"/>
      <c r="JXS1251" s="85"/>
      <c r="JXT1251" s="85"/>
      <c r="JXU1251" s="85"/>
      <c r="JXV1251" s="85"/>
      <c r="JXW1251" s="85"/>
      <c r="JXX1251" s="85"/>
      <c r="JXY1251" s="85"/>
      <c r="JXZ1251" s="85"/>
      <c r="JYA1251" s="85"/>
      <c r="JYB1251" s="85"/>
      <c r="JYC1251" s="85"/>
      <c r="JYD1251" s="85"/>
      <c r="JYE1251" s="85"/>
      <c r="JYF1251" s="85"/>
      <c r="JYG1251" s="85"/>
      <c r="JYH1251" s="85"/>
      <c r="JYI1251" s="85"/>
      <c r="JYJ1251" s="85"/>
      <c r="JYK1251" s="85"/>
      <c r="JYL1251" s="85"/>
      <c r="JYM1251" s="85"/>
      <c r="JYN1251" s="85"/>
      <c r="JYO1251" s="86"/>
      <c r="JYP1251" s="84"/>
      <c r="JYQ1251" s="85"/>
      <c r="JYR1251" s="85"/>
      <c r="JYS1251" s="85"/>
      <c r="JYT1251" s="85"/>
      <c r="JYU1251" s="85"/>
      <c r="JYV1251" s="85"/>
      <c r="JYW1251" s="85"/>
      <c r="JYX1251" s="85"/>
      <c r="JYY1251" s="85"/>
      <c r="JYZ1251" s="85"/>
      <c r="JZA1251" s="85"/>
      <c r="JZB1251" s="85"/>
      <c r="JZC1251" s="85"/>
      <c r="JZD1251" s="85"/>
      <c r="JZE1251" s="85"/>
      <c r="JZF1251" s="85"/>
      <c r="JZG1251" s="85"/>
      <c r="JZH1251" s="85"/>
      <c r="JZI1251" s="85"/>
      <c r="JZJ1251" s="85"/>
      <c r="JZK1251" s="85"/>
      <c r="JZL1251" s="85"/>
      <c r="JZM1251" s="85"/>
      <c r="JZN1251" s="85"/>
      <c r="JZO1251" s="85"/>
      <c r="JZP1251" s="85"/>
      <c r="JZQ1251" s="85"/>
      <c r="JZR1251" s="85"/>
      <c r="JZS1251" s="85"/>
      <c r="JZT1251" s="85"/>
      <c r="JZU1251" s="85"/>
      <c r="JZV1251" s="86"/>
      <c r="JZW1251" s="84"/>
      <c r="JZX1251" s="85"/>
      <c r="JZY1251" s="85"/>
      <c r="JZZ1251" s="85"/>
      <c r="KAA1251" s="85"/>
      <c r="KAB1251" s="85"/>
      <c r="KAC1251" s="85"/>
      <c r="KAD1251" s="85"/>
      <c r="KAE1251" s="85"/>
      <c r="KAF1251" s="85"/>
      <c r="KAG1251" s="85"/>
      <c r="KAH1251" s="85"/>
      <c r="KAI1251" s="85"/>
      <c r="KAJ1251" s="85"/>
      <c r="KAK1251" s="85"/>
      <c r="KAL1251" s="85"/>
      <c r="KAM1251" s="85"/>
      <c r="KAN1251" s="85"/>
      <c r="KAO1251" s="85"/>
      <c r="KAP1251" s="85"/>
      <c r="KAQ1251" s="85"/>
      <c r="KAR1251" s="85"/>
      <c r="KAS1251" s="85"/>
      <c r="KAT1251" s="85"/>
      <c r="KAU1251" s="85"/>
      <c r="KAV1251" s="85"/>
      <c r="KAW1251" s="85"/>
      <c r="KAX1251" s="85"/>
      <c r="KAY1251" s="85"/>
      <c r="KAZ1251" s="85"/>
      <c r="KBA1251" s="85"/>
      <c r="KBB1251" s="85"/>
      <c r="KBC1251" s="86"/>
      <c r="KBD1251" s="84"/>
      <c r="KBE1251" s="85"/>
      <c r="KBF1251" s="85"/>
      <c r="KBG1251" s="85"/>
      <c r="KBH1251" s="85"/>
      <c r="KBI1251" s="85"/>
      <c r="KBJ1251" s="85"/>
      <c r="KBK1251" s="85"/>
      <c r="KBL1251" s="85"/>
      <c r="KBM1251" s="85"/>
      <c r="KBN1251" s="85"/>
      <c r="KBO1251" s="85"/>
      <c r="KBP1251" s="85"/>
      <c r="KBQ1251" s="85"/>
      <c r="KBR1251" s="85"/>
      <c r="KBS1251" s="85"/>
      <c r="KBT1251" s="85"/>
      <c r="KBU1251" s="85"/>
      <c r="KBV1251" s="85"/>
      <c r="KBW1251" s="85"/>
      <c r="KBX1251" s="85"/>
      <c r="KBY1251" s="85"/>
      <c r="KBZ1251" s="85"/>
      <c r="KCA1251" s="85"/>
      <c r="KCB1251" s="85"/>
      <c r="KCC1251" s="85"/>
      <c r="KCD1251" s="85"/>
      <c r="KCE1251" s="85"/>
      <c r="KCF1251" s="85"/>
      <c r="KCG1251" s="85"/>
      <c r="KCH1251" s="85"/>
      <c r="KCI1251" s="85"/>
      <c r="KCJ1251" s="86"/>
      <c r="KCK1251" s="84"/>
      <c r="KCL1251" s="85"/>
      <c r="KCM1251" s="85"/>
      <c r="KCN1251" s="85"/>
      <c r="KCO1251" s="85"/>
      <c r="KCP1251" s="85"/>
      <c r="KCQ1251" s="85"/>
      <c r="KCR1251" s="85"/>
      <c r="KCS1251" s="85"/>
      <c r="KCT1251" s="85"/>
      <c r="KCU1251" s="85"/>
      <c r="KCV1251" s="85"/>
      <c r="KCW1251" s="85"/>
      <c r="KCX1251" s="85"/>
      <c r="KCY1251" s="85"/>
      <c r="KCZ1251" s="85"/>
      <c r="KDA1251" s="85"/>
      <c r="KDB1251" s="85"/>
      <c r="KDC1251" s="85"/>
      <c r="KDD1251" s="85"/>
      <c r="KDE1251" s="85"/>
      <c r="KDF1251" s="85"/>
      <c r="KDG1251" s="85"/>
      <c r="KDH1251" s="85"/>
      <c r="KDI1251" s="85"/>
      <c r="KDJ1251" s="85"/>
      <c r="KDK1251" s="85"/>
      <c r="KDL1251" s="85"/>
      <c r="KDM1251" s="85"/>
      <c r="KDN1251" s="85"/>
      <c r="KDO1251" s="85"/>
      <c r="KDP1251" s="85"/>
      <c r="KDQ1251" s="86"/>
      <c r="KDR1251" s="84"/>
      <c r="KDS1251" s="85"/>
      <c r="KDT1251" s="85"/>
      <c r="KDU1251" s="85"/>
      <c r="KDV1251" s="85"/>
      <c r="KDW1251" s="85"/>
      <c r="KDX1251" s="85"/>
      <c r="KDY1251" s="85"/>
      <c r="KDZ1251" s="85"/>
      <c r="KEA1251" s="85"/>
      <c r="KEB1251" s="85"/>
      <c r="KEC1251" s="85"/>
      <c r="KED1251" s="85"/>
      <c r="KEE1251" s="85"/>
      <c r="KEF1251" s="85"/>
      <c r="KEG1251" s="85"/>
      <c r="KEH1251" s="85"/>
      <c r="KEI1251" s="85"/>
      <c r="KEJ1251" s="85"/>
      <c r="KEK1251" s="85"/>
      <c r="KEL1251" s="85"/>
      <c r="KEM1251" s="85"/>
      <c r="KEN1251" s="85"/>
      <c r="KEO1251" s="85"/>
      <c r="KEP1251" s="85"/>
      <c r="KEQ1251" s="85"/>
      <c r="KER1251" s="85"/>
      <c r="KES1251" s="85"/>
      <c r="KET1251" s="85"/>
      <c r="KEU1251" s="85"/>
      <c r="KEV1251" s="85"/>
      <c r="KEW1251" s="85"/>
      <c r="KEX1251" s="86"/>
      <c r="KEY1251" s="84"/>
      <c r="KEZ1251" s="85"/>
      <c r="KFA1251" s="85"/>
      <c r="KFB1251" s="85"/>
      <c r="KFC1251" s="85"/>
      <c r="KFD1251" s="85"/>
      <c r="KFE1251" s="85"/>
      <c r="KFF1251" s="85"/>
      <c r="KFG1251" s="85"/>
      <c r="KFH1251" s="85"/>
      <c r="KFI1251" s="85"/>
      <c r="KFJ1251" s="85"/>
      <c r="KFK1251" s="85"/>
      <c r="KFL1251" s="85"/>
      <c r="KFM1251" s="85"/>
      <c r="KFN1251" s="85"/>
      <c r="KFO1251" s="85"/>
      <c r="KFP1251" s="85"/>
      <c r="KFQ1251" s="85"/>
      <c r="KFR1251" s="85"/>
      <c r="KFS1251" s="85"/>
      <c r="KFT1251" s="85"/>
      <c r="KFU1251" s="85"/>
      <c r="KFV1251" s="85"/>
      <c r="KFW1251" s="85"/>
      <c r="KFX1251" s="85"/>
      <c r="KFY1251" s="85"/>
      <c r="KFZ1251" s="85"/>
      <c r="KGA1251" s="85"/>
      <c r="KGB1251" s="85"/>
      <c r="KGC1251" s="85"/>
      <c r="KGD1251" s="85"/>
      <c r="KGE1251" s="86"/>
      <c r="KGF1251" s="84"/>
      <c r="KGG1251" s="85"/>
      <c r="KGH1251" s="85"/>
      <c r="KGI1251" s="85"/>
      <c r="KGJ1251" s="85"/>
      <c r="KGK1251" s="85"/>
      <c r="KGL1251" s="85"/>
      <c r="KGM1251" s="85"/>
      <c r="KGN1251" s="85"/>
      <c r="KGO1251" s="85"/>
      <c r="KGP1251" s="85"/>
      <c r="KGQ1251" s="85"/>
      <c r="KGR1251" s="85"/>
      <c r="KGS1251" s="85"/>
      <c r="KGT1251" s="85"/>
      <c r="KGU1251" s="85"/>
      <c r="KGV1251" s="85"/>
      <c r="KGW1251" s="85"/>
      <c r="KGX1251" s="85"/>
      <c r="KGY1251" s="85"/>
      <c r="KGZ1251" s="85"/>
      <c r="KHA1251" s="85"/>
      <c r="KHB1251" s="85"/>
      <c r="KHC1251" s="85"/>
      <c r="KHD1251" s="85"/>
      <c r="KHE1251" s="85"/>
      <c r="KHF1251" s="85"/>
      <c r="KHG1251" s="85"/>
      <c r="KHH1251" s="85"/>
      <c r="KHI1251" s="85"/>
      <c r="KHJ1251" s="85"/>
      <c r="KHK1251" s="85"/>
      <c r="KHL1251" s="86"/>
      <c r="KHM1251" s="84"/>
      <c r="KHN1251" s="85"/>
      <c r="KHO1251" s="85"/>
      <c r="KHP1251" s="85"/>
      <c r="KHQ1251" s="85"/>
      <c r="KHR1251" s="85"/>
      <c r="KHS1251" s="85"/>
      <c r="KHT1251" s="85"/>
      <c r="KHU1251" s="85"/>
      <c r="KHV1251" s="85"/>
      <c r="KHW1251" s="85"/>
      <c r="KHX1251" s="85"/>
      <c r="KHY1251" s="85"/>
      <c r="KHZ1251" s="85"/>
      <c r="KIA1251" s="85"/>
      <c r="KIB1251" s="85"/>
      <c r="KIC1251" s="85"/>
      <c r="KID1251" s="85"/>
      <c r="KIE1251" s="85"/>
      <c r="KIF1251" s="85"/>
      <c r="KIG1251" s="85"/>
      <c r="KIH1251" s="85"/>
      <c r="KII1251" s="85"/>
      <c r="KIJ1251" s="85"/>
      <c r="KIK1251" s="85"/>
      <c r="KIL1251" s="85"/>
      <c r="KIM1251" s="85"/>
      <c r="KIN1251" s="85"/>
      <c r="KIO1251" s="85"/>
      <c r="KIP1251" s="85"/>
      <c r="KIQ1251" s="85"/>
      <c r="KIR1251" s="85"/>
      <c r="KIS1251" s="86"/>
      <c r="KIT1251" s="84"/>
      <c r="KIU1251" s="85"/>
      <c r="KIV1251" s="85"/>
      <c r="KIW1251" s="85"/>
      <c r="KIX1251" s="85"/>
      <c r="KIY1251" s="85"/>
      <c r="KIZ1251" s="85"/>
      <c r="KJA1251" s="85"/>
      <c r="KJB1251" s="85"/>
      <c r="KJC1251" s="85"/>
      <c r="KJD1251" s="85"/>
      <c r="KJE1251" s="85"/>
      <c r="KJF1251" s="85"/>
      <c r="KJG1251" s="85"/>
      <c r="KJH1251" s="85"/>
      <c r="KJI1251" s="85"/>
      <c r="KJJ1251" s="85"/>
      <c r="KJK1251" s="85"/>
      <c r="KJL1251" s="85"/>
      <c r="KJM1251" s="85"/>
      <c r="KJN1251" s="85"/>
      <c r="KJO1251" s="85"/>
      <c r="KJP1251" s="85"/>
      <c r="KJQ1251" s="85"/>
      <c r="KJR1251" s="85"/>
      <c r="KJS1251" s="85"/>
      <c r="KJT1251" s="85"/>
      <c r="KJU1251" s="85"/>
      <c r="KJV1251" s="85"/>
      <c r="KJW1251" s="85"/>
      <c r="KJX1251" s="85"/>
      <c r="KJY1251" s="85"/>
      <c r="KJZ1251" s="86"/>
      <c r="KKA1251" s="84"/>
      <c r="KKB1251" s="85"/>
      <c r="KKC1251" s="85"/>
      <c r="KKD1251" s="85"/>
      <c r="KKE1251" s="85"/>
      <c r="KKF1251" s="85"/>
      <c r="KKG1251" s="85"/>
      <c r="KKH1251" s="85"/>
      <c r="KKI1251" s="85"/>
      <c r="KKJ1251" s="85"/>
      <c r="KKK1251" s="85"/>
      <c r="KKL1251" s="85"/>
      <c r="KKM1251" s="85"/>
      <c r="KKN1251" s="85"/>
      <c r="KKO1251" s="85"/>
      <c r="KKP1251" s="85"/>
      <c r="KKQ1251" s="85"/>
      <c r="KKR1251" s="85"/>
      <c r="KKS1251" s="85"/>
      <c r="KKT1251" s="85"/>
      <c r="KKU1251" s="85"/>
      <c r="KKV1251" s="85"/>
      <c r="KKW1251" s="85"/>
      <c r="KKX1251" s="85"/>
      <c r="KKY1251" s="85"/>
      <c r="KKZ1251" s="85"/>
      <c r="KLA1251" s="85"/>
      <c r="KLB1251" s="85"/>
      <c r="KLC1251" s="85"/>
      <c r="KLD1251" s="85"/>
      <c r="KLE1251" s="85"/>
      <c r="KLF1251" s="85"/>
      <c r="KLG1251" s="86"/>
      <c r="KLH1251" s="84"/>
      <c r="KLI1251" s="85"/>
      <c r="KLJ1251" s="85"/>
      <c r="KLK1251" s="85"/>
      <c r="KLL1251" s="85"/>
      <c r="KLM1251" s="85"/>
      <c r="KLN1251" s="85"/>
      <c r="KLO1251" s="85"/>
      <c r="KLP1251" s="85"/>
      <c r="KLQ1251" s="85"/>
      <c r="KLR1251" s="85"/>
      <c r="KLS1251" s="85"/>
      <c r="KLT1251" s="85"/>
      <c r="KLU1251" s="85"/>
      <c r="KLV1251" s="85"/>
      <c r="KLW1251" s="85"/>
      <c r="KLX1251" s="85"/>
      <c r="KLY1251" s="85"/>
      <c r="KLZ1251" s="85"/>
      <c r="KMA1251" s="85"/>
      <c r="KMB1251" s="85"/>
      <c r="KMC1251" s="85"/>
      <c r="KMD1251" s="85"/>
      <c r="KME1251" s="85"/>
      <c r="KMF1251" s="85"/>
      <c r="KMG1251" s="85"/>
      <c r="KMH1251" s="85"/>
      <c r="KMI1251" s="85"/>
      <c r="KMJ1251" s="85"/>
      <c r="KMK1251" s="85"/>
      <c r="KML1251" s="85"/>
      <c r="KMM1251" s="85"/>
      <c r="KMN1251" s="86"/>
      <c r="KMO1251" s="84"/>
      <c r="KMP1251" s="85"/>
      <c r="KMQ1251" s="85"/>
      <c r="KMR1251" s="85"/>
      <c r="KMS1251" s="85"/>
      <c r="KMT1251" s="85"/>
      <c r="KMU1251" s="85"/>
      <c r="KMV1251" s="85"/>
      <c r="KMW1251" s="85"/>
      <c r="KMX1251" s="85"/>
      <c r="KMY1251" s="85"/>
      <c r="KMZ1251" s="85"/>
      <c r="KNA1251" s="85"/>
      <c r="KNB1251" s="85"/>
      <c r="KNC1251" s="85"/>
      <c r="KND1251" s="85"/>
      <c r="KNE1251" s="85"/>
      <c r="KNF1251" s="85"/>
      <c r="KNG1251" s="85"/>
      <c r="KNH1251" s="85"/>
      <c r="KNI1251" s="85"/>
      <c r="KNJ1251" s="85"/>
      <c r="KNK1251" s="85"/>
      <c r="KNL1251" s="85"/>
      <c r="KNM1251" s="85"/>
      <c r="KNN1251" s="85"/>
      <c r="KNO1251" s="85"/>
      <c r="KNP1251" s="85"/>
      <c r="KNQ1251" s="85"/>
      <c r="KNR1251" s="85"/>
      <c r="KNS1251" s="85"/>
      <c r="KNT1251" s="85"/>
      <c r="KNU1251" s="86"/>
      <c r="KNV1251" s="84"/>
      <c r="KNW1251" s="85"/>
      <c r="KNX1251" s="85"/>
      <c r="KNY1251" s="85"/>
      <c r="KNZ1251" s="85"/>
      <c r="KOA1251" s="85"/>
      <c r="KOB1251" s="85"/>
      <c r="KOC1251" s="85"/>
      <c r="KOD1251" s="85"/>
      <c r="KOE1251" s="85"/>
      <c r="KOF1251" s="85"/>
      <c r="KOG1251" s="85"/>
      <c r="KOH1251" s="85"/>
      <c r="KOI1251" s="85"/>
      <c r="KOJ1251" s="85"/>
      <c r="KOK1251" s="85"/>
      <c r="KOL1251" s="85"/>
      <c r="KOM1251" s="85"/>
      <c r="KON1251" s="85"/>
      <c r="KOO1251" s="85"/>
      <c r="KOP1251" s="85"/>
      <c r="KOQ1251" s="85"/>
      <c r="KOR1251" s="85"/>
      <c r="KOS1251" s="85"/>
      <c r="KOT1251" s="85"/>
      <c r="KOU1251" s="85"/>
      <c r="KOV1251" s="85"/>
      <c r="KOW1251" s="85"/>
      <c r="KOX1251" s="85"/>
      <c r="KOY1251" s="85"/>
      <c r="KOZ1251" s="85"/>
      <c r="KPA1251" s="85"/>
      <c r="KPB1251" s="86"/>
      <c r="KPC1251" s="84"/>
      <c r="KPD1251" s="85"/>
      <c r="KPE1251" s="85"/>
      <c r="KPF1251" s="85"/>
      <c r="KPG1251" s="85"/>
      <c r="KPH1251" s="85"/>
      <c r="KPI1251" s="85"/>
      <c r="KPJ1251" s="85"/>
      <c r="KPK1251" s="85"/>
      <c r="KPL1251" s="85"/>
      <c r="KPM1251" s="85"/>
      <c r="KPN1251" s="85"/>
      <c r="KPO1251" s="85"/>
      <c r="KPP1251" s="85"/>
      <c r="KPQ1251" s="85"/>
      <c r="KPR1251" s="85"/>
      <c r="KPS1251" s="85"/>
      <c r="KPT1251" s="85"/>
      <c r="KPU1251" s="85"/>
      <c r="KPV1251" s="85"/>
      <c r="KPW1251" s="85"/>
      <c r="KPX1251" s="85"/>
      <c r="KPY1251" s="85"/>
      <c r="KPZ1251" s="85"/>
      <c r="KQA1251" s="85"/>
      <c r="KQB1251" s="85"/>
      <c r="KQC1251" s="85"/>
      <c r="KQD1251" s="85"/>
      <c r="KQE1251" s="85"/>
      <c r="KQF1251" s="85"/>
      <c r="KQG1251" s="85"/>
      <c r="KQH1251" s="85"/>
      <c r="KQI1251" s="86"/>
      <c r="KQJ1251" s="84"/>
      <c r="KQK1251" s="85"/>
      <c r="KQL1251" s="85"/>
      <c r="KQM1251" s="85"/>
      <c r="KQN1251" s="85"/>
      <c r="KQO1251" s="85"/>
      <c r="KQP1251" s="85"/>
      <c r="KQQ1251" s="85"/>
      <c r="KQR1251" s="85"/>
      <c r="KQS1251" s="85"/>
      <c r="KQT1251" s="85"/>
      <c r="KQU1251" s="85"/>
      <c r="KQV1251" s="85"/>
      <c r="KQW1251" s="85"/>
      <c r="KQX1251" s="85"/>
      <c r="KQY1251" s="85"/>
      <c r="KQZ1251" s="85"/>
      <c r="KRA1251" s="85"/>
      <c r="KRB1251" s="85"/>
      <c r="KRC1251" s="85"/>
      <c r="KRD1251" s="85"/>
      <c r="KRE1251" s="85"/>
      <c r="KRF1251" s="85"/>
      <c r="KRG1251" s="85"/>
      <c r="KRH1251" s="85"/>
      <c r="KRI1251" s="85"/>
      <c r="KRJ1251" s="85"/>
      <c r="KRK1251" s="85"/>
      <c r="KRL1251" s="85"/>
      <c r="KRM1251" s="85"/>
      <c r="KRN1251" s="85"/>
      <c r="KRO1251" s="85"/>
      <c r="KRP1251" s="86"/>
      <c r="KRQ1251" s="84"/>
      <c r="KRR1251" s="85"/>
      <c r="KRS1251" s="85"/>
      <c r="KRT1251" s="85"/>
      <c r="KRU1251" s="85"/>
      <c r="KRV1251" s="85"/>
      <c r="KRW1251" s="85"/>
      <c r="KRX1251" s="85"/>
      <c r="KRY1251" s="85"/>
      <c r="KRZ1251" s="85"/>
      <c r="KSA1251" s="85"/>
      <c r="KSB1251" s="85"/>
      <c r="KSC1251" s="85"/>
      <c r="KSD1251" s="85"/>
      <c r="KSE1251" s="85"/>
      <c r="KSF1251" s="85"/>
      <c r="KSG1251" s="85"/>
      <c r="KSH1251" s="85"/>
      <c r="KSI1251" s="85"/>
      <c r="KSJ1251" s="85"/>
      <c r="KSK1251" s="85"/>
      <c r="KSL1251" s="85"/>
      <c r="KSM1251" s="85"/>
      <c r="KSN1251" s="85"/>
      <c r="KSO1251" s="85"/>
      <c r="KSP1251" s="85"/>
      <c r="KSQ1251" s="85"/>
      <c r="KSR1251" s="85"/>
      <c r="KSS1251" s="85"/>
      <c r="KST1251" s="85"/>
      <c r="KSU1251" s="85"/>
      <c r="KSV1251" s="85"/>
      <c r="KSW1251" s="86"/>
      <c r="KSX1251" s="84"/>
      <c r="KSY1251" s="85"/>
      <c r="KSZ1251" s="85"/>
      <c r="KTA1251" s="85"/>
      <c r="KTB1251" s="85"/>
      <c r="KTC1251" s="85"/>
      <c r="KTD1251" s="85"/>
      <c r="KTE1251" s="85"/>
      <c r="KTF1251" s="85"/>
      <c r="KTG1251" s="85"/>
      <c r="KTH1251" s="85"/>
      <c r="KTI1251" s="85"/>
      <c r="KTJ1251" s="85"/>
      <c r="KTK1251" s="85"/>
      <c r="KTL1251" s="85"/>
      <c r="KTM1251" s="85"/>
      <c r="KTN1251" s="85"/>
      <c r="KTO1251" s="85"/>
      <c r="KTP1251" s="85"/>
      <c r="KTQ1251" s="85"/>
      <c r="KTR1251" s="85"/>
      <c r="KTS1251" s="85"/>
      <c r="KTT1251" s="85"/>
      <c r="KTU1251" s="85"/>
      <c r="KTV1251" s="85"/>
      <c r="KTW1251" s="85"/>
      <c r="KTX1251" s="85"/>
      <c r="KTY1251" s="85"/>
      <c r="KTZ1251" s="85"/>
      <c r="KUA1251" s="85"/>
      <c r="KUB1251" s="85"/>
      <c r="KUC1251" s="85"/>
      <c r="KUD1251" s="86"/>
      <c r="KUE1251" s="84"/>
      <c r="KUF1251" s="85"/>
      <c r="KUG1251" s="85"/>
      <c r="KUH1251" s="85"/>
      <c r="KUI1251" s="85"/>
      <c r="KUJ1251" s="85"/>
      <c r="KUK1251" s="85"/>
      <c r="KUL1251" s="85"/>
      <c r="KUM1251" s="85"/>
      <c r="KUN1251" s="85"/>
      <c r="KUO1251" s="85"/>
      <c r="KUP1251" s="85"/>
      <c r="KUQ1251" s="85"/>
      <c r="KUR1251" s="85"/>
      <c r="KUS1251" s="85"/>
      <c r="KUT1251" s="85"/>
      <c r="KUU1251" s="85"/>
      <c r="KUV1251" s="85"/>
      <c r="KUW1251" s="85"/>
      <c r="KUX1251" s="85"/>
      <c r="KUY1251" s="85"/>
      <c r="KUZ1251" s="85"/>
      <c r="KVA1251" s="85"/>
      <c r="KVB1251" s="85"/>
      <c r="KVC1251" s="85"/>
      <c r="KVD1251" s="85"/>
      <c r="KVE1251" s="85"/>
      <c r="KVF1251" s="85"/>
      <c r="KVG1251" s="85"/>
      <c r="KVH1251" s="85"/>
      <c r="KVI1251" s="85"/>
      <c r="KVJ1251" s="85"/>
      <c r="KVK1251" s="86"/>
      <c r="KVL1251" s="84"/>
      <c r="KVM1251" s="85"/>
      <c r="KVN1251" s="85"/>
      <c r="KVO1251" s="85"/>
      <c r="KVP1251" s="85"/>
      <c r="KVQ1251" s="85"/>
      <c r="KVR1251" s="85"/>
      <c r="KVS1251" s="85"/>
      <c r="KVT1251" s="85"/>
      <c r="KVU1251" s="85"/>
      <c r="KVV1251" s="85"/>
      <c r="KVW1251" s="85"/>
      <c r="KVX1251" s="85"/>
      <c r="KVY1251" s="85"/>
      <c r="KVZ1251" s="85"/>
      <c r="KWA1251" s="85"/>
      <c r="KWB1251" s="85"/>
      <c r="KWC1251" s="85"/>
      <c r="KWD1251" s="85"/>
      <c r="KWE1251" s="85"/>
      <c r="KWF1251" s="85"/>
      <c r="KWG1251" s="85"/>
      <c r="KWH1251" s="85"/>
      <c r="KWI1251" s="85"/>
      <c r="KWJ1251" s="85"/>
      <c r="KWK1251" s="85"/>
      <c r="KWL1251" s="85"/>
      <c r="KWM1251" s="85"/>
      <c r="KWN1251" s="85"/>
      <c r="KWO1251" s="85"/>
      <c r="KWP1251" s="85"/>
      <c r="KWQ1251" s="85"/>
      <c r="KWR1251" s="86"/>
      <c r="KWS1251" s="84"/>
      <c r="KWT1251" s="85"/>
      <c r="KWU1251" s="85"/>
      <c r="KWV1251" s="85"/>
      <c r="KWW1251" s="85"/>
      <c r="KWX1251" s="85"/>
      <c r="KWY1251" s="85"/>
      <c r="KWZ1251" s="85"/>
      <c r="KXA1251" s="85"/>
      <c r="KXB1251" s="85"/>
      <c r="KXC1251" s="85"/>
      <c r="KXD1251" s="85"/>
      <c r="KXE1251" s="85"/>
      <c r="KXF1251" s="85"/>
      <c r="KXG1251" s="85"/>
      <c r="KXH1251" s="85"/>
      <c r="KXI1251" s="85"/>
      <c r="KXJ1251" s="85"/>
      <c r="KXK1251" s="85"/>
      <c r="KXL1251" s="85"/>
      <c r="KXM1251" s="85"/>
      <c r="KXN1251" s="85"/>
      <c r="KXO1251" s="85"/>
      <c r="KXP1251" s="85"/>
      <c r="KXQ1251" s="85"/>
      <c r="KXR1251" s="85"/>
      <c r="KXS1251" s="85"/>
      <c r="KXT1251" s="85"/>
      <c r="KXU1251" s="85"/>
      <c r="KXV1251" s="85"/>
      <c r="KXW1251" s="85"/>
      <c r="KXX1251" s="85"/>
      <c r="KXY1251" s="86"/>
      <c r="KXZ1251" s="84"/>
      <c r="KYA1251" s="85"/>
      <c r="KYB1251" s="85"/>
      <c r="KYC1251" s="85"/>
      <c r="KYD1251" s="85"/>
      <c r="KYE1251" s="85"/>
      <c r="KYF1251" s="85"/>
      <c r="KYG1251" s="85"/>
      <c r="KYH1251" s="85"/>
      <c r="KYI1251" s="85"/>
      <c r="KYJ1251" s="85"/>
      <c r="KYK1251" s="85"/>
      <c r="KYL1251" s="85"/>
      <c r="KYM1251" s="85"/>
      <c r="KYN1251" s="85"/>
      <c r="KYO1251" s="85"/>
      <c r="KYP1251" s="85"/>
      <c r="KYQ1251" s="85"/>
      <c r="KYR1251" s="85"/>
      <c r="KYS1251" s="85"/>
      <c r="KYT1251" s="85"/>
      <c r="KYU1251" s="85"/>
      <c r="KYV1251" s="85"/>
      <c r="KYW1251" s="85"/>
      <c r="KYX1251" s="85"/>
      <c r="KYY1251" s="85"/>
      <c r="KYZ1251" s="85"/>
      <c r="KZA1251" s="85"/>
      <c r="KZB1251" s="85"/>
      <c r="KZC1251" s="85"/>
      <c r="KZD1251" s="85"/>
      <c r="KZE1251" s="85"/>
      <c r="KZF1251" s="86"/>
      <c r="KZG1251" s="84"/>
      <c r="KZH1251" s="85"/>
      <c r="KZI1251" s="85"/>
      <c r="KZJ1251" s="85"/>
      <c r="KZK1251" s="85"/>
      <c r="KZL1251" s="85"/>
      <c r="KZM1251" s="85"/>
      <c r="KZN1251" s="85"/>
      <c r="KZO1251" s="85"/>
      <c r="KZP1251" s="85"/>
      <c r="KZQ1251" s="85"/>
      <c r="KZR1251" s="85"/>
      <c r="KZS1251" s="85"/>
      <c r="KZT1251" s="85"/>
      <c r="KZU1251" s="85"/>
      <c r="KZV1251" s="85"/>
      <c r="KZW1251" s="85"/>
      <c r="KZX1251" s="85"/>
      <c r="KZY1251" s="85"/>
      <c r="KZZ1251" s="85"/>
      <c r="LAA1251" s="85"/>
      <c r="LAB1251" s="85"/>
      <c r="LAC1251" s="85"/>
      <c r="LAD1251" s="85"/>
      <c r="LAE1251" s="85"/>
      <c r="LAF1251" s="85"/>
      <c r="LAG1251" s="85"/>
      <c r="LAH1251" s="85"/>
      <c r="LAI1251" s="85"/>
      <c r="LAJ1251" s="85"/>
      <c r="LAK1251" s="85"/>
      <c r="LAL1251" s="85"/>
      <c r="LAM1251" s="86"/>
      <c r="LAN1251" s="84"/>
      <c r="LAO1251" s="85"/>
      <c r="LAP1251" s="85"/>
      <c r="LAQ1251" s="85"/>
      <c r="LAR1251" s="85"/>
      <c r="LAS1251" s="85"/>
      <c r="LAT1251" s="85"/>
      <c r="LAU1251" s="85"/>
      <c r="LAV1251" s="85"/>
      <c r="LAW1251" s="85"/>
      <c r="LAX1251" s="85"/>
      <c r="LAY1251" s="85"/>
      <c r="LAZ1251" s="85"/>
      <c r="LBA1251" s="85"/>
      <c r="LBB1251" s="85"/>
      <c r="LBC1251" s="85"/>
      <c r="LBD1251" s="85"/>
      <c r="LBE1251" s="85"/>
      <c r="LBF1251" s="85"/>
      <c r="LBG1251" s="85"/>
      <c r="LBH1251" s="85"/>
      <c r="LBI1251" s="85"/>
      <c r="LBJ1251" s="85"/>
      <c r="LBK1251" s="85"/>
      <c r="LBL1251" s="85"/>
      <c r="LBM1251" s="85"/>
      <c r="LBN1251" s="85"/>
      <c r="LBO1251" s="85"/>
      <c r="LBP1251" s="85"/>
      <c r="LBQ1251" s="85"/>
      <c r="LBR1251" s="85"/>
      <c r="LBS1251" s="85"/>
      <c r="LBT1251" s="86"/>
      <c r="LBU1251" s="84"/>
      <c r="LBV1251" s="85"/>
      <c r="LBW1251" s="85"/>
      <c r="LBX1251" s="85"/>
      <c r="LBY1251" s="85"/>
      <c r="LBZ1251" s="85"/>
      <c r="LCA1251" s="85"/>
      <c r="LCB1251" s="85"/>
      <c r="LCC1251" s="85"/>
      <c r="LCD1251" s="85"/>
      <c r="LCE1251" s="85"/>
      <c r="LCF1251" s="85"/>
      <c r="LCG1251" s="85"/>
      <c r="LCH1251" s="85"/>
      <c r="LCI1251" s="85"/>
      <c r="LCJ1251" s="85"/>
      <c r="LCK1251" s="85"/>
      <c r="LCL1251" s="85"/>
      <c r="LCM1251" s="85"/>
      <c r="LCN1251" s="85"/>
      <c r="LCO1251" s="85"/>
      <c r="LCP1251" s="85"/>
      <c r="LCQ1251" s="85"/>
      <c r="LCR1251" s="85"/>
      <c r="LCS1251" s="85"/>
      <c r="LCT1251" s="85"/>
      <c r="LCU1251" s="85"/>
      <c r="LCV1251" s="85"/>
      <c r="LCW1251" s="85"/>
      <c r="LCX1251" s="85"/>
      <c r="LCY1251" s="85"/>
      <c r="LCZ1251" s="85"/>
      <c r="LDA1251" s="86"/>
      <c r="LDB1251" s="84"/>
      <c r="LDC1251" s="85"/>
      <c r="LDD1251" s="85"/>
      <c r="LDE1251" s="85"/>
      <c r="LDF1251" s="85"/>
      <c r="LDG1251" s="85"/>
      <c r="LDH1251" s="85"/>
      <c r="LDI1251" s="85"/>
      <c r="LDJ1251" s="85"/>
      <c r="LDK1251" s="85"/>
      <c r="LDL1251" s="85"/>
      <c r="LDM1251" s="85"/>
      <c r="LDN1251" s="85"/>
      <c r="LDO1251" s="85"/>
      <c r="LDP1251" s="85"/>
      <c r="LDQ1251" s="85"/>
      <c r="LDR1251" s="85"/>
      <c r="LDS1251" s="85"/>
      <c r="LDT1251" s="85"/>
      <c r="LDU1251" s="85"/>
      <c r="LDV1251" s="85"/>
      <c r="LDW1251" s="85"/>
      <c r="LDX1251" s="85"/>
      <c r="LDY1251" s="85"/>
      <c r="LDZ1251" s="85"/>
      <c r="LEA1251" s="85"/>
      <c r="LEB1251" s="85"/>
      <c r="LEC1251" s="85"/>
      <c r="LED1251" s="85"/>
      <c r="LEE1251" s="85"/>
      <c r="LEF1251" s="85"/>
      <c r="LEG1251" s="85"/>
      <c r="LEH1251" s="86"/>
      <c r="LEI1251" s="84"/>
      <c r="LEJ1251" s="85"/>
      <c r="LEK1251" s="85"/>
      <c r="LEL1251" s="85"/>
      <c r="LEM1251" s="85"/>
      <c r="LEN1251" s="85"/>
      <c r="LEO1251" s="85"/>
      <c r="LEP1251" s="85"/>
      <c r="LEQ1251" s="85"/>
      <c r="LER1251" s="85"/>
      <c r="LES1251" s="85"/>
      <c r="LET1251" s="85"/>
      <c r="LEU1251" s="85"/>
      <c r="LEV1251" s="85"/>
      <c r="LEW1251" s="85"/>
      <c r="LEX1251" s="85"/>
      <c r="LEY1251" s="85"/>
      <c r="LEZ1251" s="85"/>
      <c r="LFA1251" s="85"/>
      <c r="LFB1251" s="85"/>
      <c r="LFC1251" s="85"/>
      <c r="LFD1251" s="85"/>
      <c r="LFE1251" s="85"/>
      <c r="LFF1251" s="85"/>
      <c r="LFG1251" s="85"/>
      <c r="LFH1251" s="85"/>
      <c r="LFI1251" s="85"/>
      <c r="LFJ1251" s="85"/>
      <c r="LFK1251" s="85"/>
      <c r="LFL1251" s="85"/>
      <c r="LFM1251" s="85"/>
      <c r="LFN1251" s="85"/>
      <c r="LFO1251" s="86"/>
      <c r="LFP1251" s="84"/>
      <c r="LFQ1251" s="85"/>
      <c r="LFR1251" s="85"/>
      <c r="LFS1251" s="85"/>
      <c r="LFT1251" s="85"/>
      <c r="LFU1251" s="85"/>
      <c r="LFV1251" s="85"/>
      <c r="LFW1251" s="85"/>
      <c r="LFX1251" s="85"/>
      <c r="LFY1251" s="85"/>
      <c r="LFZ1251" s="85"/>
      <c r="LGA1251" s="85"/>
      <c r="LGB1251" s="85"/>
      <c r="LGC1251" s="85"/>
      <c r="LGD1251" s="85"/>
      <c r="LGE1251" s="85"/>
      <c r="LGF1251" s="85"/>
      <c r="LGG1251" s="85"/>
      <c r="LGH1251" s="85"/>
      <c r="LGI1251" s="85"/>
      <c r="LGJ1251" s="85"/>
      <c r="LGK1251" s="85"/>
      <c r="LGL1251" s="85"/>
      <c r="LGM1251" s="85"/>
      <c r="LGN1251" s="85"/>
      <c r="LGO1251" s="85"/>
      <c r="LGP1251" s="85"/>
      <c r="LGQ1251" s="85"/>
      <c r="LGR1251" s="85"/>
      <c r="LGS1251" s="85"/>
      <c r="LGT1251" s="85"/>
      <c r="LGU1251" s="85"/>
      <c r="LGV1251" s="86"/>
      <c r="LGW1251" s="84"/>
      <c r="LGX1251" s="85"/>
      <c r="LGY1251" s="85"/>
      <c r="LGZ1251" s="85"/>
      <c r="LHA1251" s="85"/>
      <c r="LHB1251" s="85"/>
      <c r="LHC1251" s="85"/>
      <c r="LHD1251" s="85"/>
      <c r="LHE1251" s="85"/>
      <c r="LHF1251" s="85"/>
      <c r="LHG1251" s="85"/>
      <c r="LHH1251" s="85"/>
      <c r="LHI1251" s="85"/>
      <c r="LHJ1251" s="85"/>
      <c r="LHK1251" s="85"/>
      <c r="LHL1251" s="85"/>
      <c r="LHM1251" s="85"/>
      <c r="LHN1251" s="85"/>
      <c r="LHO1251" s="85"/>
      <c r="LHP1251" s="85"/>
      <c r="LHQ1251" s="85"/>
      <c r="LHR1251" s="85"/>
      <c r="LHS1251" s="85"/>
      <c r="LHT1251" s="85"/>
      <c r="LHU1251" s="85"/>
      <c r="LHV1251" s="85"/>
      <c r="LHW1251" s="85"/>
      <c r="LHX1251" s="85"/>
      <c r="LHY1251" s="85"/>
      <c r="LHZ1251" s="85"/>
      <c r="LIA1251" s="85"/>
      <c r="LIB1251" s="85"/>
      <c r="LIC1251" s="86"/>
      <c r="LID1251" s="84"/>
      <c r="LIE1251" s="85"/>
      <c r="LIF1251" s="85"/>
      <c r="LIG1251" s="85"/>
      <c r="LIH1251" s="85"/>
      <c r="LII1251" s="85"/>
      <c r="LIJ1251" s="85"/>
      <c r="LIK1251" s="85"/>
      <c r="LIL1251" s="85"/>
      <c r="LIM1251" s="85"/>
      <c r="LIN1251" s="85"/>
      <c r="LIO1251" s="85"/>
      <c r="LIP1251" s="85"/>
      <c r="LIQ1251" s="85"/>
      <c r="LIR1251" s="85"/>
      <c r="LIS1251" s="85"/>
      <c r="LIT1251" s="85"/>
      <c r="LIU1251" s="85"/>
      <c r="LIV1251" s="85"/>
      <c r="LIW1251" s="85"/>
      <c r="LIX1251" s="85"/>
      <c r="LIY1251" s="85"/>
      <c r="LIZ1251" s="85"/>
      <c r="LJA1251" s="85"/>
      <c r="LJB1251" s="85"/>
      <c r="LJC1251" s="85"/>
      <c r="LJD1251" s="85"/>
      <c r="LJE1251" s="85"/>
      <c r="LJF1251" s="85"/>
      <c r="LJG1251" s="85"/>
      <c r="LJH1251" s="85"/>
      <c r="LJI1251" s="85"/>
      <c r="LJJ1251" s="86"/>
      <c r="LJK1251" s="84"/>
      <c r="LJL1251" s="85"/>
      <c r="LJM1251" s="85"/>
      <c r="LJN1251" s="85"/>
      <c r="LJO1251" s="85"/>
      <c r="LJP1251" s="85"/>
      <c r="LJQ1251" s="85"/>
      <c r="LJR1251" s="85"/>
      <c r="LJS1251" s="85"/>
      <c r="LJT1251" s="85"/>
      <c r="LJU1251" s="85"/>
      <c r="LJV1251" s="85"/>
      <c r="LJW1251" s="85"/>
      <c r="LJX1251" s="85"/>
      <c r="LJY1251" s="85"/>
      <c r="LJZ1251" s="85"/>
      <c r="LKA1251" s="85"/>
      <c r="LKB1251" s="85"/>
      <c r="LKC1251" s="85"/>
      <c r="LKD1251" s="85"/>
      <c r="LKE1251" s="85"/>
      <c r="LKF1251" s="85"/>
      <c r="LKG1251" s="85"/>
      <c r="LKH1251" s="85"/>
      <c r="LKI1251" s="85"/>
      <c r="LKJ1251" s="85"/>
      <c r="LKK1251" s="85"/>
      <c r="LKL1251" s="85"/>
      <c r="LKM1251" s="85"/>
      <c r="LKN1251" s="85"/>
      <c r="LKO1251" s="85"/>
      <c r="LKP1251" s="85"/>
      <c r="LKQ1251" s="86"/>
      <c r="LKR1251" s="84"/>
      <c r="LKS1251" s="85"/>
      <c r="LKT1251" s="85"/>
      <c r="LKU1251" s="85"/>
      <c r="LKV1251" s="85"/>
      <c r="LKW1251" s="85"/>
      <c r="LKX1251" s="85"/>
      <c r="LKY1251" s="85"/>
      <c r="LKZ1251" s="85"/>
      <c r="LLA1251" s="85"/>
      <c r="LLB1251" s="85"/>
      <c r="LLC1251" s="85"/>
      <c r="LLD1251" s="85"/>
      <c r="LLE1251" s="85"/>
      <c r="LLF1251" s="85"/>
      <c r="LLG1251" s="85"/>
      <c r="LLH1251" s="85"/>
      <c r="LLI1251" s="85"/>
      <c r="LLJ1251" s="85"/>
      <c r="LLK1251" s="85"/>
      <c r="LLL1251" s="85"/>
      <c r="LLM1251" s="85"/>
      <c r="LLN1251" s="85"/>
      <c r="LLO1251" s="85"/>
      <c r="LLP1251" s="85"/>
      <c r="LLQ1251" s="85"/>
      <c r="LLR1251" s="85"/>
      <c r="LLS1251" s="85"/>
      <c r="LLT1251" s="85"/>
      <c r="LLU1251" s="85"/>
      <c r="LLV1251" s="85"/>
      <c r="LLW1251" s="85"/>
      <c r="LLX1251" s="86"/>
      <c r="LLY1251" s="84"/>
      <c r="LLZ1251" s="85"/>
      <c r="LMA1251" s="85"/>
      <c r="LMB1251" s="85"/>
      <c r="LMC1251" s="85"/>
      <c r="LMD1251" s="85"/>
      <c r="LME1251" s="85"/>
      <c r="LMF1251" s="85"/>
      <c r="LMG1251" s="85"/>
      <c r="LMH1251" s="85"/>
      <c r="LMI1251" s="85"/>
      <c r="LMJ1251" s="85"/>
      <c r="LMK1251" s="85"/>
      <c r="LML1251" s="85"/>
      <c r="LMM1251" s="85"/>
      <c r="LMN1251" s="85"/>
      <c r="LMO1251" s="85"/>
      <c r="LMP1251" s="85"/>
      <c r="LMQ1251" s="85"/>
      <c r="LMR1251" s="85"/>
      <c r="LMS1251" s="85"/>
      <c r="LMT1251" s="85"/>
      <c r="LMU1251" s="85"/>
      <c r="LMV1251" s="85"/>
      <c r="LMW1251" s="85"/>
      <c r="LMX1251" s="85"/>
      <c r="LMY1251" s="85"/>
      <c r="LMZ1251" s="85"/>
      <c r="LNA1251" s="85"/>
      <c r="LNB1251" s="85"/>
      <c r="LNC1251" s="85"/>
      <c r="LND1251" s="85"/>
      <c r="LNE1251" s="86"/>
      <c r="LNF1251" s="84"/>
      <c r="LNG1251" s="85"/>
      <c r="LNH1251" s="85"/>
      <c r="LNI1251" s="85"/>
      <c r="LNJ1251" s="85"/>
      <c r="LNK1251" s="85"/>
      <c r="LNL1251" s="85"/>
      <c r="LNM1251" s="85"/>
      <c r="LNN1251" s="85"/>
      <c r="LNO1251" s="85"/>
      <c r="LNP1251" s="85"/>
      <c r="LNQ1251" s="85"/>
      <c r="LNR1251" s="85"/>
      <c r="LNS1251" s="85"/>
      <c r="LNT1251" s="85"/>
      <c r="LNU1251" s="85"/>
      <c r="LNV1251" s="85"/>
      <c r="LNW1251" s="85"/>
      <c r="LNX1251" s="85"/>
      <c r="LNY1251" s="85"/>
      <c r="LNZ1251" s="85"/>
      <c r="LOA1251" s="85"/>
      <c r="LOB1251" s="85"/>
      <c r="LOC1251" s="85"/>
      <c r="LOD1251" s="85"/>
      <c r="LOE1251" s="85"/>
      <c r="LOF1251" s="85"/>
      <c r="LOG1251" s="85"/>
      <c r="LOH1251" s="85"/>
      <c r="LOI1251" s="85"/>
      <c r="LOJ1251" s="85"/>
      <c r="LOK1251" s="85"/>
      <c r="LOL1251" s="86"/>
      <c r="LOM1251" s="84"/>
      <c r="LON1251" s="85"/>
      <c r="LOO1251" s="85"/>
      <c r="LOP1251" s="85"/>
      <c r="LOQ1251" s="85"/>
      <c r="LOR1251" s="85"/>
      <c r="LOS1251" s="85"/>
      <c r="LOT1251" s="85"/>
      <c r="LOU1251" s="85"/>
      <c r="LOV1251" s="85"/>
      <c r="LOW1251" s="85"/>
      <c r="LOX1251" s="85"/>
      <c r="LOY1251" s="85"/>
      <c r="LOZ1251" s="85"/>
      <c r="LPA1251" s="85"/>
      <c r="LPB1251" s="85"/>
      <c r="LPC1251" s="85"/>
      <c r="LPD1251" s="85"/>
      <c r="LPE1251" s="85"/>
      <c r="LPF1251" s="85"/>
      <c r="LPG1251" s="85"/>
      <c r="LPH1251" s="85"/>
      <c r="LPI1251" s="85"/>
      <c r="LPJ1251" s="85"/>
      <c r="LPK1251" s="85"/>
      <c r="LPL1251" s="85"/>
      <c r="LPM1251" s="85"/>
      <c r="LPN1251" s="85"/>
      <c r="LPO1251" s="85"/>
      <c r="LPP1251" s="85"/>
      <c r="LPQ1251" s="85"/>
      <c r="LPR1251" s="85"/>
      <c r="LPS1251" s="86"/>
      <c r="LPT1251" s="84"/>
      <c r="LPU1251" s="85"/>
      <c r="LPV1251" s="85"/>
      <c r="LPW1251" s="85"/>
      <c r="LPX1251" s="85"/>
      <c r="LPY1251" s="85"/>
      <c r="LPZ1251" s="85"/>
      <c r="LQA1251" s="85"/>
      <c r="LQB1251" s="85"/>
      <c r="LQC1251" s="85"/>
      <c r="LQD1251" s="85"/>
      <c r="LQE1251" s="85"/>
      <c r="LQF1251" s="85"/>
      <c r="LQG1251" s="85"/>
      <c r="LQH1251" s="85"/>
      <c r="LQI1251" s="85"/>
      <c r="LQJ1251" s="85"/>
      <c r="LQK1251" s="85"/>
      <c r="LQL1251" s="85"/>
      <c r="LQM1251" s="85"/>
      <c r="LQN1251" s="85"/>
      <c r="LQO1251" s="85"/>
      <c r="LQP1251" s="85"/>
      <c r="LQQ1251" s="85"/>
      <c r="LQR1251" s="85"/>
      <c r="LQS1251" s="85"/>
      <c r="LQT1251" s="85"/>
      <c r="LQU1251" s="85"/>
      <c r="LQV1251" s="85"/>
      <c r="LQW1251" s="85"/>
      <c r="LQX1251" s="85"/>
      <c r="LQY1251" s="85"/>
      <c r="LQZ1251" s="86"/>
      <c r="LRA1251" s="84"/>
      <c r="LRB1251" s="85"/>
      <c r="LRC1251" s="85"/>
      <c r="LRD1251" s="85"/>
      <c r="LRE1251" s="85"/>
      <c r="LRF1251" s="85"/>
      <c r="LRG1251" s="85"/>
      <c r="LRH1251" s="85"/>
      <c r="LRI1251" s="85"/>
      <c r="LRJ1251" s="85"/>
      <c r="LRK1251" s="85"/>
      <c r="LRL1251" s="85"/>
      <c r="LRM1251" s="85"/>
      <c r="LRN1251" s="85"/>
      <c r="LRO1251" s="85"/>
      <c r="LRP1251" s="85"/>
      <c r="LRQ1251" s="85"/>
      <c r="LRR1251" s="85"/>
      <c r="LRS1251" s="85"/>
      <c r="LRT1251" s="85"/>
      <c r="LRU1251" s="85"/>
      <c r="LRV1251" s="85"/>
      <c r="LRW1251" s="85"/>
      <c r="LRX1251" s="85"/>
      <c r="LRY1251" s="85"/>
      <c r="LRZ1251" s="85"/>
      <c r="LSA1251" s="85"/>
      <c r="LSB1251" s="85"/>
      <c r="LSC1251" s="85"/>
      <c r="LSD1251" s="85"/>
      <c r="LSE1251" s="85"/>
      <c r="LSF1251" s="85"/>
      <c r="LSG1251" s="86"/>
      <c r="LSH1251" s="84"/>
      <c r="LSI1251" s="85"/>
      <c r="LSJ1251" s="85"/>
      <c r="LSK1251" s="85"/>
      <c r="LSL1251" s="85"/>
      <c r="LSM1251" s="85"/>
      <c r="LSN1251" s="85"/>
      <c r="LSO1251" s="85"/>
      <c r="LSP1251" s="85"/>
      <c r="LSQ1251" s="85"/>
      <c r="LSR1251" s="85"/>
      <c r="LSS1251" s="85"/>
      <c r="LST1251" s="85"/>
      <c r="LSU1251" s="85"/>
      <c r="LSV1251" s="85"/>
      <c r="LSW1251" s="85"/>
      <c r="LSX1251" s="85"/>
      <c r="LSY1251" s="85"/>
      <c r="LSZ1251" s="85"/>
      <c r="LTA1251" s="85"/>
      <c r="LTB1251" s="85"/>
      <c r="LTC1251" s="85"/>
      <c r="LTD1251" s="85"/>
      <c r="LTE1251" s="85"/>
      <c r="LTF1251" s="85"/>
      <c r="LTG1251" s="85"/>
      <c r="LTH1251" s="85"/>
      <c r="LTI1251" s="85"/>
      <c r="LTJ1251" s="85"/>
      <c r="LTK1251" s="85"/>
      <c r="LTL1251" s="85"/>
      <c r="LTM1251" s="85"/>
      <c r="LTN1251" s="86"/>
      <c r="LTO1251" s="84"/>
      <c r="LTP1251" s="85"/>
      <c r="LTQ1251" s="85"/>
      <c r="LTR1251" s="85"/>
      <c r="LTS1251" s="85"/>
      <c r="LTT1251" s="85"/>
      <c r="LTU1251" s="85"/>
      <c r="LTV1251" s="85"/>
      <c r="LTW1251" s="85"/>
      <c r="LTX1251" s="85"/>
      <c r="LTY1251" s="85"/>
      <c r="LTZ1251" s="85"/>
      <c r="LUA1251" s="85"/>
      <c r="LUB1251" s="85"/>
      <c r="LUC1251" s="85"/>
      <c r="LUD1251" s="85"/>
      <c r="LUE1251" s="85"/>
      <c r="LUF1251" s="85"/>
      <c r="LUG1251" s="85"/>
      <c r="LUH1251" s="85"/>
      <c r="LUI1251" s="85"/>
      <c r="LUJ1251" s="85"/>
      <c r="LUK1251" s="85"/>
      <c r="LUL1251" s="85"/>
      <c r="LUM1251" s="85"/>
      <c r="LUN1251" s="85"/>
      <c r="LUO1251" s="85"/>
      <c r="LUP1251" s="85"/>
      <c r="LUQ1251" s="85"/>
      <c r="LUR1251" s="85"/>
      <c r="LUS1251" s="85"/>
      <c r="LUT1251" s="85"/>
      <c r="LUU1251" s="86"/>
      <c r="LUV1251" s="84"/>
      <c r="LUW1251" s="85"/>
      <c r="LUX1251" s="85"/>
      <c r="LUY1251" s="85"/>
      <c r="LUZ1251" s="85"/>
      <c r="LVA1251" s="85"/>
      <c r="LVB1251" s="85"/>
      <c r="LVC1251" s="85"/>
      <c r="LVD1251" s="85"/>
      <c r="LVE1251" s="85"/>
      <c r="LVF1251" s="85"/>
      <c r="LVG1251" s="85"/>
      <c r="LVH1251" s="85"/>
      <c r="LVI1251" s="85"/>
      <c r="LVJ1251" s="85"/>
      <c r="LVK1251" s="85"/>
      <c r="LVL1251" s="85"/>
      <c r="LVM1251" s="85"/>
      <c r="LVN1251" s="85"/>
      <c r="LVO1251" s="85"/>
      <c r="LVP1251" s="85"/>
      <c r="LVQ1251" s="85"/>
      <c r="LVR1251" s="85"/>
      <c r="LVS1251" s="85"/>
      <c r="LVT1251" s="85"/>
      <c r="LVU1251" s="85"/>
      <c r="LVV1251" s="85"/>
      <c r="LVW1251" s="85"/>
      <c r="LVX1251" s="85"/>
      <c r="LVY1251" s="85"/>
      <c r="LVZ1251" s="85"/>
      <c r="LWA1251" s="85"/>
      <c r="LWB1251" s="86"/>
      <c r="LWC1251" s="84"/>
      <c r="LWD1251" s="85"/>
      <c r="LWE1251" s="85"/>
      <c r="LWF1251" s="85"/>
      <c r="LWG1251" s="85"/>
      <c r="LWH1251" s="85"/>
      <c r="LWI1251" s="85"/>
      <c r="LWJ1251" s="85"/>
      <c r="LWK1251" s="85"/>
      <c r="LWL1251" s="85"/>
      <c r="LWM1251" s="85"/>
      <c r="LWN1251" s="85"/>
      <c r="LWO1251" s="85"/>
      <c r="LWP1251" s="85"/>
      <c r="LWQ1251" s="85"/>
      <c r="LWR1251" s="85"/>
      <c r="LWS1251" s="85"/>
      <c r="LWT1251" s="85"/>
      <c r="LWU1251" s="85"/>
      <c r="LWV1251" s="85"/>
      <c r="LWW1251" s="85"/>
      <c r="LWX1251" s="85"/>
      <c r="LWY1251" s="85"/>
      <c r="LWZ1251" s="85"/>
      <c r="LXA1251" s="85"/>
      <c r="LXB1251" s="85"/>
      <c r="LXC1251" s="85"/>
      <c r="LXD1251" s="85"/>
      <c r="LXE1251" s="85"/>
      <c r="LXF1251" s="85"/>
      <c r="LXG1251" s="85"/>
      <c r="LXH1251" s="85"/>
      <c r="LXI1251" s="86"/>
      <c r="LXJ1251" s="84"/>
      <c r="LXK1251" s="85"/>
      <c r="LXL1251" s="85"/>
      <c r="LXM1251" s="85"/>
      <c r="LXN1251" s="85"/>
      <c r="LXO1251" s="85"/>
      <c r="LXP1251" s="85"/>
      <c r="LXQ1251" s="85"/>
      <c r="LXR1251" s="85"/>
      <c r="LXS1251" s="85"/>
      <c r="LXT1251" s="85"/>
      <c r="LXU1251" s="85"/>
      <c r="LXV1251" s="85"/>
      <c r="LXW1251" s="85"/>
      <c r="LXX1251" s="85"/>
      <c r="LXY1251" s="85"/>
      <c r="LXZ1251" s="85"/>
      <c r="LYA1251" s="85"/>
      <c r="LYB1251" s="85"/>
      <c r="LYC1251" s="85"/>
      <c r="LYD1251" s="85"/>
      <c r="LYE1251" s="85"/>
      <c r="LYF1251" s="85"/>
      <c r="LYG1251" s="85"/>
      <c r="LYH1251" s="85"/>
      <c r="LYI1251" s="85"/>
      <c r="LYJ1251" s="85"/>
      <c r="LYK1251" s="85"/>
      <c r="LYL1251" s="85"/>
      <c r="LYM1251" s="85"/>
      <c r="LYN1251" s="85"/>
      <c r="LYO1251" s="85"/>
      <c r="LYP1251" s="86"/>
      <c r="LYQ1251" s="84"/>
      <c r="LYR1251" s="85"/>
      <c r="LYS1251" s="85"/>
      <c r="LYT1251" s="85"/>
      <c r="LYU1251" s="85"/>
      <c r="LYV1251" s="85"/>
      <c r="LYW1251" s="85"/>
      <c r="LYX1251" s="85"/>
      <c r="LYY1251" s="85"/>
      <c r="LYZ1251" s="85"/>
      <c r="LZA1251" s="85"/>
      <c r="LZB1251" s="85"/>
      <c r="LZC1251" s="85"/>
      <c r="LZD1251" s="85"/>
      <c r="LZE1251" s="85"/>
      <c r="LZF1251" s="85"/>
      <c r="LZG1251" s="85"/>
      <c r="LZH1251" s="85"/>
      <c r="LZI1251" s="85"/>
      <c r="LZJ1251" s="85"/>
      <c r="LZK1251" s="85"/>
      <c r="LZL1251" s="85"/>
      <c r="LZM1251" s="85"/>
      <c r="LZN1251" s="85"/>
      <c r="LZO1251" s="85"/>
      <c r="LZP1251" s="85"/>
      <c r="LZQ1251" s="85"/>
      <c r="LZR1251" s="85"/>
      <c r="LZS1251" s="85"/>
      <c r="LZT1251" s="85"/>
      <c r="LZU1251" s="85"/>
      <c r="LZV1251" s="85"/>
      <c r="LZW1251" s="86"/>
      <c r="LZX1251" s="84"/>
      <c r="LZY1251" s="85"/>
      <c r="LZZ1251" s="85"/>
      <c r="MAA1251" s="85"/>
      <c r="MAB1251" s="85"/>
      <c r="MAC1251" s="85"/>
      <c r="MAD1251" s="85"/>
      <c r="MAE1251" s="85"/>
      <c r="MAF1251" s="85"/>
      <c r="MAG1251" s="85"/>
      <c r="MAH1251" s="85"/>
      <c r="MAI1251" s="85"/>
      <c r="MAJ1251" s="85"/>
      <c r="MAK1251" s="85"/>
      <c r="MAL1251" s="85"/>
      <c r="MAM1251" s="85"/>
      <c r="MAN1251" s="85"/>
      <c r="MAO1251" s="85"/>
      <c r="MAP1251" s="85"/>
      <c r="MAQ1251" s="85"/>
      <c r="MAR1251" s="85"/>
      <c r="MAS1251" s="85"/>
      <c r="MAT1251" s="85"/>
      <c r="MAU1251" s="85"/>
      <c r="MAV1251" s="85"/>
      <c r="MAW1251" s="85"/>
      <c r="MAX1251" s="85"/>
      <c r="MAY1251" s="85"/>
      <c r="MAZ1251" s="85"/>
      <c r="MBA1251" s="85"/>
      <c r="MBB1251" s="85"/>
      <c r="MBC1251" s="85"/>
      <c r="MBD1251" s="86"/>
      <c r="MBE1251" s="84"/>
      <c r="MBF1251" s="85"/>
      <c r="MBG1251" s="85"/>
      <c r="MBH1251" s="85"/>
      <c r="MBI1251" s="85"/>
      <c r="MBJ1251" s="85"/>
      <c r="MBK1251" s="85"/>
      <c r="MBL1251" s="85"/>
      <c r="MBM1251" s="85"/>
      <c r="MBN1251" s="85"/>
      <c r="MBO1251" s="85"/>
      <c r="MBP1251" s="85"/>
      <c r="MBQ1251" s="85"/>
      <c r="MBR1251" s="85"/>
      <c r="MBS1251" s="85"/>
      <c r="MBT1251" s="85"/>
      <c r="MBU1251" s="85"/>
      <c r="MBV1251" s="85"/>
      <c r="MBW1251" s="85"/>
      <c r="MBX1251" s="85"/>
      <c r="MBY1251" s="85"/>
      <c r="MBZ1251" s="85"/>
      <c r="MCA1251" s="85"/>
      <c r="MCB1251" s="85"/>
      <c r="MCC1251" s="85"/>
      <c r="MCD1251" s="85"/>
      <c r="MCE1251" s="85"/>
      <c r="MCF1251" s="85"/>
      <c r="MCG1251" s="85"/>
      <c r="MCH1251" s="85"/>
      <c r="MCI1251" s="85"/>
      <c r="MCJ1251" s="85"/>
      <c r="MCK1251" s="86"/>
      <c r="MCL1251" s="84"/>
      <c r="MCM1251" s="85"/>
      <c r="MCN1251" s="85"/>
      <c r="MCO1251" s="85"/>
      <c r="MCP1251" s="85"/>
      <c r="MCQ1251" s="85"/>
      <c r="MCR1251" s="85"/>
      <c r="MCS1251" s="85"/>
      <c r="MCT1251" s="85"/>
      <c r="MCU1251" s="85"/>
      <c r="MCV1251" s="85"/>
      <c r="MCW1251" s="85"/>
      <c r="MCX1251" s="85"/>
      <c r="MCY1251" s="85"/>
      <c r="MCZ1251" s="85"/>
      <c r="MDA1251" s="85"/>
      <c r="MDB1251" s="85"/>
      <c r="MDC1251" s="85"/>
      <c r="MDD1251" s="85"/>
      <c r="MDE1251" s="85"/>
      <c r="MDF1251" s="85"/>
      <c r="MDG1251" s="85"/>
      <c r="MDH1251" s="85"/>
      <c r="MDI1251" s="85"/>
      <c r="MDJ1251" s="85"/>
      <c r="MDK1251" s="85"/>
      <c r="MDL1251" s="85"/>
      <c r="MDM1251" s="85"/>
      <c r="MDN1251" s="85"/>
      <c r="MDO1251" s="85"/>
      <c r="MDP1251" s="85"/>
      <c r="MDQ1251" s="85"/>
      <c r="MDR1251" s="86"/>
      <c r="MDS1251" s="84"/>
      <c r="MDT1251" s="85"/>
      <c r="MDU1251" s="85"/>
      <c r="MDV1251" s="85"/>
      <c r="MDW1251" s="85"/>
      <c r="MDX1251" s="85"/>
      <c r="MDY1251" s="85"/>
      <c r="MDZ1251" s="85"/>
      <c r="MEA1251" s="85"/>
      <c r="MEB1251" s="85"/>
      <c r="MEC1251" s="85"/>
      <c r="MED1251" s="85"/>
      <c r="MEE1251" s="85"/>
      <c r="MEF1251" s="85"/>
      <c r="MEG1251" s="85"/>
      <c r="MEH1251" s="85"/>
      <c r="MEI1251" s="85"/>
      <c r="MEJ1251" s="85"/>
      <c r="MEK1251" s="85"/>
      <c r="MEL1251" s="85"/>
      <c r="MEM1251" s="85"/>
      <c r="MEN1251" s="85"/>
      <c r="MEO1251" s="85"/>
      <c r="MEP1251" s="85"/>
      <c r="MEQ1251" s="85"/>
      <c r="MER1251" s="85"/>
      <c r="MES1251" s="85"/>
      <c r="MET1251" s="85"/>
      <c r="MEU1251" s="85"/>
      <c r="MEV1251" s="85"/>
      <c r="MEW1251" s="85"/>
      <c r="MEX1251" s="85"/>
      <c r="MEY1251" s="86"/>
      <c r="MEZ1251" s="84"/>
      <c r="MFA1251" s="85"/>
      <c r="MFB1251" s="85"/>
      <c r="MFC1251" s="85"/>
      <c r="MFD1251" s="85"/>
      <c r="MFE1251" s="85"/>
      <c r="MFF1251" s="85"/>
      <c r="MFG1251" s="85"/>
      <c r="MFH1251" s="85"/>
      <c r="MFI1251" s="85"/>
      <c r="MFJ1251" s="85"/>
      <c r="MFK1251" s="85"/>
      <c r="MFL1251" s="85"/>
      <c r="MFM1251" s="85"/>
      <c r="MFN1251" s="85"/>
      <c r="MFO1251" s="85"/>
      <c r="MFP1251" s="85"/>
      <c r="MFQ1251" s="85"/>
      <c r="MFR1251" s="85"/>
      <c r="MFS1251" s="85"/>
      <c r="MFT1251" s="85"/>
      <c r="MFU1251" s="85"/>
      <c r="MFV1251" s="85"/>
      <c r="MFW1251" s="85"/>
      <c r="MFX1251" s="85"/>
      <c r="MFY1251" s="85"/>
      <c r="MFZ1251" s="85"/>
      <c r="MGA1251" s="85"/>
      <c r="MGB1251" s="85"/>
      <c r="MGC1251" s="85"/>
      <c r="MGD1251" s="85"/>
      <c r="MGE1251" s="85"/>
      <c r="MGF1251" s="86"/>
      <c r="MGG1251" s="84"/>
      <c r="MGH1251" s="85"/>
      <c r="MGI1251" s="85"/>
      <c r="MGJ1251" s="85"/>
      <c r="MGK1251" s="85"/>
      <c r="MGL1251" s="85"/>
      <c r="MGM1251" s="85"/>
      <c r="MGN1251" s="85"/>
      <c r="MGO1251" s="85"/>
      <c r="MGP1251" s="85"/>
      <c r="MGQ1251" s="85"/>
      <c r="MGR1251" s="85"/>
      <c r="MGS1251" s="85"/>
      <c r="MGT1251" s="85"/>
      <c r="MGU1251" s="85"/>
      <c r="MGV1251" s="85"/>
      <c r="MGW1251" s="85"/>
      <c r="MGX1251" s="85"/>
      <c r="MGY1251" s="85"/>
      <c r="MGZ1251" s="85"/>
      <c r="MHA1251" s="85"/>
      <c r="MHB1251" s="85"/>
      <c r="MHC1251" s="85"/>
      <c r="MHD1251" s="85"/>
      <c r="MHE1251" s="85"/>
      <c r="MHF1251" s="85"/>
      <c r="MHG1251" s="85"/>
      <c r="MHH1251" s="85"/>
      <c r="MHI1251" s="85"/>
      <c r="MHJ1251" s="85"/>
      <c r="MHK1251" s="85"/>
      <c r="MHL1251" s="85"/>
      <c r="MHM1251" s="86"/>
      <c r="MHN1251" s="84"/>
      <c r="MHO1251" s="85"/>
      <c r="MHP1251" s="85"/>
      <c r="MHQ1251" s="85"/>
      <c r="MHR1251" s="85"/>
      <c r="MHS1251" s="85"/>
      <c r="MHT1251" s="85"/>
      <c r="MHU1251" s="85"/>
      <c r="MHV1251" s="85"/>
      <c r="MHW1251" s="85"/>
      <c r="MHX1251" s="85"/>
      <c r="MHY1251" s="85"/>
      <c r="MHZ1251" s="85"/>
      <c r="MIA1251" s="85"/>
      <c r="MIB1251" s="85"/>
      <c r="MIC1251" s="85"/>
      <c r="MID1251" s="85"/>
      <c r="MIE1251" s="85"/>
      <c r="MIF1251" s="85"/>
      <c r="MIG1251" s="85"/>
      <c r="MIH1251" s="85"/>
      <c r="MII1251" s="85"/>
      <c r="MIJ1251" s="85"/>
      <c r="MIK1251" s="85"/>
      <c r="MIL1251" s="85"/>
      <c r="MIM1251" s="85"/>
      <c r="MIN1251" s="85"/>
      <c r="MIO1251" s="85"/>
      <c r="MIP1251" s="85"/>
      <c r="MIQ1251" s="85"/>
      <c r="MIR1251" s="85"/>
      <c r="MIS1251" s="85"/>
      <c r="MIT1251" s="86"/>
      <c r="MIU1251" s="84"/>
      <c r="MIV1251" s="85"/>
      <c r="MIW1251" s="85"/>
      <c r="MIX1251" s="85"/>
      <c r="MIY1251" s="85"/>
      <c r="MIZ1251" s="85"/>
      <c r="MJA1251" s="85"/>
      <c r="MJB1251" s="85"/>
      <c r="MJC1251" s="85"/>
      <c r="MJD1251" s="85"/>
      <c r="MJE1251" s="85"/>
      <c r="MJF1251" s="85"/>
      <c r="MJG1251" s="85"/>
      <c r="MJH1251" s="85"/>
      <c r="MJI1251" s="85"/>
      <c r="MJJ1251" s="85"/>
      <c r="MJK1251" s="85"/>
      <c r="MJL1251" s="85"/>
      <c r="MJM1251" s="85"/>
      <c r="MJN1251" s="85"/>
      <c r="MJO1251" s="85"/>
      <c r="MJP1251" s="85"/>
      <c r="MJQ1251" s="85"/>
      <c r="MJR1251" s="85"/>
      <c r="MJS1251" s="85"/>
      <c r="MJT1251" s="85"/>
      <c r="MJU1251" s="85"/>
      <c r="MJV1251" s="85"/>
      <c r="MJW1251" s="85"/>
      <c r="MJX1251" s="85"/>
      <c r="MJY1251" s="85"/>
      <c r="MJZ1251" s="85"/>
      <c r="MKA1251" s="86"/>
      <c r="MKB1251" s="84"/>
      <c r="MKC1251" s="85"/>
      <c r="MKD1251" s="85"/>
      <c r="MKE1251" s="85"/>
      <c r="MKF1251" s="85"/>
      <c r="MKG1251" s="85"/>
      <c r="MKH1251" s="85"/>
      <c r="MKI1251" s="85"/>
      <c r="MKJ1251" s="85"/>
      <c r="MKK1251" s="85"/>
      <c r="MKL1251" s="85"/>
      <c r="MKM1251" s="85"/>
      <c r="MKN1251" s="85"/>
      <c r="MKO1251" s="85"/>
      <c r="MKP1251" s="85"/>
      <c r="MKQ1251" s="85"/>
      <c r="MKR1251" s="85"/>
      <c r="MKS1251" s="85"/>
      <c r="MKT1251" s="85"/>
      <c r="MKU1251" s="85"/>
      <c r="MKV1251" s="85"/>
      <c r="MKW1251" s="85"/>
      <c r="MKX1251" s="85"/>
      <c r="MKY1251" s="85"/>
      <c r="MKZ1251" s="85"/>
      <c r="MLA1251" s="85"/>
      <c r="MLB1251" s="85"/>
      <c r="MLC1251" s="85"/>
      <c r="MLD1251" s="85"/>
      <c r="MLE1251" s="85"/>
      <c r="MLF1251" s="85"/>
      <c r="MLG1251" s="85"/>
      <c r="MLH1251" s="86"/>
      <c r="MLI1251" s="84"/>
      <c r="MLJ1251" s="85"/>
      <c r="MLK1251" s="85"/>
      <c r="MLL1251" s="85"/>
      <c r="MLM1251" s="85"/>
      <c r="MLN1251" s="85"/>
      <c r="MLO1251" s="85"/>
      <c r="MLP1251" s="85"/>
      <c r="MLQ1251" s="85"/>
      <c r="MLR1251" s="85"/>
      <c r="MLS1251" s="85"/>
      <c r="MLT1251" s="85"/>
      <c r="MLU1251" s="85"/>
      <c r="MLV1251" s="85"/>
      <c r="MLW1251" s="85"/>
      <c r="MLX1251" s="85"/>
      <c r="MLY1251" s="85"/>
      <c r="MLZ1251" s="85"/>
      <c r="MMA1251" s="85"/>
      <c r="MMB1251" s="85"/>
      <c r="MMC1251" s="85"/>
      <c r="MMD1251" s="85"/>
      <c r="MME1251" s="85"/>
      <c r="MMF1251" s="85"/>
      <c r="MMG1251" s="85"/>
      <c r="MMH1251" s="85"/>
      <c r="MMI1251" s="85"/>
      <c r="MMJ1251" s="85"/>
      <c r="MMK1251" s="85"/>
      <c r="MML1251" s="85"/>
      <c r="MMM1251" s="85"/>
      <c r="MMN1251" s="85"/>
      <c r="MMO1251" s="86"/>
      <c r="MMP1251" s="84"/>
      <c r="MMQ1251" s="85"/>
      <c r="MMR1251" s="85"/>
      <c r="MMS1251" s="85"/>
      <c r="MMT1251" s="85"/>
      <c r="MMU1251" s="85"/>
      <c r="MMV1251" s="85"/>
      <c r="MMW1251" s="85"/>
      <c r="MMX1251" s="85"/>
      <c r="MMY1251" s="85"/>
      <c r="MMZ1251" s="85"/>
      <c r="MNA1251" s="85"/>
      <c r="MNB1251" s="85"/>
      <c r="MNC1251" s="85"/>
      <c r="MND1251" s="85"/>
      <c r="MNE1251" s="85"/>
      <c r="MNF1251" s="85"/>
      <c r="MNG1251" s="85"/>
      <c r="MNH1251" s="85"/>
      <c r="MNI1251" s="85"/>
      <c r="MNJ1251" s="85"/>
      <c r="MNK1251" s="85"/>
      <c r="MNL1251" s="85"/>
      <c r="MNM1251" s="85"/>
      <c r="MNN1251" s="85"/>
      <c r="MNO1251" s="85"/>
      <c r="MNP1251" s="85"/>
      <c r="MNQ1251" s="85"/>
      <c r="MNR1251" s="85"/>
      <c r="MNS1251" s="85"/>
      <c r="MNT1251" s="85"/>
      <c r="MNU1251" s="85"/>
      <c r="MNV1251" s="86"/>
      <c r="MNW1251" s="84"/>
      <c r="MNX1251" s="85"/>
      <c r="MNY1251" s="85"/>
      <c r="MNZ1251" s="85"/>
      <c r="MOA1251" s="85"/>
      <c r="MOB1251" s="85"/>
      <c r="MOC1251" s="85"/>
      <c r="MOD1251" s="85"/>
      <c r="MOE1251" s="85"/>
      <c r="MOF1251" s="85"/>
      <c r="MOG1251" s="85"/>
      <c r="MOH1251" s="85"/>
      <c r="MOI1251" s="85"/>
      <c r="MOJ1251" s="85"/>
      <c r="MOK1251" s="85"/>
      <c r="MOL1251" s="85"/>
      <c r="MOM1251" s="85"/>
      <c r="MON1251" s="85"/>
      <c r="MOO1251" s="85"/>
      <c r="MOP1251" s="85"/>
      <c r="MOQ1251" s="85"/>
      <c r="MOR1251" s="85"/>
      <c r="MOS1251" s="85"/>
      <c r="MOT1251" s="85"/>
      <c r="MOU1251" s="85"/>
      <c r="MOV1251" s="85"/>
      <c r="MOW1251" s="85"/>
      <c r="MOX1251" s="85"/>
      <c r="MOY1251" s="85"/>
      <c r="MOZ1251" s="85"/>
      <c r="MPA1251" s="85"/>
      <c r="MPB1251" s="85"/>
      <c r="MPC1251" s="86"/>
      <c r="MPD1251" s="84"/>
      <c r="MPE1251" s="85"/>
      <c r="MPF1251" s="85"/>
      <c r="MPG1251" s="85"/>
      <c r="MPH1251" s="85"/>
      <c r="MPI1251" s="85"/>
      <c r="MPJ1251" s="85"/>
      <c r="MPK1251" s="85"/>
      <c r="MPL1251" s="85"/>
      <c r="MPM1251" s="85"/>
      <c r="MPN1251" s="85"/>
      <c r="MPO1251" s="85"/>
      <c r="MPP1251" s="85"/>
      <c r="MPQ1251" s="85"/>
      <c r="MPR1251" s="85"/>
      <c r="MPS1251" s="85"/>
      <c r="MPT1251" s="85"/>
      <c r="MPU1251" s="85"/>
      <c r="MPV1251" s="85"/>
      <c r="MPW1251" s="85"/>
      <c r="MPX1251" s="85"/>
      <c r="MPY1251" s="85"/>
      <c r="MPZ1251" s="85"/>
      <c r="MQA1251" s="85"/>
      <c r="MQB1251" s="85"/>
      <c r="MQC1251" s="85"/>
      <c r="MQD1251" s="85"/>
      <c r="MQE1251" s="85"/>
      <c r="MQF1251" s="85"/>
      <c r="MQG1251" s="85"/>
      <c r="MQH1251" s="85"/>
      <c r="MQI1251" s="85"/>
      <c r="MQJ1251" s="86"/>
      <c r="MQK1251" s="84"/>
      <c r="MQL1251" s="85"/>
      <c r="MQM1251" s="85"/>
      <c r="MQN1251" s="85"/>
      <c r="MQO1251" s="85"/>
      <c r="MQP1251" s="85"/>
      <c r="MQQ1251" s="85"/>
      <c r="MQR1251" s="85"/>
      <c r="MQS1251" s="85"/>
      <c r="MQT1251" s="85"/>
      <c r="MQU1251" s="85"/>
      <c r="MQV1251" s="85"/>
      <c r="MQW1251" s="85"/>
      <c r="MQX1251" s="85"/>
      <c r="MQY1251" s="85"/>
      <c r="MQZ1251" s="85"/>
      <c r="MRA1251" s="85"/>
      <c r="MRB1251" s="85"/>
      <c r="MRC1251" s="85"/>
      <c r="MRD1251" s="85"/>
      <c r="MRE1251" s="85"/>
      <c r="MRF1251" s="85"/>
      <c r="MRG1251" s="85"/>
      <c r="MRH1251" s="85"/>
      <c r="MRI1251" s="85"/>
      <c r="MRJ1251" s="85"/>
      <c r="MRK1251" s="85"/>
      <c r="MRL1251" s="85"/>
      <c r="MRM1251" s="85"/>
      <c r="MRN1251" s="85"/>
      <c r="MRO1251" s="85"/>
      <c r="MRP1251" s="85"/>
      <c r="MRQ1251" s="86"/>
      <c r="MRR1251" s="84"/>
      <c r="MRS1251" s="85"/>
      <c r="MRT1251" s="85"/>
      <c r="MRU1251" s="85"/>
      <c r="MRV1251" s="85"/>
      <c r="MRW1251" s="85"/>
      <c r="MRX1251" s="85"/>
      <c r="MRY1251" s="85"/>
      <c r="MRZ1251" s="85"/>
      <c r="MSA1251" s="85"/>
      <c r="MSB1251" s="85"/>
      <c r="MSC1251" s="85"/>
      <c r="MSD1251" s="85"/>
      <c r="MSE1251" s="85"/>
      <c r="MSF1251" s="85"/>
      <c r="MSG1251" s="85"/>
      <c r="MSH1251" s="85"/>
      <c r="MSI1251" s="85"/>
      <c r="MSJ1251" s="85"/>
      <c r="MSK1251" s="85"/>
      <c r="MSL1251" s="85"/>
      <c r="MSM1251" s="85"/>
      <c r="MSN1251" s="85"/>
      <c r="MSO1251" s="85"/>
      <c r="MSP1251" s="85"/>
      <c r="MSQ1251" s="85"/>
      <c r="MSR1251" s="85"/>
      <c r="MSS1251" s="85"/>
      <c r="MST1251" s="85"/>
      <c r="MSU1251" s="85"/>
      <c r="MSV1251" s="85"/>
      <c r="MSW1251" s="85"/>
      <c r="MSX1251" s="86"/>
      <c r="MSY1251" s="84"/>
      <c r="MSZ1251" s="85"/>
      <c r="MTA1251" s="85"/>
      <c r="MTB1251" s="85"/>
      <c r="MTC1251" s="85"/>
      <c r="MTD1251" s="85"/>
      <c r="MTE1251" s="85"/>
      <c r="MTF1251" s="85"/>
      <c r="MTG1251" s="85"/>
      <c r="MTH1251" s="85"/>
      <c r="MTI1251" s="85"/>
      <c r="MTJ1251" s="85"/>
      <c r="MTK1251" s="85"/>
      <c r="MTL1251" s="85"/>
      <c r="MTM1251" s="85"/>
      <c r="MTN1251" s="85"/>
      <c r="MTO1251" s="85"/>
      <c r="MTP1251" s="85"/>
      <c r="MTQ1251" s="85"/>
      <c r="MTR1251" s="85"/>
      <c r="MTS1251" s="85"/>
      <c r="MTT1251" s="85"/>
      <c r="MTU1251" s="85"/>
      <c r="MTV1251" s="85"/>
      <c r="MTW1251" s="85"/>
      <c r="MTX1251" s="85"/>
      <c r="MTY1251" s="85"/>
      <c r="MTZ1251" s="85"/>
      <c r="MUA1251" s="85"/>
      <c r="MUB1251" s="85"/>
      <c r="MUC1251" s="85"/>
      <c r="MUD1251" s="85"/>
      <c r="MUE1251" s="86"/>
      <c r="MUF1251" s="84"/>
      <c r="MUG1251" s="85"/>
      <c r="MUH1251" s="85"/>
      <c r="MUI1251" s="85"/>
      <c r="MUJ1251" s="85"/>
      <c r="MUK1251" s="85"/>
      <c r="MUL1251" s="85"/>
      <c r="MUM1251" s="85"/>
      <c r="MUN1251" s="85"/>
      <c r="MUO1251" s="85"/>
      <c r="MUP1251" s="85"/>
      <c r="MUQ1251" s="85"/>
      <c r="MUR1251" s="85"/>
      <c r="MUS1251" s="85"/>
      <c r="MUT1251" s="85"/>
      <c r="MUU1251" s="85"/>
      <c r="MUV1251" s="85"/>
      <c r="MUW1251" s="85"/>
      <c r="MUX1251" s="85"/>
      <c r="MUY1251" s="85"/>
      <c r="MUZ1251" s="85"/>
      <c r="MVA1251" s="85"/>
      <c r="MVB1251" s="85"/>
      <c r="MVC1251" s="85"/>
      <c r="MVD1251" s="85"/>
      <c r="MVE1251" s="85"/>
      <c r="MVF1251" s="85"/>
      <c r="MVG1251" s="85"/>
      <c r="MVH1251" s="85"/>
      <c r="MVI1251" s="85"/>
      <c r="MVJ1251" s="85"/>
      <c r="MVK1251" s="85"/>
      <c r="MVL1251" s="86"/>
      <c r="MVM1251" s="84"/>
      <c r="MVN1251" s="85"/>
      <c r="MVO1251" s="85"/>
      <c r="MVP1251" s="85"/>
      <c r="MVQ1251" s="85"/>
      <c r="MVR1251" s="85"/>
      <c r="MVS1251" s="85"/>
      <c r="MVT1251" s="85"/>
      <c r="MVU1251" s="85"/>
      <c r="MVV1251" s="85"/>
      <c r="MVW1251" s="85"/>
      <c r="MVX1251" s="85"/>
      <c r="MVY1251" s="85"/>
      <c r="MVZ1251" s="85"/>
      <c r="MWA1251" s="85"/>
      <c r="MWB1251" s="85"/>
      <c r="MWC1251" s="85"/>
      <c r="MWD1251" s="85"/>
      <c r="MWE1251" s="85"/>
      <c r="MWF1251" s="85"/>
      <c r="MWG1251" s="85"/>
      <c r="MWH1251" s="85"/>
      <c r="MWI1251" s="85"/>
      <c r="MWJ1251" s="85"/>
      <c r="MWK1251" s="85"/>
      <c r="MWL1251" s="85"/>
      <c r="MWM1251" s="85"/>
      <c r="MWN1251" s="85"/>
      <c r="MWO1251" s="85"/>
      <c r="MWP1251" s="85"/>
      <c r="MWQ1251" s="85"/>
      <c r="MWR1251" s="85"/>
      <c r="MWS1251" s="86"/>
      <c r="MWT1251" s="84"/>
      <c r="MWU1251" s="85"/>
      <c r="MWV1251" s="85"/>
      <c r="MWW1251" s="85"/>
      <c r="MWX1251" s="85"/>
      <c r="MWY1251" s="85"/>
      <c r="MWZ1251" s="85"/>
      <c r="MXA1251" s="85"/>
      <c r="MXB1251" s="85"/>
      <c r="MXC1251" s="85"/>
      <c r="MXD1251" s="85"/>
      <c r="MXE1251" s="85"/>
      <c r="MXF1251" s="85"/>
      <c r="MXG1251" s="85"/>
      <c r="MXH1251" s="85"/>
      <c r="MXI1251" s="85"/>
      <c r="MXJ1251" s="85"/>
      <c r="MXK1251" s="85"/>
      <c r="MXL1251" s="85"/>
      <c r="MXM1251" s="85"/>
      <c r="MXN1251" s="85"/>
      <c r="MXO1251" s="85"/>
      <c r="MXP1251" s="85"/>
      <c r="MXQ1251" s="85"/>
      <c r="MXR1251" s="85"/>
      <c r="MXS1251" s="85"/>
      <c r="MXT1251" s="85"/>
      <c r="MXU1251" s="85"/>
      <c r="MXV1251" s="85"/>
      <c r="MXW1251" s="85"/>
      <c r="MXX1251" s="85"/>
      <c r="MXY1251" s="85"/>
      <c r="MXZ1251" s="86"/>
      <c r="MYA1251" s="84"/>
      <c r="MYB1251" s="85"/>
      <c r="MYC1251" s="85"/>
      <c r="MYD1251" s="85"/>
      <c r="MYE1251" s="85"/>
      <c r="MYF1251" s="85"/>
      <c r="MYG1251" s="85"/>
      <c r="MYH1251" s="85"/>
      <c r="MYI1251" s="85"/>
      <c r="MYJ1251" s="85"/>
      <c r="MYK1251" s="85"/>
      <c r="MYL1251" s="85"/>
      <c r="MYM1251" s="85"/>
      <c r="MYN1251" s="85"/>
      <c r="MYO1251" s="85"/>
      <c r="MYP1251" s="85"/>
      <c r="MYQ1251" s="85"/>
      <c r="MYR1251" s="85"/>
      <c r="MYS1251" s="85"/>
      <c r="MYT1251" s="85"/>
      <c r="MYU1251" s="85"/>
      <c r="MYV1251" s="85"/>
      <c r="MYW1251" s="85"/>
      <c r="MYX1251" s="85"/>
      <c r="MYY1251" s="85"/>
      <c r="MYZ1251" s="85"/>
      <c r="MZA1251" s="85"/>
      <c r="MZB1251" s="85"/>
      <c r="MZC1251" s="85"/>
      <c r="MZD1251" s="85"/>
      <c r="MZE1251" s="85"/>
      <c r="MZF1251" s="85"/>
      <c r="MZG1251" s="86"/>
      <c r="MZH1251" s="84"/>
      <c r="MZI1251" s="85"/>
      <c r="MZJ1251" s="85"/>
      <c r="MZK1251" s="85"/>
      <c r="MZL1251" s="85"/>
      <c r="MZM1251" s="85"/>
      <c r="MZN1251" s="85"/>
      <c r="MZO1251" s="85"/>
      <c r="MZP1251" s="85"/>
      <c r="MZQ1251" s="85"/>
      <c r="MZR1251" s="85"/>
      <c r="MZS1251" s="85"/>
      <c r="MZT1251" s="85"/>
      <c r="MZU1251" s="85"/>
      <c r="MZV1251" s="85"/>
      <c r="MZW1251" s="85"/>
      <c r="MZX1251" s="85"/>
      <c r="MZY1251" s="85"/>
      <c r="MZZ1251" s="85"/>
      <c r="NAA1251" s="85"/>
      <c r="NAB1251" s="85"/>
      <c r="NAC1251" s="85"/>
      <c r="NAD1251" s="85"/>
      <c r="NAE1251" s="85"/>
      <c r="NAF1251" s="85"/>
      <c r="NAG1251" s="85"/>
      <c r="NAH1251" s="85"/>
      <c r="NAI1251" s="85"/>
      <c r="NAJ1251" s="85"/>
      <c r="NAK1251" s="85"/>
      <c r="NAL1251" s="85"/>
      <c r="NAM1251" s="85"/>
      <c r="NAN1251" s="86"/>
      <c r="NAO1251" s="84"/>
      <c r="NAP1251" s="85"/>
      <c r="NAQ1251" s="85"/>
      <c r="NAR1251" s="85"/>
      <c r="NAS1251" s="85"/>
      <c r="NAT1251" s="85"/>
      <c r="NAU1251" s="85"/>
      <c r="NAV1251" s="85"/>
      <c r="NAW1251" s="85"/>
      <c r="NAX1251" s="85"/>
      <c r="NAY1251" s="85"/>
      <c r="NAZ1251" s="85"/>
      <c r="NBA1251" s="85"/>
      <c r="NBB1251" s="85"/>
      <c r="NBC1251" s="85"/>
      <c r="NBD1251" s="85"/>
      <c r="NBE1251" s="85"/>
      <c r="NBF1251" s="85"/>
      <c r="NBG1251" s="85"/>
      <c r="NBH1251" s="85"/>
      <c r="NBI1251" s="85"/>
      <c r="NBJ1251" s="85"/>
      <c r="NBK1251" s="85"/>
      <c r="NBL1251" s="85"/>
      <c r="NBM1251" s="85"/>
      <c r="NBN1251" s="85"/>
      <c r="NBO1251" s="85"/>
      <c r="NBP1251" s="85"/>
      <c r="NBQ1251" s="85"/>
      <c r="NBR1251" s="85"/>
      <c r="NBS1251" s="85"/>
      <c r="NBT1251" s="85"/>
      <c r="NBU1251" s="86"/>
      <c r="NBV1251" s="84"/>
      <c r="NBW1251" s="85"/>
      <c r="NBX1251" s="85"/>
      <c r="NBY1251" s="85"/>
      <c r="NBZ1251" s="85"/>
      <c r="NCA1251" s="85"/>
      <c r="NCB1251" s="85"/>
      <c r="NCC1251" s="85"/>
      <c r="NCD1251" s="85"/>
      <c r="NCE1251" s="85"/>
      <c r="NCF1251" s="85"/>
      <c r="NCG1251" s="85"/>
      <c r="NCH1251" s="85"/>
      <c r="NCI1251" s="85"/>
      <c r="NCJ1251" s="85"/>
      <c r="NCK1251" s="85"/>
      <c r="NCL1251" s="85"/>
      <c r="NCM1251" s="85"/>
      <c r="NCN1251" s="85"/>
      <c r="NCO1251" s="85"/>
      <c r="NCP1251" s="85"/>
      <c r="NCQ1251" s="85"/>
      <c r="NCR1251" s="85"/>
      <c r="NCS1251" s="85"/>
      <c r="NCT1251" s="85"/>
      <c r="NCU1251" s="85"/>
      <c r="NCV1251" s="85"/>
      <c r="NCW1251" s="85"/>
      <c r="NCX1251" s="85"/>
      <c r="NCY1251" s="85"/>
      <c r="NCZ1251" s="85"/>
      <c r="NDA1251" s="85"/>
      <c r="NDB1251" s="86"/>
      <c r="NDC1251" s="84"/>
      <c r="NDD1251" s="85"/>
      <c r="NDE1251" s="85"/>
      <c r="NDF1251" s="85"/>
      <c r="NDG1251" s="85"/>
      <c r="NDH1251" s="85"/>
      <c r="NDI1251" s="85"/>
      <c r="NDJ1251" s="85"/>
      <c r="NDK1251" s="85"/>
      <c r="NDL1251" s="85"/>
      <c r="NDM1251" s="85"/>
      <c r="NDN1251" s="85"/>
      <c r="NDO1251" s="85"/>
      <c r="NDP1251" s="85"/>
      <c r="NDQ1251" s="85"/>
      <c r="NDR1251" s="85"/>
      <c r="NDS1251" s="85"/>
      <c r="NDT1251" s="85"/>
      <c r="NDU1251" s="85"/>
      <c r="NDV1251" s="85"/>
      <c r="NDW1251" s="85"/>
      <c r="NDX1251" s="85"/>
      <c r="NDY1251" s="85"/>
      <c r="NDZ1251" s="85"/>
      <c r="NEA1251" s="85"/>
      <c r="NEB1251" s="85"/>
      <c r="NEC1251" s="85"/>
      <c r="NED1251" s="85"/>
      <c r="NEE1251" s="85"/>
      <c r="NEF1251" s="85"/>
      <c r="NEG1251" s="85"/>
      <c r="NEH1251" s="85"/>
      <c r="NEI1251" s="86"/>
      <c r="NEJ1251" s="84"/>
      <c r="NEK1251" s="85"/>
      <c r="NEL1251" s="85"/>
      <c r="NEM1251" s="85"/>
      <c r="NEN1251" s="85"/>
      <c r="NEO1251" s="85"/>
      <c r="NEP1251" s="85"/>
      <c r="NEQ1251" s="85"/>
      <c r="NER1251" s="85"/>
      <c r="NES1251" s="85"/>
      <c r="NET1251" s="85"/>
      <c r="NEU1251" s="85"/>
      <c r="NEV1251" s="85"/>
      <c r="NEW1251" s="85"/>
      <c r="NEX1251" s="85"/>
      <c r="NEY1251" s="85"/>
      <c r="NEZ1251" s="85"/>
      <c r="NFA1251" s="85"/>
      <c r="NFB1251" s="85"/>
      <c r="NFC1251" s="85"/>
      <c r="NFD1251" s="85"/>
      <c r="NFE1251" s="85"/>
      <c r="NFF1251" s="85"/>
      <c r="NFG1251" s="85"/>
      <c r="NFH1251" s="85"/>
      <c r="NFI1251" s="85"/>
      <c r="NFJ1251" s="85"/>
      <c r="NFK1251" s="85"/>
      <c r="NFL1251" s="85"/>
      <c r="NFM1251" s="85"/>
      <c r="NFN1251" s="85"/>
      <c r="NFO1251" s="85"/>
      <c r="NFP1251" s="86"/>
      <c r="NFQ1251" s="84"/>
      <c r="NFR1251" s="85"/>
      <c r="NFS1251" s="85"/>
      <c r="NFT1251" s="85"/>
      <c r="NFU1251" s="85"/>
      <c r="NFV1251" s="85"/>
      <c r="NFW1251" s="85"/>
      <c r="NFX1251" s="85"/>
      <c r="NFY1251" s="85"/>
      <c r="NFZ1251" s="85"/>
      <c r="NGA1251" s="85"/>
      <c r="NGB1251" s="85"/>
      <c r="NGC1251" s="85"/>
      <c r="NGD1251" s="85"/>
      <c r="NGE1251" s="85"/>
      <c r="NGF1251" s="85"/>
      <c r="NGG1251" s="85"/>
      <c r="NGH1251" s="85"/>
      <c r="NGI1251" s="85"/>
      <c r="NGJ1251" s="85"/>
      <c r="NGK1251" s="85"/>
      <c r="NGL1251" s="85"/>
      <c r="NGM1251" s="85"/>
      <c r="NGN1251" s="85"/>
      <c r="NGO1251" s="85"/>
      <c r="NGP1251" s="85"/>
      <c r="NGQ1251" s="85"/>
      <c r="NGR1251" s="85"/>
      <c r="NGS1251" s="85"/>
      <c r="NGT1251" s="85"/>
      <c r="NGU1251" s="85"/>
      <c r="NGV1251" s="85"/>
      <c r="NGW1251" s="86"/>
      <c r="NGX1251" s="84"/>
      <c r="NGY1251" s="85"/>
      <c r="NGZ1251" s="85"/>
      <c r="NHA1251" s="85"/>
      <c r="NHB1251" s="85"/>
      <c r="NHC1251" s="85"/>
      <c r="NHD1251" s="85"/>
      <c r="NHE1251" s="85"/>
      <c r="NHF1251" s="85"/>
      <c r="NHG1251" s="85"/>
      <c r="NHH1251" s="85"/>
      <c r="NHI1251" s="85"/>
      <c r="NHJ1251" s="85"/>
      <c r="NHK1251" s="85"/>
      <c r="NHL1251" s="85"/>
      <c r="NHM1251" s="85"/>
      <c r="NHN1251" s="85"/>
      <c r="NHO1251" s="85"/>
      <c r="NHP1251" s="85"/>
      <c r="NHQ1251" s="85"/>
      <c r="NHR1251" s="85"/>
      <c r="NHS1251" s="85"/>
      <c r="NHT1251" s="85"/>
      <c r="NHU1251" s="85"/>
      <c r="NHV1251" s="85"/>
      <c r="NHW1251" s="85"/>
      <c r="NHX1251" s="85"/>
      <c r="NHY1251" s="85"/>
      <c r="NHZ1251" s="85"/>
      <c r="NIA1251" s="85"/>
      <c r="NIB1251" s="85"/>
      <c r="NIC1251" s="85"/>
      <c r="NID1251" s="86"/>
      <c r="NIE1251" s="84"/>
      <c r="NIF1251" s="85"/>
      <c r="NIG1251" s="85"/>
      <c r="NIH1251" s="85"/>
      <c r="NII1251" s="85"/>
      <c r="NIJ1251" s="85"/>
      <c r="NIK1251" s="85"/>
      <c r="NIL1251" s="85"/>
      <c r="NIM1251" s="85"/>
      <c r="NIN1251" s="85"/>
      <c r="NIO1251" s="85"/>
      <c r="NIP1251" s="85"/>
      <c r="NIQ1251" s="85"/>
      <c r="NIR1251" s="85"/>
      <c r="NIS1251" s="85"/>
      <c r="NIT1251" s="85"/>
      <c r="NIU1251" s="85"/>
      <c r="NIV1251" s="85"/>
      <c r="NIW1251" s="85"/>
      <c r="NIX1251" s="85"/>
      <c r="NIY1251" s="85"/>
      <c r="NIZ1251" s="85"/>
      <c r="NJA1251" s="85"/>
      <c r="NJB1251" s="85"/>
      <c r="NJC1251" s="85"/>
      <c r="NJD1251" s="85"/>
      <c r="NJE1251" s="85"/>
      <c r="NJF1251" s="85"/>
      <c r="NJG1251" s="85"/>
      <c r="NJH1251" s="85"/>
      <c r="NJI1251" s="85"/>
      <c r="NJJ1251" s="85"/>
      <c r="NJK1251" s="86"/>
      <c r="NJL1251" s="84"/>
      <c r="NJM1251" s="85"/>
      <c r="NJN1251" s="85"/>
      <c r="NJO1251" s="85"/>
      <c r="NJP1251" s="85"/>
      <c r="NJQ1251" s="85"/>
      <c r="NJR1251" s="85"/>
      <c r="NJS1251" s="85"/>
      <c r="NJT1251" s="85"/>
      <c r="NJU1251" s="85"/>
      <c r="NJV1251" s="85"/>
      <c r="NJW1251" s="85"/>
      <c r="NJX1251" s="85"/>
      <c r="NJY1251" s="85"/>
      <c r="NJZ1251" s="85"/>
      <c r="NKA1251" s="85"/>
      <c r="NKB1251" s="85"/>
      <c r="NKC1251" s="85"/>
      <c r="NKD1251" s="85"/>
      <c r="NKE1251" s="85"/>
      <c r="NKF1251" s="85"/>
      <c r="NKG1251" s="85"/>
      <c r="NKH1251" s="85"/>
      <c r="NKI1251" s="85"/>
      <c r="NKJ1251" s="85"/>
      <c r="NKK1251" s="85"/>
      <c r="NKL1251" s="85"/>
      <c r="NKM1251" s="85"/>
      <c r="NKN1251" s="85"/>
      <c r="NKO1251" s="85"/>
      <c r="NKP1251" s="85"/>
      <c r="NKQ1251" s="85"/>
      <c r="NKR1251" s="86"/>
      <c r="NKS1251" s="84"/>
      <c r="NKT1251" s="85"/>
      <c r="NKU1251" s="85"/>
      <c r="NKV1251" s="85"/>
      <c r="NKW1251" s="85"/>
      <c r="NKX1251" s="85"/>
      <c r="NKY1251" s="85"/>
      <c r="NKZ1251" s="85"/>
      <c r="NLA1251" s="85"/>
      <c r="NLB1251" s="85"/>
      <c r="NLC1251" s="85"/>
      <c r="NLD1251" s="85"/>
      <c r="NLE1251" s="85"/>
      <c r="NLF1251" s="85"/>
      <c r="NLG1251" s="85"/>
      <c r="NLH1251" s="85"/>
      <c r="NLI1251" s="85"/>
      <c r="NLJ1251" s="85"/>
      <c r="NLK1251" s="85"/>
      <c r="NLL1251" s="85"/>
      <c r="NLM1251" s="85"/>
      <c r="NLN1251" s="85"/>
      <c r="NLO1251" s="85"/>
      <c r="NLP1251" s="85"/>
      <c r="NLQ1251" s="85"/>
      <c r="NLR1251" s="85"/>
      <c r="NLS1251" s="85"/>
      <c r="NLT1251" s="85"/>
      <c r="NLU1251" s="85"/>
      <c r="NLV1251" s="85"/>
      <c r="NLW1251" s="85"/>
      <c r="NLX1251" s="85"/>
      <c r="NLY1251" s="86"/>
      <c r="NLZ1251" s="84"/>
      <c r="NMA1251" s="85"/>
      <c r="NMB1251" s="85"/>
      <c r="NMC1251" s="85"/>
      <c r="NMD1251" s="85"/>
      <c r="NME1251" s="85"/>
      <c r="NMF1251" s="85"/>
      <c r="NMG1251" s="85"/>
      <c r="NMH1251" s="85"/>
      <c r="NMI1251" s="85"/>
      <c r="NMJ1251" s="85"/>
      <c r="NMK1251" s="85"/>
      <c r="NML1251" s="85"/>
      <c r="NMM1251" s="85"/>
      <c r="NMN1251" s="85"/>
      <c r="NMO1251" s="85"/>
      <c r="NMP1251" s="85"/>
      <c r="NMQ1251" s="85"/>
      <c r="NMR1251" s="85"/>
      <c r="NMS1251" s="85"/>
      <c r="NMT1251" s="85"/>
      <c r="NMU1251" s="85"/>
      <c r="NMV1251" s="85"/>
      <c r="NMW1251" s="85"/>
      <c r="NMX1251" s="85"/>
      <c r="NMY1251" s="85"/>
      <c r="NMZ1251" s="85"/>
      <c r="NNA1251" s="85"/>
      <c r="NNB1251" s="85"/>
      <c r="NNC1251" s="85"/>
      <c r="NND1251" s="85"/>
      <c r="NNE1251" s="85"/>
      <c r="NNF1251" s="86"/>
      <c r="NNG1251" s="84"/>
      <c r="NNH1251" s="85"/>
      <c r="NNI1251" s="85"/>
      <c r="NNJ1251" s="85"/>
      <c r="NNK1251" s="85"/>
      <c r="NNL1251" s="85"/>
      <c r="NNM1251" s="85"/>
      <c r="NNN1251" s="85"/>
      <c r="NNO1251" s="85"/>
      <c r="NNP1251" s="85"/>
      <c r="NNQ1251" s="85"/>
      <c r="NNR1251" s="85"/>
      <c r="NNS1251" s="85"/>
      <c r="NNT1251" s="85"/>
      <c r="NNU1251" s="85"/>
      <c r="NNV1251" s="85"/>
      <c r="NNW1251" s="85"/>
      <c r="NNX1251" s="85"/>
      <c r="NNY1251" s="85"/>
      <c r="NNZ1251" s="85"/>
      <c r="NOA1251" s="85"/>
      <c r="NOB1251" s="85"/>
      <c r="NOC1251" s="85"/>
      <c r="NOD1251" s="85"/>
      <c r="NOE1251" s="85"/>
      <c r="NOF1251" s="85"/>
      <c r="NOG1251" s="85"/>
      <c r="NOH1251" s="85"/>
      <c r="NOI1251" s="85"/>
      <c r="NOJ1251" s="85"/>
      <c r="NOK1251" s="85"/>
      <c r="NOL1251" s="85"/>
      <c r="NOM1251" s="86"/>
      <c r="NON1251" s="84"/>
      <c r="NOO1251" s="85"/>
      <c r="NOP1251" s="85"/>
      <c r="NOQ1251" s="85"/>
      <c r="NOR1251" s="85"/>
      <c r="NOS1251" s="85"/>
      <c r="NOT1251" s="85"/>
      <c r="NOU1251" s="85"/>
      <c r="NOV1251" s="85"/>
      <c r="NOW1251" s="85"/>
      <c r="NOX1251" s="85"/>
      <c r="NOY1251" s="85"/>
      <c r="NOZ1251" s="85"/>
      <c r="NPA1251" s="85"/>
      <c r="NPB1251" s="85"/>
      <c r="NPC1251" s="85"/>
      <c r="NPD1251" s="85"/>
      <c r="NPE1251" s="85"/>
      <c r="NPF1251" s="85"/>
      <c r="NPG1251" s="85"/>
      <c r="NPH1251" s="85"/>
      <c r="NPI1251" s="85"/>
      <c r="NPJ1251" s="85"/>
      <c r="NPK1251" s="85"/>
      <c r="NPL1251" s="85"/>
      <c r="NPM1251" s="85"/>
      <c r="NPN1251" s="85"/>
      <c r="NPO1251" s="85"/>
      <c r="NPP1251" s="85"/>
      <c r="NPQ1251" s="85"/>
      <c r="NPR1251" s="85"/>
      <c r="NPS1251" s="85"/>
      <c r="NPT1251" s="86"/>
      <c r="NPU1251" s="84"/>
      <c r="NPV1251" s="85"/>
      <c r="NPW1251" s="85"/>
      <c r="NPX1251" s="85"/>
      <c r="NPY1251" s="85"/>
      <c r="NPZ1251" s="85"/>
      <c r="NQA1251" s="85"/>
      <c r="NQB1251" s="85"/>
      <c r="NQC1251" s="85"/>
      <c r="NQD1251" s="85"/>
      <c r="NQE1251" s="85"/>
      <c r="NQF1251" s="85"/>
      <c r="NQG1251" s="85"/>
      <c r="NQH1251" s="85"/>
      <c r="NQI1251" s="85"/>
      <c r="NQJ1251" s="85"/>
      <c r="NQK1251" s="85"/>
      <c r="NQL1251" s="85"/>
      <c r="NQM1251" s="85"/>
      <c r="NQN1251" s="85"/>
      <c r="NQO1251" s="85"/>
      <c r="NQP1251" s="85"/>
      <c r="NQQ1251" s="85"/>
      <c r="NQR1251" s="85"/>
      <c r="NQS1251" s="85"/>
      <c r="NQT1251" s="85"/>
      <c r="NQU1251" s="85"/>
      <c r="NQV1251" s="85"/>
      <c r="NQW1251" s="85"/>
      <c r="NQX1251" s="85"/>
      <c r="NQY1251" s="85"/>
      <c r="NQZ1251" s="85"/>
      <c r="NRA1251" s="86"/>
      <c r="NRB1251" s="84"/>
      <c r="NRC1251" s="85"/>
      <c r="NRD1251" s="85"/>
      <c r="NRE1251" s="85"/>
      <c r="NRF1251" s="85"/>
      <c r="NRG1251" s="85"/>
      <c r="NRH1251" s="85"/>
      <c r="NRI1251" s="85"/>
      <c r="NRJ1251" s="85"/>
      <c r="NRK1251" s="85"/>
      <c r="NRL1251" s="85"/>
      <c r="NRM1251" s="85"/>
      <c r="NRN1251" s="85"/>
      <c r="NRO1251" s="85"/>
      <c r="NRP1251" s="85"/>
      <c r="NRQ1251" s="85"/>
      <c r="NRR1251" s="85"/>
      <c r="NRS1251" s="85"/>
      <c r="NRT1251" s="85"/>
      <c r="NRU1251" s="85"/>
      <c r="NRV1251" s="85"/>
      <c r="NRW1251" s="85"/>
      <c r="NRX1251" s="85"/>
      <c r="NRY1251" s="85"/>
      <c r="NRZ1251" s="85"/>
      <c r="NSA1251" s="85"/>
      <c r="NSB1251" s="85"/>
      <c r="NSC1251" s="85"/>
      <c r="NSD1251" s="85"/>
      <c r="NSE1251" s="85"/>
      <c r="NSF1251" s="85"/>
      <c r="NSG1251" s="85"/>
      <c r="NSH1251" s="86"/>
      <c r="NSI1251" s="84"/>
      <c r="NSJ1251" s="85"/>
      <c r="NSK1251" s="85"/>
      <c r="NSL1251" s="85"/>
      <c r="NSM1251" s="85"/>
      <c r="NSN1251" s="85"/>
      <c r="NSO1251" s="85"/>
      <c r="NSP1251" s="85"/>
      <c r="NSQ1251" s="85"/>
      <c r="NSR1251" s="85"/>
      <c r="NSS1251" s="85"/>
      <c r="NST1251" s="85"/>
      <c r="NSU1251" s="85"/>
      <c r="NSV1251" s="85"/>
      <c r="NSW1251" s="85"/>
      <c r="NSX1251" s="85"/>
      <c r="NSY1251" s="85"/>
      <c r="NSZ1251" s="85"/>
      <c r="NTA1251" s="85"/>
      <c r="NTB1251" s="85"/>
      <c r="NTC1251" s="85"/>
      <c r="NTD1251" s="85"/>
      <c r="NTE1251" s="85"/>
      <c r="NTF1251" s="85"/>
      <c r="NTG1251" s="85"/>
      <c r="NTH1251" s="85"/>
      <c r="NTI1251" s="85"/>
      <c r="NTJ1251" s="85"/>
      <c r="NTK1251" s="85"/>
      <c r="NTL1251" s="85"/>
      <c r="NTM1251" s="85"/>
      <c r="NTN1251" s="85"/>
      <c r="NTO1251" s="86"/>
      <c r="NTP1251" s="84"/>
      <c r="NTQ1251" s="85"/>
      <c r="NTR1251" s="85"/>
      <c r="NTS1251" s="85"/>
      <c r="NTT1251" s="85"/>
      <c r="NTU1251" s="85"/>
      <c r="NTV1251" s="85"/>
      <c r="NTW1251" s="85"/>
      <c r="NTX1251" s="85"/>
      <c r="NTY1251" s="85"/>
      <c r="NTZ1251" s="85"/>
      <c r="NUA1251" s="85"/>
      <c r="NUB1251" s="85"/>
      <c r="NUC1251" s="85"/>
      <c r="NUD1251" s="85"/>
      <c r="NUE1251" s="85"/>
      <c r="NUF1251" s="85"/>
      <c r="NUG1251" s="85"/>
      <c r="NUH1251" s="85"/>
      <c r="NUI1251" s="85"/>
      <c r="NUJ1251" s="85"/>
      <c r="NUK1251" s="85"/>
      <c r="NUL1251" s="85"/>
      <c r="NUM1251" s="85"/>
      <c r="NUN1251" s="85"/>
      <c r="NUO1251" s="85"/>
      <c r="NUP1251" s="85"/>
      <c r="NUQ1251" s="85"/>
      <c r="NUR1251" s="85"/>
      <c r="NUS1251" s="85"/>
      <c r="NUT1251" s="85"/>
      <c r="NUU1251" s="85"/>
      <c r="NUV1251" s="86"/>
      <c r="NUW1251" s="84"/>
      <c r="NUX1251" s="85"/>
      <c r="NUY1251" s="85"/>
      <c r="NUZ1251" s="85"/>
      <c r="NVA1251" s="85"/>
      <c r="NVB1251" s="85"/>
      <c r="NVC1251" s="85"/>
      <c r="NVD1251" s="85"/>
      <c r="NVE1251" s="85"/>
      <c r="NVF1251" s="85"/>
      <c r="NVG1251" s="85"/>
      <c r="NVH1251" s="85"/>
      <c r="NVI1251" s="85"/>
      <c r="NVJ1251" s="85"/>
      <c r="NVK1251" s="85"/>
      <c r="NVL1251" s="85"/>
      <c r="NVM1251" s="85"/>
      <c r="NVN1251" s="85"/>
      <c r="NVO1251" s="85"/>
      <c r="NVP1251" s="85"/>
      <c r="NVQ1251" s="85"/>
      <c r="NVR1251" s="85"/>
      <c r="NVS1251" s="85"/>
      <c r="NVT1251" s="85"/>
      <c r="NVU1251" s="85"/>
      <c r="NVV1251" s="85"/>
      <c r="NVW1251" s="85"/>
      <c r="NVX1251" s="85"/>
      <c r="NVY1251" s="85"/>
      <c r="NVZ1251" s="85"/>
      <c r="NWA1251" s="85"/>
      <c r="NWB1251" s="85"/>
      <c r="NWC1251" s="86"/>
      <c r="NWD1251" s="84"/>
      <c r="NWE1251" s="85"/>
      <c r="NWF1251" s="85"/>
      <c r="NWG1251" s="85"/>
      <c r="NWH1251" s="85"/>
      <c r="NWI1251" s="85"/>
      <c r="NWJ1251" s="85"/>
      <c r="NWK1251" s="85"/>
      <c r="NWL1251" s="85"/>
      <c r="NWM1251" s="85"/>
      <c r="NWN1251" s="85"/>
      <c r="NWO1251" s="85"/>
      <c r="NWP1251" s="85"/>
      <c r="NWQ1251" s="85"/>
      <c r="NWR1251" s="85"/>
      <c r="NWS1251" s="85"/>
      <c r="NWT1251" s="85"/>
      <c r="NWU1251" s="85"/>
      <c r="NWV1251" s="85"/>
      <c r="NWW1251" s="85"/>
      <c r="NWX1251" s="85"/>
      <c r="NWY1251" s="85"/>
      <c r="NWZ1251" s="85"/>
      <c r="NXA1251" s="85"/>
      <c r="NXB1251" s="85"/>
      <c r="NXC1251" s="85"/>
      <c r="NXD1251" s="85"/>
      <c r="NXE1251" s="85"/>
      <c r="NXF1251" s="85"/>
      <c r="NXG1251" s="85"/>
      <c r="NXH1251" s="85"/>
      <c r="NXI1251" s="85"/>
      <c r="NXJ1251" s="86"/>
      <c r="NXK1251" s="84"/>
      <c r="NXL1251" s="85"/>
      <c r="NXM1251" s="85"/>
      <c r="NXN1251" s="85"/>
      <c r="NXO1251" s="85"/>
      <c r="NXP1251" s="85"/>
      <c r="NXQ1251" s="85"/>
      <c r="NXR1251" s="85"/>
      <c r="NXS1251" s="85"/>
      <c r="NXT1251" s="85"/>
      <c r="NXU1251" s="85"/>
      <c r="NXV1251" s="85"/>
      <c r="NXW1251" s="85"/>
      <c r="NXX1251" s="85"/>
      <c r="NXY1251" s="85"/>
      <c r="NXZ1251" s="85"/>
      <c r="NYA1251" s="85"/>
      <c r="NYB1251" s="85"/>
      <c r="NYC1251" s="85"/>
      <c r="NYD1251" s="85"/>
      <c r="NYE1251" s="85"/>
      <c r="NYF1251" s="85"/>
      <c r="NYG1251" s="85"/>
      <c r="NYH1251" s="85"/>
      <c r="NYI1251" s="85"/>
      <c r="NYJ1251" s="85"/>
      <c r="NYK1251" s="85"/>
      <c r="NYL1251" s="85"/>
      <c r="NYM1251" s="85"/>
      <c r="NYN1251" s="85"/>
      <c r="NYO1251" s="85"/>
      <c r="NYP1251" s="85"/>
      <c r="NYQ1251" s="86"/>
      <c r="NYR1251" s="84"/>
      <c r="NYS1251" s="85"/>
      <c r="NYT1251" s="85"/>
      <c r="NYU1251" s="85"/>
      <c r="NYV1251" s="85"/>
      <c r="NYW1251" s="85"/>
      <c r="NYX1251" s="85"/>
      <c r="NYY1251" s="85"/>
      <c r="NYZ1251" s="85"/>
      <c r="NZA1251" s="85"/>
      <c r="NZB1251" s="85"/>
      <c r="NZC1251" s="85"/>
      <c r="NZD1251" s="85"/>
      <c r="NZE1251" s="85"/>
      <c r="NZF1251" s="85"/>
      <c r="NZG1251" s="85"/>
      <c r="NZH1251" s="85"/>
      <c r="NZI1251" s="85"/>
      <c r="NZJ1251" s="85"/>
      <c r="NZK1251" s="85"/>
      <c r="NZL1251" s="85"/>
      <c r="NZM1251" s="85"/>
      <c r="NZN1251" s="85"/>
      <c r="NZO1251" s="85"/>
      <c r="NZP1251" s="85"/>
      <c r="NZQ1251" s="85"/>
      <c r="NZR1251" s="85"/>
      <c r="NZS1251" s="85"/>
      <c r="NZT1251" s="85"/>
      <c r="NZU1251" s="85"/>
      <c r="NZV1251" s="85"/>
      <c r="NZW1251" s="85"/>
      <c r="NZX1251" s="86"/>
      <c r="NZY1251" s="84"/>
      <c r="NZZ1251" s="85"/>
      <c r="OAA1251" s="85"/>
      <c r="OAB1251" s="85"/>
      <c r="OAC1251" s="85"/>
      <c r="OAD1251" s="85"/>
      <c r="OAE1251" s="85"/>
      <c r="OAF1251" s="85"/>
      <c r="OAG1251" s="85"/>
      <c r="OAH1251" s="85"/>
      <c r="OAI1251" s="85"/>
      <c r="OAJ1251" s="85"/>
      <c r="OAK1251" s="85"/>
      <c r="OAL1251" s="85"/>
      <c r="OAM1251" s="85"/>
      <c r="OAN1251" s="85"/>
      <c r="OAO1251" s="85"/>
      <c r="OAP1251" s="85"/>
      <c r="OAQ1251" s="85"/>
      <c r="OAR1251" s="85"/>
      <c r="OAS1251" s="85"/>
      <c r="OAT1251" s="85"/>
      <c r="OAU1251" s="85"/>
      <c r="OAV1251" s="85"/>
      <c r="OAW1251" s="85"/>
      <c r="OAX1251" s="85"/>
      <c r="OAY1251" s="85"/>
      <c r="OAZ1251" s="85"/>
      <c r="OBA1251" s="85"/>
      <c r="OBB1251" s="85"/>
      <c r="OBC1251" s="85"/>
      <c r="OBD1251" s="85"/>
      <c r="OBE1251" s="86"/>
      <c r="OBF1251" s="84"/>
      <c r="OBG1251" s="85"/>
      <c r="OBH1251" s="85"/>
      <c r="OBI1251" s="85"/>
      <c r="OBJ1251" s="85"/>
      <c r="OBK1251" s="85"/>
      <c r="OBL1251" s="85"/>
      <c r="OBM1251" s="85"/>
      <c r="OBN1251" s="85"/>
      <c r="OBO1251" s="85"/>
      <c r="OBP1251" s="85"/>
      <c r="OBQ1251" s="85"/>
      <c r="OBR1251" s="85"/>
      <c r="OBS1251" s="85"/>
      <c r="OBT1251" s="85"/>
      <c r="OBU1251" s="85"/>
      <c r="OBV1251" s="85"/>
      <c r="OBW1251" s="85"/>
      <c r="OBX1251" s="85"/>
      <c r="OBY1251" s="85"/>
      <c r="OBZ1251" s="85"/>
      <c r="OCA1251" s="85"/>
      <c r="OCB1251" s="85"/>
      <c r="OCC1251" s="85"/>
      <c r="OCD1251" s="85"/>
      <c r="OCE1251" s="85"/>
      <c r="OCF1251" s="85"/>
      <c r="OCG1251" s="85"/>
      <c r="OCH1251" s="85"/>
      <c r="OCI1251" s="85"/>
      <c r="OCJ1251" s="85"/>
      <c r="OCK1251" s="85"/>
      <c r="OCL1251" s="86"/>
      <c r="OCM1251" s="84"/>
      <c r="OCN1251" s="85"/>
      <c r="OCO1251" s="85"/>
      <c r="OCP1251" s="85"/>
      <c r="OCQ1251" s="85"/>
      <c r="OCR1251" s="85"/>
      <c r="OCS1251" s="85"/>
      <c r="OCT1251" s="85"/>
      <c r="OCU1251" s="85"/>
      <c r="OCV1251" s="85"/>
      <c r="OCW1251" s="85"/>
      <c r="OCX1251" s="85"/>
      <c r="OCY1251" s="85"/>
      <c r="OCZ1251" s="85"/>
      <c r="ODA1251" s="85"/>
      <c r="ODB1251" s="85"/>
      <c r="ODC1251" s="85"/>
      <c r="ODD1251" s="85"/>
      <c r="ODE1251" s="85"/>
      <c r="ODF1251" s="85"/>
      <c r="ODG1251" s="85"/>
      <c r="ODH1251" s="85"/>
      <c r="ODI1251" s="85"/>
      <c r="ODJ1251" s="85"/>
      <c r="ODK1251" s="85"/>
      <c r="ODL1251" s="85"/>
      <c r="ODM1251" s="85"/>
      <c r="ODN1251" s="85"/>
      <c r="ODO1251" s="85"/>
      <c r="ODP1251" s="85"/>
      <c r="ODQ1251" s="85"/>
      <c r="ODR1251" s="85"/>
      <c r="ODS1251" s="86"/>
      <c r="ODT1251" s="84"/>
      <c r="ODU1251" s="85"/>
      <c r="ODV1251" s="85"/>
      <c r="ODW1251" s="85"/>
      <c r="ODX1251" s="85"/>
      <c r="ODY1251" s="85"/>
      <c r="ODZ1251" s="85"/>
      <c r="OEA1251" s="85"/>
      <c r="OEB1251" s="85"/>
      <c r="OEC1251" s="85"/>
      <c r="OED1251" s="85"/>
      <c r="OEE1251" s="85"/>
      <c r="OEF1251" s="85"/>
      <c r="OEG1251" s="85"/>
      <c r="OEH1251" s="85"/>
      <c r="OEI1251" s="85"/>
      <c r="OEJ1251" s="85"/>
      <c r="OEK1251" s="85"/>
      <c r="OEL1251" s="85"/>
      <c r="OEM1251" s="85"/>
      <c r="OEN1251" s="85"/>
      <c r="OEO1251" s="85"/>
      <c r="OEP1251" s="85"/>
      <c r="OEQ1251" s="85"/>
      <c r="OER1251" s="85"/>
      <c r="OES1251" s="85"/>
      <c r="OET1251" s="85"/>
      <c r="OEU1251" s="85"/>
      <c r="OEV1251" s="85"/>
      <c r="OEW1251" s="85"/>
      <c r="OEX1251" s="85"/>
      <c r="OEY1251" s="85"/>
      <c r="OEZ1251" s="86"/>
      <c r="OFA1251" s="84"/>
      <c r="OFB1251" s="85"/>
      <c r="OFC1251" s="85"/>
      <c r="OFD1251" s="85"/>
      <c r="OFE1251" s="85"/>
      <c r="OFF1251" s="85"/>
      <c r="OFG1251" s="85"/>
      <c r="OFH1251" s="85"/>
      <c r="OFI1251" s="85"/>
      <c r="OFJ1251" s="85"/>
      <c r="OFK1251" s="85"/>
      <c r="OFL1251" s="85"/>
      <c r="OFM1251" s="85"/>
      <c r="OFN1251" s="85"/>
      <c r="OFO1251" s="85"/>
      <c r="OFP1251" s="85"/>
      <c r="OFQ1251" s="85"/>
      <c r="OFR1251" s="85"/>
      <c r="OFS1251" s="85"/>
      <c r="OFT1251" s="85"/>
      <c r="OFU1251" s="85"/>
      <c r="OFV1251" s="85"/>
      <c r="OFW1251" s="85"/>
      <c r="OFX1251" s="85"/>
      <c r="OFY1251" s="85"/>
      <c r="OFZ1251" s="85"/>
      <c r="OGA1251" s="85"/>
      <c r="OGB1251" s="85"/>
      <c r="OGC1251" s="85"/>
      <c r="OGD1251" s="85"/>
      <c r="OGE1251" s="85"/>
      <c r="OGF1251" s="85"/>
      <c r="OGG1251" s="86"/>
      <c r="OGH1251" s="84"/>
      <c r="OGI1251" s="85"/>
      <c r="OGJ1251" s="85"/>
      <c r="OGK1251" s="85"/>
      <c r="OGL1251" s="85"/>
      <c r="OGM1251" s="85"/>
      <c r="OGN1251" s="85"/>
      <c r="OGO1251" s="85"/>
      <c r="OGP1251" s="85"/>
      <c r="OGQ1251" s="85"/>
      <c r="OGR1251" s="85"/>
      <c r="OGS1251" s="85"/>
      <c r="OGT1251" s="85"/>
      <c r="OGU1251" s="85"/>
      <c r="OGV1251" s="85"/>
      <c r="OGW1251" s="85"/>
      <c r="OGX1251" s="85"/>
      <c r="OGY1251" s="85"/>
      <c r="OGZ1251" s="85"/>
      <c r="OHA1251" s="85"/>
      <c r="OHB1251" s="85"/>
      <c r="OHC1251" s="85"/>
      <c r="OHD1251" s="85"/>
      <c r="OHE1251" s="85"/>
      <c r="OHF1251" s="85"/>
      <c r="OHG1251" s="85"/>
      <c r="OHH1251" s="85"/>
      <c r="OHI1251" s="85"/>
      <c r="OHJ1251" s="85"/>
      <c r="OHK1251" s="85"/>
      <c r="OHL1251" s="85"/>
      <c r="OHM1251" s="85"/>
      <c r="OHN1251" s="86"/>
      <c r="OHO1251" s="84"/>
      <c r="OHP1251" s="85"/>
      <c r="OHQ1251" s="85"/>
      <c r="OHR1251" s="85"/>
      <c r="OHS1251" s="85"/>
      <c r="OHT1251" s="85"/>
      <c r="OHU1251" s="85"/>
      <c r="OHV1251" s="85"/>
      <c r="OHW1251" s="85"/>
      <c r="OHX1251" s="85"/>
      <c r="OHY1251" s="85"/>
      <c r="OHZ1251" s="85"/>
      <c r="OIA1251" s="85"/>
      <c r="OIB1251" s="85"/>
      <c r="OIC1251" s="85"/>
      <c r="OID1251" s="85"/>
      <c r="OIE1251" s="85"/>
      <c r="OIF1251" s="85"/>
      <c r="OIG1251" s="85"/>
      <c r="OIH1251" s="85"/>
      <c r="OII1251" s="85"/>
      <c r="OIJ1251" s="85"/>
      <c r="OIK1251" s="85"/>
      <c r="OIL1251" s="85"/>
      <c r="OIM1251" s="85"/>
      <c r="OIN1251" s="85"/>
      <c r="OIO1251" s="85"/>
      <c r="OIP1251" s="85"/>
      <c r="OIQ1251" s="85"/>
      <c r="OIR1251" s="85"/>
      <c r="OIS1251" s="85"/>
      <c r="OIT1251" s="85"/>
      <c r="OIU1251" s="86"/>
      <c r="OIV1251" s="84"/>
      <c r="OIW1251" s="85"/>
      <c r="OIX1251" s="85"/>
      <c r="OIY1251" s="85"/>
      <c r="OIZ1251" s="85"/>
      <c r="OJA1251" s="85"/>
      <c r="OJB1251" s="85"/>
      <c r="OJC1251" s="85"/>
      <c r="OJD1251" s="85"/>
      <c r="OJE1251" s="85"/>
      <c r="OJF1251" s="85"/>
      <c r="OJG1251" s="85"/>
      <c r="OJH1251" s="85"/>
      <c r="OJI1251" s="85"/>
      <c r="OJJ1251" s="85"/>
      <c r="OJK1251" s="85"/>
      <c r="OJL1251" s="85"/>
      <c r="OJM1251" s="85"/>
      <c r="OJN1251" s="85"/>
      <c r="OJO1251" s="85"/>
      <c r="OJP1251" s="85"/>
      <c r="OJQ1251" s="85"/>
      <c r="OJR1251" s="85"/>
      <c r="OJS1251" s="85"/>
      <c r="OJT1251" s="85"/>
      <c r="OJU1251" s="85"/>
      <c r="OJV1251" s="85"/>
      <c r="OJW1251" s="85"/>
      <c r="OJX1251" s="85"/>
      <c r="OJY1251" s="85"/>
      <c r="OJZ1251" s="85"/>
      <c r="OKA1251" s="85"/>
      <c r="OKB1251" s="86"/>
      <c r="OKC1251" s="84"/>
      <c r="OKD1251" s="85"/>
      <c r="OKE1251" s="85"/>
      <c r="OKF1251" s="85"/>
      <c r="OKG1251" s="85"/>
      <c r="OKH1251" s="85"/>
      <c r="OKI1251" s="85"/>
      <c r="OKJ1251" s="85"/>
      <c r="OKK1251" s="85"/>
      <c r="OKL1251" s="85"/>
      <c r="OKM1251" s="85"/>
      <c r="OKN1251" s="85"/>
      <c r="OKO1251" s="85"/>
      <c r="OKP1251" s="85"/>
      <c r="OKQ1251" s="85"/>
      <c r="OKR1251" s="85"/>
      <c r="OKS1251" s="85"/>
      <c r="OKT1251" s="85"/>
      <c r="OKU1251" s="85"/>
      <c r="OKV1251" s="85"/>
      <c r="OKW1251" s="85"/>
      <c r="OKX1251" s="85"/>
      <c r="OKY1251" s="85"/>
      <c r="OKZ1251" s="85"/>
      <c r="OLA1251" s="85"/>
      <c r="OLB1251" s="85"/>
      <c r="OLC1251" s="85"/>
      <c r="OLD1251" s="85"/>
      <c r="OLE1251" s="85"/>
      <c r="OLF1251" s="85"/>
      <c r="OLG1251" s="85"/>
      <c r="OLH1251" s="85"/>
      <c r="OLI1251" s="86"/>
      <c r="OLJ1251" s="84"/>
      <c r="OLK1251" s="85"/>
      <c r="OLL1251" s="85"/>
      <c r="OLM1251" s="85"/>
      <c r="OLN1251" s="85"/>
      <c r="OLO1251" s="85"/>
      <c r="OLP1251" s="85"/>
      <c r="OLQ1251" s="85"/>
      <c r="OLR1251" s="85"/>
      <c r="OLS1251" s="85"/>
      <c r="OLT1251" s="85"/>
      <c r="OLU1251" s="85"/>
      <c r="OLV1251" s="85"/>
      <c r="OLW1251" s="85"/>
      <c r="OLX1251" s="85"/>
      <c r="OLY1251" s="85"/>
      <c r="OLZ1251" s="85"/>
      <c r="OMA1251" s="85"/>
      <c r="OMB1251" s="85"/>
      <c r="OMC1251" s="85"/>
      <c r="OMD1251" s="85"/>
      <c r="OME1251" s="85"/>
      <c r="OMF1251" s="85"/>
      <c r="OMG1251" s="85"/>
      <c r="OMH1251" s="85"/>
      <c r="OMI1251" s="85"/>
      <c r="OMJ1251" s="85"/>
      <c r="OMK1251" s="85"/>
      <c r="OML1251" s="85"/>
      <c r="OMM1251" s="85"/>
      <c r="OMN1251" s="85"/>
      <c r="OMO1251" s="85"/>
      <c r="OMP1251" s="86"/>
      <c r="OMQ1251" s="84"/>
      <c r="OMR1251" s="85"/>
      <c r="OMS1251" s="85"/>
      <c r="OMT1251" s="85"/>
      <c r="OMU1251" s="85"/>
      <c r="OMV1251" s="85"/>
      <c r="OMW1251" s="85"/>
      <c r="OMX1251" s="85"/>
      <c r="OMY1251" s="85"/>
      <c r="OMZ1251" s="85"/>
      <c r="ONA1251" s="85"/>
      <c r="ONB1251" s="85"/>
      <c r="ONC1251" s="85"/>
      <c r="OND1251" s="85"/>
      <c r="ONE1251" s="85"/>
      <c r="ONF1251" s="85"/>
      <c r="ONG1251" s="85"/>
      <c r="ONH1251" s="85"/>
      <c r="ONI1251" s="85"/>
      <c r="ONJ1251" s="85"/>
      <c r="ONK1251" s="85"/>
      <c r="ONL1251" s="85"/>
      <c r="ONM1251" s="85"/>
      <c r="ONN1251" s="85"/>
      <c r="ONO1251" s="85"/>
      <c r="ONP1251" s="85"/>
      <c r="ONQ1251" s="85"/>
      <c r="ONR1251" s="85"/>
      <c r="ONS1251" s="85"/>
      <c r="ONT1251" s="85"/>
      <c r="ONU1251" s="85"/>
      <c r="ONV1251" s="85"/>
      <c r="ONW1251" s="86"/>
      <c r="ONX1251" s="84"/>
      <c r="ONY1251" s="85"/>
      <c r="ONZ1251" s="85"/>
      <c r="OOA1251" s="85"/>
      <c r="OOB1251" s="85"/>
      <c r="OOC1251" s="85"/>
      <c r="OOD1251" s="85"/>
      <c r="OOE1251" s="85"/>
      <c r="OOF1251" s="85"/>
      <c r="OOG1251" s="85"/>
      <c r="OOH1251" s="85"/>
      <c r="OOI1251" s="85"/>
      <c r="OOJ1251" s="85"/>
      <c r="OOK1251" s="85"/>
      <c r="OOL1251" s="85"/>
      <c r="OOM1251" s="85"/>
      <c r="OON1251" s="85"/>
      <c r="OOO1251" s="85"/>
      <c r="OOP1251" s="85"/>
      <c r="OOQ1251" s="85"/>
      <c r="OOR1251" s="85"/>
      <c r="OOS1251" s="85"/>
      <c r="OOT1251" s="85"/>
      <c r="OOU1251" s="85"/>
      <c r="OOV1251" s="85"/>
      <c r="OOW1251" s="85"/>
      <c r="OOX1251" s="85"/>
      <c r="OOY1251" s="85"/>
      <c r="OOZ1251" s="85"/>
      <c r="OPA1251" s="85"/>
      <c r="OPB1251" s="85"/>
      <c r="OPC1251" s="85"/>
      <c r="OPD1251" s="86"/>
      <c r="OPE1251" s="84"/>
      <c r="OPF1251" s="85"/>
      <c r="OPG1251" s="85"/>
      <c r="OPH1251" s="85"/>
      <c r="OPI1251" s="85"/>
      <c r="OPJ1251" s="85"/>
      <c r="OPK1251" s="85"/>
      <c r="OPL1251" s="85"/>
      <c r="OPM1251" s="85"/>
      <c r="OPN1251" s="85"/>
      <c r="OPO1251" s="85"/>
      <c r="OPP1251" s="85"/>
      <c r="OPQ1251" s="85"/>
      <c r="OPR1251" s="85"/>
      <c r="OPS1251" s="85"/>
      <c r="OPT1251" s="85"/>
      <c r="OPU1251" s="85"/>
      <c r="OPV1251" s="85"/>
      <c r="OPW1251" s="85"/>
      <c r="OPX1251" s="85"/>
      <c r="OPY1251" s="85"/>
      <c r="OPZ1251" s="85"/>
      <c r="OQA1251" s="85"/>
      <c r="OQB1251" s="85"/>
      <c r="OQC1251" s="85"/>
      <c r="OQD1251" s="85"/>
      <c r="OQE1251" s="85"/>
      <c r="OQF1251" s="85"/>
      <c r="OQG1251" s="85"/>
      <c r="OQH1251" s="85"/>
      <c r="OQI1251" s="85"/>
      <c r="OQJ1251" s="85"/>
      <c r="OQK1251" s="86"/>
      <c r="OQL1251" s="84"/>
      <c r="OQM1251" s="85"/>
      <c r="OQN1251" s="85"/>
      <c r="OQO1251" s="85"/>
      <c r="OQP1251" s="85"/>
      <c r="OQQ1251" s="85"/>
      <c r="OQR1251" s="85"/>
      <c r="OQS1251" s="85"/>
      <c r="OQT1251" s="85"/>
      <c r="OQU1251" s="85"/>
      <c r="OQV1251" s="85"/>
      <c r="OQW1251" s="85"/>
      <c r="OQX1251" s="85"/>
      <c r="OQY1251" s="85"/>
      <c r="OQZ1251" s="85"/>
      <c r="ORA1251" s="85"/>
      <c r="ORB1251" s="85"/>
      <c r="ORC1251" s="85"/>
      <c r="ORD1251" s="85"/>
      <c r="ORE1251" s="85"/>
      <c r="ORF1251" s="85"/>
      <c r="ORG1251" s="85"/>
      <c r="ORH1251" s="85"/>
      <c r="ORI1251" s="85"/>
      <c r="ORJ1251" s="85"/>
      <c r="ORK1251" s="85"/>
      <c r="ORL1251" s="85"/>
      <c r="ORM1251" s="85"/>
      <c r="ORN1251" s="85"/>
      <c r="ORO1251" s="85"/>
      <c r="ORP1251" s="85"/>
      <c r="ORQ1251" s="85"/>
      <c r="ORR1251" s="86"/>
      <c r="ORS1251" s="84"/>
      <c r="ORT1251" s="85"/>
      <c r="ORU1251" s="85"/>
      <c r="ORV1251" s="85"/>
      <c r="ORW1251" s="85"/>
      <c r="ORX1251" s="85"/>
      <c r="ORY1251" s="85"/>
      <c r="ORZ1251" s="85"/>
      <c r="OSA1251" s="85"/>
      <c r="OSB1251" s="85"/>
      <c r="OSC1251" s="85"/>
      <c r="OSD1251" s="85"/>
      <c r="OSE1251" s="85"/>
      <c r="OSF1251" s="85"/>
      <c r="OSG1251" s="85"/>
      <c r="OSH1251" s="85"/>
      <c r="OSI1251" s="85"/>
      <c r="OSJ1251" s="85"/>
      <c r="OSK1251" s="85"/>
      <c r="OSL1251" s="85"/>
      <c r="OSM1251" s="85"/>
      <c r="OSN1251" s="85"/>
      <c r="OSO1251" s="85"/>
      <c r="OSP1251" s="85"/>
      <c r="OSQ1251" s="85"/>
      <c r="OSR1251" s="85"/>
      <c r="OSS1251" s="85"/>
      <c r="OST1251" s="85"/>
      <c r="OSU1251" s="85"/>
      <c r="OSV1251" s="85"/>
      <c r="OSW1251" s="85"/>
      <c r="OSX1251" s="85"/>
      <c r="OSY1251" s="86"/>
      <c r="OSZ1251" s="84"/>
      <c r="OTA1251" s="85"/>
      <c r="OTB1251" s="85"/>
      <c r="OTC1251" s="85"/>
      <c r="OTD1251" s="85"/>
      <c r="OTE1251" s="85"/>
      <c r="OTF1251" s="85"/>
      <c r="OTG1251" s="85"/>
      <c r="OTH1251" s="85"/>
      <c r="OTI1251" s="85"/>
      <c r="OTJ1251" s="85"/>
      <c r="OTK1251" s="85"/>
      <c r="OTL1251" s="85"/>
      <c r="OTM1251" s="85"/>
      <c r="OTN1251" s="85"/>
      <c r="OTO1251" s="85"/>
      <c r="OTP1251" s="85"/>
      <c r="OTQ1251" s="85"/>
      <c r="OTR1251" s="85"/>
      <c r="OTS1251" s="85"/>
      <c r="OTT1251" s="85"/>
      <c r="OTU1251" s="85"/>
      <c r="OTV1251" s="85"/>
      <c r="OTW1251" s="85"/>
      <c r="OTX1251" s="85"/>
      <c r="OTY1251" s="85"/>
      <c r="OTZ1251" s="85"/>
      <c r="OUA1251" s="85"/>
      <c r="OUB1251" s="85"/>
      <c r="OUC1251" s="85"/>
      <c r="OUD1251" s="85"/>
      <c r="OUE1251" s="85"/>
      <c r="OUF1251" s="86"/>
      <c r="OUG1251" s="84"/>
      <c r="OUH1251" s="85"/>
      <c r="OUI1251" s="85"/>
      <c r="OUJ1251" s="85"/>
      <c r="OUK1251" s="85"/>
      <c r="OUL1251" s="85"/>
      <c r="OUM1251" s="85"/>
      <c r="OUN1251" s="85"/>
      <c r="OUO1251" s="85"/>
      <c r="OUP1251" s="85"/>
      <c r="OUQ1251" s="85"/>
      <c r="OUR1251" s="85"/>
      <c r="OUS1251" s="85"/>
      <c r="OUT1251" s="85"/>
      <c r="OUU1251" s="85"/>
      <c r="OUV1251" s="85"/>
      <c r="OUW1251" s="85"/>
      <c r="OUX1251" s="85"/>
      <c r="OUY1251" s="85"/>
      <c r="OUZ1251" s="85"/>
      <c r="OVA1251" s="85"/>
      <c r="OVB1251" s="85"/>
      <c r="OVC1251" s="85"/>
      <c r="OVD1251" s="85"/>
      <c r="OVE1251" s="85"/>
      <c r="OVF1251" s="85"/>
      <c r="OVG1251" s="85"/>
      <c r="OVH1251" s="85"/>
      <c r="OVI1251" s="85"/>
      <c r="OVJ1251" s="85"/>
      <c r="OVK1251" s="85"/>
      <c r="OVL1251" s="85"/>
      <c r="OVM1251" s="86"/>
      <c r="OVN1251" s="84"/>
      <c r="OVO1251" s="85"/>
      <c r="OVP1251" s="85"/>
      <c r="OVQ1251" s="85"/>
      <c r="OVR1251" s="85"/>
      <c r="OVS1251" s="85"/>
      <c r="OVT1251" s="85"/>
      <c r="OVU1251" s="85"/>
      <c r="OVV1251" s="85"/>
      <c r="OVW1251" s="85"/>
      <c r="OVX1251" s="85"/>
      <c r="OVY1251" s="85"/>
      <c r="OVZ1251" s="85"/>
      <c r="OWA1251" s="85"/>
      <c r="OWB1251" s="85"/>
      <c r="OWC1251" s="85"/>
      <c r="OWD1251" s="85"/>
      <c r="OWE1251" s="85"/>
      <c r="OWF1251" s="85"/>
      <c r="OWG1251" s="85"/>
      <c r="OWH1251" s="85"/>
      <c r="OWI1251" s="85"/>
      <c r="OWJ1251" s="85"/>
      <c r="OWK1251" s="85"/>
      <c r="OWL1251" s="85"/>
      <c r="OWM1251" s="85"/>
      <c r="OWN1251" s="85"/>
      <c r="OWO1251" s="85"/>
      <c r="OWP1251" s="85"/>
      <c r="OWQ1251" s="85"/>
      <c r="OWR1251" s="85"/>
      <c r="OWS1251" s="85"/>
      <c r="OWT1251" s="86"/>
      <c r="OWU1251" s="84"/>
      <c r="OWV1251" s="85"/>
      <c r="OWW1251" s="85"/>
      <c r="OWX1251" s="85"/>
      <c r="OWY1251" s="85"/>
      <c r="OWZ1251" s="85"/>
      <c r="OXA1251" s="85"/>
      <c r="OXB1251" s="85"/>
      <c r="OXC1251" s="85"/>
      <c r="OXD1251" s="85"/>
      <c r="OXE1251" s="85"/>
      <c r="OXF1251" s="85"/>
      <c r="OXG1251" s="85"/>
      <c r="OXH1251" s="85"/>
      <c r="OXI1251" s="85"/>
      <c r="OXJ1251" s="85"/>
      <c r="OXK1251" s="85"/>
      <c r="OXL1251" s="85"/>
      <c r="OXM1251" s="85"/>
      <c r="OXN1251" s="85"/>
      <c r="OXO1251" s="85"/>
      <c r="OXP1251" s="85"/>
      <c r="OXQ1251" s="85"/>
      <c r="OXR1251" s="85"/>
      <c r="OXS1251" s="85"/>
      <c r="OXT1251" s="85"/>
      <c r="OXU1251" s="85"/>
      <c r="OXV1251" s="85"/>
      <c r="OXW1251" s="85"/>
      <c r="OXX1251" s="85"/>
      <c r="OXY1251" s="85"/>
      <c r="OXZ1251" s="85"/>
      <c r="OYA1251" s="86"/>
      <c r="OYB1251" s="84"/>
      <c r="OYC1251" s="85"/>
      <c r="OYD1251" s="85"/>
      <c r="OYE1251" s="85"/>
      <c r="OYF1251" s="85"/>
      <c r="OYG1251" s="85"/>
      <c r="OYH1251" s="85"/>
      <c r="OYI1251" s="85"/>
      <c r="OYJ1251" s="85"/>
      <c r="OYK1251" s="85"/>
      <c r="OYL1251" s="85"/>
      <c r="OYM1251" s="85"/>
      <c r="OYN1251" s="85"/>
      <c r="OYO1251" s="85"/>
      <c r="OYP1251" s="85"/>
      <c r="OYQ1251" s="85"/>
      <c r="OYR1251" s="85"/>
      <c r="OYS1251" s="85"/>
      <c r="OYT1251" s="85"/>
      <c r="OYU1251" s="85"/>
      <c r="OYV1251" s="85"/>
      <c r="OYW1251" s="85"/>
      <c r="OYX1251" s="85"/>
      <c r="OYY1251" s="85"/>
      <c r="OYZ1251" s="85"/>
      <c r="OZA1251" s="85"/>
      <c r="OZB1251" s="85"/>
      <c r="OZC1251" s="85"/>
      <c r="OZD1251" s="85"/>
      <c r="OZE1251" s="85"/>
      <c r="OZF1251" s="85"/>
      <c r="OZG1251" s="85"/>
      <c r="OZH1251" s="86"/>
      <c r="OZI1251" s="84"/>
      <c r="OZJ1251" s="85"/>
      <c r="OZK1251" s="85"/>
      <c r="OZL1251" s="85"/>
      <c r="OZM1251" s="85"/>
      <c r="OZN1251" s="85"/>
      <c r="OZO1251" s="85"/>
      <c r="OZP1251" s="85"/>
      <c r="OZQ1251" s="85"/>
      <c r="OZR1251" s="85"/>
      <c r="OZS1251" s="85"/>
      <c r="OZT1251" s="85"/>
      <c r="OZU1251" s="85"/>
      <c r="OZV1251" s="85"/>
      <c r="OZW1251" s="85"/>
      <c r="OZX1251" s="85"/>
      <c r="OZY1251" s="85"/>
      <c r="OZZ1251" s="85"/>
      <c r="PAA1251" s="85"/>
      <c r="PAB1251" s="85"/>
      <c r="PAC1251" s="85"/>
      <c r="PAD1251" s="85"/>
      <c r="PAE1251" s="85"/>
      <c r="PAF1251" s="85"/>
      <c r="PAG1251" s="85"/>
      <c r="PAH1251" s="85"/>
      <c r="PAI1251" s="85"/>
      <c r="PAJ1251" s="85"/>
      <c r="PAK1251" s="85"/>
      <c r="PAL1251" s="85"/>
      <c r="PAM1251" s="85"/>
      <c r="PAN1251" s="85"/>
      <c r="PAO1251" s="86"/>
      <c r="PAP1251" s="84"/>
      <c r="PAQ1251" s="85"/>
      <c r="PAR1251" s="85"/>
      <c r="PAS1251" s="85"/>
      <c r="PAT1251" s="85"/>
      <c r="PAU1251" s="85"/>
      <c r="PAV1251" s="85"/>
      <c r="PAW1251" s="85"/>
      <c r="PAX1251" s="85"/>
      <c r="PAY1251" s="85"/>
      <c r="PAZ1251" s="85"/>
      <c r="PBA1251" s="85"/>
      <c r="PBB1251" s="85"/>
      <c r="PBC1251" s="85"/>
      <c r="PBD1251" s="85"/>
      <c r="PBE1251" s="85"/>
      <c r="PBF1251" s="85"/>
      <c r="PBG1251" s="85"/>
      <c r="PBH1251" s="85"/>
      <c r="PBI1251" s="85"/>
      <c r="PBJ1251" s="85"/>
      <c r="PBK1251" s="85"/>
      <c r="PBL1251" s="85"/>
      <c r="PBM1251" s="85"/>
      <c r="PBN1251" s="85"/>
      <c r="PBO1251" s="85"/>
      <c r="PBP1251" s="85"/>
      <c r="PBQ1251" s="85"/>
      <c r="PBR1251" s="85"/>
      <c r="PBS1251" s="85"/>
      <c r="PBT1251" s="85"/>
      <c r="PBU1251" s="85"/>
      <c r="PBV1251" s="86"/>
      <c r="PBW1251" s="84"/>
      <c r="PBX1251" s="85"/>
      <c r="PBY1251" s="85"/>
      <c r="PBZ1251" s="85"/>
      <c r="PCA1251" s="85"/>
      <c r="PCB1251" s="85"/>
      <c r="PCC1251" s="85"/>
      <c r="PCD1251" s="85"/>
      <c r="PCE1251" s="85"/>
      <c r="PCF1251" s="85"/>
      <c r="PCG1251" s="85"/>
      <c r="PCH1251" s="85"/>
      <c r="PCI1251" s="85"/>
      <c r="PCJ1251" s="85"/>
      <c r="PCK1251" s="85"/>
      <c r="PCL1251" s="85"/>
      <c r="PCM1251" s="85"/>
      <c r="PCN1251" s="85"/>
      <c r="PCO1251" s="85"/>
      <c r="PCP1251" s="85"/>
      <c r="PCQ1251" s="85"/>
      <c r="PCR1251" s="85"/>
      <c r="PCS1251" s="85"/>
      <c r="PCT1251" s="85"/>
      <c r="PCU1251" s="85"/>
      <c r="PCV1251" s="85"/>
      <c r="PCW1251" s="85"/>
      <c r="PCX1251" s="85"/>
      <c r="PCY1251" s="85"/>
      <c r="PCZ1251" s="85"/>
      <c r="PDA1251" s="85"/>
      <c r="PDB1251" s="85"/>
      <c r="PDC1251" s="86"/>
      <c r="PDD1251" s="84"/>
      <c r="PDE1251" s="85"/>
      <c r="PDF1251" s="85"/>
      <c r="PDG1251" s="85"/>
      <c r="PDH1251" s="85"/>
      <c r="PDI1251" s="85"/>
      <c r="PDJ1251" s="85"/>
      <c r="PDK1251" s="85"/>
      <c r="PDL1251" s="85"/>
      <c r="PDM1251" s="85"/>
      <c r="PDN1251" s="85"/>
      <c r="PDO1251" s="85"/>
      <c r="PDP1251" s="85"/>
      <c r="PDQ1251" s="85"/>
      <c r="PDR1251" s="85"/>
      <c r="PDS1251" s="85"/>
      <c r="PDT1251" s="85"/>
      <c r="PDU1251" s="85"/>
      <c r="PDV1251" s="85"/>
      <c r="PDW1251" s="85"/>
      <c r="PDX1251" s="85"/>
      <c r="PDY1251" s="85"/>
      <c r="PDZ1251" s="85"/>
      <c r="PEA1251" s="85"/>
      <c r="PEB1251" s="85"/>
      <c r="PEC1251" s="85"/>
      <c r="PED1251" s="85"/>
      <c r="PEE1251" s="85"/>
      <c r="PEF1251" s="85"/>
      <c r="PEG1251" s="85"/>
      <c r="PEH1251" s="85"/>
      <c r="PEI1251" s="85"/>
      <c r="PEJ1251" s="86"/>
      <c r="PEK1251" s="84"/>
      <c r="PEL1251" s="85"/>
      <c r="PEM1251" s="85"/>
      <c r="PEN1251" s="85"/>
      <c r="PEO1251" s="85"/>
      <c r="PEP1251" s="85"/>
      <c r="PEQ1251" s="85"/>
      <c r="PER1251" s="85"/>
      <c r="PES1251" s="85"/>
      <c r="PET1251" s="85"/>
      <c r="PEU1251" s="85"/>
      <c r="PEV1251" s="85"/>
      <c r="PEW1251" s="85"/>
      <c r="PEX1251" s="85"/>
      <c r="PEY1251" s="85"/>
      <c r="PEZ1251" s="85"/>
      <c r="PFA1251" s="85"/>
      <c r="PFB1251" s="85"/>
      <c r="PFC1251" s="85"/>
      <c r="PFD1251" s="85"/>
      <c r="PFE1251" s="85"/>
      <c r="PFF1251" s="85"/>
      <c r="PFG1251" s="85"/>
      <c r="PFH1251" s="85"/>
      <c r="PFI1251" s="85"/>
      <c r="PFJ1251" s="85"/>
      <c r="PFK1251" s="85"/>
      <c r="PFL1251" s="85"/>
      <c r="PFM1251" s="85"/>
      <c r="PFN1251" s="85"/>
      <c r="PFO1251" s="85"/>
      <c r="PFP1251" s="85"/>
      <c r="PFQ1251" s="86"/>
      <c r="PFR1251" s="84"/>
      <c r="PFS1251" s="85"/>
      <c r="PFT1251" s="85"/>
      <c r="PFU1251" s="85"/>
      <c r="PFV1251" s="85"/>
      <c r="PFW1251" s="85"/>
      <c r="PFX1251" s="85"/>
      <c r="PFY1251" s="85"/>
      <c r="PFZ1251" s="85"/>
      <c r="PGA1251" s="85"/>
      <c r="PGB1251" s="85"/>
      <c r="PGC1251" s="85"/>
      <c r="PGD1251" s="85"/>
      <c r="PGE1251" s="85"/>
      <c r="PGF1251" s="85"/>
      <c r="PGG1251" s="85"/>
      <c r="PGH1251" s="85"/>
      <c r="PGI1251" s="85"/>
      <c r="PGJ1251" s="85"/>
      <c r="PGK1251" s="85"/>
      <c r="PGL1251" s="85"/>
      <c r="PGM1251" s="85"/>
      <c r="PGN1251" s="85"/>
      <c r="PGO1251" s="85"/>
      <c r="PGP1251" s="85"/>
      <c r="PGQ1251" s="85"/>
      <c r="PGR1251" s="85"/>
      <c r="PGS1251" s="85"/>
      <c r="PGT1251" s="85"/>
      <c r="PGU1251" s="85"/>
      <c r="PGV1251" s="85"/>
      <c r="PGW1251" s="85"/>
      <c r="PGX1251" s="86"/>
      <c r="PGY1251" s="84"/>
      <c r="PGZ1251" s="85"/>
      <c r="PHA1251" s="85"/>
      <c r="PHB1251" s="85"/>
      <c r="PHC1251" s="85"/>
      <c r="PHD1251" s="85"/>
      <c r="PHE1251" s="85"/>
      <c r="PHF1251" s="85"/>
      <c r="PHG1251" s="85"/>
      <c r="PHH1251" s="85"/>
      <c r="PHI1251" s="85"/>
      <c r="PHJ1251" s="85"/>
      <c r="PHK1251" s="85"/>
      <c r="PHL1251" s="85"/>
      <c r="PHM1251" s="85"/>
      <c r="PHN1251" s="85"/>
      <c r="PHO1251" s="85"/>
      <c r="PHP1251" s="85"/>
      <c r="PHQ1251" s="85"/>
      <c r="PHR1251" s="85"/>
      <c r="PHS1251" s="85"/>
      <c r="PHT1251" s="85"/>
      <c r="PHU1251" s="85"/>
      <c r="PHV1251" s="85"/>
      <c r="PHW1251" s="85"/>
      <c r="PHX1251" s="85"/>
      <c r="PHY1251" s="85"/>
      <c r="PHZ1251" s="85"/>
      <c r="PIA1251" s="85"/>
      <c r="PIB1251" s="85"/>
      <c r="PIC1251" s="85"/>
      <c r="PID1251" s="85"/>
      <c r="PIE1251" s="86"/>
      <c r="PIF1251" s="84"/>
      <c r="PIG1251" s="85"/>
      <c r="PIH1251" s="85"/>
      <c r="PII1251" s="85"/>
      <c r="PIJ1251" s="85"/>
      <c r="PIK1251" s="85"/>
      <c r="PIL1251" s="85"/>
      <c r="PIM1251" s="85"/>
      <c r="PIN1251" s="85"/>
      <c r="PIO1251" s="85"/>
      <c r="PIP1251" s="85"/>
      <c r="PIQ1251" s="85"/>
      <c r="PIR1251" s="85"/>
      <c r="PIS1251" s="85"/>
      <c r="PIT1251" s="85"/>
      <c r="PIU1251" s="85"/>
      <c r="PIV1251" s="85"/>
      <c r="PIW1251" s="85"/>
      <c r="PIX1251" s="85"/>
      <c r="PIY1251" s="85"/>
      <c r="PIZ1251" s="85"/>
      <c r="PJA1251" s="85"/>
      <c r="PJB1251" s="85"/>
      <c r="PJC1251" s="85"/>
      <c r="PJD1251" s="85"/>
      <c r="PJE1251" s="85"/>
      <c r="PJF1251" s="85"/>
      <c r="PJG1251" s="85"/>
      <c r="PJH1251" s="85"/>
      <c r="PJI1251" s="85"/>
      <c r="PJJ1251" s="85"/>
      <c r="PJK1251" s="85"/>
      <c r="PJL1251" s="86"/>
      <c r="PJM1251" s="84"/>
      <c r="PJN1251" s="85"/>
      <c r="PJO1251" s="85"/>
      <c r="PJP1251" s="85"/>
      <c r="PJQ1251" s="85"/>
      <c r="PJR1251" s="85"/>
      <c r="PJS1251" s="85"/>
      <c r="PJT1251" s="85"/>
      <c r="PJU1251" s="85"/>
      <c r="PJV1251" s="85"/>
      <c r="PJW1251" s="85"/>
      <c r="PJX1251" s="85"/>
      <c r="PJY1251" s="85"/>
      <c r="PJZ1251" s="85"/>
      <c r="PKA1251" s="85"/>
      <c r="PKB1251" s="85"/>
      <c r="PKC1251" s="85"/>
      <c r="PKD1251" s="85"/>
      <c r="PKE1251" s="85"/>
      <c r="PKF1251" s="85"/>
      <c r="PKG1251" s="85"/>
      <c r="PKH1251" s="85"/>
      <c r="PKI1251" s="85"/>
      <c r="PKJ1251" s="85"/>
      <c r="PKK1251" s="85"/>
      <c r="PKL1251" s="85"/>
      <c r="PKM1251" s="85"/>
      <c r="PKN1251" s="85"/>
      <c r="PKO1251" s="85"/>
      <c r="PKP1251" s="85"/>
      <c r="PKQ1251" s="85"/>
      <c r="PKR1251" s="85"/>
      <c r="PKS1251" s="86"/>
      <c r="PKT1251" s="84"/>
      <c r="PKU1251" s="85"/>
      <c r="PKV1251" s="85"/>
      <c r="PKW1251" s="85"/>
      <c r="PKX1251" s="85"/>
      <c r="PKY1251" s="85"/>
      <c r="PKZ1251" s="85"/>
      <c r="PLA1251" s="85"/>
      <c r="PLB1251" s="85"/>
      <c r="PLC1251" s="85"/>
      <c r="PLD1251" s="85"/>
      <c r="PLE1251" s="85"/>
      <c r="PLF1251" s="85"/>
      <c r="PLG1251" s="85"/>
      <c r="PLH1251" s="85"/>
      <c r="PLI1251" s="85"/>
      <c r="PLJ1251" s="85"/>
      <c r="PLK1251" s="85"/>
      <c r="PLL1251" s="85"/>
      <c r="PLM1251" s="85"/>
      <c r="PLN1251" s="85"/>
      <c r="PLO1251" s="85"/>
      <c r="PLP1251" s="85"/>
      <c r="PLQ1251" s="85"/>
      <c r="PLR1251" s="85"/>
      <c r="PLS1251" s="85"/>
      <c r="PLT1251" s="85"/>
      <c r="PLU1251" s="85"/>
      <c r="PLV1251" s="85"/>
      <c r="PLW1251" s="85"/>
      <c r="PLX1251" s="85"/>
      <c r="PLY1251" s="85"/>
      <c r="PLZ1251" s="86"/>
      <c r="PMA1251" s="84"/>
      <c r="PMB1251" s="85"/>
      <c r="PMC1251" s="85"/>
      <c r="PMD1251" s="85"/>
      <c r="PME1251" s="85"/>
      <c r="PMF1251" s="85"/>
      <c r="PMG1251" s="85"/>
      <c r="PMH1251" s="85"/>
      <c r="PMI1251" s="85"/>
      <c r="PMJ1251" s="85"/>
      <c r="PMK1251" s="85"/>
      <c r="PML1251" s="85"/>
      <c r="PMM1251" s="85"/>
      <c r="PMN1251" s="85"/>
      <c r="PMO1251" s="85"/>
      <c r="PMP1251" s="85"/>
      <c r="PMQ1251" s="85"/>
      <c r="PMR1251" s="85"/>
      <c r="PMS1251" s="85"/>
      <c r="PMT1251" s="85"/>
      <c r="PMU1251" s="85"/>
      <c r="PMV1251" s="85"/>
      <c r="PMW1251" s="85"/>
      <c r="PMX1251" s="85"/>
      <c r="PMY1251" s="85"/>
      <c r="PMZ1251" s="85"/>
      <c r="PNA1251" s="85"/>
      <c r="PNB1251" s="85"/>
      <c r="PNC1251" s="85"/>
      <c r="PND1251" s="85"/>
      <c r="PNE1251" s="85"/>
      <c r="PNF1251" s="85"/>
      <c r="PNG1251" s="86"/>
      <c r="PNH1251" s="84"/>
      <c r="PNI1251" s="85"/>
      <c r="PNJ1251" s="85"/>
      <c r="PNK1251" s="85"/>
      <c r="PNL1251" s="85"/>
      <c r="PNM1251" s="85"/>
      <c r="PNN1251" s="85"/>
      <c r="PNO1251" s="85"/>
      <c r="PNP1251" s="85"/>
      <c r="PNQ1251" s="85"/>
      <c r="PNR1251" s="85"/>
      <c r="PNS1251" s="85"/>
      <c r="PNT1251" s="85"/>
      <c r="PNU1251" s="85"/>
      <c r="PNV1251" s="85"/>
      <c r="PNW1251" s="85"/>
      <c r="PNX1251" s="85"/>
      <c r="PNY1251" s="85"/>
      <c r="PNZ1251" s="85"/>
      <c r="POA1251" s="85"/>
      <c r="POB1251" s="85"/>
      <c r="POC1251" s="85"/>
      <c r="POD1251" s="85"/>
      <c r="POE1251" s="85"/>
      <c r="POF1251" s="85"/>
      <c r="POG1251" s="85"/>
      <c r="POH1251" s="85"/>
      <c r="POI1251" s="85"/>
      <c r="POJ1251" s="85"/>
      <c r="POK1251" s="85"/>
      <c r="POL1251" s="85"/>
      <c r="POM1251" s="85"/>
      <c r="PON1251" s="86"/>
      <c r="POO1251" s="84"/>
      <c r="POP1251" s="85"/>
      <c r="POQ1251" s="85"/>
      <c r="POR1251" s="85"/>
      <c r="POS1251" s="85"/>
      <c r="POT1251" s="85"/>
      <c r="POU1251" s="85"/>
      <c r="POV1251" s="85"/>
      <c r="POW1251" s="85"/>
      <c r="POX1251" s="85"/>
      <c r="POY1251" s="85"/>
      <c r="POZ1251" s="85"/>
      <c r="PPA1251" s="85"/>
      <c r="PPB1251" s="85"/>
      <c r="PPC1251" s="85"/>
      <c r="PPD1251" s="85"/>
      <c r="PPE1251" s="85"/>
      <c r="PPF1251" s="85"/>
      <c r="PPG1251" s="85"/>
      <c r="PPH1251" s="85"/>
      <c r="PPI1251" s="85"/>
      <c r="PPJ1251" s="85"/>
      <c r="PPK1251" s="85"/>
      <c r="PPL1251" s="85"/>
      <c r="PPM1251" s="85"/>
      <c r="PPN1251" s="85"/>
      <c r="PPO1251" s="85"/>
      <c r="PPP1251" s="85"/>
      <c r="PPQ1251" s="85"/>
      <c r="PPR1251" s="85"/>
      <c r="PPS1251" s="85"/>
      <c r="PPT1251" s="85"/>
      <c r="PPU1251" s="86"/>
      <c r="PPV1251" s="84"/>
      <c r="PPW1251" s="85"/>
      <c r="PPX1251" s="85"/>
      <c r="PPY1251" s="85"/>
      <c r="PPZ1251" s="85"/>
      <c r="PQA1251" s="85"/>
      <c r="PQB1251" s="85"/>
      <c r="PQC1251" s="85"/>
      <c r="PQD1251" s="85"/>
      <c r="PQE1251" s="85"/>
      <c r="PQF1251" s="85"/>
      <c r="PQG1251" s="85"/>
      <c r="PQH1251" s="85"/>
      <c r="PQI1251" s="85"/>
      <c r="PQJ1251" s="85"/>
      <c r="PQK1251" s="85"/>
      <c r="PQL1251" s="85"/>
      <c r="PQM1251" s="85"/>
      <c r="PQN1251" s="85"/>
      <c r="PQO1251" s="85"/>
      <c r="PQP1251" s="85"/>
      <c r="PQQ1251" s="85"/>
      <c r="PQR1251" s="85"/>
      <c r="PQS1251" s="85"/>
      <c r="PQT1251" s="85"/>
      <c r="PQU1251" s="85"/>
      <c r="PQV1251" s="85"/>
      <c r="PQW1251" s="85"/>
      <c r="PQX1251" s="85"/>
      <c r="PQY1251" s="85"/>
      <c r="PQZ1251" s="85"/>
      <c r="PRA1251" s="85"/>
      <c r="PRB1251" s="86"/>
      <c r="PRC1251" s="84"/>
      <c r="PRD1251" s="85"/>
      <c r="PRE1251" s="85"/>
      <c r="PRF1251" s="85"/>
      <c r="PRG1251" s="85"/>
      <c r="PRH1251" s="85"/>
      <c r="PRI1251" s="85"/>
      <c r="PRJ1251" s="85"/>
      <c r="PRK1251" s="85"/>
      <c r="PRL1251" s="85"/>
      <c r="PRM1251" s="85"/>
      <c r="PRN1251" s="85"/>
      <c r="PRO1251" s="85"/>
      <c r="PRP1251" s="85"/>
      <c r="PRQ1251" s="85"/>
      <c r="PRR1251" s="85"/>
      <c r="PRS1251" s="85"/>
      <c r="PRT1251" s="85"/>
      <c r="PRU1251" s="85"/>
      <c r="PRV1251" s="85"/>
      <c r="PRW1251" s="85"/>
      <c r="PRX1251" s="85"/>
      <c r="PRY1251" s="85"/>
      <c r="PRZ1251" s="85"/>
      <c r="PSA1251" s="85"/>
      <c r="PSB1251" s="85"/>
      <c r="PSC1251" s="85"/>
      <c r="PSD1251" s="85"/>
      <c r="PSE1251" s="85"/>
      <c r="PSF1251" s="85"/>
      <c r="PSG1251" s="85"/>
      <c r="PSH1251" s="85"/>
      <c r="PSI1251" s="86"/>
      <c r="PSJ1251" s="84"/>
      <c r="PSK1251" s="85"/>
      <c r="PSL1251" s="85"/>
      <c r="PSM1251" s="85"/>
      <c r="PSN1251" s="85"/>
      <c r="PSO1251" s="85"/>
      <c r="PSP1251" s="85"/>
      <c r="PSQ1251" s="85"/>
      <c r="PSR1251" s="85"/>
      <c r="PSS1251" s="85"/>
      <c r="PST1251" s="85"/>
      <c r="PSU1251" s="85"/>
      <c r="PSV1251" s="85"/>
      <c r="PSW1251" s="85"/>
      <c r="PSX1251" s="85"/>
      <c r="PSY1251" s="85"/>
      <c r="PSZ1251" s="85"/>
      <c r="PTA1251" s="85"/>
      <c r="PTB1251" s="85"/>
      <c r="PTC1251" s="85"/>
      <c r="PTD1251" s="85"/>
      <c r="PTE1251" s="85"/>
      <c r="PTF1251" s="85"/>
      <c r="PTG1251" s="85"/>
      <c r="PTH1251" s="85"/>
      <c r="PTI1251" s="85"/>
      <c r="PTJ1251" s="85"/>
      <c r="PTK1251" s="85"/>
      <c r="PTL1251" s="85"/>
      <c r="PTM1251" s="85"/>
      <c r="PTN1251" s="85"/>
      <c r="PTO1251" s="85"/>
      <c r="PTP1251" s="86"/>
      <c r="PTQ1251" s="84"/>
      <c r="PTR1251" s="85"/>
      <c r="PTS1251" s="85"/>
      <c r="PTT1251" s="85"/>
      <c r="PTU1251" s="85"/>
      <c r="PTV1251" s="85"/>
      <c r="PTW1251" s="85"/>
      <c r="PTX1251" s="85"/>
      <c r="PTY1251" s="85"/>
      <c r="PTZ1251" s="85"/>
      <c r="PUA1251" s="85"/>
      <c r="PUB1251" s="85"/>
      <c r="PUC1251" s="85"/>
      <c r="PUD1251" s="85"/>
      <c r="PUE1251" s="85"/>
      <c r="PUF1251" s="85"/>
      <c r="PUG1251" s="85"/>
      <c r="PUH1251" s="85"/>
      <c r="PUI1251" s="85"/>
      <c r="PUJ1251" s="85"/>
      <c r="PUK1251" s="85"/>
      <c r="PUL1251" s="85"/>
      <c r="PUM1251" s="85"/>
      <c r="PUN1251" s="85"/>
      <c r="PUO1251" s="85"/>
      <c r="PUP1251" s="85"/>
      <c r="PUQ1251" s="85"/>
      <c r="PUR1251" s="85"/>
      <c r="PUS1251" s="85"/>
      <c r="PUT1251" s="85"/>
      <c r="PUU1251" s="85"/>
      <c r="PUV1251" s="85"/>
      <c r="PUW1251" s="86"/>
      <c r="PUX1251" s="84"/>
      <c r="PUY1251" s="85"/>
      <c r="PUZ1251" s="85"/>
      <c r="PVA1251" s="85"/>
      <c r="PVB1251" s="85"/>
      <c r="PVC1251" s="85"/>
      <c r="PVD1251" s="85"/>
      <c r="PVE1251" s="85"/>
      <c r="PVF1251" s="85"/>
      <c r="PVG1251" s="85"/>
      <c r="PVH1251" s="85"/>
      <c r="PVI1251" s="85"/>
      <c r="PVJ1251" s="85"/>
      <c r="PVK1251" s="85"/>
      <c r="PVL1251" s="85"/>
      <c r="PVM1251" s="85"/>
      <c r="PVN1251" s="85"/>
      <c r="PVO1251" s="85"/>
      <c r="PVP1251" s="85"/>
      <c r="PVQ1251" s="85"/>
      <c r="PVR1251" s="85"/>
      <c r="PVS1251" s="85"/>
      <c r="PVT1251" s="85"/>
      <c r="PVU1251" s="85"/>
      <c r="PVV1251" s="85"/>
      <c r="PVW1251" s="85"/>
      <c r="PVX1251" s="85"/>
      <c r="PVY1251" s="85"/>
      <c r="PVZ1251" s="85"/>
      <c r="PWA1251" s="85"/>
      <c r="PWB1251" s="85"/>
      <c r="PWC1251" s="85"/>
      <c r="PWD1251" s="86"/>
      <c r="PWE1251" s="84"/>
      <c r="PWF1251" s="85"/>
      <c r="PWG1251" s="85"/>
      <c r="PWH1251" s="85"/>
      <c r="PWI1251" s="85"/>
      <c r="PWJ1251" s="85"/>
      <c r="PWK1251" s="85"/>
      <c r="PWL1251" s="85"/>
      <c r="PWM1251" s="85"/>
      <c r="PWN1251" s="85"/>
      <c r="PWO1251" s="85"/>
      <c r="PWP1251" s="85"/>
      <c r="PWQ1251" s="85"/>
      <c r="PWR1251" s="85"/>
      <c r="PWS1251" s="85"/>
      <c r="PWT1251" s="85"/>
      <c r="PWU1251" s="85"/>
      <c r="PWV1251" s="85"/>
      <c r="PWW1251" s="85"/>
      <c r="PWX1251" s="85"/>
      <c r="PWY1251" s="85"/>
      <c r="PWZ1251" s="85"/>
      <c r="PXA1251" s="85"/>
      <c r="PXB1251" s="85"/>
      <c r="PXC1251" s="85"/>
      <c r="PXD1251" s="85"/>
      <c r="PXE1251" s="85"/>
      <c r="PXF1251" s="85"/>
      <c r="PXG1251" s="85"/>
      <c r="PXH1251" s="85"/>
      <c r="PXI1251" s="85"/>
      <c r="PXJ1251" s="85"/>
      <c r="PXK1251" s="86"/>
      <c r="PXL1251" s="84"/>
      <c r="PXM1251" s="85"/>
      <c r="PXN1251" s="85"/>
      <c r="PXO1251" s="85"/>
      <c r="PXP1251" s="85"/>
      <c r="PXQ1251" s="85"/>
      <c r="PXR1251" s="85"/>
      <c r="PXS1251" s="85"/>
      <c r="PXT1251" s="85"/>
      <c r="PXU1251" s="85"/>
      <c r="PXV1251" s="85"/>
      <c r="PXW1251" s="85"/>
      <c r="PXX1251" s="85"/>
      <c r="PXY1251" s="85"/>
      <c r="PXZ1251" s="85"/>
      <c r="PYA1251" s="85"/>
      <c r="PYB1251" s="85"/>
      <c r="PYC1251" s="85"/>
      <c r="PYD1251" s="85"/>
      <c r="PYE1251" s="85"/>
      <c r="PYF1251" s="85"/>
      <c r="PYG1251" s="85"/>
      <c r="PYH1251" s="85"/>
      <c r="PYI1251" s="85"/>
      <c r="PYJ1251" s="85"/>
      <c r="PYK1251" s="85"/>
      <c r="PYL1251" s="85"/>
      <c r="PYM1251" s="85"/>
      <c r="PYN1251" s="85"/>
      <c r="PYO1251" s="85"/>
      <c r="PYP1251" s="85"/>
      <c r="PYQ1251" s="85"/>
      <c r="PYR1251" s="86"/>
      <c r="PYS1251" s="84"/>
      <c r="PYT1251" s="85"/>
      <c r="PYU1251" s="85"/>
      <c r="PYV1251" s="85"/>
      <c r="PYW1251" s="85"/>
      <c r="PYX1251" s="85"/>
      <c r="PYY1251" s="85"/>
      <c r="PYZ1251" s="85"/>
      <c r="PZA1251" s="85"/>
      <c r="PZB1251" s="85"/>
      <c r="PZC1251" s="85"/>
      <c r="PZD1251" s="85"/>
      <c r="PZE1251" s="85"/>
      <c r="PZF1251" s="85"/>
      <c r="PZG1251" s="85"/>
      <c r="PZH1251" s="85"/>
      <c r="PZI1251" s="85"/>
      <c r="PZJ1251" s="85"/>
      <c r="PZK1251" s="85"/>
      <c r="PZL1251" s="85"/>
      <c r="PZM1251" s="85"/>
      <c r="PZN1251" s="85"/>
      <c r="PZO1251" s="85"/>
      <c r="PZP1251" s="85"/>
      <c r="PZQ1251" s="85"/>
      <c r="PZR1251" s="85"/>
      <c r="PZS1251" s="85"/>
      <c r="PZT1251" s="85"/>
      <c r="PZU1251" s="85"/>
      <c r="PZV1251" s="85"/>
      <c r="PZW1251" s="85"/>
      <c r="PZX1251" s="85"/>
      <c r="PZY1251" s="86"/>
      <c r="PZZ1251" s="84"/>
      <c r="QAA1251" s="85"/>
      <c r="QAB1251" s="85"/>
      <c r="QAC1251" s="85"/>
      <c r="QAD1251" s="85"/>
      <c r="QAE1251" s="85"/>
      <c r="QAF1251" s="85"/>
      <c r="QAG1251" s="85"/>
      <c r="QAH1251" s="85"/>
      <c r="QAI1251" s="85"/>
      <c r="QAJ1251" s="85"/>
      <c r="QAK1251" s="85"/>
      <c r="QAL1251" s="85"/>
      <c r="QAM1251" s="85"/>
      <c r="QAN1251" s="85"/>
      <c r="QAO1251" s="85"/>
      <c r="QAP1251" s="85"/>
      <c r="QAQ1251" s="85"/>
      <c r="QAR1251" s="85"/>
      <c r="QAS1251" s="85"/>
      <c r="QAT1251" s="85"/>
      <c r="QAU1251" s="85"/>
      <c r="QAV1251" s="85"/>
      <c r="QAW1251" s="85"/>
      <c r="QAX1251" s="85"/>
      <c r="QAY1251" s="85"/>
      <c r="QAZ1251" s="85"/>
      <c r="QBA1251" s="85"/>
      <c r="QBB1251" s="85"/>
      <c r="QBC1251" s="85"/>
      <c r="QBD1251" s="85"/>
      <c r="QBE1251" s="85"/>
      <c r="QBF1251" s="86"/>
      <c r="QBG1251" s="84"/>
      <c r="QBH1251" s="85"/>
      <c r="QBI1251" s="85"/>
      <c r="QBJ1251" s="85"/>
      <c r="QBK1251" s="85"/>
      <c r="QBL1251" s="85"/>
      <c r="QBM1251" s="85"/>
      <c r="QBN1251" s="85"/>
      <c r="QBO1251" s="85"/>
      <c r="QBP1251" s="85"/>
      <c r="QBQ1251" s="85"/>
      <c r="QBR1251" s="85"/>
      <c r="QBS1251" s="85"/>
      <c r="QBT1251" s="85"/>
      <c r="QBU1251" s="85"/>
      <c r="QBV1251" s="85"/>
      <c r="QBW1251" s="85"/>
      <c r="QBX1251" s="85"/>
      <c r="QBY1251" s="85"/>
      <c r="QBZ1251" s="85"/>
      <c r="QCA1251" s="85"/>
      <c r="QCB1251" s="85"/>
      <c r="QCC1251" s="85"/>
      <c r="QCD1251" s="85"/>
      <c r="QCE1251" s="85"/>
      <c r="QCF1251" s="85"/>
      <c r="QCG1251" s="85"/>
      <c r="QCH1251" s="85"/>
      <c r="QCI1251" s="85"/>
      <c r="QCJ1251" s="85"/>
      <c r="QCK1251" s="85"/>
      <c r="QCL1251" s="85"/>
      <c r="QCM1251" s="86"/>
      <c r="QCN1251" s="84"/>
      <c r="QCO1251" s="85"/>
      <c r="QCP1251" s="85"/>
      <c r="QCQ1251" s="85"/>
      <c r="QCR1251" s="85"/>
      <c r="QCS1251" s="85"/>
      <c r="QCT1251" s="85"/>
      <c r="QCU1251" s="85"/>
      <c r="QCV1251" s="85"/>
      <c r="QCW1251" s="85"/>
      <c r="QCX1251" s="85"/>
      <c r="QCY1251" s="85"/>
      <c r="QCZ1251" s="85"/>
      <c r="QDA1251" s="85"/>
      <c r="QDB1251" s="85"/>
      <c r="QDC1251" s="85"/>
      <c r="QDD1251" s="85"/>
      <c r="QDE1251" s="85"/>
      <c r="QDF1251" s="85"/>
      <c r="QDG1251" s="85"/>
      <c r="QDH1251" s="85"/>
      <c r="QDI1251" s="85"/>
      <c r="QDJ1251" s="85"/>
      <c r="QDK1251" s="85"/>
      <c r="QDL1251" s="85"/>
      <c r="QDM1251" s="85"/>
      <c r="QDN1251" s="85"/>
      <c r="QDO1251" s="85"/>
      <c r="QDP1251" s="85"/>
      <c r="QDQ1251" s="85"/>
      <c r="QDR1251" s="85"/>
      <c r="QDS1251" s="85"/>
      <c r="QDT1251" s="86"/>
      <c r="QDU1251" s="84"/>
      <c r="QDV1251" s="85"/>
      <c r="QDW1251" s="85"/>
      <c r="QDX1251" s="85"/>
      <c r="QDY1251" s="85"/>
      <c r="QDZ1251" s="85"/>
      <c r="QEA1251" s="85"/>
      <c r="QEB1251" s="85"/>
      <c r="QEC1251" s="85"/>
      <c r="QED1251" s="85"/>
      <c r="QEE1251" s="85"/>
      <c r="QEF1251" s="85"/>
      <c r="QEG1251" s="85"/>
      <c r="QEH1251" s="85"/>
      <c r="QEI1251" s="85"/>
      <c r="QEJ1251" s="85"/>
      <c r="QEK1251" s="85"/>
      <c r="QEL1251" s="85"/>
      <c r="QEM1251" s="85"/>
      <c r="QEN1251" s="85"/>
      <c r="QEO1251" s="85"/>
      <c r="QEP1251" s="85"/>
      <c r="QEQ1251" s="85"/>
      <c r="QER1251" s="85"/>
      <c r="QES1251" s="85"/>
      <c r="QET1251" s="85"/>
      <c r="QEU1251" s="85"/>
      <c r="QEV1251" s="85"/>
      <c r="QEW1251" s="85"/>
      <c r="QEX1251" s="85"/>
      <c r="QEY1251" s="85"/>
      <c r="QEZ1251" s="85"/>
      <c r="QFA1251" s="86"/>
      <c r="QFB1251" s="84"/>
      <c r="QFC1251" s="85"/>
      <c r="QFD1251" s="85"/>
      <c r="QFE1251" s="85"/>
      <c r="QFF1251" s="85"/>
      <c r="QFG1251" s="85"/>
      <c r="QFH1251" s="85"/>
      <c r="QFI1251" s="85"/>
      <c r="QFJ1251" s="85"/>
      <c r="QFK1251" s="85"/>
      <c r="QFL1251" s="85"/>
      <c r="QFM1251" s="85"/>
      <c r="QFN1251" s="85"/>
      <c r="QFO1251" s="85"/>
      <c r="QFP1251" s="85"/>
      <c r="QFQ1251" s="85"/>
      <c r="QFR1251" s="85"/>
      <c r="QFS1251" s="85"/>
      <c r="QFT1251" s="85"/>
      <c r="QFU1251" s="85"/>
      <c r="QFV1251" s="85"/>
      <c r="QFW1251" s="85"/>
      <c r="QFX1251" s="85"/>
      <c r="QFY1251" s="85"/>
      <c r="QFZ1251" s="85"/>
      <c r="QGA1251" s="85"/>
      <c r="QGB1251" s="85"/>
      <c r="QGC1251" s="85"/>
      <c r="QGD1251" s="85"/>
      <c r="QGE1251" s="85"/>
      <c r="QGF1251" s="85"/>
      <c r="QGG1251" s="85"/>
      <c r="QGH1251" s="86"/>
      <c r="QGI1251" s="84"/>
      <c r="QGJ1251" s="85"/>
      <c r="QGK1251" s="85"/>
      <c r="QGL1251" s="85"/>
      <c r="QGM1251" s="85"/>
      <c r="QGN1251" s="85"/>
      <c r="QGO1251" s="85"/>
      <c r="QGP1251" s="85"/>
      <c r="QGQ1251" s="85"/>
      <c r="QGR1251" s="85"/>
      <c r="QGS1251" s="85"/>
      <c r="QGT1251" s="85"/>
      <c r="QGU1251" s="85"/>
      <c r="QGV1251" s="85"/>
      <c r="QGW1251" s="85"/>
      <c r="QGX1251" s="85"/>
      <c r="QGY1251" s="85"/>
      <c r="QGZ1251" s="85"/>
      <c r="QHA1251" s="85"/>
      <c r="QHB1251" s="85"/>
      <c r="QHC1251" s="85"/>
      <c r="QHD1251" s="85"/>
      <c r="QHE1251" s="85"/>
      <c r="QHF1251" s="85"/>
      <c r="QHG1251" s="85"/>
      <c r="QHH1251" s="85"/>
      <c r="QHI1251" s="85"/>
      <c r="QHJ1251" s="85"/>
      <c r="QHK1251" s="85"/>
      <c r="QHL1251" s="85"/>
      <c r="QHM1251" s="85"/>
      <c r="QHN1251" s="85"/>
      <c r="QHO1251" s="86"/>
      <c r="QHP1251" s="84"/>
      <c r="QHQ1251" s="85"/>
      <c r="QHR1251" s="85"/>
      <c r="QHS1251" s="85"/>
      <c r="QHT1251" s="85"/>
      <c r="QHU1251" s="85"/>
      <c r="QHV1251" s="85"/>
      <c r="QHW1251" s="85"/>
      <c r="QHX1251" s="85"/>
      <c r="QHY1251" s="85"/>
      <c r="QHZ1251" s="85"/>
      <c r="QIA1251" s="85"/>
      <c r="QIB1251" s="85"/>
      <c r="QIC1251" s="85"/>
      <c r="QID1251" s="85"/>
      <c r="QIE1251" s="85"/>
      <c r="QIF1251" s="85"/>
      <c r="QIG1251" s="85"/>
      <c r="QIH1251" s="85"/>
      <c r="QII1251" s="85"/>
      <c r="QIJ1251" s="85"/>
      <c r="QIK1251" s="85"/>
      <c r="QIL1251" s="85"/>
      <c r="QIM1251" s="85"/>
      <c r="QIN1251" s="85"/>
      <c r="QIO1251" s="85"/>
      <c r="QIP1251" s="85"/>
      <c r="QIQ1251" s="85"/>
      <c r="QIR1251" s="85"/>
      <c r="QIS1251" s="85"/>
      <c r="QIT1251" s="85"/>
      <c r="QIU1251" s="85"/>
      <c r="QIV1251" s="86"/>
      <c r="QIW1251" s="84"/>
      <c r="QIX1251" s="85"/>
      <c r="QIY1251" s="85"/>
      <c r="QIZ1251" s="85"/>
      <c r="QJA1251" s="85"/>
      <c r="QJB1251" s="85"/>
      <c r="QJC1251" s="85"/>
      <c r="QJD1251" s="85"/>
      <c r="QJE1251" s="85"/>
      <c r="QJF1251" s="85"/>
      <c r="QJG1251" s="85"/>
      <c r="QJH1251" s="85"/>
      <c r="QJI1251" s="85"/>
      <c r="QJJ1251" s="85"/>
      <c r="QJK1251" s="85"/>
      <c r="QJL1251" s="85"/>
      <c r="QJM1251" s="85"/>
      <c r="QJN1251" s="85"/>
      <c r="QJO1251" s="85"/>
      <c r="QJP1251" s="85"/>
      <c r="QJQ1251" s="85"/>
      <c r="QJR1251" s="85"/>
      <c r="QJS1251" s="85"/>
      <c r="QJT1251" s="85"/>
      <c r="QJU1251" s="85"/>
      <c r="QJV1251" s="85"/>
      <c r="QJW1251" s="85"/>
      <c r="QJX1251" s="85"/>
      <c r="QJY1251" s="85"/>
      <c r="QJZ1251" s="85"/>
      <c r="QKA1251" s="85"/>
      <c r="QKB1251" s="85"/>
      <c r="QKC1251" s="86"/>
      <c r="QKD1251" s="84"/>
      <c r="QKE1251" s="85"/>
      <c r="QKF1251" s="85"/>
      <c r="QKG1251" s="85"/>
      <c r="QKH1251" s="85"/>
      <c r="QKI1251" s="85"/>
      <c r="QKJ1251" s="85"/>
      <c r="QKK1251" s="85"/>
      <c r="QKL1251" s="85"/>
      <c r="QKM1251" s="85"/>
      <c r="QKN1251" s="85"/>
      <c r="QKO1251" s="85"/>
      <c r="QKP1251" s="85"/>
      <c r="QKQ1251" s="85"/>
      <c r="QKR1251" s="85"/>
      <c r="QKS1251" s="85"/>
      <c r="QKT1251" s="85"/>
      <c r="QKU1251" s="85"/>
      <c r="QKV1251" s="85"/>
      <c r="QKW1251" s="85"/>
      <c r="QKX1251" s="85"/>
      <c r="QKY1251" s="85"/>
      <c r="QKZ1251" s="85"/>
      <c r="QLA1251" s="85"/>
      <c r="QLB1251" s="85"/>
      <c r="QLC1251" s="85"/>
      <c r="QLD1251" s="85"/>
      <c r="QLE1251" s="85"/>
      <c r="QLF1251" s="85"/>
      <c r="QLG1251" s="85"/>
      <c r="QLH1251" s="85"/>
      <c r="QLI1251" s="85"/>
      <c r="QLJ1251" s="86"/>
      <c r="QLK1251" s="84"/>
      <c r="QLL1251" s="85"/>
      <c r="QLM1251" s="85"/>
      <c r="QLN1251" s="85"/>
      <c r="QLO1251" s="85"/>
      <c r="QLP1251" s="85"/>
      <c r="QLQ1251" s="85"/>
      <c r="QLR1251" s="85"/>
      <c r="QLS1251" s="85"/>
      <c r="QLT1251" s="85"/>
      <c r="QLU1251" s="85"/>
      <c r="QLV1251" s="85"/>
      <c r="QLW1251" s="85"/>
      <c r="QLX1251" s="85"/>
      <c r="QLY1251" s="85"/>
      <c r="QLZ1251" s="85"/>
      <c r="QMA1251" s="85"/>
      <c r="QMB1251" s="85"/>
      <c r="QMC1251" s="85"/>
      <c r="QMD1251" s="85"/>
      <c r="QME1251" s="85"/>
      <c r="QMF1251" s="85"/>
      <c r="QMG1251" s="85"/>
      <c r="QMH1251" s="85"/>
      <c r="QMI1251" s="85"/>
      <c r="QMJ1251" s="85"/>
      <c r="QMK1251" s="85"/>
      <c r="QML1251" s="85"/>
      <c r="QMM1251" s="85"/>
      <c r="QMN1251" s="85"/>
      <c r="QMO1251" s="85"/>
      <c r="QMP1251" s="85"/>
      <c r="QMQ1251" s="86"/>
      <c r="QMR1251" s="84"/>
      <c r="QMS1251" s="85"/>
      <c r="QMT1251" s="85"/>
      <c r="QMU1251" s="85"/>
      <c r="QMV1251" s="85"/>
      <c r="QMW1251" s="85"/>
      <c r="QMX1251" s="85"/>
      <c r="QMY1251" s="85"/>
      <c r="QMZ1251" s="85"/>
      <c r="QNA1251" s="85"/>
      <c r="QNB1251" s="85"/>
      <c r="QNC1251" s="85"/>
      <c r="QND1251" s="85"/>
      <c r="QNE1251" s="85"/>
      <c r="QNF1251" s="85"/>
      <c r="QNG1251" s="85"/>
      <c r="QNH1251" s="85"/>
      <c r="QNI1251" s="85"/>
      <c r="QNJ1251" s="85"/>
      <c r="QNK1251" s="85"/>
      <c r="QNL1251" s="85"/>
      <c r="QNM1251" s="85"/>
      <c r="QNN1251" s="85"/>
      <c r="QNO1251" s="85"/>
      <c r="QNP1251" s="85"/>
      <c r="QNQ1251" s="85"/>
      <c r="QNR1251" s="85"/>
      <c r="QNS1251" s="85"/>
      <c r="QNT1251" s="85"/>
      <c r="QNU1251" s="85"/>
      <c r="QNV1251" s="85"/>
      <c r="QNW1251" s="85"/>
      <c r="QNX1251" s="86"/>
      <c r="QNY1251" s="84"/>
      <c r="QNZ1251" s="85"/>
      <c r="QOA1251" s="85"/>
      <c r="QOB1251" s="85"/>
      <c r="QOC1251" s="85"/>
      <c r="QOD1251" s="85"/>
      <c r="QOE1251" s="85"/>
      <c r="QOF1251" s="85"/>
      <c r="QOG1251" s="85"/>
      <c r="QOH1251" s="85"/>
      <c r="QOI1251" s="85"/>
      <c r="QOJ1251" s="85"/>
      <c r="QOK1251" s="85"/>
      <c r="QOL1251" s="85"/>
      <c r="QOM1251" s="85"/>
      <c r="QON1251" s="85"/>
      <c r="QOO1251" s="85"/>
      <c r="QOP1251" s="85"/>
      <c r="QOQ1251" s="85"/>
      <c r="QOR1251" s="85"/>
      <c r="QOS1251" s="85"/>
      <c r="QOT1251" s="85"/>
      <c r="QOU1251" s="85"/>
      <c r="QOV1251" s="85"/>
      <c r="QOW1251" s="85"/>
      <c r="QOX1251" s="85"/>
      <c r="QOY1251" s="85"/>
      <c r="QOZ1251" s="85"/>
      <c r="QPA1251" s="85"/>
      <c r="QPB1251" s="85"/>
      <c r="QPC1251" s="85"/>
      <c r="QPD1251" s="85"/>
      <c r="QPE1251" s="86"/>
      <c r="QPF1251" s="84"/>
      <c r="QPG1251" s="85"/>
      <c r="QPH1251" s="85"/>
      <c r="QPI1251" s="85"/>
      <c r="QPJ1251" s="85"/>
      <c r="QPK1251" s="85"/>
      <c r="QPL1251" s="85"/>
      <c r="QPM1251" s="85"/>
      <c r="QPN1251" s="85"/>
      <c r="QPO1251" s="85"/>
      <c r="QPP1251" s="85"/>
      <c r="QPQ1251" s="85"/>
      <c r="QPR1251" s="85"/>
      <c r="QPS1251" s="85"/>
      <c r="QPT1251" s="85"/>
      <c r="QPU1251" s="85"/>
      <c r="QPV1251" s="85"/>
      <c r="QPW1251" s="85"/>
      <c r="QPX1251" s="85"/>
      <c r="QPY1251" s="85"/>
      <c r="QPZ1251" s="85"/>
      <c r="QQA1251" s="85"/>
      <c r="QQB1251" s="85"/>
      <c r="QQC1251" s="85"/>
      <c r="QQD1251" s="85"/>
      <c r="QQE1251" s="85"/>
      <c r="QQF1251" s="85"/>
      <c r="QQG1251" s="85"/>
      <c r="QQH1251" s="85"/>
      <c r="QQI1251" s="85"/>
      <c r="QQJ1251" s="85"/>
      <c r="QQK1251" s="85"/>
      <c r="QQL1251" s="86"/>
      <c r="QQM1251" s="84"/>
      <c r="QQN1251" s="85"/>
      <c r="QQO1251" s="85"/>
      <c r="QQP1251" s="85"/>
      <c r="QQQ1251" s="85"/>
      <c r="QQR1251" s="85"/>
      <c r="QQS1251" s="85"/>
      <c r="QQT1251" s="85"/>
      <c r="QQU1251" s="85"/>
      <c r="QQV1251" s="85"/>
      <c r="QQW1251" s="85"/>
      <c r="QQX1251" s="85"/>
      <c r="QQY1251" s="85"/>
      <c r="QQZ1251" s="85"/>
      <c r="QRA1251" s="85"/>
      <c r="QRB1251" s="85"/>
      <c r="QRC1251" s="85"/>
      <c r="QRD1251" s="85"/>
      <c r="QRE1251" s="85"/>
      <c r="QRF1251" s="85"/>
      <c r="QRG1251" s="85"/>
      <c r="QRH1251" s="85"/>
      <c r="QRI1251" s="85"/>
      <c r="QRJ1251" s="85"/>
      <c r="QRK1251" s="85"/>
      <c r="QRL1251" s="85"/>
      <c r="QRM1251" s="85"/>
      <c r="QRN1251" s="85"/>
      <c r="QRO1251" s="85"/>
      <c r="QRP1251" s="85"/>
      <c r="QRQ1251" s="85"/>
      <c r="QRR1251" s="85"/>
      <c r="QRS1251" s="86"/>
      <c r="QRT1251" s="84"/>
      <c r="QRU1251" s="85"/>
      <c r="QRV1251" s="85"/>
      <c r="QRW1251" s="85"/>
      <c r="QRX1251" s="85"/>
      <c r="QRY1251" s="85"/>
      <c r="QRZ1251" s="85"/>
      <c r="QSA1251" s="85"/>
      <c r="QSB1251" s="85"/>
      <c r="QSC1251" s="85"/>
      <c r="QSD1251" s="85"/>
      <c r="QSE1251" s="85"/>
      <c r="QSF1251" s="85"/>
      <c r="QSG1251" s="85"/>
      <c r="QSH1251" s="85"/>
      <c r="QSI1251" s="85"/>
      <c r="QSJ1251" s="85"/>
      <c r="QSK1251" s="85"/>
      <c r="QSL1251" s="85"/>
      <c r="QSM1251" s="85"/>
      <c r="QSN1251" s="85"/>
      <c r="QSO1251" s="85"/>
      <c r="QSP1251" s="85"/>
      <c r="QSQ1251" s="85"/>
      <c r="QSR1251" s="85"/>
      <c r="QSS1251" s="85"/>
      <c r="QST1251" s="85"/>
      <c r="QSU1251" s="85"/>
      <c r="QSV1251" s="85"/>
      <c r="QSW1251" s="85"/>
      <c r="QSX1251" s="85"/>
      <c r="QSY1251" s="85"/>
      <c r="QSZ1251" s="86"/>
      <c r="QTA1251" s="84"/>
      <c r="QTB1251" s="85"/>
      <c r="QTC1251" s="85"/>
      <c r="QTD1251" s="85"/>
      <c r="QTE1251" s="85"/>
      <c r="QTF1251" s="85"/>
      <c r="QTG1251" s="85"/>
      <c r="QTH1251" s="85"/>
      <c r="QTI1251" s="85"/>
      <c r="QTJ1251" s="85"/>
      <c r="QTK1251" s="85"/>
      <c r="QTL1251" s="85"/>
      <c r="QTM1251" s="85"/>
      <c r="QTN1251" s="85"/>
      <c r="QTO1251" s="85"/>
      <c r="QTP1251" s="85"/>
      <c r="QTQ1251" s="85"/>
      <c r="QTR1251" s="85"/>
      <c r="QTS1251" s="85"/>
      <c r="QTT1251" s="85"/>
      <c r="QTU1251" s="85"/>
      <c r="QTV1251" s="85"/>
      <c r="QTW1251" s="85"/>
      <c r="QTX1251" s="85"/>
      <c r="QTY1251" s="85"/>
      <c r="QTZ1251" s="85"/>
      <c r="QUA1251" s="85"/>
      <c r="QUB1251" s="85"/>
      <c r="QUC1251" s="85"/>
      <c r="QUD1251" s="85"/>
      <c r="QUE1251" s="85"/>
      <c r="QUF1251" s="85"/>
      <c r="QUG1251" s="86"/>
      <c r="QUH1251" s="84"/>
      <c r="QUI1251" s="85"/>
      <c r="QUJ1251" s="85"/>
      <c r="QUK1251" s="85"/>
      <c r="QUL1251" s="85"/>
      <c r="QUM1251" s="85"/>
      <c r="QUN1251" s="85"/>
      <c r="QUO1251" s="85"/>
      <c r="QUP1251" s="85"/>
      <c r="QUQ1251" s="85"/>
      <c r="QUR1251" s="85"/>
      <c r="QUS1251" s="85"/>
      <c r="QUT1251" s="85"/>
      <c r="QUU1251" s="85"/>
      <c r="QUV1251" s="85"/>
      <c r="QUW1251" s="85"/>
      <c r="QUX1251" s="85"/>
      <c r="QUY1251" s="85"/>
      <c r="QUZ1251" s="85"/>
      <c r="QVA1251" s="85"/>
      <c r="QVB1251" s="85"/>
      <c r="QVC1251" s="85"/>
      <c r="QVD1251" s="85"/>
      <c r="QVE1251" s="85"/>
      <c r="QVF1251" s="85"/>
      <c r="QVG1251" s="85"/>
      <c r="QVH1251" s="85"/>
      <c r="QVI1251" s="85"/>
      <c r="QVJ1251" s="85"/>
      <c r="QVK1251" s="85"/>
      <c r="QVL1251" s="85"/>
      <c r="QVM1251" s="85"/>
      <c r="QVN1251" s="86"/>
      <c r="QVO1251" s="84"/>
      <c r="QVP1251" s="85"/>
      <c r="QVQ1251" s="85"/>
      <c r="QVR1251" s="85"/>
      <c r="QVS1251" s="85"/>
      <c r="QVT1251" s="85"/>
      <c r="QVU1251" s="85"/>
      <c r="QVV1251" s="85"/>
      <c r="QVW1251" s="85"/>
      <c r="QVX1251" s="85"/>
      <c r="QVY1251" s="85"/>
      <c r="QVZ1251" s="85"/>
      <c r="QWA1251" s="85"/>
      <c r="QWB1251" s="85"/>
      <c r="QWC1251" s="85"/>
      <c r="QWD1251" s="85"/>
      <c r="QWE1251" s="85"/>
      <c r="QWF1251" s="85"/>
      <c r="QWG1251" s="85"/>
      <c r="QWH1251" s="85"/>
      <c r="QWI1251" s="85"/>
      <c r="QWJ1251" s="85"/>
      <c r="QWK1251" s="85"/>
      <c r="QWL1251" s="85"/>
      <c r="QWM1251" s="85"/>
      <c r="QWN1251" s="85"/>
      <c r="QWO1251" s="85"/>
      <c r="QWP1251" s="85"/>
      <c r="QWQ1251" s="85"/>
      <c r="QWR1251" s="85"/>
      <c r="QWS1251" s="85"/>
      <c r="QWT1251" s="85"/>
      <c r="QWU1251" s="86"/>
      <c r="QWV1251" s="84"/>
      <c r="QWW1251" s="85"/>
      <c r="QWX1251" s="85"/>
      <c r="QWY1251" s="85"/>
      <c r="QWZ1251" s="85"/>
      <c r="QXA1251" s="85"/>
      <c r="QXB1251" s="85"/>
      <c r="QXC1251" s="85"/>
      <c r="QXD1251" s="85"/>
      <c r="QXE1251" s="85"/>
      <c r="QXF1251" s="85"/>
      <c r="QXG1251" s="85"/>
      <c r="QXH1251" s="85"/>
      <c r="QXI1251" s="85"/>
      <c r="QXJ1251" s="85"/>
      <c r="QXK1251" s="85"/>
      <c r="QXL1251" s="85"/>
      <c r="QXM1251" s="85"/>
      <c r="QXN1251" s="85"/>
      <c r="QXO1251" s="85"/>
      <c r="QXP1251" s="85"/>
      <c r="QXQ1251" s="85"/>
      <c r="QXR1251" s="85"/>
      <c r="QXS1251" s="85"/>
      <c r="QXT1251" s="85"/>
      <c r="QXU1251" s="85"/>
      <c r="QXV1251" s="85"/>
      <c r="QXW1251" s="85"/>
      <c r="QXX1251" s="85"/>
      <c r="QXY1251" s="85"/>
      <c r="QXZ1251" s="85"/>
      <c r="QYA1251" s="85"/>
      <c r="QYB1251" s="86"/>
      <c r="QYC1251" s="84"/>
      <c r="QYD1251" s="85"/>
      <c r="QYE1251" s="85"/>
      <c r="QYF1251" s="85"/>
      <c r="QYG1251" s="85"/>
      <c r="QYH1251" s="85"/>
      <c r="QYI1251" s="85"/>
      <c r="QYJ1251" s="85"/>
      <c r="QYK1251" s="85"/>
      <c r="QYL1251" s="85"/>
      <c r="QYM1251" s="85"/>
      <c r="QYN1251" s="85"/>
      <c r="QYO1251" s="85"/>
      <c r="QYP1251" s="85"/>
      <c r="QYQ1251" s="85"/>
      <c r="QYR1251" s="85"/>
      <c r="QYS1251" s="85"/>
      <c r="QYT1251" s="85"/>
      <c r="QYU1251" s="85"/>
      <c r="QYV1251" s="85"/>
      <c r="QYW1251" s="85"/>
      <c r="QYX1251" s="85"/>
      <c r="QYY1251" s="85"/>
      <c r="QYZ1251" s="85"/>
      <c r="QZA1251" s="85"/>
      <c r="QZB1251" s="85"/>
      <c r="QZC1251" s="85"/>
      <c r="QZD1251" s="85"/>
      <c r="QZE1251" s="85"/>
      <c r="QZF1251" s="85"/>
      <c r="QZG1251" s="85"/>
      <c r="QZH1251" s="85"/>
      <c r="QZI1251" s="86"/>
      <c r="QZJ1251" s="84"/>
      <c r="QZK1251" s="85"/>
      <c r="QZL1251" s="85"/>
      <c r="QZM1251" s="85"/>
      <c r="QZN1251" s="85"/>
      <c r="QZO1251" s="85"/>
      <c r="QZP1251" s="85"/>
      <c r="QZQ1251" s="85"/>
      <c r="QZR1251" s="85"/>
      <c r="QZS1251" s="85"/>
      <c r="QZT1251" s="85"/>
      <c r="QZU1251" s="85"/>
      <c r="QZV1251" s="85"/>
      <c r="QZW1251" s="85"/>
      <c r="QZX1251" s="85"/>
      <c r="QZY1251" s="85"/>
      <c r="QZZ1251" s="85"/>
      <c r="RAA1251" s="85"/>
      <c r="RAB1251" s="85"/>
      <c r="RAC1251" s="85"/>
      <c r="RAD1251" s="85"/>
      <c r="RAE1251" s="85"/>
      <c r="RAF1251" s="85"/>
      <c r="RAG1251" s="85"/>
      <c r="RAH1251" s="85"/>
      <c r="RAI1251" s="85"/>
      <c r="RAJ1251" s="85"/>
      <c r="RAK1251" s="85"/>
      <c r="RAL1251" s="85"/>
      <c r="RAM1251" s="85"/>
      <c r="RAN1251" s="85"/>
      <c r="RAO1251" s="85"/>
      <c r="RAP1251" s="86"/>
      <c r="RAQ1251" s="84"/>
      <c r="RAR1251" s="85"/>
      <c r="RAS1251" s="85"/>
      <c r="RAT1251" s="85"/>
      <c r="RAU1251" s="85"/>
      <c r="RAV1251" s="85"/>
      <c r="RAW1251" s="85"/>
      <c r="RAX1251" s="85"/>
      <c r="RAY1251" s="85"/>
      <c r="RAZ1251" s="85"/>
      <c r="RBA1251" s="85"/>
      <c r="RBB1251" s="85"/>
      <c r="RBC1251" s="85"/>
      <c r="RBD1251" s="85"/>
      <c r="RBE1251" s="85"/>
      <c r="RBF1251" s="85"/>
      <c r="RBG1251" s="85"/>
      <c r="RBH1251" s="85"/>
      <c r="RBI1251" s="85"/>
      <c r="RBJ1251" s="85"/>
      <c r="RBK1251" s="85"/>
      <c r="RBL1251" s="85"/>
      <c r="RBM1251" s="85"/>
      <c r="RBN1251" s="85"/>
      <c r="RBO1251" s="85"/>
      <c r="RBP1251" s="85"/>
      <c r="RBQ1251" s="85"/>
      <c r="RBR1251" s="85"/>
      <c r="RBS1251" s="85"/>
      <c r="RBT1251" s="85"/>
      <c r="RBU1251" s="85"/>
      <c r="RBV1251" s="85"/>
      <c r="RBW1251" s="86"/>
      <c r="RBX1251" s="84"/>
      <c r="RBY1251" s="85"/>
      <c r="RBZ1251" s="85"/>
      <c r="RCA1251" s="85"/>
      <c r="RCB1251" s="85"/>
      <c r="RCC1251" s="85"/>
      <c r="RCD1251" s="85"/>
      <c r="RCE1251" s="85"/>
      <c r="RCF1251" s="85"/>
      <c r="RCG1251" s="85"/>
      <c r="RCH1251" s="85"/>
      <c r="RCI1251" s="85"/>
      <c r="RCJ1251" s="85"/>
      <c r="RCK1251" s="85"/>
      <c r="RCL1251" s="85"/>
      <c r="RCM1251" s="85"/>
      <c r="RCN1251" s="85"/>
      <c r="RCO1251" s="85"/>
      <c r="RCP1251" s="85"/>
      <c r="RCQ1251" s="85"/>
      <c r="RCR1251" s="85"/>
      <c r="RCS1251" s="85"/>
      <c r="RCT1251" s="85"/>
      <c r="RCU1251" s="85"/>
      <c r="RCV1251" s="85"/>
      <c r="RCW1251" s="85"/>
      <c r="RCX1251" s="85"/>
      <c r="RCY1251" s="85"/>
      <c r="RCZ1251" s="85"/>
      <c r="RDA1251" s="85"/>
      <c r="RDB1251" s="85"/>
      <c r="RDC1251" s="85"/>
      <c r="RDD1251" s="86"/>
      <c r="RDE1251" s="84"/>
      <c r="RDF1251" s="85"/>
      <c r="RDG1251" s="85"/>
      <c r="RDH1251" s="85"/>
      <c r="RDI1251" s="85"/>
      <c r="RDJ1251" s="85"/>
      <c r="RDK1251" s="85"/>
      <c r="RDL1251" s="85"/>
      <c r="RDM1251" s="85"/>
      <c r="RDN1251" s="85"/>
      <c r="RDO1251" s="85"/>
      <c r="RDP1251" s="85"/>
      <c r="RDQ1251" s="85"/>
      <c r="RDR1251" s="85"/>
      <c r="RDS1251" s="85"/>
      <c r="RDT1251" s="85"/>
      <c r="RDU1251" s="85"/>
      <c r="RDV1251" s="85"/>
      <c r="RDW1251" s="85"/>
      <c r="RDX1251" s="85"/>
      <c r="RDY1251" s="85"/>
      <c r="RDZ1251" s="85"/>
      <c r="REA1251" s="85"/>
      <c r="REB1251" s="85"/>
      <c r="REC1251" s="85"/>
      <c r="RED1251" s="85"/>
      <c r="REE1251" s="85"/>
      <c r="REF1251" s="85"/>
      <c r="REG1251" s="85"/>
      <c r="REH1251" s="85"/>
      <c r="REI1251" s="85"/>
      <c r="REJ1251" s="85"/>
      <c r="REK1251" s="86"/>
      <c r="REL1251" s="84"/>
      <c r="REM1251" s="85"/>
      <c r="REN1251" s="85"/>
      <c r="REO1251" s="85"/>
      <c r="REP1251" s="85"/>
      <c r="REQ1251" s="85"/>
      <c r="RER1251" s="85"/>
      <c r="RES1251" s="85"/>
      <c r="RET1251" s="85"/>
      <c r="REU1251" s="85"/>
      <c r="REV1251" s="85"/>
      <c r="REW1251" s="85"/>
      <c r="REX1251" s="85"/>
      <c r="REY1251" s="85"/>
      <c r="REZ1251" s="85"/>
      <c r="RFA1251" s="85"/>
      <c r="RFB1251" s="85"/>
      <c r="RFC1251" s="85"/>
      <c r="RFD1251" s="85"/>
      <c r="RFE1251" s="85"/>
      <c r="RFF1251" s="85"/>
      <c r="RFG1251" s="85"/>
      <c r="RFH1251" s="85"/>
      <c r="RFI1251" s="85"/>
      <c r="RFJ1251" s="85"/>
      <c r="RFK1251" s="85"/>
      <c r="RFL1251" s="85"/>
      <c r="RFM1251" s="85"/>
      <c r="RFN1251" s="85"/>
      <c r="RFO1251" s="85"/>
      <c r="RFP1251" s="85"/>
      <c r="RFQ1251" s="85"/>
      <c r="RFR1251" s="86"/>
      <c r="RFS1251" s="84"/>
      <c r="RFT1251" s="85"/>
      <c r="RFU1251" s="85"/>
      <c r="RFV1251" s="85"/>
      <c r="RFW1251" s="85"/>
      <c r="RFX1251" s="85"/>
      <c r="RFY1251" s="85"/>
      <c r="RFZ1251" s="85"/>
      <c r="RGA1251" s="85"/>
      <c r="RGB1251" s="85"/>
      <c r="RGC1251" s="85"/>
      <c r="RGD1251" s="85"/>
      <c r="RGE1251" s="85"/>
      <c r="RGF1251" s="85"/>
      <c r="RGG1251" s="85"/>
      <c r="RGH1251" s="85"/>
      <c r="RGI1251" s="85"/>
      <c r="RGJ1251" s="85"/>
      <c r="RGK1251" s="85"/>
      <c r="RGL1251" s="85"/>
      <c r="RGM1251" s="85"/>
      <c r="RGN1251" s="85"/>
      <c r="RGO1251" s="85"/>
      <c r="RGP1251" s="85"/>
      <c r="RGQ1251" s="85"/>
      <c r="RGR1251" s="85"/>
      <c r="RGS1251" s="85"/>
      <c r="RGT1251" s="85"/>
      <c r="RGU1251" s="85"/>
      <c r="RGV1251" s="85"/>
      <c r="RGW1251" s="85"/>
      <c r="RGX1251" s="85"/>
      <c r="RGY1251" s="86"/>
      <c r="RGZ1251" s="84"/>
      <c r="RHA1251" s="85"/>
      <c r="RHB1251" s="85"/>
      <c r="RHC1251" s="85"/>
      <c r="RHD1251" s="85"/>
      <c r="RHE1251" s="85"/>
      <c r="RHF1251" s="85"/>
      <c r="RHG1251" s="85"/>
      <c r="RHH1251" s="85"/>
      <c r="RHI1251" s="85"/>
      <c r="RHJ1251" s="85"/>
      <c r="RHK1251" s="85"/>
      <c r="RHL1251" s="85"/>
      <c r="RHM1251" s="85"/>
      <c r="RHN1251" s="85"/>
      <c r="RHO1251" s="85"/>
      <c r="RHP1251" s="85"/>
      <c r="RHQ1251" s="85"/>
      <c r="RHR1251" s="85"/>
      <c r="RHS1251" s="85"/>
      <c r="RHT1251" s="85"/>
      <c r="RHU1251" s="85"/>
      <c r="RHV1251" s="85"/>
      <c r="RHW1251" s="85"/>
      <c r="RHX1251" s="85"/>
      <c r="RHY1251" s="85"/>
      <c r="RHZ1251" s="85"/>
      <c r="RIA1251" s="85"/>
      <c r="RIB1251" s="85"/>
      <c r="RIC1251" s="85"/>
      <c r="RID1251" s="85"/>
      <c r="RIE1251" s="85"/>
      <c r="RIF1251" s="86"/>
      <c r="RIG1251" s="84"/>
      <c r="RIH1251" s="85"/>
      <c r="RII1251" s="85"/>
      <c r="RIJ1251" s="85"/>
      <c r="RIK1251" s="85"/>
      <c r="RIL1251" s="85"/>
      <c r="RIM1251" s="85"/>
      <c r="RIN1251" s="85"/>
      <c r="RIO1251" s="85"/>
      <c r="RIP1251" s="85"/>
      <c r="RIQ1251" s="85"/>
      <c r="RIR1251" s="85"/>
      <c r="RIS1251" s="85"/>
      <c r="RIT1251" s="85"/>
      <c r="RIU1251" s="85"/>
      <c r="RIV1251" s="85"/>
      <c r="RIW1251" s="85"/>
      <c r="RIX1251" s="85"/>
      <c r="RIY1251" s="85"/>
      <c r="RIZ1251" s="85"/>
      <c r="RJA1251" s="85"/>
      <c r="RJB1251" s="85"/>
      <c r="RJC1251" s="85"/>
      <c r="RJD1251" s="85"/>
      <c r="RJE1251" s="85"/>
      <c r="RJF1251" s="85"/>
      <c r="RJG1251" s="85"/>
      <c r="RJH1251" s="85"/>
      <c r="RJI1251" s="85"/>
      <c r="RJJ1251" s="85"/>
      <c r="RJK1251" s="85"/>
      <c r="RJL1251" s="85"/>
      <c r="RJM1251" s="86"/>
      <c r="RJN1251" s="84"/>
      <c r="RJO1251" s="85"/>
      <c r="RJP1251" s="85"/>
      <c r="RJQ1251" s="85"/>
      <c r="RJR1251" s="85"/>
      <c r="RJS1251" s="85"/>
      <c r="RJT1251" s="85"/>
      <c r="RJU1251" s="85"/>
      <c r="RJV1251" s="85"/>
      <c r="RJW1251" s="85"/>
      <c r="RJX1251" s="85"/>
      <c r="RJY1251" s="85"/>
      <c r="RJZ1251" s="85"/>
      <c r="RKA1251" s="85"/>
      <c r="RKB1251" s="85"/>
      <c r="RKC1251" s="85"/>
      <c r="RKD1251" s="85"/>
      <c r="RKE1251" s="85"/>
      <c r="RKF1251" s="85"/>
      <c r="RKG1251" s="85"/>
      <c r="RKH1251" s="85"/>
      <c r="RKI1251" s="85"/>
      <c r="RKJ1251" s="85"/>
      <c r="RKK1251" s="85"/>
      <c r="RKL1251" s="85"/>
      <c r="RKM1251" s="85"/>
      <c r="RKN1251" s="85"/>
      <c r="RKO1251" s="85"/>
      <c r="RKP1251" s="85"/>
      <c r="RKQ1251" s="85"/>
      <c r="RKR1251" s="85"/>
      <c r="RKS1251" s="85"/>
      <c r="RKT1251" s="86"/>
      <c r="RKU1251" s="84"/>
      <c r="RKV1251" s="85"/>
      <c r="RKW1251" s="85"/>
      <c r="RKX1251" s="85"/>
      <c r="RKY1251" s="85"/>
      <c r="RKZ1251" s="85"/>
      <c r="RLA1251" s="85"/>
      <c r="RLB1251" s="85"/>
      <c r="RLC1251" s="85"/>
      <c r="RLD1251" s="85"/>
      <c r="RLE1251" s="85"/>
      <c r="RLF1251" s="85"/>
      <c r="RLG1251" s="85"/>
      <c r="RLH1251" s="85"/>
      <c r="RLI1251" s="85"/>
      <c r="RLJ1251" s="85"/>
      <c r="RLK1251" s="85"/>
      <c r="RLL1251" s="85"/>
      <c r="RLM1251" s="85"/>
      <c r="RLN1251" s="85"/>
      <c r="RLO1251" s="85"/>
      <c r="RLP1251" s="85"/>
      <c r="RLQ1251" s="85"/>
      <c r="RLR1251" s="85"/>
      <c r="RLS1251" s="85"/>
      <c r="RLT1251" s="85"/>
      <c r="RLU1251" s="85"/>
      <c r="RLV1251" s="85"/>
      <c r="RLW1251" s="85"/>
      <c r="RLX1251" s="85"/>
      <c r="RLY1251" s="85"/>
      <c r="RLZ1251" s="85"/>
      <c r="RMA1251" s="86"/>
      <c r="RMB1251" s="84"/>
      <c r="RMC1251" s="85"/>
      <c r="RMD1251" s="85"/>
      <c r="RME1251" s="85"/>
      <c r="RMF1251" s="85"/>
      <c r="RMG1251" s="85"/>
      <c r="RMH1251" s="85"/>
      <c r="RMI1251" s="85"/>
      <c r="RMJ1251" s="85"/>
      <c r="RMK1251" s="85"/>
      <c r="RML1251" s="85"/>
      <c r="RMM1251" s="85"/>
      <c r="RMN1251" s="85"/>
      <c r="RMO1251" s="85"/>
      <c r="RMP1251" s="85"/>
      <c r="RMQ1251" s="85"/>
      <c r="RMR1251" s="85"/>
      <c r="RMS1251" s="85"/>
      <c r="RMT1251" s="85"/>
      <c r="RMU1251" s="85"/>
      <c r="RMV1251" s="85"/>
      <c r="RMW1251" s="85"/>
      <c r="RMX1251" s="85"/>
      <c r="RMY1251" s="85"/>
      <c r="RMZ1251" s="85"/>
      <c r="RNA1251" s="85"/>
      <c r="RNB1251" s="85"/>
      <c r="RNC1251" s="85"/>
      <c r="RND1251" s="85"/>
      <c r="RNE1251" s="85"/>
      <c r="RNF1251" s="85"/>
      <c r="RNG1251" s="85"/>
      <c r="RNH1251" s="86"/>
      <c r="RNI1251" s="84"/>
      <c r="RNJ1251" s="85"/>
      <c r="RNK1251" s="85"/>
      <c r="RNL1251" s="85"/>
      <c r="RNM1251" s="85"/>
      <c r="RNN1251" s="85"/>
      <c r="RNO1251" s="85"/>
      <c r="RNP1251" s="85"/>
      <c r="RNQ1251" s="85"/>
      <c r="RNR1251" s="85"/>
      <c r="RNS1251" s="85"/>
      <c r="RNT1251" s="85"/>
      <c r="RNU1251" s="85"/>
      <c r="RNV1251" s="85"/>
      <c r="RNW1251" s="85"/>
      <c r="RNX1251" s="85"/>
      <c r="RNY1251" s="85"/>
      <c r="RNZ1251" s="85"/>
      <c r="ROA1251" s="85"/>
      <c r="ROB1251" s="85"/>
      <c r="ROC1251" s="85"/>
      <c r="ROD1251" s="85"/>
      <c r="ROE1251" s="85"/>
      <c r="ROF1251" s="85"/>
      <c r="ROG1251" s="85"/>
      <c r="ROH1251" s="85"/>
      <c r="ROI1251" s="85"/>
      <c r="ROJ1251" s="85"/>
      <c r="ROK1251" s="85"/>
      <c r="ROL1251" s="85"/>
      <c r="ROM1251" s="85"/>
      <c r="RON1251" s="85"/>
      <c r="ROO1251" s="86"/>
      <c r="ROP1251" s="84"/>
      <c r="ROQ1251" s="85"/>
      <c r="ROR1251" s="85"/>
      <c r="ROS1251" s="85"/>
      <c r="ROT1251" s="85"/>
      <c r="ROU1251" s="85"/>
      <c r="ROV1251" s="85"/>
      <c r="ROW1251" s="85"/>
      <c r="ROX1251" s="85"/>
      <c r="ROY1251" s="85"/>
      <c r="ROZ1251" s="85"/>
      <c r="RPA1251" s="85"/>
      <c r="RPB1251" s="85"/>
      <c r="RPC1251" s="85"/>
      <c r="RPD1251" s="85"/>
      <c r="RPE1251" s="85"/>
      <c r="RPF1251" s="85"/>
      <c r="RPG1251" s="85"/>
      <c r="RPH1251" s="85"/>
      <c r="RPI1251" s="85"/>
      <c r="RPJ1251" s="85"/>
      <c r="RPK1251" s="85"/>
      <c r="RPL1251" s="85"/>
      <c r="RPM1251" s="85"/>
      <c r="RPN1251" s="85"/>
      <c r="RPO1251" s="85"/>
      <c r="RPP1251" s="85"/>
      <c r="RPQ1251" s="85"/>
      <c r="RPR1251" s="85"/>
      <c r="RPS1251" s="85"/>
      <c r="RPT1251" s="85"/>
      <c r="RPU1251" s="85"/>
      <c r="RPV1251" s="86"/>
      <c r="RPW1251" s="84"/>
      <c r="RPX1251" s="85"/>
      <c r="RPY1251" s="85"/>
      <c r="RPZ1251" s="85"/>
      <c r="RQA1251" s="85"/>
      <c r="RQB1251" s="85"/>
      <c r="RQC1251" s="85"/>
      <c r="RQD1251" s="85"/>
      <c r="RQE1251" s="85"/>
      <c r="RQF1251" s="85"/>
      <c r="RQG1251" s="85"/>
      <c r="RQH1251" s="85"/>
      <c r="RQI1251" s="85"/>
      <c r="RQJ1251" s="85"/>
      <c r="RQK1251" s="85"/>
      <c r="RQL1251" s="85"/>
      <c r="RQM1251" s="85"/>
      <c r="RQN1251" s="85"/>
      <c r="RQO1251" s="85"/>
      <c r="RQP1251" s="85"/>
      <c r="RQQ1251" s="85"/>
      <c r="RQR1251" s="85"/>
      <c r="RQS1251" s="85"/>
      <c r="RQT1251" s="85"/>
      <c r="RQU1251" s="85"/>
      <c r="RQV1251" s="85"/>
      <c r="RQW1251" s="85"/>
      <c r="RQX1251" s="85"/>
      <c r="RQY1251" s="85"/>
      <c r="RQZ1251" s="85"/>
      <c r="RRA1251" s="85"/>
      <c r="RRB1251" s="85"/>
      <c r="RRC1251" s="86"/>
      <c r="RRD1251" s="84"/>
      <c r="RRE1251" s="85"/>
      <c r="RRF1251" s="85"/>
      <c r="RRG1251" s="85"/>
      <c r="RRH1251" s="85"/>
      <c r="RRI1251" s="85"/>
      <c r="RRJ1251" s="85"/>
      <c r="RRK1251" s="85"/>
      <c r="RRL1251" s="85"/>
      <c r="RRM1251" s="85"/>
      <c r="RRN1251" s="85"/>
      <c r="RRO1251" s="85"/>
      <c r="RRP1251" s="85"/>
      <c r="RRQ1251" s="85"/>
      <c r="RRR1251" s="85"/>
      <c r="RRS1251" s="85"/>
      <c r="RRT1251" s="85"/>
      <c r="RRU1251" s="85"/>
      <c r="RRV1251" s="85"/>
      <c r="RRW1251" s="85"/>
      <c r="RRX1251" s="85"/>
      <c r="RRY1251" s="85"/>
      <c r="RRZ1251" s="85"/>
      <c r="RSA1251" s="85"/>
      <c r="RSB1251" s="85"/>
      <c r="RSC1251" s="85"/>
      <c r="RSD1251" s="85"/>
      <c r="RSE1251" s="85"/>
      <c r="RSF1251" s="85"/>
      <c r="RSG1251" s="85"/>
      <c r="RSH1251" s="85"/>
      <c r="RSI1251" s="85"/>
      <c r="RSJ1251" s="86"/>
      <c r="RSK1251" s="84"/>
      <c r="RSL1251" s="85"/>
      <c r="RSM1251" s="85"/>
      <c r="RSN1251" s="85"/>
      <c r="RSO1251" s="85"/>
      <c r="RSP1251" s="85"/>
      <c r="RSQ1251" s="85"/>
      <c r="RSR1251" s="85"/>
      <c r="RSS1251" s="85"/>
      <c r="RST1251" s="85"/>
      <c r="RSU1251" s="85"/>
      <c r="RSV1251" s="85"/>
      <c r="RSW1251" s="85"/>
      <c r="RSX1251" s="85"/>
      <c r="RSY1251" s="85"/>
      <c r="RSZ1251" s="85"/>
      <c r="RTA1251" s="85"/>
      <c r="RTB1251" s="85"/>
      <c r="RTC1251" s="85"/>
      <c r="RTD1251" s="85"/>
      <c r="RTE1251" s="85"/>
      <c r="RTF1251" s="85"/>
      <c r="RTG1251" s="85"/>
      <c r="RTH1251" s="85"/>
      <c r="RTI1251" s="85"/>
      <c r="RTJ1251" s="85"/>
      <c r="RTK1251" s="85"/>
      <c r="RTL1251" s="85"/>
      <c r="RTM1251" s="85"/>
      <c r="RTN1251" s="85"/>
      <c r="RTO1251" s="85"/>
      <c r="RTP1251" s="85"/>
      <c r="RTQ1251" s="86"/>
      <c r="RTR1251" s="84"/>
      <c r="RTS1251" s="85"/>
      <c r="RTT1251" s="85"/>
      <c r="RTU1251" s="85"/>
      <c r="RTV1251" s="85"/>
      <c r="RTW1251" s="85"/>
      <c r="RTX1251" s="85"/>
      <c r="RTY1251" s="85"/>
      <c r="RTZ1251" s="85"/>
      <c r="RUA1251" s="85"/>
      <c r="RUB1251" s="85"/>
      <c r="RUC1251" s="85"/>
      <c r="RUD1251" s="85"/>
      <c r="RUE1251" s="85"/>
      <c r="RUF1251" s="85"/>
      <c r="RUG1251" s="85"/>
      <c r="RUH1251" s="85"/>
      <c r="RUI1251" s="85"/>
      <c r="RUJ1251" s="85"/>
      <c r="RUK1251" s="85"/>
      <c r="RUL1251" s="85"/>
      <c r="RUM1251" s="85"/>
      <c r="RUN1251" s="85"/>
      <c r="RUO1251" s="85"/>
      <c r="RUP1251" s="85"/>
      <c r="RUQ1251" s="85"/>
      <c r="RUR1251" s="85"/>
      <c r="RUS1251" s="85"/>
      <c r="RUT1251" s="85"/>
      <c r="RUU1251" s="85"/>
      <c r="RUV1251" s="85"/>
      <c r="RUW1251" s="85"/>
      <c r="RUX1251" s="86"/>
      <c r="RUY1251" s="84"/>
      <c r="RUZ1251" s="85"/>
      <c r="RVA1251" s="85"/>
      <c r="RVB1251" s="85"/>
      <c r="RVC1251" s="85"/>
      <c r="RVD1251" s="85"/>
      <c r="RVE1251" s="85"/>
      <c r="RVF1251" s="85"/>
      <c r="RVG1251" s="85"/>
      <c r="RVH1251" s="85"/>
      <c r="RVI1251" s="85"/>
      <c r="RVJ1251" s="85"/>
      <c r="RVK1251" s="85"/>
      <c r="RVL1251" s="85"/>
      <c r="RVM1251" s="85"/>
      <c r="RVN1251" s="85"/>
      <c r="RVO1251" s="85"/>
      <c r="RVP1251" s="85"/>
      <c r="RVQ1251" s="85"/>
      <c r="RVR1251" s="85"/>
      <c r="RVS1251" s="85"/>
      <c r="RVT1251" s="85"/>
      <c r="RVU1251" s="85"/>
      <c r="RVV1251" s="85"/>
      <c r="RVW1251" s="85"/>
      <c r="RVX1251" s="85"/>
      <c r="RVY1251" s="85"/>
      <c r="RVZ1251" s="85"/>
      <c r="RWA1251" s="85"/>
      <c r="RWB1251" s="85"/>
      <c r="RWC1251" s="85"/>
      <c r="RWD1251" s="85"/>
      <c r="RWE1251" s="86"/>
      <c r="RWF1251" s="84"/>
      <c r="RWG1251" s="85"/>
      <c r="RWH1251" s="85"/>
      <c r="RWI1251" s="85"/>
      <c r="RWJ1251" s="85"/>
      <c r="RWK1251" s="85"/>
      <c r="RWL1251" s="85"/>
      <c r="RWM1251" s="85"/>
      <c r="RWN1251" s="85"/>
      <c r="RWO1251" s="85"/>
      <c r="RWP1251" s="85"/>
      <c r="RWQ1251" s="85"/>
      <c r="RWR1251" s="85"/>
      <c r="RWS1251" s="85"/>
      <c r="RWT1251" s="85"/>
      <c r="RWU1251" s="85"/>
      <c r="RWV1251" s="85"/>
      <c r="RWW1251" s="85"/>
      <c r="RWX1251" s="85"/>
      <c r="RWY1251" s="85"/>
      <c r="RWZ1251" s="85"/>
      <c r="RXA1251" s="85"/>
      <c r="RXB1251" s="85"/>
      <c r="RXC1251" s="85"/>
      <c r="RXD1251" s="85"/>
      <c r="RXE1251" s="85"/>
      <c r="RXF1251" s="85"/>
      <c r="RXG1251" s="85"/>
      <c r="RXH1251" s="85"/>
      <c r="RXI1251" s="85"/>
      <c r="RXJ1251" s="85"/>
      <c r="RXK1251" s="85"/>
      <c r="RXL1251" s="86"/>
      <c r="RXM1251" s="84"/>
      <c r="RXN1251" s="85"/>
      <c r="RXO1251" s="85"/>
      <c r="RXP1251" s="85"/>
      <c r="RXQ1251" s="85"/>
      <c r="RXR1251" s="85"/>
      <c r="RXS1251" s="85"/>
      <c r="RXT1251" s="85"/>
      <c r="RXU1251" s="85"/>
      <c r="RXV1251" s="85"/>
      <c r="RXW1251" s="85"/>
      <c r="RXX1251" s="85"/>
      <c r="RXY1251" s="85"/>
      <c r="RXZ1251" s="85"/>
      <c r="RYA1251" s="85"/>
      <c r="RYB1251" s="85"/>
      <c r="RYC1251" s="85"/>
      <c r="RYD1251" s="85"/>
      <c r="RYE1251" s="85"/>
      <c r="RYF1251" s="85"/>
      <c r="RYG1251" s="85"/>
      <c r="RYH1251" s="85"/>
      <c r="RYI1251" s="85"/>
      <c r="RYJ1251" s="85"/>
      <c r="RYK1251" s="85"/>
      <c r="RYL1251" s="85"/>
      <c r="RYM1251" s="85"/>
      <c r="RYN1251" s="85"/>
      <c r="RYO1251" s="85"/>
      <c r="RYP1251" s="85"/>
      <c r="RYQ1251" s="85"/>
      <c r="RYR1251" s="85"/>
      <c r="RYS1251" s="86"/>
      <c r="RYT1251" s="84"/>
      <c r="RYU1251" s="85"/>
      <c r="RYV1251" s="85"/>
      <c r="RYW1251" s="85"/>
      <c r="RYX1251" s="85"/>
      <c r="RYY1251" s="85"/>
      <c r="RYZ1251" s="85"/>
      <c r="RZA1251" s="85"/>
      <c r="RZB1251" s="85"/>
      <c r="RZC1251" s="85"/>
      <c r="RZD1251" s="85"/>
      <c r="RZE1251" s="85"/>
      <c r="RZF1251" s="85"/>
      <c r="RZG1251" s="85"/>
      <c r="RZH1251" s="85"/>
      <c r="RZI1251" s="85"/>
      <c r="RZJ1251" s="85"/>
      <c r="RZK1251" s="85"/>
      <c r="RZL1251" s="85"/>
      <c r="RZM1251" s="85"/>
      <c r="RZN1251" s="85"/>
      <c r="RZO1251" s="85"/>
      <c r="RZP1251" s="85"/>
      <c r="RZQ1251" s="85"/>
      <c r="RZR1251" s="85"/>
      <c r="RZS1251" s="85"/>
      <c r="RZT1251" s="85"/>
      <c r="RZU1251" s="85"/>
      <c r="RZV1251" s="85"/>
      <c r="RZW1251" s="85"/>
      <c r="RZX1251" s="85"/>
      <c r="RZY1251" s="85"/>
      <c r="RZZ1251" s="86"/>
      <c r="SAA1251" s="84"/>
      <c r="SAB1251" s="85"/>
      <c r="SAC1251" s="85"/>
      <c r="SAD1251" s="85"/>
      <c r="SAE1251" s="85"/>
      <c r="SAF1251" s="85"/>
      <c r="SAG1251" s="85"/>
      <c r="SAH1251" s="85"/>
      <c r="SAI1251" s="85"/>
      <c r="SAJ1251" s="85"/>
      <c r="SAK1251" s="85"/>
      <c r="SAL1251" s="85"/>
      <c r="SAM1251" s="85"/>
      <c r="SAN1251" s="85"/>
      <c r="SAO1251" s="85"/>
      <c r="SAP1251" s="85"/>
      <c r="SAQ1251" s="85"/>
      <c r="SAR1251" s="85"/>
      <c r="SAS1251" s="85"/>
      <c r="SAT1251" s="85"/>
      <c r="SAU1251" s="85"/>
      <c r="SAV1251" s="85"/>
      <c r="SAW1251" s="85"/>
      <c r="SAX1251" s="85"/>
      <c r="SAY1251" s="85"/>
      <c r="SAZ1251" s="85"/>
      <c r="SBA1251" s="85"/>
      <c r="SBB1251" s="85"/>
      <c r="SBC1251" s="85"/>
      <c r="SBD1251" s="85"/>
      <c r="SBE1251" s="85"/>
      <c r="SBF1251" s="85"/>
      <c r="SBG1251" s="86"/>
      <c r="SBH1251" s="84"/>
      <c r="SBI1251" s="85"/>
      <c r="SBJ1251" s="85"/>
      <c r="SBK1251" s="85"/>
      <c r="SBL1251" s="85"/>
      <c r="SBM1251" s="85"/>
      <c r="SBN1251" s="85"/>
      <c r="SBO1251" s="85"/>
      <c r="SBP1251" s="85"/>
      <c r="SBQ1251" s="85"/>
      <c r="SBR1251" s="85"/>
      <c r="SBS1251" s="85"/>
      <c r="SBT1251" s="85"/>
      <c r="SBU1251" s="85"/>
      <c r="SBV1251" s="85"/>
      <c r="SBW1251" s="85"/>
      <c r="SBX1251" s="85"/>
      <c r="SBY1251" s="85"/>
      <c r="SBZ1251" s="85"/>
      <c r="SCA1251" s="85"/>
      <c r="SCB1251" s="85"/>
      <c r="SCC1251" s="85"/>
      <c r="SCD1251" s="85"/>
      <c r="SCE1251" s="85"/>
      <c r="SCF1251" s="85"/>
      <c r="SCG1251" s="85"/>
      <c r="SCH1251" s="85"/>
      <c r="SCI1251" s="85"/>
      <c r="SCJ1251" s="85"/>
      <c r="SCK1251" s="85"/>
      <c r="SCL1251" s="85"/>
      <c r="SCM1251" s="85"/>
      <c r="SCN1251" s="86"/>
      <c r="SCO1251" s="84"/>
      <c r="SCP1251" s="85"/>
      <c r="SCQ1251" s="85"/>
      <c r="SCR1251" s="85"/>
      <c r="SCS1251" s="85"/>
      <c r="SCT1251" s="85"/>
      <c r="SCU1251" s="85"/>
      <c r="SCV1251" s="85"/>
      <c r="SCW1251" s="85"/>
      <c r="SCX1251" s="85"/>
      <c r="SCY1251" s="85"/>
      <c r="SCZ1251" s="85"/>
      <c r="SDA1251" s="85"/>
      <c r="SDB1251" s="85"/>
      <c r="SDC1251" s="85"/>
      <c r="SDD1251" s="85"/>
      <c r="SDE1251" s="85"/>
      <c r="SDF1251" s="85"/>
      <c r="SDG1251" s="85"/>
      <c r="SDH1251" s="85"/>
      <c r="SDI1251" s="85"/>
      <c r="SDJ1251" s="85"/>
      <c r="SDK1251" s="85"/>
      <c r="SDL1251" s="85"/>
      <c r="SDM1251" s="85"/>
      <c r="SDN1251" s="85"/>
      <c r="SDO1251" s="85"/>
      <c r="SDP1251" s="85"/>
      <c r="SDQ1251" s="85"/>
      <c r="SDR1251" s="85"/>
      <c r="SDS1251" s="85"/>
      <c r="SDT1251" s="85"/>
      <c r="SDU1251" s="86"/>
      <c r="SDV1251" s="84"/>
      <c r="SDW1251" s="85"/>
      <c r="SDX1251" s="85"/>
      <c r="SDY1251" s="85"/>
      <c r="SDZ1251" s="85"/>
      <c r="SEA1251" s="85"/>
      <c r="SEB1251" s="85"/>
      <c r="SEC1251" s="85"/>
      <c r="SED1251" s="85"/>
      <c r="SEE1251" s="85"/>
      <c r="SEF1251" s="85"/>
      <c r="SEG1251" s="85"/>
      <c r="SEH1251" s="85"/>
      <c r="SEI1251" s="85"/>
      <c r="SEJ1251" s="85"/>
      <c r="SEK1251" s="85"/>
      <c r="SEL1251" s="85"/>
      <c r="SEM1251" s="85"/>
      <c r="SEN1251" s="85"/>
      <c r="SEO1251" s="85"/>
      <c r="SEP1251" s="85"/>
      <c r="SEQ1251" s="85"/>
      <c r="SER1251" s="85"/>
      <c r="SES1251" s="85"/>
      <c r="SET1251" s="85"/>
      <c r="SEU1251" s="85"/>
      <c r="SEV1251" s="85"/>
      <c r="SEW1251" s="85"/>
      <c r="SEX1251" s="85"/>
      <c r="SEY1251" s="85"/>
      <c r="SEZ1251" s="85"/>
      <c r="SFA1251" s="85"/>
      <c r="SFB1251" s="86"/>
      <c r="SFC1251" s="84"/>
      <c r="SFD1251" s="85"/>
      <c r="SFE1251" s="85"/>
      <c r="SFF1251" s="85"/>
      <c r="SFG1251" s="85"/>
      <c r="SFH1251" s="85"/>
      <c r="SFI1251" s="85"/>
      <c r="SFJ1251" s="85"/>
      <c r="SFK1251" s="85"/>
      <c r="SFL1251" s="85"/>
      <c r="SFM1251" s="85"/>
      <c r="SFN1251" s="85"/>
      <c r="SFO1251" s="85"/>
      <c r="SFP1251" s="85"/>
      <c r="SFQ1251" s="85"/>
      <c r="SFR1251" s="85"/>
      <c r="SFS1251" s="85"/>
      <c r="SFT1251" s="85"/>
      <c r="SFU1251" s="85"/>
      <c r="SFV1251" s="85"/>
      <c r="SFW1251" s="85"/>
      <c r="SFX1251" s="85"/>
      <c r="SFY1251" s="85"/>
      <c r="SFZ1251" s="85"/>
      <c r="SGA1251" s="85"/>
      <c r="SGB1251" s="85"/>
      <c r="SGC1251" s="85"/>
      <c r="SGD1251" s="85"/>
      <c r="SGE1251" s="85"/>
      <c r="SGF1251" s="85"/>
      <c r="SGG1251" s="85"/>
      <c r="SGH1251" s="85"/>
      <c r="SGI1251" s="86"/>
      <c r="SGJ1251" s="84"/>
      <c r="SGK1251" s="85"/>
      <c r="SGL1251" s="85"/>
      <c r="SGM1251" s="85"/>
      <c r="SGN1251" s="85"/>
      <c r="SGO1251" s="85"/>
      <c r="SGP1251" s="85"/>
      <c r="SGQ1251" s="85"/>
      <c r="SGR1251" s="85"/>
      <c r="SGS1251" s="85"/>
      <c r="SGT1251" s="85"/>
      <c r="SGU1251" s="85"/>
      <c r="SGV1251" s="85"/>
      <c r="SGW1251" s="85"/>
      <c r="SGX1251" s="85"/>
      <c r="SGY1251" s="85"/>
      <c r="SGZ1251" s="85"/>
      <c r="SHA1251" s="85"/>
      <c r="SHB1251" s="85"/>
      <c r="SHC1251" s="85"/>
      <c r="SHD1251" s="85"/>
      <c r="SHE1251" s="85"/>
      <c r="SHF1251" s="85"/>
      <c r="SHG1251" s="85"/>
      <c r="SHH1251" s="85"/>
      <c r="SHI1251" s="85"/>
      <c r="SHJ1251" s="85"/>
      <c r="SHK1251" s="85"/>
      <c r="SHL1251" s="85"/>
      <c r="SHM1251" s="85"/>
      <c r="SHN1251" s="85"/>
      <c r="SHO1251" s="85"/>
      <c r="SHP1251" s="86"/>
      <c r="SHQ1251" s="84"/>
      <c r="SHR1251" s="85"/>
      <c r="SHS1251" s="85"/>
      <c r="SHT1251" s="85"/>
      <c r="SHU1251" s="85"/>
      <c r="SHV1251" s="85"/>
      <c r="SHW1251" s="85"/>
      <c r="SHX1251" s="85"/>
      <c r="SHY1251" s="85"/>
      <c r="SHZ1251" s="85"/>
      <c r="SIA1251" s="85"/>
      <c r="SIB1251" s="85"/>
      <c r="SIC1251" s="85"/>
      <c r="SID1251" s="85"/>
      <c r="SIE1251" s="85"/>
      <c r="SIF1251" s="85"/>
      <c r="SIG1251" s="85"/>
      <c r="SIH1251" s="85"/>
      <c r="SII1251" s="85"/>
      <c r="SIJ1251" s="85"/>
      <c r="SIK1251" s="85"/>
      <c r="SIL1251" s="85"/>
      <c r="SIM1251" s="85"/>
      <c r="SIN1251" s="85"/>
      <c r="SIO1251" s="85"/>
      <c r="SIP1251" s="85"/>
      <c r="SIQ1251" s="85"/>
      <c r="SIR1251" s="85"/>
      <c r="SIS1251" s="85"/>
      <c r="SIT1251" s="85"/>
      <c r="SIU1251" s="85"/>
      <c r="SIV1251" s="85"/>
      <c r="SIW1251" s="86"/>
      <c r="SIX1251" s="84"/>
      <c r="SIY1251" s="85"/>
      <c r="SIZ1251" s="85"/>
      <c r="SJA1251" s="85"/>
      <c r="SJB1251" s="85"/>
      <c r="SJC1251" s="85"/>
      <c r="SJD1251" s="85"/>
      <c r="SJE1251" s="85"/>
      <c r="SJF1251" s="85"/>
      <c r="SJG1251" s="85"/>
      <c r="SJH1251" s="85"/>
      <c r="SJI1251" s="85"/>
      <c r="SJJ1251" s="85"/>
      <c r="SJK1251" s="85"/>
      <c r="SJL1251" s="85"/>
      <c r="SJM1251" s="85"/>
      <c r="SJN1251" s="85"/>
      <c r="SJO1251" s="85"/>
      <c r="SJP1251" s="85"/>
      <c r="SJQ1251" s="85"/>
      <c r="SJR1251" s="85"/>
      <c r="SJS1251" s="85"/>
      <c r="SJT1251" s="85"/>
      <c r="SJU1251" s="85"/>
      <c r="SJV1251" s="85"/>
      <c r="SJW1251" s="85"/>
      <c r="SJX1251" s="85"/>
      <c r="SJY1251" s="85"/>
      <c r="SJZ1251" s="85"/>
      <c r="SKA1251" s="85"/>
      <c r="SKB1251" s="85"/>
      <c r="SKC1251" s="85"/>
      <c r="SKD1251" s="86"/>
      <c r="SKE1251" s="84"/>
      <c r="SKF1251" s="85"/>
      <c r="SKG1251" s="85"/>
      <c r="SKH1251" s="85"/>
      <c r="SKI1251" s="85"/>
      <c r="SKJ1251" s="85"/>
      <c r="SKK1251" s="85"/>
      <c r="SKL1251" s="85"/>
      <c r="SKM1251" s="85"/>
      <c r="SKN1251" s="85"/>
      <c r="SKO1251" s="85"/>
      <c r="SKP1251" s="85"/>
      <c r="SKQ1251" s="85"/>
      <c r="SKR1251" s="85"/>
      <c r="SKS1251" s="85"/>
      <c r="SKT1251" s="85"/>
      <c r="SKU1251" s="85"/>
      <c r="SKV1251" s="85"/>
      <c r="SKW1251" s="85"/>
      <c r="SKX1251" s="85"/>
      <c r="SKY1251" s="85"/>
      <c r="SKZ1251" s="85"/>
      <c r="SLA1251" s="85"/>
      <c r="SLB1251" s="85"/>
      <c r="SLC1251" s="85"/>
      <c r="SLD1251" s="85"/>
      <c r="SLE1251" s="85"/>
      <c r="SLF1251" s="85"/>
      <c r="SLG1251" s="85"/>
      <c r="SLH1251" s="85"/>
      <c r="SLI1251" s="85"/>
      <c r="SLJ1251" s="85"/>
      <c r="SLK1251" s="86"/>
      <c r="SLL1251" s="84"/>
      <c r="SLM1251" s="85"/>
      <c r="SLN1251" s="85"/>
      <c r="SLO1251" s="85"/>
      <c r="SLP1251" s="85"/>
      <c r="SLQ1251" s="85"/>
      <c r="SLR1251" s="85"/>
      <c r="SLS1251" s="85"/>
      <c r="SLT1251" s="85"/>
      <c r="SLU1251" s="85"/>
      <c r="SLV1251" s="85"/>
      <c r="SLW1251" s="85"/>
      <c r="SLX1251" s="85"/>
      <c r="SLY1251" s="85"/>
      <c r="SLZ1251" s="85"/>
      <c r="SMA1251" s="85"/>
      <c r="SMB1251" s="85"/>
      <c r="SMC1251" s="85"/>
      <c r="SMD1251" s="85"/>
      <c r="SME1251" s="85"/>
      <c r="SMF1251" s="85"/>
      <c r="SMG1251" s="85"/>
      <c r="SMH1251" s="85"/>
      <c r="SMI1251" s="85"/>
      <c r="SMJ1251" s="85"/>
      <c r="SMK1251" s="85"/>
      <c r="SML1251" s="85"/>
      <c r="SMM1251" s="85"/>
      <c r="SMN1251" s="85"/>
      <c r="SMO1251" s="85"/>
      <c r="SMP1251" s="85"/>
      <c r="SMQ1251" s="85"/>
      <c r="SMR1251" s="86"/>
      <c r="SMS1251" s="84"/>
      <c r="SMT1251" s="85"/>
      <c r="SMU1251" s="85"/>
      <c r="SMV1251" s="85"/>
      <c r="SMW1251" s="85"/>
      <c r="SMX1251" s="85"/>
      <c r="SMY1251" s="85"/>
      <c r="SMZ1251" s="85"/>
      <c r="SNA1251" s="85"/>
      <c r="SNB1251" s="85"/>
      <c r="SNC1251" s="85"/>
      <c r="SND1251" s="85"/>
      <c r="SNE1251" s="85"/>
      <c r="SNF1251" s="85"/>
      <c r="SNG1251" s="85"/>
      <c r="SNH1251" s="85"/>
      <c r="SNI1251" s="85"/>
      <c r="SNJ1251" s="85"/>
      <c r="SNK1251" s="85"/>
      <c r="SNL1251" s="85"/>
      <c r="SNM1251" s="85"/>
      <c r="SNN1251" s="85"/>
      <c r="SNO1251" s="85"/>
      <c r="SNP1251" s="85"/>
      <c r="SNQ1251" s="85"/>
      <c r="SNR1251" s="85"/>
      <c r="SNS1251" s="85"/>
      <c r="SNT1251" s="85"/>
      <c r="SNU1251" s="85"/>
      <c r="SNV1251" s="85"/>
      <c r="SNW1251" s="85"/>
      <c r="SNX1251" s="85"/>
      <c r="SNY1251" s="86"/>
      <c r="SNZ1251" s="84"/>
      <c r="SOA1251" s="85"/>
      <c r="SOB1251" s="85"/>
      <c r="SOC1251" s="85"/>
      <c r="SOD1251" s="85"/>
      <c r="SOE1251" s="85"/>
      <c r="SOF1251" s="85"/>
      <c r="SOG1251" s="85"/>
      <c r="SOH1251" s="85"/>
      <c r="SOI1251" s="85"/>
      <c r="SOJ1251" s="85"/>
      <c r="SOK1251" s="85"/>
      <c r="SOL1251" s="85"/>
      <c r="SOM1251" s="85"/>
      <c r="SON1251" s="85"/>
      <c r="SOO1251" s="85"/>
      <c r="SOP1251" s="85"/>
      <c r="SOQ1251" s="85"/>
      <c r="SOR1251" s="85"/>
      <c r="SOS1251" s="85"/>
      <c r="SOT1251" s="85"/>
      <c r="SOU1251" s="85"/>
      <c r="SOV1251" s="85"/>
      <c r="SOW1251" s="85"/>
      <c r="SOX1251" s="85"/>
      <c r="SOY1251" s="85"/>
      <c r="SOZ1251" s="85"/>
      <c r="SPA1251" s="85"/>
      <c r="SPB1251" s="85"/>
      <c r="SPC1251" s="85"/>
      <c r="SPD1251" s="85"/>
      <c r="SPE1251" s="85"/>
      <c r="SPF1251" s="86"/>
      <c r="SPG1251" s="84"/>
      <c r="SPH1251" s="85"/>
      <c r="SPI1251" s="85"/>
      <c r="SPJ1251" s="85"/>
      <c r="SPK1251" s="85"/>
      <c r="SPL1251" s="85"/>
      <c r="SPM1251" s="85"/>
      <c r="SPN1251" s="85"/>
      <c r="SPO1251" s="85"/>
      <c r="SPP1251" s="85"/>
      <c r="SPQ1251" s="85"/>
      <c r="SPR1251" s="85"/>
      <c r="SPS1251" s="85"/>
      <c r="SPT1251" s="85"/>
      <c r="SPU1251" s="85"/>
      <c r="SPV1251" s="85"/>
      <c r="SPW1251" s="85"/>
      <c r="SPX1251" s="85"/>
      <c r="SPY1251" s="85"/>
      <c r="SPZ1251" s="85"/>
      <c r="SQA1251" s="85"/>
      <c r="SQB1251" s="85"/>
      <c r="SQC1251" s="85"/>
      <c r="SQD1251" s="85"/>
      <c r="SQE1251" s="85"/>
      <c r="SQF1251" s="85"/>
      <c r="SQG1251" s="85"/>
      <c r="SQH1251" s="85"/>
      <c r="SQI1251" s="85"/>
      <c r="SQJ1251" s="85"/>
      <c r="SQK1251" s="85"/>
      <c r="SQL1251" s="85"/>
      <c r="SQM1251" s="86"/>
      <c r="SQN1251" s="84"/>
      <c r="SQO1251" s="85"/>
      <c r="SQP1251" s="85"/>
      <c r="SQQ1251" s="85"/>
      <c r="SQR1251" s="85"/>
      <c r="SQS1251" s="85"/>
      <c r="SQT1251" s="85"/>
      <c r="SQU1251" s="85"/>
      <c r="SQV1251" s="85"/>
      <c r="SQW1251" s="85"/>
      <c r="SQX1251" s="85"/>
      <c r="SQY1251" s="85"/>
      <c r="SQZ1251" s="85"/>
      <c r="SRA1251" s="85"/>
      <c r="SRB1251" s="85"/>
      <c r="SRC1251" s="85"/>
      <c r="SRD1251" s="85"/>
      <c r="SRE1251" s="85"/>
      <c r="SRF1251" s="85"/>
      <c r="SRG1251" s="85"/>
      <c r="SRH1251" s="85"/>
      <c r="SRI1251" s="85"/>
      <c r="SRJ1251" s="85"/>
      <c r="SRK1251" s="85"/>
      <c r="SRL1251" s="85"/>
      <c r="SRM1251" s="85"/>
      <c r="SRN1251" s="85"/>
      <c r="SRO1251" s="85"/>
      <c r="SRP1251" s="85"/>
      <c r="SRQ1251" s="85"/>
      <c r="SRR1251" s="85"/>
      <c r="SRS1251" s="85"/>
      <c r="SRT1251" s="86"/>
      <c r="SRU1251" s="84"/>
      <c r="SRV1251" s="85"/>
      <c r="SRW1251" s="85"/>
      <c r="SRX1251" s="85"/>
      <c r="SRY1251" s="85"/>
      <c r="SRZ1251" s="85"/>
      <c r="SSA1251" s="85"/>
      <c r="SSB1251" s="85"/>
      <c r="SSC1251" s="85"/>
      <c r="SSD1251" s="85"/>
      <c r="SSE1251" s="85"/>
      <c r="SSF1251" s="85"/>
      <c r="SSG1251" s="85"/>
      <c r="SSH1251" s="85"/>
      <c r="SSI1251" s="85"/>
      <c r="SSJ1251" s="85"/>
      <c r="SSK1251" s="85"/>
      <c r="SSL1251" s="85"/>
      <c r="SSM1251" s="85"/>
      <c r="SSN1251" s="85"/>
      <c r="SSO1251" s="85"/>
      <c r="SSP1251" s="85"/>
      <c r="SSQ1251" s="85"/>
      <c r="SSR1251" s="85"/>
      <c r="SSS1251" s="85"/>
      <c r="SST1251" s="85"/>
      <c r="SSU1251" s="85"/>
      <c r="SSV1251" s="85"/>
      <c r="SSW1251" s="85"/>
      <c r="SSX1251" s="85"/>
      <c r="SSY1251" s="85"/>
      <c r="SSZ1251" s="85"/>
      <c r="STA1251" s="86"/>
      <c r="STB1251" s="84"/>
      <c r="STC1251" s="85"/>
      <c r="STD1251" s="85"/>
      <c r="STE1251" s="85"/>
      <c r="STF1251" s="85"/>
      <c r="STG1251" s="85"/>
      <c r="STH1251" s="85"/>
      <c r="STI1251" s="85"/>
      <c r="STJ1251" s="85"/>
      <c r="STK1251" s="85"/>
      <c r="STL1251" s="85"/>
      <c r="STM1251" s="85"/>
      <c r="STN1251" s="85"/>
      <c r="STO1251" s="85"/>
      <c r="STP1251" s="85"/>
      <c r="STQ1251" s="85"/>
      <c r="STR1251" s="85"/>
      <c r="STS1251" s="85"/>
      <c r="STT1251" s="85"/>
      <c r="STU1251" s="85"/>
      <c r="STV1251" s="85"/>
      <c r="STW1251" s="85"/>
      <c r="STX1251" s="85"/>
      <c r="STY1251" s="85"/>
      <c r="STZ1251" s="85"/>
      <c r="SUA1251" s="85"/>
      <c r="SUB1251" s="85"/>
      <c r="SUC1251" s="85"/>
      <c r="SUD1251" s="85"/>
      <c r="SUE1251" s="85"/>
      <c r="SUF1251" s="85"/>
      <c r="SUG1251" s="85"/>
      <c r="SUH1251" s="86"/>
      <c r="SUI1251" s="84"/>
      <c r="SUJ1251" s="85"/>
      <c r="SUK1251" s="85"/>
      <c r="SUL1251" s="85"/>
      <c r="SUM1251" s="85"/>
      <c r="SUN1251" s="85"/>
      <c r="SUO1251" s="85"/>
      <c r="SUP1251" s="85"/>
      <c r="SUQ1251" s="85"/>
      <c r="SUR1251" s="85"/>
      <c r="SUS1251" s="85"/>
      <c r="SUT1251" s="85"/>
      <c r="SUU1251" s="85"/>
      <c r="SUV1251" s="85"/>
      <c r="SUW1251" s="85"/>
      <c r="SUX1251" s="85"/>
      <c r="SUY1251" s="85"/>
      <c r="SUZ1251" s="85"/>
      <c r="SVA1251" s="85"/>
      <c r="SVB1251" s="85"/>
      <c r="SVC1251" s="85"/>
      <c r="SVD1251" s="85"/>
      <c r="SVE1251" s="85"/>
      <c r="SVF1251" s="85"/>
      <c r="SVG1251" s="85"/>
      <c r="SVH1251" s="85"/>
      <c r="SVI1251" s="85"/>
      <c r="SVJ1251" s="85"/>
      <c r="SVK1251" s="85"/>
      <c r="SVL1251" s="85"/>
      <c r="SVM1251" s="85"/>
      <c r="SVN1251" s="85"/>
      <c r="SVO1251" s="86"/>
      <c r="SVP1251" s="84"/>
      <c r="SVQ1251" s="85"/>
      <c r="SVR1251" s="85"/>
      <c r="SVS1251" s="85"/>
      <c r="SVT1251" s="85"/>
      <c r="SVU1251" s="85"/>
      <c r="SVV1251" s="85"/>
      <c r="SVW1251" s="85"/>
      <c r="SVX1251" s="85"/>
      <c r="SVY1251" s="85"/>
      <c r="SVZ1251" s="85"/>
      <c r="SWA1251" s="85"/>
      <c r="SWB1251" s="85"/>
      <c r="SWC1251" s="85"/>
      <c r="SWD1251" s="85"/>
      <c r="SWE1251" s="85"/>
      <c r="SWF1251" s="85"/>
      <c r="SWG1251" s="85"/>
      <c r="SWH1251" s="85"/>
      <c r="SWI1251" s="85"/>
      <c r="SWJ1251" s="85"/>
      <c r="SWK1251" s="85"/>
      <c r="SWL1251" s="85"/>
      <c r="SWM1251" s="85"/>
      <c r="SWN1251" s="85"/>
      <c r="SWO1251" s="85"/>
      <c r="SWP1251" s="85"/>
      <c r="SWQ1251" s="85"/>
      <c r="SWR1251" s="85"/>
      <c r="SWS1251" s="85"/>
      <c r="SWT1251" s="85"/>
      <c r="SWU1251" s="85"/>
      <c r="SWV1251" s="86"/>
      <c r="SWW1251" s="84"/>
      <c r="SWX1251" s="85"/>
      <c r="SWY1251" s="85"/>
      <c r="SWZ1251" s="85"/>
      <c r="SXA1251" s="85"/>
      <c r="SXB1251" s="85"/>
      <c r="SXC1251" s="85"/>
      <c r="SXD1251" s="85"/>
      <c r="SXE1251" s="85"/>
      <c r="SXF1251" s="85"/>
      <c r="SXG1251" s="85"/>
      <c r="SXH1251" s="85"/>
      <c r="SXI1251" s="85"/>
      <c r="SXJ1251" s="85"/>
      <c r="SXK1251" s="85"/>
      <c r="SXL1251" s="85"/>
      <c r="SXM1251" s="85"/>
      <c r="SXN1251" s="85"/>
      <c r="SXO1251" s="85"/>
      <c r="SXP1251" s="85"/>
      <c r="SXQ1251" s="85"/>
      <c r="SXR1251" s="85"/>
      <c r="SXS1251" s="85"/>
      <c r="SXT1251" s="85"/>
      <c r="SXU1251" s="85"/>
      <c r="SXV1251" s="85"/>
      <c r="SXW1251" s="85"/>
      <c r="SXX1251" s="85"/>
      <c r="SXY1251" s="85"/>
      <c r="SXZ1251" s="85"/>
      <c r="SYA1251" s="85"/>
      <c r="SYB1251" s="85"/>
      <c r="SYC1251" s="86"/>
      <c r="SYD1251" s="84"/>
      <c r="SYE1251" s="85"/>
      <c r="SYF1251" s="85"/>
      <c r="SYG1251" s="85"/>
      <c r="SYH1251" s="85"/>
      <c r="SYI1251" s="85"/>
      <c r="SYJ1251" s="85"/>
      <c r="SYK1251" s="85"/>
      <c r="SYL1251" s="85"/>
      <c r="SYM1251" s="85"/>
      <c r="SYN1251" s="85"/>
      <c r="SYO1251" s="85"/>
      <c r="SYP1251" s="85"/>
      <c r="SYQ1251" s="85"/>
      <c r="SYR1251" s="85"/>
      <c r="SYS1251" s="85"/>
      <c r="SYT1251" s="85"/>
      <c r="SYU1251" s="85"/>
      <c r="SYV1251" s="85"/>
      <c r="SYW1251" s="85"/>
      <c r="SYX1251" s="85"/>
      <c r="SYY1251" s="85"/>
      <c r="SYZ1251" s="85"/>
      <c r="SZA1251" s="85"/>
      <c r="SZB1251" s="85"/>
      <c r="SZC1251" s="85"/>
      <c r="SZD1251" s="85"/>
      <c r="SZE1251" s="85"/>
      <c r="SZF1251" s="85"/>
      <c r="SZG1251" s="85"/>
      <c r="SZH1251" s="85"/>
      <c r="SZI1251" s="85"/>
      <c r="SZJ1251" s="86"/>
      <c r="SZK1251" s="84"/>
      <c r="SZL1251" s="85"/>
      <c r="SZM1251" s="85"/>
      <c r="SZN1251" s="85"/>
      <c r="SZO1251" s="85"/>
      <c r="SZP1251" s="85"/>
      <c r="SZQ1251" s="85"/>
      <c r="SZR1251" s="85"/>
      <c r="SZS1251" s="85"/>
      <c r="SZT1251" s="85"/>
      <c r="SZU1251" s="85"/>
      <c r="SZV1251" s="85"/>
      <c r="SZW1251" s="85"/>
      <c r="SZX1251" s="85"/>
      <c r="SZY1251" s="85"/>
      <c r="SZZ1251" s="85"/>
      <c r="TAA1251" s="85"/>
      <c r="TAB1251" s="85"/>
      <c r="TAC1251" s="85"/>
      <c r="TAD1251" s="85"/>
      <c r="TAE1251" s="85"/>
      <c r="TAF1251" s="85"/>
      <c r="TAG1251" s="85"/>
      <c r="TAH1251" s="85"/>
      <c r="TAI1251" s="85"/>
      <c r="TAJ1251" s="85"/>
      <c r="TAK1251" s="85"/>
      <c r="TAL1251" s="85"/>
      <c r="TAM1251" s="85"/>
      <c r="TAN1251" s="85"/>
      <c r="TAO1251" s="85"/>
      <c r="TAP1251" s="85"/>
      <c r="TAQ1251" s="86"/>
      <c r="TAR1251" s="84"/>
      <c r="TAS1251" s="85"/>
      <c r="TAT1251" s="85"/>
      <c r="TAU1251" s="85"/>
      <c r="TAV1251" s="85"/>
      <c r="TAW1251" s="85"/>
      <c r="TAX1251" s="85"/>
      <c r="TAY1251" s="85"/>
      <c r="TAZ1251" s="85"/>
      <c r="TBA1251" s="85"/>
      <c r="TBB1251" s="85"/>
      <c r="TBC1251" s="85"/>
      <c r="TBD1251" s="85"/>
      <c r="TBE1251" s="85"/>
      <c r="TBF1251" s="85"/>
      <c r="TBG1251" s="85"/>
      <c r="TBH1251" s="85"/>
      <c r="TBI1251" s="85"/>
      <c r="TBJ1251" s="85"/>
      <c r="TBK1251" s="85"/>
      <c r="TBL1251" s="85"/>
      <c r="TBM1251" s="85"/>
      <c r="TBN1251" s="85"/>
      <c r="TBO1251" s="85"/>
      <c r="TBP1251" s="85"/>
      <c r="TBQ1251" s="85"/>
      <c r="TBR1251" s="85"/>
      <c r="TBS1251" s="85"/>
      <c r="TBT1251" s="85"/>
      <c r="TBU1251" s="85"/>
      <c r="TBV1251" s="85"/>
      <c r="TBW1251" s="85"/>
      <c r="TBX1251" s="86"/>
      <c r="TBY1251" s="84"/>
      <c r="TBZ1251" s="85"/>
      <c r="TCA1251" s="85"/>
      <c r="TCB1251" s="85"/>
      <c r="TCC1251" s="85"/>
      <c r="TCD1251" s="85"/>
      <c r="TCE1251" s="85"/>
      <c r="TCF1251" s="85"/>
      <c r="TCG1251" s="85"/>
      <c r="TCH1251" s="85"/>
      <c r="TCI1251" s="85"/>
      <c r="TCJ1251" s="85"/>
      <c r="TCK1251" s="85"/>
      <c r="TCL1251" s="85"/>
      <c r="TCM1251" s="85"/>
      <c r="TCN1251" s="85"/>
      <c r="TCO1251" s="85"/>
      <c r="TCP1251" s="85"/>
      <c r="TCQ1251" s="85"/>
      <c r="TCR1251" s="85"/>
      <c r="TCS1251" s="85"/>
      <c r="TCT1251" s="85"/>
      <c r="TCU1251" s="85"/>
      <c r="TCV1251" s="85"/>
      <c r="TCW1251" s="85"/>
      <c r="TCX1251" s="85"/>
      <c r="TCY1251" s="85"/>
      <c r="TCZ1251" s="85"/>
      <c r="TDA1251" s="85"/>
      <c r="TDB1251" s="85"/>
      <c r="TDC1251" s="85"/>
      <c r="TDD1251" s="85"/>
      <c r="TDE1251" s="86"/>
      <c r="TDF1251" s="84"/>
      <c r="TDG1251" s="85"/>
      <c r="TDH1251" s="85"/>
      <c r="TDI1251" s="85"/>
      <c r="TDJ1251" s="85"/>
      <c r="TDK1251" s="85"/>
      <c r="TDL1251" s="85"/>
      <c r="TDM1251" s="85"/>
      <c r="TDN1251" s="85"/>
      <c r="TDO1251" s="85"/>
      <c r="TDP1251" s="85"/>
      <c r="TDQ1251" s="85"/>
      <c r="TDR1251" s="85"/>
      <c r="TDS1251" s="85"/>
      <c r="TDT1251" s="85"/>
      <c r="TDU1251" s="85"/>
      <c r="TDV1251" s="85"/>
      <c r="TDW1251" s="85"/>
      <c r="TDX1251" s="85"/>
      <c r="TDY1251" s="85"/>
      <c r="TDZ1251" s="85"/>
      <c r="TEA1251" s="85"/>
      <c r="TEB1251" s="85"/>
      <c r="TEC1251" s="85"/>
      <c r="TED1251" s="85"/>
      <c r="TEE1251" s="85"/>
      <c r="TEF1251" s="85"/>
      <c r="TEG1251" s="85"/>
      <c r="TEH1251" s="85"/>
      <c r="TEI1251" s="85"/>
      <c r="TEJ1251" s="85"/>
      <c r="TEK1251" s="85"/>
      <c r="TEL1251" s="86"/>
      <c r="TEM1251" s="84"/>
      <c r="TEN1251" s="85"/>
      <c r="TEO1251" s="85"/>
      <c r="TEP1251" s="85"/>
      <c r="TEQ1251" s="85"/>
      <c r="TER1251" s="85"/>
      <c r="TES1251" s="85"/>
      <c r="TET1251" s="85"/>
      <c r="TEU1251" s="85"/>
      <c r="TEV1251" s="85"/>
      <c r="TEW1251" s="85"/>
      <c r="TEX1251" s="85"/>
      <c r="TEY1251" s="85"/>
      <c r="TEZ1251" s="85"/>
      <c r="TFA1251" s="85"/>
      <c r="TFB1251" s="85"/>
      <c r="TFC1251" s="85"/>
      <c r="TFD1251" s="85"/>
      <c r="TFE1251" s="85"/>
      <c r="TFF1251" s="85"/>
      <c r="TFG1251" s="85"/>
      <c r="TFH1251" s="85"/>
      <c r="TFI1251" s="85"/>
      <c r="TFJ1251" s="85"/>
      <c r="TFK1251" s="85"/>
      <c r="TFL1251" s="85"/>
      <c r="TFM1251" s="85"/>
      <c r="TFN1251" s="85"/>
      <c r="TFO1251" s="85"/>
      <c r="TFP1251" s="85"/>
      <c r="TFQ1251" s="85"/>
      <c r="TFR1251" s="85"/>
      <c r="TFS1251" s="86"/>
      <c r="TFT1251" s="84"/>
      <c r="TFU1251" s="85"/>
      <c r="TFV1251" s="85"/>
      <c r="TFW1251" s="85"/>
      <c r="TFX1251" s="85"/>
      <c r="TFY1251" s="85"/>
      <c r="TFZ1251" s="85"/>
      <c r="TGA1251" s="85"/>
      <c r="TGB1251" s="85"/>
      <c r="TGC1251" s="85"/>
      <c r="TGD1251" s="85"/>
      <c r="TGE1251" s="85"/>
      <c r="TGF1251" s="85"/>
      <c r="TGG1251" s="85"/>
      <c r="TGH1251" s="85"/>
      <c r="TGI1251" s="85"/>
      <c r="TGJ1251" s="85"/>
      <c r="TGK1251" s="85"/>
      <c r="TGL1251" s="85"/>
      <c r="TGM1251" s="85"/>
      <c r="TGN1251" s="85"/>
      <c r="TGO1251" s="85"/>
      <c r="TGP1251" s="85"/>
      <c r="TGQ1251" s="85"/>
      <c r="TGR1251" s="85"/>
      <c r="TGS1251" s="85"/>
      <c r="TGT1251" s="85"/>
      <c r="TGU1251" s="85"/>
      <c r="TGV1251" s="85"/>
      <c r="TGW1251" s="85"/>
      <c r="TGX1251" s="85"/>
      <c r="TGY1251" s="85"/>
      <c r="TGZ1251" s="86"/>
      <c r="THA1251" s="84"/>
      <c r="THB1251" s="85"/>
      <c r="THC1251" s="85"/>
      <c r="THD1251" s="85"/>
      <c r="THE1251" s="85"/>
      <c r="THF1251" s="85"/>
      <c r="THG1251" s="85"/>
      <c r="THH1251" s="85"/>
      <c r="THI1251" s="85"/>
      <c r="THJ1251" s="85"/>
      <c r="THK1251" s="85"/>
      <c r="THL1251" s="85"/>
      <c r="THM1251" s="85"/>
      <c r="THN1251" s="85"/>
      <c r="THO1251" s="85"/>
      <c r="THP1251" s="85"/>
      <c r="THQ1251" s="85"/>
      <c r="THR1251" s="85"/>
      <c r="THS1251" s="85"/>
      <c r="THT1251" s="85"/>
      <c r="THU1251" s="85"/>
      <c r="THV1251" s="85"/>
      <c r="THW1251" s="85"/>
      <c r="THX1251" s="85"/>
      <c r="THY1251" s="85"/>
      <c r="THZ1251" s="85"/>
      <c r="TIA1251" s="85"/>
      <c r="TIB1251" s="85"/>
      <c r="TIC1251" s="85"/>
      <c r="TID1251" s="85"/>
      <c r="TIE1251" s="85"/>
      <c r="TIF1251" s="85"/>
      <c r="TIG1251" s="86"/>
      <c r="TIH1251" s="84"/>
      <c r="TII1251" s="85"/>
      <c r="TIJ1251" s="85"/>
      <c r="TIK1251" s="85"/>
      <c r="TIL1251" s="85"/>
      <c r="TIM1251" s="85"/>
      <c r="TIN1251" s="85"/>
      <c r="TIO1251" s="85"/>
      <c r="TIP1251" s="85"/>
      <c r="TIQ1251" s="85"/>
      <c r="TIR1251" s="85"/>
      <c r="TIS1251" s="85"/>
      <c r="TIT1251" s="85"/>
      <c r="TIU1251" s="85"/>
      <c r="TIV1251" s="85"/>
      <c r="TIW1251" s="85"/>
      <c r="TIX1251" s="85"/>
      <c r="TIY1251" s="85"/>
      <c r="TIZ1251" s="85"/>
      <c r="TJA1251" s="85"/>
      <c r="TJB1251" s="85"/>
      <c r="TJC1251" s="85"/>
      <c r="TJD1251" s="85"/>
      <c r="TJE1251" s="85"/>
      <c r="TJF1251" s="85"/>
      <c r="TJG1251" s="85"/>
      <c r="TJH1251" s="85"/>
      <c r="TJI1251" s="85"/>
      <c r="TJJ1251" s="85"/>
      <c r="TJK1251" s="85"/>
      <c r="TJL1251" s="85"/>
      <c r="TJM1251" s="85"/>
      <c r="TJN1251" s="86"/>
      <c r="TJO1251" s="84"/>
      <c r="TJP1251" s="85"/>
      <c r="TJQ1251" s="85"/>
      <c r="TJR1251" s="85"/>
      <c r="TJS1251" s="85"/>
      <c r="TJT1251" s="85"/>
      <c r="TJU1251" s="85"/>
      <c r="TJV1251" s="85"/>
      <c r="TJW1251" s="85"/>
      <c r="TJX1251" s="85"/>
      <c r="TJY1251" s="85"/>
      <c r="TJZ1251" s="85"/>
      <c r="TKA1251" s="85"/>
      <c r="TKB1251" s="85"/>
      <c r="TKC1251" s="85"/>
      <c r="TKD1251" s="85"/>
      <c r="TKE1251" s="85"/>
      <c r="TKF1251" s="85"/>
      <c r="TKG1251" s="85"/>
      <c r="TKH1251" s="85"/>
      <c r="TKI1251" s="85"/>
      <c r="TKJ1251" s="85"/>
      <c r="TKK1251" s="85"/>
      <c r="TKL1251" s="85"/>
      <c r="TKM1251" s="85"/>
      <c r="TKN1251" s="85"/>
      <c r="TKO1251" s="85"/>
      <c r="TKP1251" s="85"/>
      <c r="TKQ1251" s="85"/>
      <c r="TKR1251" s="85"/>
      <c r="TKS1251" s="85"/>
      <c r="TKT1251" s="85"/>
      <c r="TKU1251" s="86"/>
      <c r="TKV1251" s="84"/>
      <c r="TKW1251" s="85"/>
      <c r="TKX1251" s="85"/>
      <c r="TKY1251" s="85"/>
      <c r="TKZ1251" s="85"/>
      <c r="TLA1251" s="85"/>
      <c r="TLB1251" s="85"/>
      <c r="TLC1251" s="85"/>
      <c r="TLD1251" s="85"/>
      <c r="TLE1251" s="85"/>
      <c r="TLF1251" s="85"/>
      <c r="TLG1251" s="85"/>
      <c r="TLH1251" s="85"/>
      <c r="TLI1251" s="85"/>
      <c r="TLJ1251" s="85"/>
      <c r="TLK1251" s="85"/>
      <c r="TLL1251" s="85"/>
      <c r="TLM1251" s="85"/>
      <c r="TLN1251" s="85"/>
      <c r="TLO1251" s="85"/>
      <c r="TLP1251" s="85"/>
      <c r="TLQ1251" s="85"/>
      <c r="TLR1251" s="85"/>
      <c r="TLS1251" s="85"/>
      <c r="TLT1251" s="85"/>
      <c r="TLU1251" s="85"/>
      <c r="TLV1251" s="85"/>
      <c r="TLW1251" s="85"/>
      <c r="TLX1251" s="85"/>
      <c r="TLY1251" s="85"/>
      <c r="TLZ1251" s="85"/>
      <c r="TMA1251" s="85"/>
      <c r="TMB1251" s="86"/>
      <c r="TMC1251" s="84"/>
      <c r="TMD1251" s="85"/>
      <c r="TME1251" s="85"/>
      <c r="TMF1251" s="85"/>
      <c r="TMG1251" s="85"/>
      <c r="TMH1251" s="85"/>
      <c r="TMI1251" s="85"/>
      <c r="TMJ1251" s="85"/>
      <c r="TMK1251" s="85"/>
      <c r="TML1251" s="85"/>
      <c r="TMM1251" s="85"/>
      <c r="TMN1251" s="85"/>
      <c r="TMO1251" s="85"/>
      <c r="TMP1251" s="85"/>
      <c r="TMQ1251" s="85"/>
      <c r="TMR1251" s="85"/>
      <c r="TMS1251" s="85"/>
      <c r="TMT1251" s="85"/>
      <c r="TMU1251" s="85"/>
      <c r="TMV1251" s="85"/>
      <c r="TMW1251" s="85"/>
      <c r="TMX1251" s="85"/>
      <c r="TMY1251" s="85"/>
      <c r="TMZ1251" s="85"/>
      <c r="TNA1251" s="85"/>
      <c r="TNB1251" s="85"/>
      <c r="TNC1251" s="85"/>
      <c r="TND1251" s="85"/>
      <c r="TNE1251" s="85"/>
      <c r="TNF1251" s="85"/>
      <c r="TNG1251" s="85"/>
      <c r="TNH1251" s="85"/>
      <c r="TNI1251" s="86"/>
      <c r="TNJ1251" s="84"/>
      <c r="TNK1251" s="85"/>
      <c r="TNL1251" s="85"/>
      <c r="TNM1251" s="85"/>
      <c r="TNN1251" s="85"/>
      <c r="TNO1251" s="85"/>
      <c r="TNP1251" s="85"/>
      <c r="TNQ1251" s="85"/>
      <c r="TNR1251" s="85"/>
      <c r="TNS1251" s="85"/>
      <c r="TNT1251" s="85"/>
      <c r="TNU1251" s="85"/>
      <c r="TNV1251" s="85"/>
      <c r="TNW1251" s="85"/>
      <c r="TNX1251" s="85"/>
      <c r="TNY1251" s="85"/>
      <c r="TNZ1251" s="85"/>
      <c r="TOA1251" s="85"/>
      <c r="TOB1251" s="85"/>
      <c r="TOC1251" s="85"/>
      <c r="TOD1251" s="85"/>
      <c r="TOE1251" s="85"/>
      <c r="TOF1251" s="85"/>
      <c r="TOG1251" s="85"/>
      <c r="TOH1251" s="85"/>
      <c r="TOI1251" s="85"/>
      <c r="TOJ1251" s="85"/>
      <c r="TOK1251" s="85"/>
      <c r="TOL1251" s="85"/>
      <c r="TOM1251" s="85"/>
      <c r="TON1251" s="85"/>
      <c r="TOO1251" s="85"/>
      <c r="TOP1251" s="86"/>
      <c r="TOQ1251" s="84"/>
      <c r="TOR1251" s="85"/>
      <c r="TOS1251" s="85"/>
      <c r="TOT1251" s="85"/>
      <c r="TOU1251" s="85"/>
      <c r="TOV1251" s="85"/>
      <c r="TOW1251" s="85"/>
      <c r="TOX1251" s="85"/>
      <c r="TOY1251" s="85"/>
      <c r="TOZ1251" s="85"/>
      <c r="TPA1251" s="85"/>
      <c r="TPB1251" s="85"/>
      <c r="TPC1251" s="85"/>
      <c r="TPD1251" s="85"/>
      <c r="TPE1251" s="85"/>
      <c r="TPF1251" s="85"/>
      <c r="TPG1251" s="85"/>
      <c r="TPH1251" s="85"/>
      <c r="TPI1251" s="85"/>
      <c r="TPJ1251" s="85"/>
      <c r="TPK1251" s="85"/>
      <c r="TPL1251" s="85"/>
      <c r="TPM1251" s="85"/>
      <c r="TPN1251" s="85"/>
      <c r="TPO1251" s="85"/>
      <c r="TPP1251" s="85"/>
      <c r="TPQ1251" s="85"/>
      <c r="TPR1251" s="85"/>
      <c r="TPS1251" s="85"/>
      <c r="TPT1251" s="85"/>
      <c r="TPU1251" s="85"/>
      <c r="TPV1251" s="85"/>
      <c r="TPW1251" s="86"/>
      <c r="TPX1251" s="84"/>
      <c r="TPY1251" s="85"/>
      <c r="TPZ1251" s="85"/>
      <c r="TQA1251" s="85"/>
      <c r="TQB1251" s="85"/>
      <c r="TQC1251" s="85"/>
      <c r="TQD1251" s="85"/>
      <c r="TQE1251" s="85"/>
      <c r="TQF1251" s="85"/>
      <c r="TQG1251" s="85"/>
      <c r="TQH1251" s="85"/>
      <c r="TQI1251" s="85"/>
      <c r="TQJ1251" s="85"/>
      <c r="TQK1251" s="85"/>
      <c r="TQL1251" s="85"/>
      <c r="TQM1251" s="85"/>
      <c r="TQN1251" s="85"/>
      <c r="TQO1251" s="85"/>
      <c r="TQP1251" s="85"/>
      <c r="TQQ1251" s="85"/>
      <c r="TQR1251" s="85"/>
      <c r="TQS1251" s="85"/>
      <c r="TQT1251" s="85"/>
      <c r="TQU1251" s="85"/>
      <c r="TQV1251" s="85"/>
      <c r="TQW1251" s="85"/>
      <c r="TQX1251" s="85"/>
      <c r="TQY1251" s="85"/>
      <c r="TQZ1251" s="85"/>
      <c r="TRA1251" s="85"/>
      <c r="TRB1251" s="85"/>
      <c r="TRC1251" s="85"/>
      <c r="TRD1251" s="86"/>
      <c r="TRE1251" s="84"/>
      <c r="TRF1251" s="85"/>
      <c r="TRG1251" s="85"/>
      <c r="TRH1251" s="85"/>
      <c r="TRI1251" s="85"/>
      <c r="TRJ1251" s="85"/>
      <c r="TRK1251" s="85"/>
      <c r="TRL1251" s="85"/>
      <c r="TRM1251" s="85"/>
      <c r="TRN1251" s="85"/>
      <c r="TRO1251" s="85"/>
      <c r="TRP1251" s="85"/>
      <c r="TRQ1251" s="85"/>
      <c r="TRR1251" s="85"/>
      <c r="TRS1251" s="85"/>
      <c r="TRT1251" s="85"/>
      <c r="TRU1251" s="85"/>
      <c r="TRV1251" s="85"/>
      <c r="TRW1251" s="85"/>
      <c r="TRX1251" s="85"/>
      <c r="TRY1251" s="85"/>
      <c r="TRZ1251" s="85"/>
      <c r="TSA1251" s="85"/>
      <c r="TSB1251" s="85"/>
      <c r="TSC1251" s="85"/>
      <c r="TSD1251" s="85"/>
      <c r="TSE1251" s="85"/>
      <c r="TSF1251" s="85"/>
      <c r="TSG1251" s="85"/>
      <c r="TSH1251" s="85"/>
      <c r="TSI1251" s="85"/>
      <c r="TSJ1251" s="85"/>
      <c r="TSK1251" s="86"/>
      <c r="TSL1251" s="84"/>
      <c r="TSM1251" s="85"/>
      <c r="TSN1251" s="85"/>
      <c r="TSO1251" s="85"/>
      <c r="TSP1251" s="85"/>
      <c r="TSQ1251" s="85"/>
      <c r="TSR1251" s="85"/>
      <c r="TSS1251" s="85"/>
      <c r="TST1251" s="85"/>
      <c r="TSU1251" s="85"/>
      <c r="TSV1251" s="85"/>
      <c r="TSW1251" s="85"/>
      <c r="TSX1251" s="85"/>
      <c r="TSY1251" s="85"/>
      <c r="TSZ1251" s="85"/>
      <c r="TTA1251" s="85"/>
      <c r="TTB1251" s="85"/>
      <c r="TTC1251" s="85"/>
      <c r="TTD1251" s="85"/>
      <c r="TTE1251" s="85"/>
      <c r="TTF1251" s="85"/>
      <c r="TTG1251" s="85"/>
      <c r="TTH1251" s="85"/>
      <c r="TTI1251" s="85"/>
      <c r="TTJ1251" s="85"/>
      <c r="TTK1251" s="85"/>
      <c r="TTL1251" s="85"/>
      <c r="TTM1251" s="85"/>
      <c r="TTN1251" s="85"/>
      <c r="TTO1251" s="85"/>
      <c r="TTP1251" s="85"/>
      <c r="TTQ1251" s="85"/>
      <c r="TTR1251" s="86"/>
      <c r="TTS1251" s="84"/>
      <c r="TTT1251" s="85"/>
      <c r="TTU1251" s="85"/>
      <c r="TTV1251" s="85"/>
      <c r="TTW1251" s="85"/>
      <c r="TTX1251" s="85"/>
      <c r="TTY1251" s="85"/>
      <c r="TTZ1251" s="85"/>
      <c r="TUA1251" s="85"/>
      <c r="TUB1251" s="85"/>
      <c r="TUC1251" s="85"/>
      <c r="TUD1251" s="85"/>
      <c r="TUE1251" s="85"/>
      <c r="TUF1251" s="85"/>
      <c r="TUG1251" s="85"/>
      <c r="TUH1251" s="85"/>
      <c r="TUI1251" s="85"/>
      <c r="TUJ1251" s="85"/>
      <c r="TUK1251" s="85"/>
      <c r="TUL1251" s="85"/>
      <c r="TUM1251" s="85"/>
      <c r="TUN1251" s="85"/>
      <c r="TUO1251" s="85"/>
      <c r="TUP1251" s="85"/>
      <c r="TUQ1251" s="85"/>
      <c r="TUR1251" s="85"/>
      <c r="TUS1251" s="85"/>
      <c r="TUT1251" s="85"/>
      <c r="TUU1251" s="85"/>
      <c r="TUV1251" s="85"/>
      <c r="TUW1251" s="85"/>
      <c r="TUX1251" s="85"/>
      <c r="TUY1251" s="86"/>
      <c r="TUZ1251" s="84"/>
      <c r="TVA1251" s="85"/>
      <c r="TVB1251" s="85"/>
      <c r="TVC1251" s="85"/>
      <c r="TVD1251" s="85"/>
      <c r="TVE1251" s="85"/>
      <c r="TVF1251" s="85"/>
      <c r="TVG1251" s="85"/>
      <c r="TVH1251" s="85"/>
      <c r="TVI1251" s="85"/>
      <c r="TVJ1251" s="85"/>
      <c r="TVK1251" s="85"/>
      <c r="TVL1251" s="85"/>
      <c r="TVM1251" s="85"/>
      <c r="TVN1251" s="85"/>
      <c r="TVO1251" s="85"/>
      <c r="TVP1251" s="85"/>
      <c r="TVQ1251" s="85"/>
      <c r="TVR1251" s="85"/>
      <c r="TVS1251" s="85"/>
      <c r="TVT1251" s="85"/>
      <c r="TVU1251" s="85"/>
      <c r="TVV1251" s="85"/>
      <c r="TVW1251" s="85"/>
      <c r="TVX1251" s="85"/>
      <c r="TVY1251" s="85"/>
      <c r="TVZ1251" s="85"/>
      <c r="TWA1251" s="85"/>
      <c r="TWB1251" s="85"/>
      <c r="TWC1251" s="85"/>
      <c r="TWD1251" s="85"/>
      <c r="TWE1251" s="85"/>
      <c r="TWF1251" s="86"/>
      <c r="TWG1251" s="84"/>
      <c r="TWH1251" s="85"/>
      <c r="TWI1251" s="85"/>
      <c r="TWJ1251" s="85"/>
      <c r="TWK1251" s="85"/>
      <c r="TWL1251" s="85"/>
      <c r="TWM1251" s="85"/>
      <c r="TWN1251" s="85"/>
      <c r="TWO1251" s="85"/>
      <c r="TWP1251" s="85"/>
      <c r="TWQ1251" s="85"/>
      <c r="TWR1251" s="85"/>
      <c r="TWS1251" s="85"/>
      <c r="TWT1251" s="85"/>
      <c r="TWU1251" s="85"/>
      <c r="TWV1251" s="85"/>
      <c r="TWW1251" s="85"/>
      <c r="TWX1251" s="85"/>
      <c r="TWY1251" s="85"/>
      <c r="TWZ1251" s="85"/>
      <c r="TXA1251" s="85"/>
      <c r="TXB1251" s="85"/>
      <c r="TXC1251" s="85"/>
      <c r="TXD1251" s="85"/>
      <c r="TXE1251" s="85"/>
      <c r="TXF1251" s="85"/>
      <c r="TXG1251" s="85"/>
      <c r="TXH1251" s="85"/>
      <c r="TXI1251" s="85"/>
      <c r="TXJ1251" s="85"/>
      <c r="TXK1251" s="85"/>
      <c r="TXL1251" s="85"/>
      <c r="TXM1251" s="86"/>
      <c r="TXN1251" s="84"/>
      <c r="TXO1251" s="85"/>
      <c r="TXP1251" s="85"/>
      <c r="TXQ1251" s="85"/>
      <c r="TXR1251" s="85"/>
      <c r="TXS1251" s="85"/>
      <c r="TXT1251" s="85"/>
      <c r="TXU1251" s="85"/>
      <c r="TXV1251" s="85"/>
      <c r="TXW1251" s="85"/>
      <c r="TXX1251" s="85"/>
      <c r="TXY1251" s="85"/>
      <c r="TXZ1251" s="85"/>
      <c r="TYA1251" s="85"/>
      <c r="TYB1251" s="85"/>
      <c r="TYC1251" s="85"/>
      <c r="TYD1251" s="85"/>
      <c r="TYE1251" s="85"/>
      <c r="TYF1251" s="85"/>
      <c r="TYG1251" s="85"/>
      <c r="TYH1251" s="85"/>
      <c r="TYI1251" s="85"/>
      <c r="TYJ1251" s="85"/>
      <c r="TYK1251" s="85"/>
      <c r="TYL1251" s="85"/>
      <c r="TYM1251" s="85"/>
      <c r="TYN1251" s="85"/>
      <c r="TYO1251" s="85"/>
      <c r="TYP1251" s="85"/>
      <c r="TYQ1251" s="85"/>
      <c r="TYR1251" s="85"/>
      <c r="TYS1251" s="85"/>
      <c r="TYT1251" s="86"/>
      <c r="TYU1251" s="84"/>
      <c r="TYV1251" s="85"/>
      <c r="TYW1251" s="85"/>
      <c r="TYX1251" s="85"/>
      <c r="TYY1251" s="85"/>
      <c r="TYZ1251" s="85"/>
      <c r="TZA1251" s="85"/>
      <c r="TZB1251" s="85"/>
      <c r="TZC1251" s="85"/>
      <c r="TZD1251" s="85"/>
      <c r="TZE1251" s="85"/>
      <c r="TZF1251" s="85"/>
      <c r="TZG1251" s="85"/>
      <c r="TZH1251" s="85"/>
      <c r="TZI1251" s="85"/>
      <c r="TZJ1251" s="85"/>
      <c r="TZK1251" s="85"/>
      <c r="TZL1251" s="85"/>
      <c r="TZM1251" s="85"/>
      <c r="TZN1251" s="85"/>
      <c r="TZO1251" s="85"/>
      <c r="TZP1251" s="85"/>
      <c r="TZQ1251" s="85"/>
      <c r="TZR1251" s="85"/>
      <c r="TZS1251" s="85"/>
      <c r="TZT1251" s="85"/>
      <c r="TZU1251" s="85"/>
      <c r="TZV1251" s="85"/>
      <c r="TZW1251" s="85"/>
      <c r="TZX1251" s="85"/>
      <c r="TZY1251" s="85"/>
      <c r="TZZ1251" s="85"/>
      <c r="UAA1251" s="86"/>
      <c r="UAB1251" s="84"/>
      <c r="UAC1251" s="85"/>
      <c r="UAD1251" s="85"/>
      <c r="UAE1251" s="85"/>
      <c r="UAF1251" s="85"/>
      <c r="UAG1251" s="85"/>
      <c r="UAH1251" s="85"/>
      <c r="UAI1251" s="85"/>
      <c r="UAJ1251" s="85"/>
      <c r="UAK1251" s="85"/>
      <c r="UAL1251" s="85"/>
      <c r="UAM1251" s="85"/>
      <c r="UAN1251" s="85"/>
      <c r="UAO1251" s="85"/>
      <c r="UAP1251" s="85"/>
      <c r="UAQ1251" s="85"/>
      <c r="UAR1251" s="85"/>
      <c r="UAS1251" s="85"/>
      <c r="UAT1251" s="85"/>
      <c r="UAU1251" s="85"/>
      <c r="UAV1251" s="85"/>
      <c r="UAW1251" s="85"/>
      <c r="UAX1251" s="85"/>
      <c r="UAY1251" s="85"/>
      <c r="UAZ1251" s="85"/>
      <c r="UBA1251" s="85"/>
      <c r="UBB1251" s="85"/>
      <c r="UBC1251" s="85"/>
      <c r="UBD1251" s="85"/>
      <c r="UBE1251" s="85"/>
      <c r="UBF1251" s="85"/>
      <c r="UBG1251" s="85"/>
      <c r="UBH1251" s="86"/>
      <c r="UBI1251" s="84"/>
      <c r="UBJ1251" s="85"/>
      <c r="UBK1251" s="85"/>
      <c r="UBL1251" s="85"/>
      <c r="UBM1251" s="85"/>
      <c r="UBN1251" s="85"/>
      <c r="UBO1251" s="85"/>
      <c r="UBP1251" s="85"/>
      <c r="UBQ1251" s="85"/>
      <c r="UBR1251" s="85"/>
      <c r="UBS1251" s="85"/>
      <c r="UBT1251" s="85"/>
      <c r="UBU1251" s="85"/>
      <c r="UBV1251" s="85"/>
      <c r="UBW1251" s="85"/>
      <c r="UBX1251" s="85"/>
      <c r="UBY1251" s="85"/>
      <c r="UBZ1251" s="85"/>
      <c r="UCA1251" s="85"/>
      <c r="UCB1251" s="85"/>
      <c r="UCC1251" s="85"/>
      <c r="UCD1251" s="85"/>
      <c r="UCE1251" s="85"/>
      <c r="UCF1251" s="85"/>
      <c r="UCG1251" s="85"/>
      <c r="UCH1251" s="85"/>
      <c r="UCI1251" s="85"/>
      <c r="UCJ1251" s="85"/>
      <c r="UCK1251" s="85"/>
      <c r="UCL1251" s="85"/>
      <c r="UCM1251" s="85"/>
      <c r="UCN1251" s="85"/>
      <c r="UCO1251" s="86"/>
      <c r="UCP1251" s="84"/>
      <c r="UCQ1251" s="85"/>
      <c r="UCR1251" s="85"/>
      <c r="UCS1251" s="85"/>
      <c r="UCT1251" s="85"/>
      <c r="UCU1251" s="85"/>
      <c r="UCV1251" s="85"/>
      <c r="UCW1251" s="85"/>
      <c r="UCX1251" s="85"/>
      <c r="UCY1251" s="85"/>
      <c r="UCZ1251" s="85"/>
      <c r="UDA1251" s="85"/>
      <c r="UDB1251" s="85"/>
      <c r="UDC1251" s="85"/>
      <c r="UDD1251" s="85"/>
      <c r="UDE1251" s="85"/>
      <c r="UDF1251" s="85"/>
      <c r="UDG1251" s="85"/>
      <c r="UDH1251" s="85"/>
      <c r="UDI1251" s="85"/>
      <c r="UDJ1251" s="85"/>
      <c r="UDK1251" s="85"/>
      <c r="UDL1251" s="85"/>
      <c r="UDM1251" s="85"/>
      <c r="UDN1251" s="85"/>
      <c r="UDO1251" s="85"/>
      <c r="UDP1251" s="85"/>
      <c r="UDQ1251" s="85"/>
      <c r="UDR1251" s="85"/>
      <c r="UDS1251" s="85"/>
      <c r="UDT1251" s="85"/>
      <c r="UDU1251" s="85"/>
      <c r="UDV1251" s="86"/>
      <c r="UDW1251" s="84"/>
      <c r="UDX1251" s="85"/>
      <c r="UDY1251" s="85"/>
      <c r="UDZ1251" s="85"/>
      <c r="UEA1251" s="85"/>
      <c r="UEB1251" s="85"/>
      <c r="UEC1251" s="85"/>
      <c r="UED1251" s="85"/>
      <c r="UEE1251" s="85"/>
      <c r="UEF1251" s="85"/>
      <c r="UEG1251" s="85"/>
      <c r="UEH1251" s="85"/>
      <c r="UEI1251" s="85"/>
      <c r="UEJ1251" s="85"/>
      <c r="UEK1251" s="85"/>
      <c r="UEL1251" s="85"/>
      <c r="UEM1251" s="85"/>
      <c r="UEN1251" s="85"/>
      <c r="UEO1251" s="85"/>
      <c r="UEP1251" s="85"/>
      <c r="UEQ1251" s="85"/>
      <c r="UER1251" s="85"/>
      <c r="UES1251" s="85"/>
      <c r="UET1251" s="85"/>
      <c r="UEU1251" s="85"/>
      <c r="UEV1251" s="85"/>
      <c r="UEW1251" s="85"/>
      <c r="UEX1251" s="85"/>
      <c r="UEY1251" s="85"/>
      <c r="UEZ1251" s="85"/>
      <c r="UFA1251" s="85"/>
      <c r="UFB1251" s="85"/>
      <c r="UFC1251" s="86"/>
      <c r="UFD1251" s="84"/>
      <c r="UFE1251" s="85"/>
      <c r="UFF1251" s="85"/>
      <c r="UFG1251" s="85"/>
      <c r="UFH1251" s="85"/>
      <c r="UFI1251" s="85"/>
      <c r="UFJ1251" s="85"/>
      <c r="UFK1251" s="85"/>
      <c r="UFL1251" s="85"/>
      <c r="UFM1251" s="85"/>
      <c r="UFN1251" s="85"/>
      <c r="UFO1251" s="85"/>
      <c r="UFP1251" s="85"/>
      <c r="UFQ1251" s="85"/>
      <c r="UFR1251" s="85"/>
      <c r="UFS1251" s="85"/>
      <c r="UFT1251" s="85"/>
      <c r="UFU1251" s="85"/>
      <c r="UFV1251" s="85"/>
      <c r="UFW1251" s="85"/>
      <c r="UFX1251" s="85"/>
      <c r="UFY1251" s="85"/>
      <c r="UFZ1251" s="85"/>
      <c r="UGA1251" s="85"/>
      <c r="UGB1251" s="85"/>
      <c r="UGC1251" s="85"/>
      <c r="UGD1251" s="85"/>
      <c r="UGE1251" s="85"/>
      <c r="UGF1251" s="85"/>
      <c r="UGG1251" s="85"/>
      <c r="UGH1251" s="85"/>
      <c r="UGI1251" s="85"/>
      <c r="UGJ1251" s="86"/>
      <c r="UGK1251" s="84"/>
      <c r="UGL1251" s="85"/>
      <c r="UGM1251" s="85"/>
      <c r="UGN1251" s="85"/>
      <c r="UGO1251" s="85"/>
      <c r="UGP1251" s="85"/>
      <c r="UGQ1251" s="85"/>
      <c r="UGR1251" s="85"/>
      <c r="UGS1251" s="85"/>
      <c r="UGT1251" s="85"/>
      <c r="UGU1251" s="85"/>
      <c r="UGV1251" s="85"/>
      <c r="UGW1251" s="85"/>
      <c r="UGX1251" s="85"/>
      <c r="UGY1251" s="85"/>
      <c r="UGZ1251" s="85"/>
      <c r="UHA1251" s="85"/>
      <c r="UHB1251" s="85"/>
      <c r="UHC1251" s="85"/>
      <c r="UHD1251" s="85"/>
      <c r="UHE1251" s="85"/>
      <c r="UHF1251" s="85"/>
      <c r="UHG1251" s="85"/>
      <c r="UHH1251" s="85"/>
      <c r="UHI1251" s="85"/>
      <c r="UHJ1251" s="85"/>
      <c r="UHK1251" s="85"/>
      <c r="UHL1251" s="85"/>
      <c r="UHM1251" s="85"/>
      <c r="UHN1251" s="85"/>
      <c r="UHO1251" s="85"/>
      <c r="UHP1251" s="85"/>
      <c r="UHQ1251" s="86"/>
      <c r="UHR1251" s="84"/>
      <c r="UHS1251" s="85"/>
      <c r="UHT1251" s="85"/>
      <c r="UHU1251" s="85"/>
      <c r="UHV1251" s="85"/>
      <c r="UHW1251" s="85"/>
      <c r="UHX1251" s="85"/>
      <c r="UHY1251" s="85"/>
      <c r="UHZ1251" s="85"/>
      <c r="UIA1251" s="85"/>
      <c r="UIB1251" s="85"/>
      <c r="UIC1251" s="85"/>
      <c r="UID1251" s="85"/>
      <c r="UIE1251" s="85"/>
      <c r="UIF1251" s="85"/>
      <c r="UIG1251" s="85"/>
      <c r="UIH1251" s="85"/>
      <c r="UII1251" s="85"/>
      <c r="UIJ1251" s="85"/>
      <c r="UIK1251" s="85"/>
      <c r="UIL1251" s="85"/>
      <c r="UIM1251" s="85"/>
      <c r="UIN1251" s="85"/>
      <c r="UIO1251" s="85"/>
      <c r="UIP1251" s="85"/>
      <c r="UIQ1251" s="85"/>
      <c r="UIR1251" s="85"/>
      <c r="UIS1251" s="85"/>
      <c r="UIT1251" s="85"/>
      <c r="UIU1251" s="85"/>
      <c r="UIV1251" s="85"/>
      <c r="UIW1251" s="85"/>
      <c r="UIX1251" s="86"/>
      <c r="UIY1251" s="84"/>
      <c r="UIZ1251" s="85"/>
      <c r="UJA1251" s="85"/>
      <c r="UJB1251" s="85"/>
      <c r="UJC1251" s="85"/>
      <c r="UJD1251" s="85"/>
      <c r="UJE1251" s="85"/>
      <c r="UJF1251" s="85"/>
      <c r="UJG1251" s="85"/>
      <c r="UJH1251" s="85"/>
      <c r="UJI1251" s="85"/>
      <c r="UJJ1251" s="85"/>
      <c r="UJK1251" s="85"/>
      <c r="UJL1251" s="85"/>
      <c r="UJM1251" s="85"/>
      <c r="UJN1251" s="85"/>
      <c r="UJO1251" s="85"/>
      <c r="UJP1251" s="85"/>
      <c r="UJQ1251" s="85"/>
      <c r="UJR1251" s="85"/>
      <c r="UJS1251" s="85"/>
      <c r="UJT1251" s="85"/>
      <c r="UJU1251" s="85"/>
      <c r="UJV1251" s="85"/>
      <c r="UJW1251" s="85"/>
      <c r="UJX1251" s="85"/>
      <c r="UJY1251" s="85"/>
      <c r="UJZ1251" s="85"/>
      <c r="UKA1251" s="85"/>
      <c r="UKB1251" s="85"/>
      <c r="UKC1251" s="85"/>
      <c r="UKD1251" s="85"/>
      <c r="UKE1251" s="86"/>
      <c r="UKF1251" s="84"/>
      <c r="UKG1251" s="85"/>
      <c r="UKH1251" s="85"/>
      <c r="UKI1251" s="85"/>
      <c r="UKJ1251" s="85"/>
      <c r="UKK1251" s="85"/>
      <c r="UKL1251" s="85"/>
      <c r="UKM1251" s="85"/>
      <c r="UKN1251" s="85"/>
      <c r="UKO1251" s="85"/>
      <c r="UKP1251" s="85"/>
      <c r="UKQ1251" s="85"/>
      <c r="UKR1251" s="85"/>
      <c r="UKS1251" s="85"/>
      <c r="UKT1251" s="85"/>
      <c r="UKU1251" s="85"/>
      <c r="UKV1251" s="85"/>
      <c r="UKW1251" s="85"/>
      <c r="UKX1251" s="85"/>
      <c r="UKY1251" s="85"/>
      <c r="UKZ1251" s="85"/>
      <c r="ULA1251" s="85"/>
      <c r="ULB1251" s="85"/>
      <c r="ULC1251" s="85"/>
      <c r="ULD1251" s="85"/>
      <c r="ULE1251" s="85"/>
      <c r="ULF1251" s="85"/>
      <c r="ULG1251" s="85"/>
      <c r="ULH1251" s="85"/>
      <c r="ULI1251" s="85"/>
      <c r="ULJ1251" s="85"/>
      <c r="ULK1251" s="85"/>
      <c r="ULL1251" s="86"/>
      <c r="ULM1251" s="84"/>
      <c r="ULN1251" s="85"/>
      <c r="ULO1251" s="85"/>
      <c r="ULP1251" s="85"/>
      <c r="ULQ1251" s="85"/>
      <c r="ULR1251" s="85"/>
      <c r="ULS1251" s="85"/>
      <c r="ULT1251" s="85"/>
      <c r="ULU1251" s="85"/>
      <c r="ULV1251" s="85"/>
      <c r="ULW1251" s="85"/>
      <c r="ULX1251" s="85"/>
      <c r="ULY1251" s="85"/>
      <c r="ULZ1251" s="85"/>
      <c r="UMA1251" s="85"/>
      <c r="UMB1251" s="85"/>
      <c r="UMC1251" s="85"/>
      <c r="UMD1251" s="85"/>
      <c r="UME1251" s="85"/>
      <c r="UMF1251" s="85"/>
      <c r="UMG1251" s="85"/>
      <c r="UMH1251" s="85"/>
      <c r="UMI1251" s="85"/>
      <c r="UMJ1251" s="85"/>
      <c r="UMK1251" s="85"/>
      <c r="UML1251" s="85"/>
      <c r="UMM1251" s="85"/>
      <c r="UMN1251" s="85"/>
      <c r="UMO1251" s="85"/>
      <c r="UMP1251" s="85"/>
      <c r="UMQ1251" s="85"/>
      <c r="UMR1251" s="85"/>
      <c r="UMS1251" s="86"/>
      <c r="UMT1251" s="84"/>
      <c r="UMU1251" s="85"/>
      <c r="UMV1251" s="85"/>
      <c r="UMW1251" s="85"/>
      <c r="UMX1251" s="85"/>
      <c r="UMY1251" s="85"/>
      <c r="UMZ1251" s="85"/>
      <c r="UNA1251" s="85"/>
      <c r="UNB1251" s="85"/>
      <c r="UNC1251" s="85"/>
      <c r="UND1251" s="85"/>
      <c r="UNE1251" s="85"/>
      <c r="UNF1251" s="85"/>
      <c r="UNG1251" s="85"/>
      <c r="UNH1251" s="85"/>
      <c r="UNI1251" s="85"/>
      <c r="UNJ1251" s="85"/>
      <c r="UNK1251" s="85"/>
      <c r="UNL1251" s="85"/>
      <c r="UNM1251" s="85"/>
      <c r="UNN1251" s="85"/>
      <c r="UNO1251" s="85"/>
      <c r="UNP1251" s="85"/>
      <c r="UNQ1251" s="85"/>
      <c r="UNR1251" s="85"/>
      <c r="UNS1251" s="85"/>
      <c r="UNT1251" s="85"/>
      <c r="UNU1251" s="85"/>
      <c r="UNV1251" s="85"/>
      <c r="UNW1251" s="85"/>
      <c r="UNX1251" s="85"/>
      <c r="UNY1251" s="85"/>
      <c r="UNZ1251" s="86"/>
      <c r="UOA1251" s="84"/>
      <c r="UOB1251" s="85"/>
      <c r="UOC1251" s="85"/>
      <c r="UOD1251" s="85"/>
      <c r="UOE1251" s="85"/>
      <c r="UOF1251" s="85"/>
      <c r="UOG1251" s="85"/>
      <c r="UOH1251" s="85"/>
      <c r="UOI1251" s="85"/>
      <c r="UOJ1251" s="85"/>
      <c r="UOK1251" s="85"/>
      <c r="UOL1251" s="85"/>
      <c r="UOM1251" s="85"/>
      <c r="UON1251" s="85"/>
      <c r="UOO1251" s="85"/>
      <c r="UOP1251" s="85"/>
      <c r="UOQ1251" s="85"/>
      <c r="UOR1251" s="85"/>
      <c r="UOS1251" s="85"/>
      <c r="UOT1251" s="85"/>
      <c r="UOU1251" s="85"/>
      <c r="UOV1251" s="85"/>
      <c r="UOW1251" s="85"/>
      <c r="UOX1251" s="85"/>
      <c r="UOY1251" s="85"/>
      <c r="UOZ1251" s="85"/>
      <c r="UPA1251" s="85"/>
      <c r="UPB1251" s="85"/>
      <c r="UPC1251" s="85"/>
      <c r="UPD1251" s="85"/>
      <c r="UPE1251" s="85"/>
      <c r="UPF1251" s="85"/>
      <c r="UPG1251" s="86"/>
      <c r="UPH1251" s="84"/>
      <c r="UPI1251" s="85"/>
      <c r="UPJ1251" s="85"/>
      <c r="UPK1251" s="85"/>
      <c r="UPL1251" s="85"/>
      <c r="UPM1251" s="85"/>
      <c r="UPN1251" s="85"/>
      <c r="UPO1251" s="85"/>
      <c r="UPP1251" s="85"/>
      <c r="UPQ1251" s="85"/>
      <c r="UPR1251" s="85"/>
      <c r="UPS1251" s="85"/>
      <c r="UPT1251" s="85"/>
      <c r="UPU1251" s="85"/>
      <c r="UPV1251" s="85"/>
      <c r="UPW1251" s="85"/>
      <c r="UPX1251" s="85"/>
      <c r="UPY1251" s="85"/>
      <c r="UPZ1251" s="85"/>
      <c r="UQA1251" s="85"/>
      <c r="UQB1251" s="85"/>
      <c r="UQC1251" s="85"/>
      <c r="UQD1251" s="85"/>
      <c r="UQE1251" s="85"/>
      <c r="UQF1251" s="85"/>
      <c r="UQG1251" s="85"/>
      <c r="UQH1251" s="85"/>
      <c r="UQI1251" s="85"/>
      <c r="UQJ1251" s="85"/>
      <c r="UQK1251" s="85"/>
      <c r="UQL1251" s="85"/>
      <c r="UQM1251" s="85"/>
      <c r="UQN1251" s="86"/>
      <c r="UQO1251" s="84"/>
      <c r="UQP1251" s="85"/>
      <c r="UQQ1251" s="85"/>
      <c r="UQR1251" s="85"/>
      <c r="UQS1251" s="85"/>
      <c r="UQT1251" s="85"/>
      <c r="UQU1251" s="85"/>
      <c r="UQV1251" s="85"/>
      <c r="UQW1251" s="85"/>
      <c r="UQX1251" s="85"/>
      <c r="UQY1251" s="85"/>
      <c r="UQZ1251" s="85"/>
      <c r="URA1251" s="85"/>
      <c r="URB1251" s="85"/>
      <c r="URC1251" s="85"/>
      <c r="URD1251" s="85"/>
      <c r="URE1251" s="85"/>
      <c r="URF1251" s="85"/>
      <c r="URG1251" s="85"/>
      <c r="URH1251" s="85"/>
      <c r="URI1251" s="85"/>
      <c r="URJ1251" s="85"/>
      <c r="URK1251" s="85"/>
      <c r="URL1251" s="85"/>
      <c r="URM1251" s="85"/>
      <c r="URN1251" s="85"/>
      <c r="URO1251" s="85"/>
      <c r="URP1251" s="85"/>
      <c r="URQ1251" s="85"/>
      <c r="URR1251" s="85"/>
      <c r="URS1251" s="85"/>
      <c r="URT1251" s="85"/>
      <c r="URU1251" s="86"/>
      <c r="URV1251" s="84"/>
      <c r="URW1251" s="85"/>
      <c r="URX1251" s="85"/>
      <c r="URY1251" s="85"/>
      <c r="URZ1251" s="85"/>
      <c r="USA1251" s="85"/>
      <c r="USB1251" s="85"/>
      <c r="USC1251" s="85"/>
      <c r="USD1251" s="85"/>
      <c r="USE1251" s="85"/>
      <c r="USF1251" s="85"/>
      <c r="USG1251" s="85"/>
      <c r="USH1251" s="85"/>
      <c r="USI1251" s="85"/>
      <c r="USJ1251" s="85"/>
      <c r="USK1251" s="85"/>
      <c r="USL1251" s="85"/>
      <c r="USM1251" s="85"/>
      <c r="USN1251" s="85"/>
      <c r="USO1251" s="85"/>
      <c r="USP1251" s="85"/>
      <c r="USQ1251" s="85"/>
      <c r="USR1251" s="85"/>
      <c r="USS1251" s="85"/>
      <c r="UST1251" s="85"/>
      <c r="USU1251" s="85"/>
      <c r="USV1251" s="85"/>
      <c r="USW1251" s="85"/>
      <c r="USX1251" s="85"/>
      <c r="USY1251" s="85"/>
      <c r="USZ1251" s="85"/>
      <c r="UTA1251" s="85"/>
      <c r="UTB1251" s="86"/>
      <c r="UTC1251" s="84"/>
      <c r="UTD1251" s="85"/>
      <c r="UTE1251" s="85"/>
      <c r="UTF1251" s="85"/>
      <c r="UTG1251" s="85"/>
      <c r="UTH1251" s="85"/>
      <c r="UTI1251" s="85"/>
      <c r="UTJ1251" s="85"/>
      <c r="UTK1251" s="85"/>
      <c r="UTL1251" s="85"/>
      <c r="UTM1251" s="85"/>
      <c r="UTN1251" s="85"/>
      <c r="UTO1251" s="85"/>
      <c r="UTP1251" s="85"/>
      <c r="UTQ1251" s="85"/>
      <c r="UTR1251" s="85"/>
      <c r="UTS1251" s="85"/>
      <c r="UTT1251" s="85"/>
      <c r="UTU1251" s="85"/>
      <c r="UTV1251" s="85"/>
      <c r="UTW1251" s="85"/>
      <c r="UTX1251" s="85"/>
      <c r="UTY1251" s="85"/>
      <c r="UTZ1251" s="85"/>
      <c r="UUA1251" s="85"/>
      <c r="UUB1251" s="85"/>
      <c r="UUC1251" s="85"/>
      <c r="UUD1251" s="85"/>
      <c r="UUE1251" s="85"/>
      <c r="UUF1251" s="85"/>
      <c r="UUG1251" s="85"/>
      <c r="UUH1251" s="85"/>
      <c r="UUI1251" s="86"/>
      <c r="UUJ1251" s="84"/>
      <c r="UUK1251" s="85"/>
      <c r="UUL1251" s="85"/>
      <c r="UUM1251" s="85"/>
      <c r="UUN1251" s="85"/>
      <c r="UUO1251" s="85"/>
      <c r="UUP1251" s="85"/>
      <c r="UUQ1251" s="85"/>
      <c r="UUR1251" s="85"/>
      <c r="UUS1251" s="85"/>
      <c r="UUT1251" s="85"/>
      <c r="UUU1251" s="85"/>
      <c r="UUV1251" s="85"/>
      <c r="UUW1251" s="85"/>
      <c r="UUX1251" s="85"/>
      <c r="UUY1251" s="85"/>
      <c r="UUZ1251" s="85"/>
      <c r="UVA1251" s="85"/>
      <c r="UVB1251" s="85"/>
      <c r="UVC1251" s="85"/>
      <c r="UVD1251" s="85"/>
      <c r="UVE1251" s="85"/>
      <c r="UVF1251" s="85"/>
      <c r="UVG1251" s="85"/>
      <c r="UVH1251" s="85"/>
      <c r="UVI1251" s="85"/>
      <c r="UVJ1251" s="85"/>
      <c r="UVK1251" s="85"/>
      <c r="UVL1251" s="85"/>
      <c r="UVM1251" s="85"/>
      <c r="UVN1251" s="85"/>
      <c r="UVO1251" s="85"/>
      <c r="UVP1251" s="86"/>
      <c r="UVQ1251" s="84"/>
      <c r="UVR1251" s="85"/>
      <c r="UVS1251" s="85"/>
      <c r="UVT1251" s="85"/>
      <c r="UVU1251" s="85"/>
      <c r="UVV1251" s="85"/>
      <c r="UVW1251" s="85"/>
      <c r="UVX1251" s="85"/>
      <c r="UVY1251" s="85"/>
      <c r="UVZ1251" s="85"/>
      <c r="UWA1251" s="85"/>
      <c r="UWB1251" s="85"/>
      <c r="UWC1251" s="85"/>
      <c r="UWD1251" s="85"/>
      <c r="UWE1251" s="85"/>
      <c r="UWF1251" s="85"/>
      <c r="UWG1251" s="85"/>
      <c r="UWH1251" s="85"/>
      <c r="UWI1251" s="85"/>
      <c r="UWJ1251" s="85"/>
      <c r="UWK1251" s="85"/>
      <c r="UWL1251" s="85"/>
      <c r="UWM1251" s="85"/>
      <c r="UWN1251" s="85"/>
      <c r="UWO1251" s="85"/>
      <c r="UWP1251" s="85"/>
      <c r="UWQ1251" s="85"/>
      <c r="UWR1251" s="85"/>
      <c r="UWS1251" s="85"/>
      <c r="UWT1251" s="85"/>
      <c r="UWU1251" s="85"/>
      <c r="UWV1251" s="85"/>
      <c r="UWW1251" s="86"/>
      <c r="UWX1251" s="84"/>
      <c r="UWY1251" s="85"/>
      <c r="UWZ1251" s="85"/>
      <c r="UXA1251" s="85"/>
      <c r="UXB1251" s="85"/>
      <c r="UXC1251" s="85"/>
      <c r="UXD1251" s="85"/>
      <c r="UXE1251" s="85"/>
      <c r="UXF1251" s="85"/>
      <c r="UXG1251" s="85"/>
      <c r="UXH1251" s="85"/>
      <c r="UXI1251" s="85"/>
      <c r="UXJ1251" s="85"/>
      <c r="UXK1251" s="85"/>
      <c r="UXL1251" s="85"/>
      <c r="UXM1251" s="85"/>
      <c r="UXN1251" s="85"/>
      <c r="UXO1251" s="85"/>
      <c r="UXP1251" s="85"/>
      <c r="UXQ1251" s="85"/>
      <c r="UXR1251" s="85"/>
      <c r="UXS1251" s="85"/>
      <c r="UXT1251" s="85"/>
      <c r="UXU1251" s="85"/>
      <c r="UXV1251" s="85"/>
      <c r="UXW1251" s="85"/>
      <c r="UXX1251" s="85"/>
      <c r="UXY1251" s="85"/>
      <c r="UXZ1251" s="85"/>
      <c r="UYA1251" s="85"/>
      <c r="UYB1251" s="85"/>
      <c r="UYC1251" s="85"/>
      <c r="UYD1251" s="86"/>
      <c r="UYE1251" s="84"/>
      <c r="UYF1251" s="85"/>
      <c r="UYG1251" s="85"/>
      <c r="UYH1251" s="85"/>
      <c r="UYI1251" s="85"/>
      <c r="UYJ1251" s="85"/>
      <c r="UYK1251" s="85"/>
      <c r="UYL1251" s="85"/>
      <c r="UYM1251" s="85"/>
      <c r="UYN1251" s="85"/>
      <c r="UYO1251" s="85"/>
      <c r="UYP1251" s="85"/>
      <c r="UYQ1251" s="85"/>
      <c r="UYR1251" s="85"/>
      <c r="UYS1251" s="85"/>
      <c r="UYT1251" s="85"/>
      <c r="UYU1251" s="85"/>
      <c r="UYV1251" s="85"/>
      <c r="UYW1251" s="85"/>
      <c r="UYX1251" s="85"/>
      <c r="UYY1251" s="85"/>
      <c r="UYZ1251" s="85"/>
      <c r="UZA1251" s="85"/>
      <c r="UZB1251" s="85"/>
      <c r="UZC1251" s="85"/>
      <c r="UZD1251" s="85"/>
      <c r="UZE1251" s="85"/>
      <c r="UZF1251" s="85"/>
      <c r="UZG1251" s="85"/>
      <c r="UZH1251" s="85"/>
      <c r="UZI1251" s="85"/>
      <c r="UZJ1251" s="85"/>
      <c r="UZK1251" s="86"/>
      <c r="UZL1251" s="84"/>
      <c r="UZM1251" s="85"/>
      <c r="UZN1251" s="85"/>
      <c r="UZO1251" s="85"/>
      <c r="UZP1251" s="85"/>
      <c r="UZQ1251" s="85"/>
      <c r="UZR1251" s="85"/>
      <c r="UZS1251" s="85"/>
      <c r="UZT1251" s="85"/>
      <c r="UZU1251" s="85"/>
      <c r="UZV1251" s="85"/>
      <c r="UZW1251" s="85"/>
      <c r="UZX1251" s="85"/>
      <c r="UZY1251" s="85"/>
      <c r="UZZ1251" s="85"/>
      <c r="VAA1251" s="85"/>
      <c r="VAB1251" s="85"/>
      <c r="VAC1251" s="85"/>
      <c r="VAD1251" s="85"/>
      <c r="VAE1251" s="85"/>
      <c r="VAF1251" s="85"/>
      <c r="VAG1251" s="85"/>
      <c r="VAH1251" s="85"/>
      <c r="VAI1251" s="85"/>
      <c r="VAJ1251" s="85"/>
      <c r="VAK1251" s="85"/>
      <c r="VAL1251" s="85"/>
      <c r="VAM1251" s="85"/>
      <c r="VAN1251" s="85"/>
      <c r="VAO1251" s="85"/>
      <c r="VAP1251" s="85"/>
      <c r="VAQ1251" s="85"/>
      <c r="VAR1251" s="86"/>
      <c r="VAS1251" s="84"/>
      <c r="VAT1251" s="85"/>
      <c r="VAU1251" s="85"/>
      <c r="VAV1251" s="85"/>
      <c r="VAW1251" s="85"/>
      <c r="VAX1251" s="85"/>
      <c r="VAY1251" s="85"/>
      <c r="VAZ1251" s="85"/>
      <c r="VBA1251" s="85"/>
      <c r="VBB1251" s="85"/>
      <c r="VBC1251" s="85"/>
      <c r="VBD1251" s="85"/>
      <c r="VBE1251" s="85"/>
      <c r="VBF1251" s="85"/>
      <c r="VBG1251" s="85"/>
      <c r="VBH1251" s="85"/>
      <c r="VBI1251" s="85"/>
      <c r="VBJ1251" s="85"/>
      <c r="VBK1251" s="85"/>
      <c r="VBL1251" s="85"/>
      <c r="VBM1251" s="85"/>
      <c r="VBN1251" s="85"/>
      <c r="VBO1251" s="85"/>
      <c r="VBP1251" s="85"/>
      <c r="VBQ1251" s="85"/>
      <c r="VBR1251" s="85"/>
      <c r="VBS1251" s="85"/>
      <c r="VBT1251" s="85"/>
      <c r="VBU1251" s="85"/>
      <c r="VBV1251" s="85"/>
      <c r="VBW1251" s="85"/>
      <c r="VBX1251" s="85"/>
      <c r="VBY1251" s="86"/>
      <c r="VBZ1251" s="84"/>
      <c r="VCA1251" s="85"/>
      <c r="VCB1251" s="85"/>
      <c r="VCC1251" s="85"/>
      <c r="VCD1251" s="85"/>
      <c r="VCE1251" s="85"/>
      <c r="VCF1251" s="85"/>
      <c r="VCG1251" s="85"/>
      <c r="VCH1251" s="85"/>
      <c r="VCI1251" s="85"/>
      <c r="VCJ1251" s="85"/>
      <c r="VCK1251" s="85"/>
      <c r="VCL1251" s="85"/>
      <c r="VCM1251" s="85"/>
      <c r="VCN1251" s="85"/>
      <c r="VCO1251" s="85"/>
      <c r="VCP1251" s="85"/>
      <c r="VCQ1251" s="85"/>
      <c r="VCR1251" s="85"/>
      <c r="VCS1251" s="85"/>
      <c r="VCT1251" s="85"/>
      <c r="VCU1251" s="85"/>
      <c r="VCV1251" s="85"/>
      <c r="VCW1251" s="85"/>
      <c r="VCX1251" s="85"/>
      <c r="VCY1251" s="85"/>
      <c r="VCZ1251" s="85"/>
      <c r="VDA1251" s="85"/>
      <c r="VDB1251" s="85"/>
      <c r="VDC1251" s="85"/>
      <c r="VDD1251" s="85"/>
      <c r="VDE1251" s="85"/>
      <c r="VDF1251" s="86"/>
      <c r="VDG1251" s="84"/>
      <c r="VDH1251" s="85"/>
      <c r="VDI1251" s="85"/>
      <c r="VDJ1251" s="85"/>
      <c r="VDK1251" s="85"/>
      <c r="VDL1251" s="85"/>
      <c r="VDM1251" s="85"/>
      <c r="VDN1251" s="85"/>
      <c r="VDO1251" s="85"/>
      <c r="VDP1251" s="85"/>
      <c r="VDQ1251" s="85"/>
      <c r="VDR1251" s="85"/>
      <c r="VDS1251" s="85"/>
      <c r="VDT1251" s="85"/>
      <c r="VDU1251" s="85"/>
      <c r="VDV1251" s="85"/>
      <c r="VDW1251" s="85"/>
      <c r="VDX1251" s="85"/>
      <c r="VDY1251" s="85"/>
      <c r="VDZ1251" s="85"/>
      <c r="VEA1251" s="85"/>
      <c r="VEB1251" s="85"/>
      <c r="VEC1251" s="85"/>
      <c r="VED1251" s="85"/>
      <c r="VEE1251" s="85"/>
      <c r="VEF1251" s="85"/>
      <c r="VEG1251" s="85"/>
      <c r="VEH1251" s="85"/>
      <c r="VEI1251" s="85"/>
      <c r="VEJ1251" s="85"/>
      <c r="VEK1251" s="85"/>
      <c r="VEL1251" s="85"/>
      <c r="VEM1251" s="86"/>
      <c r="VEN1251" s="84"/>
      <c r="VEO1251" s="85"/>
      <c r="VEP1251" s="85"/>
      <c r="VEQ1251" s="85"/>
      <c r="VER1251" s="85"/>
      <c r="VES1251" s="85"/>
      <c r="VET1251" s="85"/>
      <c r="VEU1251" s="85"/>
      <c r="VEV1251" s="85"/>
      <c r="VEW1251" s="85"/>
      <c r="VEX1251" s="85"/>
      <c r="VEY1251" s="85"/>
      <c r="VEZ1251" s="85"/>
      <c r="VFA1251" s="85"/>
      <c r="VFB1251" s="85"/>
      <c r="VFC1251" s="85"/>
      <c r="VFD1251" s="85"/>
      <c r="VFE1251" s="85"/>
      <c r="VFF1251" s="85"/>
      <c r="VFG1251" s="85"/>
      <c r="VFH1251" s="85"/>
      <c r="VFI1251" s="85"/>
      <c r="VFJ1251" s="85"/>
      <c r="VFK1251" s="85"/>
      <c r="VFL1251" s="85"/>
      <c r="VFM1251" s="85"/>
      <c r="VFN1251" s="85"/>
      <c r="VFO1251" s="85"/>
      <c r="VFP1251" s="85"/>
      <c r="VFQ1251" s="85"/>
      <c r="VFR1251" s="85"/>
      <c r="VFS1251" s="85"/>
      <c r="VFT1251" s="86"/>
      <c r="VFU1251" s="84"/>
      <c r="VFV1251" s="85"/>
      <c r="VFW1251" s="85"/>
      <c r="VFX1251" s="85"/>
      <c r="VFY1251" s="85"/>
      <c r="VFZ1251" s="85"/>
      <c r="VGA1251" s="85"/>
      <c r="VGB1251" s="85"/>
      <c r="VGC1251" s="85"/>
      <c r="VGD1251" s="85"/>
      <c r="VGE1251" s="85"/>
      <c r="VGF1251" s="85"/>
      <c r="VGG1251" s="85"/>
      <c r="VGH1251" s="85"/>
      <c r="VGI1251" s="85"/>
      <c r="VGJ1251" s="85"/>
      <c r="VGK1251" s="85"/>
      <c r="VGL1251" s="85"/>
      <c r="VGM1251" s="85"/>
      <c r="VGN1251" s="85"/>
      <c r="VGO1251" s="85"/>
      <c r="VGP1251" s="85"/>
      <c r="VGQ1251" s="85"/>
      <c r="VGR1251" s="85"/>
      <c r="VGS1251" s="85"/>
      <c r="VGT1251" s="85"/>
      <c r="VGU1251" s="85"/>
      <c r="VGV1251" s="85"/>
      <c r="VGW1251" s="85"/>
      <c r="VGX1251" s="85"/>
      <c r="VGY1251" s="85"/>
      <c r="VGZ1251" s="85"/>
      <c r="VHA1251" s="86"/>
      <c r="VHB1251" s="84"/>
      <c r="VHC1251" s="85"/>
      <c r="VHD1251" s="85"/>
      <c r="VHE1251" s="85"/>
      <c r="VHF1251" s="85"/>
      <c r="VHG1251" s="85"/>
      <c r="VHH1251" s="85"/>
      <c r="VHI1251" s="85"/>
      <c r="VHJ1251" s="85"/>
      <c r="VHK1251" s="85"/>
      <c r="VHL1251" s="85"/>
      <c r="VHM1251" s="85"/>
      <c r="VHN1251" s="85"/>
      <c r="VHO1251" s="85"/>
      <c r="VHP1251" s="85"/>
      <c r="VHQ1251" s="85"/>
      <c r="VHR1251" s="85"/>
      <c r="VHS1251" s="85"/>
      <c r="VHT1251" s="85"/>
      <c r="VHU1251" s="85"/>
      <c r="VHV1251" s="85"/>
      <c r="VHW1251" s="85"/>
      <c r="VHX1251" s="85"/>
      <c r="VHY1251" s="85"/>
      <c r="VHZ1251" s="85"/>
      <c r="VIA1251" s="85"/>
      <c r="VIB1251" s="85"/>
      <c r="VIC1251" s="85"/>
      <c r="VID1251" s="85"/>
      <c r="VIE1251" s="85"/>
      <c r="VIF1251" s="85"/>
      <c r="VIG1251" s="85"/>
      <c r="VIH1251" s="86"/>
      <c r="VII1251" s="84"/>
      <c r="VIJ1251" s="85"/>
      <c r="VIK1251" s="85"/>
      <c r="VIL1251" s="85"/>
      <c r="VIM1251" s="85"/>
      <c r="VIN1251" s="85"/>
      <c r="VIO1251" s="85"/>
      <c r="VIP1251" s="85"/>
      <c r="VIQ1251" s="85"/>
      <c r="VIR1251" s="85"/>
      <c r="VIS1251" s="85"/>
      <c r="VIT1251" s="85"/>
      <c r="VIU1251" s="85"/>
      <c r="VIV1251" s="85"/>
      <c r="VIW1251" s="85"/>
      <c r="VIX1251" s="85"/>
      <c r="VIY1251" s="85"/>
      <c r="VIZ1251" s="85"/>
      <c r="VJA1251" s="85"/>
      <c r="VJB1251" s="85"/>
      <c r="VJC1251" s="85"/>
      <c r="VJD1251" s="85"/>
      <c r="VJE1251" s="85"/>
      <c r="VJF1251" s="85"/>
      <c r="VJG1251" s="85"/>
      <c r="VJH1251" s="85"/>
      <c r="VJI1251" s="85"/>
      <c r="VJJ1251" s="85"/>
      <c r="VJK1251" s="85"/>
      <c r="VJL1251" s="85"/>
      <c r="VJM1251" s="85"/>
      <c r="VJN1251" s="85"/>
      <c r="VJO1251" s="86"/>
      <c r="VJP1251" s="84"/>
      <c r="VJQ1251" s="85"/>
      <c r="VJR1251" s="85"/>
      <c r="VJS1251" s="85"/>
      <c r="VJT1251" s="85"/>
      <c r="VJU1251" s="85"/>
      <c r="VJV1251" s="85"/>
      <c r="VJW1251" s="85"/>
      <c r="VJX1251" s="85"/>
      <c r="VJY1251" s="85"/>
      <c r="VJZ1251" s="85"/>
      <c r="VKA1251" s="85"/>
      <c r="VKB1251" s="85"/>
      <c r="VKC1251" s="85"/>
      <c r="VKD1251" s="85"/>
      <c r="VKE1251" s="85"/>
      <c r="VKF1251" s="85"/>
      <c r="VKG1251" s="85"/>
      <c r="VKH1251" s="85"/>
      <c r="VKI1251" s="85"/>
      <c r="VKJ1251" s="85"/>
      <c r="VKK1251" s="85"/>
      <c r="VKL1251" s="85"/>
      <c r="VKM1251" s="85"/>
      <c r="VKN1251" s="85"/>
      <c r="VKO1251" s="85"/>
      <c r="VKP1251" s="85"/>
      <c r="VKQ1251" s="85"/>
      <c r="VKR1251" s="85"/>
      <c r="VKS1251" s="85"/>
      <c r="VKT1251" s="85"/>
      <c r="VKU1251" s="85"/>
      <c r="VKV1251" s="86"/>
      <c r="VKW1251" s="84"/>
      <c r="VKX1251" s="85"/>
      <c r="VKY1251" s="85"/>
      <c r="VKZ1251" s="85"/>
      <c r="VLA1251" s="85"/>
      <c r="VLB1251" s="85"/>
      <c r="VLC1251" s="85"/>
      <c r="VLD1251" s="85"/>
      <c r="VLE1251" s="85"/>
      <c r="VLF1251" s="85"/>
      <c r="VLG1251" s="85"/>
      <c r="VLH1251" s="85"/>
      <c r="VLI1251" s="85"/>
      <c r="VLJ1251" s="85"/>
      <c r="VLK1251" s="85"/>
      <c r="VLL1251" s="85"/>
      <c r="VLM1251" s="85"/>
      <c r="VLN1251" s="85"/>
      <c r="VLO1251" s="85"/>
      <c r="VLP1251" s="85"/>
      <c r="VLQ1251" s="85"/>
      <c r="VLR1251" s="85"/>
      <c r="VLS1251" s="85"/>
      <c r="VLT1251" s="85"/>
      <c r="VLU1251" s="85"/>
      <c r="VLV1251" s="85"/>
      <c r="VLW1251" s="85"/>
      <c r="VLX1251" s="85"/>
      <c r="VLY1251" s="85"/>
      <c r="VLZ1251" s="85"/>
      <c r="VMA1251" s="85"/>
      <c r="VMB1251" s="85"/>
      <c r="VMC1251" s="86"/>
      <c r="VMD1251" s="84"/>
      <c r="VME1251" s="85"/>
      <c r="VMF1251" s="85"/>
      <c r="VMG1251" s="85"/>
      <c r="VMH1251" s="85"/>
      <c r="VMI1251" s="85"/>
      <c r="VMJ1251" s="85"/>
      <c r="VMK1251" s="85"/>
      <c r="VML1251" s="85"/>
      <c r="VMM1251" s="85"/>
      <c r="VMN1251" s="85"/>
      <c r="VMO1251" s="85"/>
      <c r="VMP1251" s="85"/>
      <c r="VMQ1251" s="85"/>
      <c r="VMR1251" s="85"/>
      <c r="VMS1251" s="85"/>
      <c r="VMT1251" s="85"/>
      <c r="VMU1251" s="85"/>
      <c r="VMV1251" s="85"/>
      <c r="VMW1251" s="85"/>
      <c r="VMX1251" s="85"/>
      <c r="VMY1251" s="85"/>
      <c r="VMZ1251" s="85"/>
      <c r="VNA1251" s="85"/>
      <c r="VNB1251" s="85"/>
      <c r="VNC1251" s="85"/>
      <c r="VND1251" s="85"/>
      <c r="VNE1251" s="85"/>
      <c r="VNF1251" s="85"/>
      <c r="VNG1251" s="85"/>
      <c r="VNH1251" s="85"/>
      <c r="VNI1251" s="85"/>
      <c r="VNJ1251" s="86"/>
      <c r="VNK1251" s="84"/>
      <c r="VNL1251" s="85"/>
      <c r="VNM1251" s="85"/>
      <c r="VNN1251" s="85"/>
      <c r="VNO1251" s="85"/>
      <c r="VNP1251" s="85"/>
      <c r="VNQ1251" s="85"/>
      <c r="VNR1251" s="85"/>
      <c r="VNS1251" s="85"/>
      <c r="VNT1251" s="85"/>
      <c r="VNU1251" s="85"/>
      <c r="VNV1251" s="85"/>
      <c r="VNW1251" s="85"/>
      <c r="VNX1251" s="85"/>
      <c r="VNY1251" s="85"/>
      <c r="VNZ1251" s="85"/>
      <c r="VOA1251" s="85"/>
      <c r="VOB1251" s="85"/>
      <c r="VOC1251" s="85"/>
      <c r="VOD1251" s="85"/>
      <c r="VOE1251" s="85"/>
      <c r="VOF1251" s="85"/>
      <c r="VOG1251" s="85"/>
      <c r="VOH1251" s="85"/>
      <c r="VOI1251" s="85"/>
      <c r="VOJ1251" s="85"/>
      <c r="VOK1251" s="85"/>
      <c r="VOL1251" s="85"/>
      <c r="VOM1251" s="85"/>
      <c r="VON1251" s="85"/>
      <c r="VOO1251" s="85"/>
      <c r="VOP1251" s="85"/>
      <c r="VOQ1251" s="86"/>
      <c r="VOR1251" s="84"/>
      <c r="VOS1251" s="85"/>
      <c r="VOT1251" s="85"/>
      <c r="VOU1251" s="85"/>
      <c r="VOV1251" s="85"/>
      <c r="VOW1251" s="85"/>
      <c r="VOX1251" s="85"/>
      <c r="VOY1251" s="85"/>
      <c r="VOZ1251" s="85"/>
      <c r="VPA1251" s="85"/>
      <c r="VPB1251" s="85"/>
      <c r="VPC1251" s="85"/>
      <c r="VPD1251" s="85"/>
      <c r="VPE1251" s="85"/>
      <c r="VPF1251" s="85"/>
      <c r="VPG1251" s="85"/>
      <c r="VPH1251" s="85"/>
      <c r="VPI1251" s="85"/>
      <c r="VPJ1251" s="85"/>
      <c r="VPK1251" s="85"/>
      <c r="VPL1251" s="85"/>
      <c r="VPM1251" s="85"/>
      <c r="VPN1251" s="85"/>
      <c r="VPO1251" s="85"/>
      <c r="VPP1251" s="85"/>
      <c r="VPQ1251" s="85"/>
      <c r="VPR1251" s="85"/>
      <c r="VPS1251" s="85"/>
      <c r="VPT1251" s="85"/>
      <c r="VPU1251" s="85"/>
      <c r="VPV1251" s="85"/>
      <c r="VPW1251" s="85"/>
      <c r="VPX1251" s="86"/>
      <c r="VPY1251" s="84"/>
      <c r="VPZ1251" s="85"/>
      <c r="VQA1251" s="85"/>
      <c r="VQB1251" s="85"/>
      <c r="VQC1251" s="85"/>
      <c r="VQD1251" s="85"/>
      <c r="VQE1251" s="85"/>
      <c r="VQF1251" s="85"/>
      <c r="VQG1251" s="85"/>
      <c r="VQH1251" s="85"/>
      <c r="VQI1251" s="85"/>
      <c r="VQJ1251" s="85"/>
      <c r="VQK1251" s="85"/>
      <c r="VQL1251" s="85"/>
      <c r="VQM1251" s="85"/>
      <c r="VQN1251" s="85"/>
      <c r="VQO1251" s="85"/>
      <c r="VQP1251" s="85"/>
      <c r="VQQ1251" s="85"/>
      <c r="VQR1251" s="85"/>
      <c r="VQS1251" s="85"/>
      <c r="VQT1251" s="85"/>
      <c r="VQU1251" s="85"/>
      <c r="VQV1251" s="85"/>
      <c r="VQW1251" s="85"/>
      <c r="VQX1251" s="85"/>
      <c r="VQY1251" s="85"/>
      <c r="VQZ1251" s="85"/>
      <c r="VRA1251" s="85"/>
      <c r="VRB1251" s="85"/>
      <c r="VRC1251" s="85"/>
      <c r="VRD1251" s="85"/>
      <c r="VRE1251" s="86"/>
      <c r="VRF1251" s="84"/>
      <c r="VRG1251" s="85"/>
      <c r="VRH1251" s="85"/>
      <c r="VRI1251" s="85"/>
      <c r="VRJ1251" s="85"/>
      <c r="VRK1251" s="85"/>
      <c r="VRL1251" s="85"/>
      <c r="VRM1251" s="85"/>
      <c r="VRN1251" s="85"/>
      <c r="VRO1251" s="85"/>
      <c r="VRP1251" s="85"/>
      <c r="VRQ1251" s="85"/>
      <c r="VRR1251" s="85"/>
      <c r="VRS1251" s="85"/>
      <c r="VRT1251" s="85"/>
      <c r="VRU1251" s="85"/>
      <c r="VRV1251" s="85"/>
      <c r="VRW1251" s="85"/>
      <c r="VRX1251" s="85"/>
      <c r="VRY1251" s="85"/>
      <c r="VRZ1251" s="85"/>
      <c r="VSA1251" s="85"/>
      <c r="VSB1251" s="85"/>
      <c r="VSC1251" s="85"/>
      <c r="VSD1251" s="85"/>
      <c r="VSE1251" s="85"/>
      <c r="VSF1251" s="85"/>
      <c r="VSG1251" s="85"/>
      <c r="VSH1251" s="85"/>
      <c r="VSI1251" s="85"/>
      <c r="VSJ1251" s="85"/>
      <c r="VSK1251" s="85"/>
      <c r="VSL1251" s="86"/>
      <c r="VSM1251" s="84"/>
      <c r="VSN1251" s="85"/>
      <c r="VSO1251" s="85"/>
      <c r="VSP1251" s="85"/>
      <c r="VSQ1251" s="85"/>
      <c r="VSR1251" s="85"/>
      <c r="VSS1251" s="85"/>
      <c r="VST1251" s="85"/>
      <c r="VSU1251" s="85"/>
      <c r="VSV1251" s="85"/>
      <c r="VSW1251" s="85"/>
      <c r="VSX1251" s="85"/>
      <c r="VSY1251" s="85"/>
      <c r="VSZ1251" s="85"/>
      <c r="VTA1251" s="85"/>
      <c r="VTB1251" s="85"/>
      <c r="VTC1251" s="85"/>
      <c r="VTD1251" s="85"/>
      <c r="VTE1251" s="85"/>
      <c r="VTF1251" s="85"/>
      <c r="VTG1251" s="85"/>
      <c r="VTH1251" s="85"/>
      <c r="VTI1251" s="85"/>
      <c r="VTJ1251" s="85"/>
      <c r="VTK1251" s="85"/>
      <c r="VTL1251" s="85"/>
      <c r="VTM1251" s="85"/>
      <c r="VTN1251" s="85"/>
      <c r="VTO1251" s="85"/>
      <c r="VTP1251" s="85"/>
      <c r="VTQ1251" s="85"/>
      <c r="VTR1251" s="85"/>
      <c r="VTS1251" s="86"/>
      <c r="VTT1251" s="84"/>
      <c r="VTU1251" s="85"/>
      <c r="VTV1251" s="85"/>
      <c r="VTW1251" s="85"/>
      <c r="VTX1251" s="85"/>
      <c r="VTY1251" s="85"/>
      <c r="VTZ1251" s="85"/>
      <c r="VUA1251" s="85"/>
      <c r="VUB1251" s="85"/>
      <c r="VUC1251" s="85"/>
      <c r="VUD1251" s="85"/>
      <c r="VUE1251" s="85"/>
      <c r="VUF1251" s="85"/>
      <c r="VUG1251" s="85"/>
      <c r="VUH1251" s="85"/>
      <c r="VUI1251" s="85"/>
      <c r="VUJ1251" s="85"/>
      <c r="VUK1251" s="85"/>
      <c r="VUL1251" s="85"/>
      <c r="VUM1251" s="85"/>
      <c r="VUN1251" s="85"/>
      <c r="VUO1251" s="85"/>
      <c r="VUP1251" s="85"/>
      <c r="VUQ1251" s="85"/>
      <c r="VUR1251" s="85"/>
      <c r="VUS1251" s="85"/>
      <c r="VUT1251" s="85"/>
      <c r="VUU1251" s="85"/>
      <c r="VUV1251" s="85"/>
      <c r="VUW1251" s="85"/>
      <c r="VUX1251" s="85"/>
      <c r="VUY1251" s="85"/>
      <c r="VUZ1251" s="86"/>
      <c r="VVA1251" s="84"/>
      <c r="VVB1251" s="85"/>
      <c r="VVC1251" s="85"/>
      <c r="VVD1251" s="85"/>
      <c r="VVE1251" s="85"/>
      <c r="VVF1251" s="85"/>
      <c r="VVG1251" s="85"/>
      <c r="VVH1251" s="85"/>
      <c r="VVI1251" s="85"/>
      <c r="VVJ1251" s="85"/>
      <c r="VVK1251" s="85"/>
      <c r="VVL1251" s="85"/>
      <c r="VVM1251" s="85"/>
      <c r="VVN1251" s="85"/>
      <c r="VVO1251" s="85"/>
      <c r="VVP1251" s="85"/>
      <c r="VVQ1251" s="85"/>
      <c r="VVR1251" s="85"/>
      <c r="VVS1251" s="85"/>
      <c r="VVT1251" s="85"/>
      <c r="VVU1251" s="85"/>
      <c r="VVV1251" s="85"/>
      <c r="VVW1251" s="85"/>
      <c r="VVX1251" s="85"/>
      <c r="VVY1251" s="85"/>
      <c r="VVZ1251" s="85"/>
      <c r="VWA1251" s="85"/>
      <c r="VWB1251" s="85"/>
      <c r="VWC1251" s="85"/>
      <c r="VWD1251" s="85"/>
      <c r="VWE1251" s="85"/>
      <c r="VWF1251" s="85"/>
      <c r="VWG1251" s="86"/>
      <c r="VWH1251" s="84"/>
      <c r="VWI1251" s="85"/>
      <c r="VWJ1251" s="85"/>
      <c r="VWK1251" s="85"/>
      <c r="VWL1251" s="85"/>
      <c r="VWM1251" s="85"/>
      <c r="VWN1251" s="85"/>
      <c r="VWO1251" s="85"/>
      <c r="VWP1251" s="85"/>
      <c r="VWQ1251" s="85"/>
      <c r="VWR1251" s="85"/>
      <c r="VWS1251" s="85"/>
      <c r="VWT1251" s="85"/>
      <c r="VWU1251" s="85"/>
      <c r="VWV1251" s="85"/>
      <c r="VWW1251" s="85"/>
      <c r="VWX1251" s="85"/>
      <c r="VWY1251" s="85"/>
      <c r="VWZ1251" s="85"/>
      <c r="VXA1251" s="85"/>
      <c r="VXB1251" s="85"/>
      <c r="VXC1251" s="85"/>
      <c r="VXD1251" s="85"/>
      <c r="VXE1251" s="85"/>
      <c r="VXF1251" s="85"/>
      <c r="VXG1251" s="85"/>
      <c r="VXH1251" s="85"/>
      <c r="VXI1251" s="85"/>
      <c r="VXJ1251" s="85"/>
      <c r="VXK1251" s="85"/>
      <c r="VXL1251" s="85"/>
      <c r="VXM1251" s="85"/>
      <c r="VXN1251" s="86"/>
      <c r="VXO1251" s="84"/>
      <c r="VXP1251" s="85"/>
      <c r="VXQ1251" s="85"/>
      <c r="VXR1251" s="85"/>
      <c r="VXS1251" s="85"/>
      <c r="VXT1251" s="85"/>
      <c r="VXU1251" s="85"/>
      <c r="VXV1251" s="85"/>
      <c r="VXW1251" s="85"/>
      <c r="VXX1251" s="85"/>
      <c r="VXY1251" s="85"/>
      <c r="VXZ1251" s="85"/>
      <c r="VYA1251" s="85"/>
      <c r="VYB1251" s="85"/>
      <c r="VYC1251" s="85"/>
      <c r="VYD1251" s="85"/>
      <c r="VYE1251" s="85"/>
      <c r="VYF1251" s="85"/>
      <c r="VYG1251" s="85"/>
      <c r="VYH1251" s="85"/>
      <c r="VYI1251" s="85"/>
      <c r="VYJ1251" s="85"/>
      <c r="VYK1251" s="85"/>
      <c r="VYL1251" s="85"/>
      <c r="VYM1251" s="85"/>
      <c r="VYN1251" s="85"/>
      <c r="VYO1251" s="85"/>
      <c r="VYP1251" s="85"/>
      <c r="VYQ1251" s="85"/>
      <c r="VYR1251" s="85"/>
      <c r="VYS1251" s="85"/>
      <c r="VYT1251" s="85"/>
      <c r="VYU1251" s="86"/>
      <c r="VYV1251" s="84"/>
      <c r="VYW1251" s="85"/>
      <c r="VYX1251" s="85"/>
      <c r="VYY1251" s="85"/>
      <c r="VYZ1251" s="85"/>
      <c r="VZA1251" s="85"/>
      <c r="VZB1251" s="85"/>
      <c r="VZC1251" s="85"/>
      <c r="VZD1251" s="85"/>
      <c r="VZE1251" s="85"/>
      <c r="VZF1251" s="85"/>
      <c r="VZG1251" s="85"/>
      <c r="VZH1251" s="85"/>
      <c r="VZI1251" s="85"/>
      <c r="VZJ1251" s="85"/>
      <c r="VZK1251" s="85"/>
      <c r="VZL1251" s="85"/>
      <c r="VZM1251" s="85"/>
      <c r="VZN1251" s="85"/>
      <c r="VZO1251" s="85"/>
      <c r="VZP1251" s="85"/>
      <c r="VZQ1251" s="85"/>
      <c r="VZR1251" s="85"/>
      <c r="VZS1251" s="85"/>
      <c r="VZT1251" s="85"/>
      <c r="VZU1251" s="85"/>
      <c r="VZV1251" s="85"/>
      <c r="VZW1251" s="85"/>
      <c r="VZX1251" s="85"/>
      <c r="VZY1251" s="85"/>
      <c r="VZZ1251" s="85"/>
      <c r="WAA1251" s="85"/>
      <c r="WAB1251" s="86"/>
      <c r="WAC1251" s="84"/>
      <c r="WAD1251" s="85"/>
      <c r="WAE1251" s="85"/>
      <c r="WAF1251" s="85"/>
      <c r="WAG1251" s="85"/>
      <c r="WAH1251" s="85"/>
      <c r="WAI1251" s="85"/>
      <c r="WAJ1251" s="85"/>
      <c r="WAK1251" s="85"/>
      <c r="WAL1251" s="85"/>
      <c r="WAM1251" s="85"/>
      <c r="WAN1251" s="85"/>
      <c r="WAO1251" s="85"/>
      <c r="WAP1251" s="85"/>
      <c r="WAQ1251" s="85"/>
      <c r="WAR1251" s="85"/>
      <c r="WAS1251" s="85"/>
      <c r="WAT1251" s="85"/>
      <c r="WAU1251" s="85"/>
      <c r="WAV1251" s="85"/>
      <c r="WAW1251" s="85"/>
      <c r="WAX1251" s="85"/>
      <c r="WAY1251" s="85"/>
      <c r="WAZ1251" s="85"/>
      <c r="WBA1251" s="85"/>
      <c r="WBB1251" s="85"/>
      <c r="WBC1251" s="85"/>
      <c r="WBD1251" s="85"/>
      <c r="WBE1251" s="85"/>
      <c r="WBF1251" s="85"/>
      <c r="WBG1251" s="85"/>
      <c r="WBH1251" s="85"/>
      <c r="WBI1251" s="86"/>
      <c r="WBJ1251" s="84"/>
      <c r="WBK1251" s="85"/>
      <c r="WBL1251" s="85"/>
      <c r="WBM1251" s="85"/>
      <c r="WBN1251" s="85"/>
      <c r="WBO1251" s="85"/>
      <c r="WBP1251" s="85"/>
      <c r="WBQ1251" s="85"/>
      <c r="WBR1251" s="85"/>
      <c r="WBS1251" s="85"/>
      <c r="WBT1251" s="85"/>
      <c r="WBU1251" s="85"/>
      <c r="WBV1251" s="85"/>
      <c r="WBW1251" s="85"/>
      <c r="WBX1251" s="85"/>
      <c r="WBY1251" s="85"/>
      <c r="WBZ1251" s="85"/>
      <c r="WCA1251" s="85"/>
      <c r="WCB1251" s="85"/>
      <c r="WCC1251" s="85"/>
      <c r="WCD1251" s="85"/>
      <c r="WCE1251" s="85"/>
      <c r="WCF1251" s="85"/>
      <c r="WCG1251" s="85"/>
      <c r="WCH1251" s="85"/>
      <c r="WCI1251" s="85"/>
      <c r="WCJ1251" s="85"/>
      <c r="WCK1251" s="85"/>
      <c r="WCL1251" s="85"/>
      <c r="WCM1251" s="85"/>
      <c r="WCN1251" s="85"/>
      <c r="WCO1251" s="85"/>
      <c r="WCP1251" s="86"/>
      <c r="WCQ1251" s="84"/>
      <c r="WCR1251" s="85"/>
      <c r="WCS1251" s="85"/>
      <c r="WCT1251" s="85"/>
      <c r="WCU1251" s="85"/>
      <c r="WCV1251" s="85"/>
      <c r="WCW1251" s="85"/>
      <c r="WCX1251" s="85"/>
      <c r="WCY1251" s="85"/>
      <c r="WCZ1251" s="85"/>
      <c r="WDA1251" s="85"/>
      <c r="WDB1251" s="85"/>
      <c r="WDC1251" s="85"/>
      <c r="WDD1251" s="85"/>
      <c r="WDE1251" s="85"/>
      <c r="WDF1251" s="85"/>
      <c r="WDG1251" s="85"/>
      <c r="WDH1251" s="85"/>
      <c r="WDI1251" s="85"/>
      <c r="WDJ1251" s="85"/>
      <c r="WDK1251" s="85"/>
      <c r="WDL1251" s="85"/>
      <c r="WDM1251" s="85"/>
      <c r="WDN1251" s="85"/>
      <c r="WDO1251" s="85"/>
      <c r="WDP1251" s="85"/>
      <c r="WDQ1251" s="85"/>
      <c r="WDR1251" s="85"/>
      <c r="WDS1251" s="85"/>
      <c r="WDT1251" s="85"/>
      <c r="WDU1251" s="85"/>
      <c r="WDV1251" s="85"/>
      <c r="WDW1251" s="86"/>
      <c r="WDX1251" s="84"/>
      <c r="WDY1251" s="85"/>
      <c r="WDZ1251" s="85"/>
      <c r="WEA1251" s="85"/>
      <c r="WEB1251" s="85"/>
      <c r="WEC1251" s="85"/>
      <c r="WED1251" s="85"/>
      <c r="WEE1251" s="85"/>
      <c r="WEF1251" s="85"/>
      <c r="WEG1251" s="85"/>
      <c r="WEH1251" s="85"/>
      <c r="WEI1251" s="85"/>
      <c r="WEJ1251" s="85"/>
      <c r="WEK1251" s="85"/>
      <c r="WEL1251" s="85"/>
      <c r="WEM1251" s="85"/>
      <c r="WEN1251" s="85"/>
      <c r="WEO1251" s="85"/>
      <c r="WEP1251" s="85"/>
      <c r="WEQ1251" s="85"/>
      <c r="WER1251" s="85"/>
      <c r="WES1251" s="85"/>
      <c r="WET1251" s="85"/>
      <c r="WEU1251" s="85"/>
      <c r="WEV1251" s="85"/>
      <c r="WEW1251" s="85"/>
      <c r="WEX1251" s="85"/>
      <c r="WEY1251" s="85"/>
      <c r="WEZ1251" s="85"/>
      <c r="WFA1251" s="85"/>
      <c r="WFB1251" s="85"/>
      <c r="WFC1251" s="85"/>
      <c r="WFD1251" s="86"/>
      <c r="WFE1251" s="84"/>
      <c r="WFF1251" s="85"/>
      <c r="WFG1251" s="85"/>
      <c r="WFH1251" s="85"/>
      <c r="WFI1251" s="85"/>
      <c r="WFJ1251" s="85"/>
      <c r="WFK1251" s="85"/>
      <c r="WFL1251" s="85"/>
      <c r="WFM1251" s="85"/>
      <c r="WFN1251" s="85"/>
      <c r="WFO1251" s="85"/>
      <c r="WFP1251" s="85"/>
      <c r="WFQ1251" s="85"/>
      <c r="WFR1251" s="85"/>
      <c r="WFS1251" s="85"/>
      <c r="WFT1251" s="85"/>
      <c r="WFU1251" s="85"/>
      <c r="WFV1251" s="85"/>
      <c r="WFW1251" s="85"/>
      <c r="WFX1251" s="85"/>
      <c r="WFY1251" s="85"/>
      <c r="WFZ1251" s="85"/>
      <c r="WGA1251" s="85"/>
      <c r="WGB1251" s="85"/>
      <c r="WGC1251" s="85"/>
      <c r="WGD1251" s="85"/>
      <c r="WGE1251" s="85"/>
      <c r="WGF1251" s="85"/>
      <c r="WGG1251" s="85"/>
      <c r="WGH1251" s="85"/>
      <c r="WGI1251" s="85"/>
      <c r="WGJ1251" s="85"/>
      <c r="WGK1251" s="86"/>
      <c r="WGL1251" s="84"/>
      <c r="WGM1251" s="85"/>
      <c r="WGN1251" s="85"/>
      <c r="WGO1251" s="85"/>
      <c r="WGP1251" s="85"/>
      <c r="WGQ1251" s="85"/>
      <c r="WGR1251" s="85"/>
      <c r="WGS1251" s="85"/>
      <c r="WGT1251" s="85"/>
      <c r="WGU1251" s="85"/>
      <c r="WGV1251" s="85"/>
      <c r="WGW1251" s="85"/>
      <c r="WGX1251" s="85"/>
      <c r="WGY1251" s="85"/>
      <c r="WGZ1251" s="85"/>
      <c r="WHA1251" s="85"/>
      <c r="WHB1251" s="85"/>
      <c r="WHC1251" s="85"/>
      <c r="WHD1251" s="85"/>
      <c r="WHE1251" s="85"/>
      <c r="WHF1251" s="85"/>
      <c r="WHG1251" s="85"/>
      <c r="WHH1251" s="85"/>
      <c r="WHI1251" s="85"/>
      <c r="WHJ1251" s="85"/>
      <c r="WHK1251" s="85"/>
      <c r="WHL1251" s="85"/>
      <c r="WHM1251" s="85"/>
      <c r="WHN1251" s="85"/>
      <c r="WHO1251" s="85"/>
      <c r="WHP1251" s="85"/>
      <c r="WHQ1251" s="85"/>
      <c r="WHR1251" s="86"/>
      <c r="WHS1251" s="84"/>
      <c r="WHT1251" s="85"/>
      <c r="WHU1251" s="85"/>
      <c r="WHV1251" s="85"/>
      <c r="WHW1251" s="85"/>
      <c r="WHX1251" s="85"/>
      <c r="WHY1251" s="85"/>
      <c r="WHZ1251" s="85"/>
      <c r="WIA1251" s="85"/>
      <c r="WIB1251" s="85"/>
      <c r="WIC1251" s="85"/>
      <c r="WID1251" s="85"/>
      <c r="WIE1251" s="85"/>
      <c r="WIF1251" s="85"/>
      <c r="WIG1251" s="85"/>
      <c r="WIH1251" s="85"/>
      <c r="WII1251" s="85"/>
      <c r="WIJ1251" s="85"/>
      <c r="WIK1251" s="85"/>
      <c r="WIL1251" s="85"/>
      <c r="WIM1251" s="85"/>
      <c r="WIN1251" s="85"/>
      <c r="WIO1251" s="85"/>
      <c r="WIP1251" s="85"/>
      <c r="WIQ1251" s="85"/>
      <c r="WIR1251" s="85"/>
      <c r="WIS1251" s="85"/>
      <c r="WIT1251" s="85"/>
      <c r="WIU1251" s="85"/>
      <c r="WIV1251" s="85"/>
      <c r="WIW1251" s="85"/>
      <c r="WIX1251" s="85"/>
      <c r="WIY1251" s="86"/>
      <c r="WIZ1251" s="84"/>
      <c r="WJA1251" s="85"/>
      <c r="WJB1251" s="85"/>
      <c r="WJC1251" s="85"/>
      <c r="WJD1251" s="85"/>
      <c r="WJE1251" s="85"/>
      <c r="WJF1251" s="85"/>
      <c r="WJG1251" s="85"/>
      <c r="WJH1251" s="85"/>
      <c r="WJI1251" s="85"/>
      <c r="WJJ1251" s="85"/>
      <c r="WJK1251" s="85"/>
      <c r="WJL1251" s="85"/>
      <c r="WJM1251" s="85"/>
      <c r="WJN1251" s="85"/>
      <c r="WJO1251" s="85"/>
      <c r="WJP1251" s="85"/>
      <c r="WJQ1251" s="85"/>
      <c r="WJR1251" s="85"/>
      <c r="WJS1251" s="85"/>
      <c r="WJT1251" s="85"/>
      <c r="WJU1251" s="85"/>
      <c r="WJV1251" s="85"/>
      <c r="WJW1251" s="85"/>
      <c r="WJX1251" s="85"/>
      <c r="WJY1251" s="85"/>
      <c r="WJZ1251" s="85"/>
      <c r="WKA1251" s="85"/>
      <c r="WKB1251" s="85"/>
      <c r="WKC1251" s="85"/>
      <c r="WKD1251" s="85"/>
      <c r="WKE1251" s="85"/>
      <c r="WKF1251" s="86"/>
      <c r="WKG1251" s="84"/>
      <c r="WKH1251" s="85"/>
      <c r="WKI1251" s="85"/>
      <c r="WKJ1251" s="85"/>
      <c r="WKK1251" s="85"/>
      <c r="WKL1251" s="85"/>
      <c r="WKM1251" s="85"/>
      <c r="WKN1251" s="85"/>
      <c r="WKO1251" s="85"/>
      <c r="WKP1251" s="85"/>
      <c r="WKQ1251" s="85"/>
      <c r="WKR1251" s="85"/>
      <c r="WKS1251" s="85"/>
      <c r="WKT1251" s="85"/>
      <c r="WKU1251" s="85"/>
      <c r="WKV1251" s="85"/>
      <c r="WKW1251" s="85"/>
      <c r="WKX1251" s="85"/>
      <c r="WKY1251" s="85"/>
      <c r="WKZ1251" s="85"/>
      <c r="WLA1251" s="85"/>
      <c r="WLB1251" s="85"/>
      <c r="WLC1251" s="85"/>
      <c r="WLD1251" s="85"/>
      <c r="WLE1251" s="85"/>
      <c r="WLF1251" s="85"/>
      <c r="WLG1251" s="85"/>
      <c r="WLH1251" s="85"/>
      <c r="WLI1251" s="85"/>
      <c r="WLJ1251" s="85"/>
      <c r="WLK1251" s="85"/>
      <c r="WLL1251" s="85"/>
      <c r="WLM1251" s="86"/>
      <c r="WLN1251" s="84"/>
      <c r="WLO1251" s="85"/>
      <c r="WLP1251" s="85"/>
      <c r="WLQ1251" s="85"/>
      <c r="WLR1251" s="85"/>
      <c r="WLS1251" s="85"/>
      <c r="WLT1251" s="85"/>
      <c r="WLU1251" s="85"/>
      <c r="WLV1251" s="85"/>
      <c r="WLW1251" s="85"/>
      <c r="WLX1251" s="85"/>
      <c r="WLY1251" s="85"/>
      <c r="WLZ1251" s="85"/>
      <c r="WMA1251" s="85"/>
      <c r="WMB1251" s="85"/>
      <c r="WMC1251" s="85"/>
      <c r="WMD1251" s="85"/>
      <c r="WME1251" s="85"/>
      <c r="WMF1251" s="85"/>
      <c r="WMG1251" s="85"/>
      <c r="WMH1251" s="85"/>
      <c r="WMI1251" s="85"/>
      <c r="WMJ1251" s="85"/>
      <c r="WMK1251" s="85"/>
      <c r="WML1251" s="85"/>
      <c r="WMM1251" s="85"/>
      <c r="WMN1251" s="85"/>
      <c r="WMO1251" s="85"/>
      <c r="WMP1251" s="85"/>
      <c r="WMQ1251" s="85"/>
      <c r="WMR1251" s="85"/>
      <c r="WMS1251" s="85"/>
      <c r="WMT1251" s="86"/>
      <c r="WMU1251" s="84"/>
      <c r="WMV1251" s="85"/>
      <c r="WMW1251" s="85"/>
      <c r="WMX1251" s="85"/>
      <c r="WMY1251" s="85"/>
      <c r="WMZ1251" s="85"/>
      <c r="WNA1251" s="85"/>
      <c r="WNB1251" s="85"/>
      <c r="WNC1251" s="85"/>
      <c r="WND1251" s="85"/>
      <c r="WNE1251" s="85"/>
      <c r="WNF1251" s="85"/>
      <c r="WNG1251" s="85"/>
      <c r="WNH1251" s="85"/>
      <c r="WNI1251" s="85"/>
      <c r="WNJ1251" s="85"/>
      <c r="WNK1251" s="85"/>
      <c r="WNL1251" s="85"/>
      <c r="WNM1251" s="85"/>
      <c r="WNN1251" s="85"/>
      <c r="WNO1251" s="85"/>
      <c r="WNP1251" s="85"/>
      <c r="WNQ1251" s="85"/>
      <c r="WNR1251" s="85"/>
      <c r="WNS1251" s="85"/>
      <c r="WNT1251" s="85"/>
      <c r="WNU1251" s="85"/>
      <c r="WNV1251" s="85"/>
      <c r="WNW1251" s="85"/>
      <c r="WNX1251" s="85"/>
      <c r="WNY1251" s="85"/>
      <c r="WNZ1251" s="85"/>
      <c r="WOA1251" s="86"/>
      <c r="WOB1251" s="84"/>
      <c r="WOC1251" s="85"/>
      <c r="WOD1251" s="85"/>
      <c r="WOE1251" s="85"/>
      <c r="WOF1251" s="85"/>
      <c r="WOG1251" s="85"/>
      <c r="WOH1251" s="85"/>
      <c r="WOI1251" s="85"/>
      <c r="WOJ1251" s="85"/>
      <c r="WOK1251" s="85"/>
      <c r="WOL1251" s="85"/>
      <c r="WOM1251" s="85"/>
      <c r="WON1251" s="85"/>
      <c r="WOO1251" s="85"/>
      <c r="WOP1251" s="85"/>
      <c r="WOQ1251" s="85"/>
      <c r="WOR1251" s="85"/>
      <c r="WOS1251" s="85"/>
      <c r="WOT1251" s="85"/>
      <c r="WOU1251" s="85"/>
      <c r="WOV1251" s="85"/>
      <c r="WOW1251" s="85"/>
      <c r="WOX1251" s="85"/>
      <c r="WOY1251" s="85"/>
      <c r="WOZ1251" s="85"/>
      <c r="WPA1251" s="85"/>
      <c r="WPB1251" s="85"/>
      <c r="WPC1251" s="85"/>
      <c r="WPD1251" s="85"/>
      <c r="WPE1251" s="85"/>
      <c r="WPF1251" s="85"/>
      <c r="WPG1251" s="85"/>
      <c r="WPH1251" s="86"/>
      <c r="WPI1251" s="84"/>
      <c r="WPJ1251" s="85"/>
      <c r="WPK1251" s="85"/>
      <c r="WPL1251" s="85"/>
      <c r="WPM1251" s="85"/>
      <c r="WPN1251" s="85"/>
      <c r="WPO1251" s="85"/>
      <c r="WPP1251" s="85"/>
      <c r="WPQ1251" s="85"/>
      <c r="WPR1251" s="85"/>
      <c r="WPS1251" s="85"/>
      <c r="WPT1251" s="85"/>
      <c r="WPU1251" s="85"/>
      <c r="WPV1251" s="85"/>
      <c r="WPW1251" s="85"/>
      <c r="WPX1251" s="85"/>
      <c r="WPY1251" s="85"/>
      <c r="WPZ1251" s="85"/>
      <c r="WQA1251" s="85"/>
      <c r="WQB1251" s="85"/>
      <c r="WQC1251" s="85"/>
      <c r="WQD1251" s="85"/>
      <c r="WQE1251" s="85"/>
      <c r="WQF1251" s="85"/>
      <c r="WQG1251" s="85"/>
      <c r="WQH1251" s="85"/>
      <c r="WQI1251" s="85"/>
      <c r="WQJ1251" s="85"/>
      <c r="WQK1251" s="85"/>
      <c r="WQL1251" s="85"/>
      <c r="WQM1251" s="85"/>
      <c r="WQN1251" s="85"/>
      <c r="WQO1251" s="86"/>
      <c r="WQP1251" s="84"/>
      <c r="WQQ1251" s="85"/>
      <c r="WQR1251" s="85"/>
      <c r="WQS1251" s="85"/>
      <c r="WQT1251" s="85"/>
      <c r="WQU1251" s="85"/>
      <c r="WQV1251" s="85"/>
      <c r="WQW1251" s="85"/>
      <c r="WQX1251" s="85"/>
      <c r="WQY1251" s="85"/>
      <c r="WQZ1251" s="85"/>
      <c r="WRA1251" s="85"/>
      <c r="WRB1251" s="85"/>
      <c r="WRC1251" s="85"/>
      <c r="WRD1251" s="85"/>
      <c r="WRE1251" s="85"/>
      <c r="WRF1251" s="85"/>
      <c r="WRG1251" s="85"/>
      <c r="WRH1251" s="85"/>
      <c r="WRI1251" s="85"/>
      <c r="WRJ1251" s="85"/>
      <c r="WRK1251" s="85"/>
      <c r="WRL1251" s="85"/>
      <c r="WRM1251" s="85"/>
      <c r="WRN1251" s="85"/>
      <c r="WRO1251" s="85"/>
      <c r="WRP1251" s="85"/>
      <c r="WRQ1251" s="85"/>
      <c r="WRR1251" s="85"/>
      <c r="WRS1251" s="85"/>
      <c r="WRT1251" s="85"/>
      <c r="WRU1251" s="85"/>
      <c r="WRV1251" s="86"/>
      <c r="WRW1251" s="84"/>
      <c r="WRX1251" s="85"/>
      <c r="WRY1251" s="85"/>
      <c r="WRZ1251" s="85"/>
      <c r="WSA1251" s="85"/>
      <c r="WSB1251" s="85"/>
      <c r="WSC1251" s="85"/>
      <c r="WSD1251" s="85"/>
      <c r="WSE1251" s="85"/>
      <c r="WSF1251" s="85"/>
      <c r="WSG1251" s="85"/>
      <c r="WSH1251" s="85"/>
      <c r="WSI1251" s="85"/>
      <c r="WSJ1251" s="85"/>
      <c r="WSK1251" s="85"/>
      <c r="WSL1251" s="85"/>
      <c r="WSM1251" s="85"/>
      <c r="WSN1251" s="85"/>
      <c r="WSO1251" s="85"/>
      <c r="WSP1251" s="85"/>
      <c r="WSQ1251" s="85"/>
      <c r="WSR1251" s="85"/>
      <c r="WSS1251" s="85"/>
      <c r="WST1251" s="85"/>
      <c r="WSU1251" s="85"/>
      <c r="WSV1251" s="85"/>
      <c r="WSW1251" s="85"/>
      <c r="WSX1251" s="85"/>
      <c r="WSY1251" s="85"/>
      <c r="WSZ1251" s="85"/>
      <c r="WTA1251" s="85"/>
      <c r="WTB1251" s="85"/>
      <c r="WTC1251" s="86"/>
      <c r="WTD1251" s="84"/>
      <c r="WTE1251" s="85"/>
      <c r="WTF1251" s="85"/>
      <c r="WTG1251" s="85"/>
      <c r="WTH1251" s="85"/>
      <c r="WTI1251" s="85"/>
      <c r="WTJ1251" s="85"/>
      <c r="WTK1251" s="85"/>
      <c r="WTL1251" s="85"/>
      <c r="WTM1251" s="85"/>
      <c r="WTN1251" s="85"/>
      <c r="WTO1251" s="85"/>
      <c r="WTP1251" s="85"/>
      <c r="WTQ1251" s="85"/>
      <c r="WTR1251" s="85"/>
      <c r="WTS1251" s="85"/>
      <c r="WTT1251" s="85"/>
      <c r="WTU1251" s="85"/>
      <c r="WTV1251" s="85"/>
      <c r="WTW1251" s="85"/>
      <c r="WTX1251" s="85"/>
      <c r="WTY1251" s="85"/>
      <c r="WTZ1251" s="85"/>
      <c r="WUA1251" s="85"/>
      <c r="WUB1251" s="85"/>
      <c r="WUC1251" s="85"/>
      <c r="WUD1251" s="85"/>
      <c r="WUE1251" s="85"/>
      <c r="WUF1251" s="85"/>
      <c r="WUG1251" s="85"/>
      <c r="WUH1251" s="85"/>
      <c r="WUI1251" s="85"/>
      <c r="WUJ1251" s="86"/>
      <c r="WUK1251" s="84"/>
      <c r="WUL1251" s="85"/>
      <c r="WUM1251" s="85"/>
      <c r="WUN1251" s="85"/>
      <c r="WUO1251" s="85"/>
      <c r="WUP1251" s="85"/>
      <c r="WUQ1251" s="85"/>
      <c r="WUR1251" s="85"/>
      <c r="WUS1251" s="85"/>
      <c r="WUT1251" s="85"/>
      <c r="WUU1251" s="85"/>
      <c r="WUV1251" s="85"/>
      <c r="WUW1251" s="85"/>
      <c r="WUX1251" s="85"/>
      <c r="WUY1251" s="85"/>
      <c r="WUZ1251" s="85"/>
      <c r="WVA1251" s="85"/>
      <c r="WVB1251" s="85"/>
      <c r="WVC1251" s="85"/>
      <c r="WVD1251" s="85"/>
      <c r="WVE1251" s="85"/>
      <c r="WVF1251" s="85"/>
      <c r="WVG1251" s="85"/>
      <c r="WVH1251" s="85"/>
      <c r="WVI1251" s="85"/>
      <c r="WVJ1251" s="85"/>
      <c r="WVK1251" s="85"/>
      <c r="WVL1251" s="85"/>
      <c r="WVM1251" s="85"/>
      <c r="WVN1251" s="85"/>
      <c r="WVO1251" s="85"/>
      <c r="WVP1251" s="85"/>
      <c r="WVQ1251" s="86"/>
      <c r="WVR1251" s="84"/>
      <c r="WVS1251" s="85"/>
      <c r="WVT1251" s="85"/>
      <c r="WVU1251" s="85"/>
      <c r="WVV1251" s="85"/>
      <c r="WVW1251" s="85"/>
      <c r="WVX1251" s="85"/>
      <c r="WVY1251" s="85"/>
      <c r="WVZ1251" s="85"/>
      <c r="WWA1251" s="85"/>
      <c r="WWB1251" s="85"/>
      <c r="WWC1251" s="85"/>
      <c r="WWD1251" s="85"/>
      <c r="WWE1251" s="85"/>
      <c r="WWF1251" s="85"/>
      <c r="WWG1251" s="85"/>
      <c r="WWH1251" s="85"/>
      <c r="WWI1251" s="85"/>
      <c r="WWJ1251" s="85"/>
      <c r="WWK1251" s="85"/>
      <c r="WWL1251" s="85"/>
      <c r="WWM1251" s="85"/>
      <c r="WWN1251" s="85"/>
      <c r="WWO1251" s="85"/>
      <c r="WWP1251" s="85"/>
      <c r="WWQ1251" s="85"/>
      <c r="WWR1251" s="85"/>
      <c r="WWS1251" s="85"/>
      <c r="WWT1251" s="85"/>
      <c r="WWU1251" s="85"/>
      <c r="WWV1251" s="85"/>
      <c r="WWW1251" s="85"/>
      <c r="WWX1251" s="86"/>
      <c r="WWY1251" s="84"/>
      <c r="WWZ1251" s="85"/>
      <c r="WXA1251" s="85"/>
      <c r="WXB1251" s="85"/>
      <c r="WXC1251" s="85"/>
      <c r="WXD1251" s="85"/>
      <c r="WXE1251" s="85"/>
      <c r="WXF1251" s="85"/>
      <c r="WXG1251" s="85"/>
      <c r="WXH1251" s="85"/>
      <c r="WXI1251" s="85"/>
      <c r="WXJ1251" s="85"/>
      <c r="WXK1251" s="85"/>
      <c r="WXL1251" s="85"/>
      <c r="WXM1251" s="85"/>
      <c r="WXN1251" s="85"/>
      <c r="WXO1251" s="85"/>
      <c r="WXP1251" s="85"/>
      <c r="WXQ1251" s="85"/>
      <c r="WXR1251" s="85"/>
      <c r="WXS1251" s="85"/>
      <c r="WXT1251" s="85"/>
      <c r="WXU1251" s="85"/>
      <c r="WXV1251" s="85"/>
      <c r="WXW1251" s="85"/>
      <c r="WXX1251" s="85"/>
      <c r="WXY1251" s="85"/>
      <c r="WXZ1251" s="85"/>
      <c r="WYA1251" s="85"/>
      <c r="WYB1251" s="85"/>
      <c r="WYC1251" s="85"/>
      <c r="WYD1251" s="85"/>
      <c r="WYE1251" s="86"/>
      <c r="WYF1251" s="84"/>
      <c r="WYG1251" s="85"/>
      <c r="WYH1251" s="85"/>
      <c r="WYI1251" s="85"/>
      <c r="WYJ1251" s="85"/>
      <c r="WYK1251" s="85"/>
      <c r="WYL1251" s="85"/>
      <c r="WYM1251" s="85"/>
      <c r="WYN1251" s="85"/>
      <c r="WYO1251" s="85"/>
      <c r="WYP1251" s="85"/>
      <c r="WYQ1251" s="85"/>
      <c r="WYR1251" s="85"/>
      <c r="WYS1251" s="85"/>
      <c r="WYT1251" s="85"/>
      <c r="WYU1251" s="85"/>
      <c r="WYV1251" s="85"/>
      <c r="WYW1251" s="85"/>
      <c r="WYX1251" s="85"/>
      <c r="WYY1251" s="85"/>
      <c r="WYZ1251" s="85"/>
      <c r="WZA1251" s="85"/>
      <c r="WZB1251" s="85"/>
      <c r="WZC1251" s="85"/>
      <c r="WZD1251" s="85"/>
      <c r="WZE1251" s="85"/>
      <c r="WZF1251" s="85"/>
      <c r="WZG1251" s="85"/>
      <c r="WZH1251" s="85"/>
      <c r="WZI1251" s="85"/>
      <c r="WZJ1251" s="85"/>
      <c r="WZK1251" s="85"/>
      <c r="WZL1251" s="86"/>
      <c r="WZM1251" s="84"/>
      <c r="WZN1251" s="85"/>
      <c r="WZO1251" s="85"/>
      <c r="WZP1251" s="85"/>
      <c r="WZQ1251" s="85"/>
      <c r="WZR1251" s="85"/>
      <c r="WZS1251" s="85"/>
      <c r="WZT1251" s="85"/>
      <c r="WZU1251" s="85"/>
      <c r="WZV1251" s="85"/>
      <c r="WZW1251" s="85"/>
      <c r="WZX1251" s="85"/>
      <c r="WZY1251" s="85"/>
      <c r="WZZ1251" s="85"/>
      <c r="XAA1251" s="85"/>
      <c r="XAB1251" s="85"/>
      <c r="XAC1251" s="85"/>
      <c r="XAD1251" s="85"/>
      <c r="XAE1251" s="85"/>
      <c r="XAF1251" s="85"/>
      <c r="XAG1251" s="85"/>
      <c r="XAH1251" s="85"/>
      <c r="XAI1251" s="85"/>
      <c r="XAJ1251" s="85"/>
      <c r="XAK1251" s="85"/>
      <c r="XAL1251" s="85"/>
      <c r="XAM1251" s="85"/>
      <c r="XAN1251" s="85"/>
      <c r="XAO1251" s="85"/>
      <c r="XAP1251" s="85"/>
      <c r="XAQ1251" s="85"/>
      <c r="XAR1251" s="85"/>
      <c r="XAS1251" s="86"/>
      <c r="XAT1251" s="84"/>
      <c r="XAU1251" s="85"/>
      <c r="XAV1251" s="85"/>
      <c r="XAW1251" s="85"/>
      <c r="XAX1251" s="85"/>
      <c r="XAY1251" s="85"/>
      <c r="XAZ1251" s="85"/>
      <c r="XBA1251" s="85"/>
      <c r="XBB1251" s="85"/>
      <c r="XBC1251" s="85"/>
      <c r="XBD1251" s="85"/>
      <c r="XBE1251" s="85"/>
      <c r="XBF1251" s="85"/>
      <c r="XBG1251" s="85"/>
      <c r="XBH1251" s="85"/>
      <c r="XBI1251" s="85"/>
      <c r="XBJ1251" s="85"/>
      <c r="XBK1251" s="85"/>
      <c r="XBL1251" s="85"/>
      <c r="XBM1251" s="85"/>
      <c r="XBN1251" s="85"/>
      <c r="XBO1251" s="85"/>
      <c r="XBP1251" s="85"/>
      <c r="XBQ1251" s="85"/>
      <c r="XBR1251" s="85"/>
      <c r="XBS1251" s="85"/>
      <c r="XBT1251" s="85"/>
      <c r="XBU1251" s="85"/>
      <c r="XBV1251" s="85"/>
      <c r="XBW1251" s="85"/>
      <c r="XBX1251" s="85"/>
      <c r="XBY1251" s="85"/>
      <c r="XBZ1251" s="86"/>
      <c r="XCA1251" s="84"/>
      <c r="XCB1251" s="85"/>
      <c r="XCC1251" s="85"/>
      <c r="XCD1251" s="85"/>
      <c r="XCE1251" s="85"/>
      <c r="XCF1251" s="85"/>
      <c r="XCG1251" s="85"/>
      <c r="XCH1251" s="85"/>
      <c r="XCI1251" s="85"/>
      <c r="XCJ1251" s="85"/>
      <c r="XCK1251" s="85"/>
      <c r="XCL1251" s="85"/>
      <c r="XCM1251" s="85"/>
      <c r="XCN1251" s="85"/>
      <c r="XCO1251" s="85"/>
      <c r="XCP1251" s="85"/>
      <c r="XCQ1251" s="85"/>
      <c r="XCR1251" s="85"/>
      <c r="XCS1251" s="85"/>
      <c r="XCT1251" s="85"/>
      <c r="XCU1251" s="85"/>
      <c r="XCV1251" s="85"/>
      <c r="XCW1251" s="85"/>
      <c r="XCX1251" s="85"/>
      <c r="XCY1251" s="85"/>
      <c r="XCZ1251" s="85"/>
      <c r="XDA1251" s="85"/>
      <c r="XDB1251" s="85"/>
      <c r="XDC1251" s="85"/>
      <c r="XDD1251" s="85"/>
      <c r="XDE1251" s="85"/>
      <c r="XDF1251" s="85"/>
      <c r="XDG1251" s="86"/>
      <c r="XDH1251" s="84"/>
      <c r="XDI1251" s="85"/>
      <c r="XDJ1251" s="85"/>
      <c r="XDK1251" s="85"/>
      <c r="XDL1251" s="85"/>
      <c r="XDM1251" s="85"/>
      <c r="XDN1251" s="85"/>
      <c r="XDO1251" s="85"/>
      <c r="XDP1251" s="85"/>
      <c r="XDQ1251" s="85"/>
      <c r="XDR1251" s="85"/>
      <c r="XDS1251" s="85"/>
      <c r="XDT1251" s="85"/>
      <c r="XDU1251" s="85"/>
      <c r="XDV1251" s="85"/>
      <c r="XDW1251" s="85"/>
      <c r="XDX1251" s="85"/>
      <c r="XDY1251" s="85"/>
      <c r="XDZ1251" s="85"/>
      <c r="XEA1251" s="85"/>
      <c r="XEB1251" s="85"/>
      <c r="XEC1251" s="85"/>
      <c r="XED1251" s="85"/>
      <c r="XEE1251" s="85"/>
      <c r="XEF1251" s="85"/>
      <c r="XEG1251" s="85"/>
      <c r="XEH1251" s="85"/>
      <c r="XEI1251" s="85"/>
      <c r="XEJ1251" s="85"/>
      <c r="XEK1251" s="85"/>
      <c r="XEL1251" s="85"/>
      <c r="XEM1251" s="85"/>
      <c r="XEN1251" s="86"/>
      <c r="XEO1251" s="84"/>
      <c r="XEP1251" s="85"/>
      <c r="XEQ1251" s="85"/>
      <c r="XER1251" s="85"/>
      <c r="XES1251" s="85"/>
      <c r="XET1251" s="85"/>
      <c r="XEU1251" s="85"/>
      <c r="XEV1251" s="85"/>
      <c r="XEW1251" s="85"/>
      <c r="XEX1251" s="85"/>
      <c r="XEY1251" s="85"/>
      <c r="XEZ1251" s="85"/>
      <c r="XFA1251" s="85"/>
      <c r="XFB1251" s="85"/>
      <c r="XFC1251" s="85"/>
      <c r="XFD1251" s="85"/>
    </row>
    <row r="1252" spans="1:16384" x14ac:dyDescent="0.3">
      <c r="A1252" s="25" t="s">
        <v>1555</v>
      </c>
      <c r="B1252" s="25" t="s">
        <v>1670</v>
      </c>
      <c r="C1252" s="25" t="s">
        <v>1557</v>
      </c>
      <c r="D1252" s="25">
        <v>18</v>
      </c>
      <c r="E1252" s="25" t="s">
        <v>1728</v>
      </c>
      <c r="F1252" s="38" t="s">
        <v>1729</v>
      </c>
      <c r="G1252" s="38">
        <v>1</v>
      </c>
      <c r="H1252" s="38">
        <v>180</v>
      </c>
      <c r="I1252" s="38">
        <v>2</v>
      </c>
      <c r="J1252" s="38">
        <v>0</v>
      </c>
      <c r="K1252" s="38">
        <v>0</v>
      </c>
      <c r="L1252" s="38">
        <v>1</v>
      </c>
      <c r="M1252" s="38">
        <v>2</v>
      </c>
      <c r="N1252" s="38">
        <v>4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358</v>
      </c>
      <c r="V1252" s="38">
        <v>2</v>
      </c>
      <c r="W1252" s="38">
        <v>1</v>
      </c>
      <c r="X1252" s="38">
        <v>2</v>
      </c>
      <c r="Y1252" s="38">
        <v>0</v>
      </c>
      <c r="Z1252" s="38">
        <v>0</v>
      </c>
      <c r="AA1252" s="38">
        <v>1</v>
      </c>
      <c r="AB1252" s="38">
        <v>1</v>
      </c>
      <c r="AC1252" s="38">
        <v>1</v>
      </c>
      <c r="AD1252" s="38">
        <v>7</v>
      </c>
      <c r="AE1252" s="25">
        <v>0</v>
      </c>
      <c r="AF1252" s="16">
        <f>SUM(G1252:AD1252)</f>
        <v>563</v>
      </c>
      <c r="AG1252" s="16">
        <f>SUM(G1252:AC1252)</f>
        <v>556</v>
      </c>
    </row>
    <row r="1253" spans="1:16384" x14ac:dyDescent="0.3">
      <c r="A1253" s="25" t="s">
        <v>1555</v>
      </c>
      <c r="B1253" s="25" t="s">
        <v>1670</v>
      </c>
      <c r="C1253" s="25" t="s">
        <v>1557</v>
      </c>
      <c r="D1253" s="25">
        <v>18</v>
      </c>
      <c r="E1253" s="25" t="s">
        <v>1730</v>
      </c>
      <c r="F1253" s="38" t="s">
        <v>1731</v>
      </c>
      <c r="G1253" s="38">
        <v>0</v>
      </c>
      <c r="H1253" s="38">
        <v>45</v>
      </c>
      <c r="I1253" s="38">
        <v>0</v>
      </c>
      <c r="J1253" s="38">
        <v>0</v>
      </c>
      <c r="K1253" s="38">
        <v>0</v>
      </c>
      <c r="L1253" s="38">
        <v>0</v>
      </c>
      <c r="M1253" s="38">
        <v>0</v>
      </c>
      <c r="N1253" s="38">
        <v>0</v>
      </c>
      <c r="O1253" s="38">
        <v>0</v>
      </c>
      <c r="P1253" s="38">
        <v>0</v>
      </c>
      <c r="Q1253" s="38">
        <v>0</v>
      </c>
      <c r="R1253" s="38">
        <v>0</v>
      </c>
      <c r="S1253" s="38">
        <v>0</v>
      </c>
      <c r="T1253" s="38">
        <v>0</v>
      </c>
      <c r="U1253" s="38">
        <v>22</v>
      </c>
      <c r="V1253" s="38">
        <v>0</v>
      </c>
      <c r="W1253" s="38">
        <v>1</v>
      </c>
      <c r="X1253" s="38">
        <v>0</v>
      </c>
      <c r="Y1253" s="38">
        <v>0</v>
      </c>
      <c r="Z1253" s="38">
        <v>0</v>
      </c>
      <c r="AA1253" s="38">
        <v>0</v>
      </c>
      <c r="AB1253" s="38">
        <v>0</v>
      </c>
      <c r="AC1253" s="38">
        <v>0</v>
      </c>
      <c r="AD1253" s="38">
        <v>2</v>
      </c>
      <c r="AE1253" s="25">
        <v>0</v>
      </c>
      <c r="AF1253" s="16">
        <f t="shared" ref="AF1253:AF1256" si="581">SUM(G1253:AD1253)</f>
        <v>70</v>
      </c>
      <c r="AG1253" s="16">
        <f t="shared" ref="AG1253:AG1256" si="582">SUM(G1253:AC1253)</f>
        <v>68</v>
      </c>
    </row>
    <row r="1254" spans="1:16384" x14ac:dyDescent="0.3">
      <c r="A1254" s="25" t="s">
        <v>1555</v>
      </c>
      <c r="B1254" s="25" t="s">
        <v>1670</v>
      </c>
      <c r="C1254" s="25" t="s">
        <v>1557</v>
      </c>
      <c r="D1254" s="25">
        <v>18</v>
      </c>
      <c r="E1254" s="25" t="s">
        <v>1732</v>
      </c>
      <c r="F1254" s="38" t="s">
        <v>1733</v>
      </c>
      <c r="G1254" s="38">
        <v>0</v>
      </c>
      <c r="H1254" s="38">
        <v>62</v>
      </c>
      <c r="I1254" s="38">
        <v>0</v>
      </c>
      <c r="J1254" s="38">
        <v>0</v>
      </c>
      <c r="K1254" s="38">
        <v>0</v>
      </c>
      <c r="L1254" s="38">
        <v>1</v>
      </c>
      <c r="M1254" s="38">
        <v>0</v>
      </c>
      <c r="N1254" s="38">
        <v>1</v>
      </c>
      <c r="O1254" s="38">
        <v>0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41</v>
      </c>
      <c r="V1254" s="38">
        <v>0</v>
      </c>
      <c r="W1254" s="38">
        <v>0</v>
      </c>
      <c r="X1254" s="38">
        <v>0</v>
      </c>
      <c r="Y1254" s="38">
        <v>1</v>
      </c>
      <c r="Z1254" s="38">
        <v>0</v>
      </c>
      <c r="AA1254" s="38">
        <v>0</v>
      </c>
      <c r="AB1254" s="38">
        <v>0</v>
      </c>
      <c r="AC1254" s="38">
        <v>0</v>
      </c>
      <c r="AD1254" s="38">
        <v>2</v>
      </c>
      <c r="AE1254" s="25">
        <v>0</v>
      </c>
      <c r="AF1254" s="16">
        <f t="shared" si="581"/>
        <v>108</v>
      </c>
      <c r="AG1254" s="16">
        <f t="shared" si="582"/>
        <v>106</v>
      </c>
    </row>
    <row r="1255" spans="1:16384" x14ac:dyDescent="0.3">
      <c r="A1255" s="25" t="s">
        <v>1555</v>
      </c>
      <c r="B1255" s="25" t="s">
        <v>1670</v>
      </c>
      <c r="C1255" s="25" t="s">
        <v>1557</v>
      </c>
      <c r="D1255" s="25">
        <v>18</v>
      </c>
      <c r="E1255" s="25" t="s">
        <v>1734</v>
      </c>
      <c r="F1255" s="38" t="s">
        <v>1735</v>
      </c>
      <c r="G1255" s="38">
        <v>4</v>
      </c>
      <c r="H1255" s="38">
        <v>228</v>
      </c>
      <c r="I1255" s="38">
        <v>2</v>
      </c>
      <c r="J1255" s="38">
        <v>0</v>
      </c>
      <c r="K1255" s="38">
        <v>0</v>
      </c>
      <c r="L1255" s="38">
        <v>0</v>
      </c>
      <c r="M1255" s="38">
        <v>0</v>
      </c>
      <c r="N1255" s="38">
        <v>3</v>
      </c>
      <c r="O1255" s="38">
        <v>0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158</v>
      </c>
      <c r="V1255" s="38">
        <v>1</v>
      </c>
      <c r="W1255" s="38">
        <v>0</v>
      </c>
      <c r="X1255" s="38">
        <v>0</v>
      </c>
      <c r="Y1255" s="38">
        <v>2</v>
      </c>
      <c r="Z1255" s="38">
        <v>0</v>
      </c>
      <c r="AA1255" s="38">
        <v>0</v>
      </c>
      <c r="AB1255" s="38">
        <v>0</v>
      </c>
      <c r="AC1255" s="38">
        <v>0</v>
      </c>
      <c r="AD1255" s="38">
        <v>17</v>
      </c>
      <c r="AE1255" s="25">
        <v>0</v>
      </c>
      <c r="AF1255" s="16">
        <f>SUM(G1255:AE1255)</f>
        <v>415</v>
      </c>
      <c r="AG1255" s="16">
        <f t="shared" si="582"/>
        <v>398</v>
      </c>
    </row>
    <row r="1256" spans="1:16384" x14ac:dyDescent="0.3">
      <c r="A1256" s="25" t="s">
        <v>1555</v>
      </c>
      <c r="B1256" s="25" t="s">
        <v>1670</v>
      </c>
      <c r="C1256" s="25" t="s">
        <v>1557</v>
      </c>
      <c r="D1256" s="25">
        <v>18</v>
      </c>
      <c r="E1256" s="25" t="s">
        <v>1736</v>
      </c>
      <c r="F1256" s="38" t="s">
        <v>1737</v>
      </c>
      <c r="G1256" s="38">
        <v>0</v>
      </c>
      <c r="H1256" s="38">
        <v>278</v>
      </c>
      <c r="I1256" s="38">
        <v>1</v>
      </c>
      <c r="J1256" s="38">
        <v>0</v>
      </c>
      <c r="K1256" s="38">
        <v>0</v>
      </c>
      <c r="L1256" s="38">
        <v>1</v>
      </c>
      <c r="M1256" s="38">
        <v>0</v>
      </c>
      <c r="N1256" s="38">
        <v>2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94</v>
      </c>
      <c r="V1256" s="38">
        <v>0</v>
      </c>
      <c r="W1256" s="38">
        <v>0</v>
      </c>
      <c r="X1256" s="38">
        <v>0</v>
      </c>
      <c r="Y1256" s="38">
        <v>3</v>
      </c>
      <c r="Z1256" s="38">
        <v>0</v>
      </c>
      <c r="AA1256" s="38">
        <v>0</v>
      </c>
      <c r="AB1256" s="38">
        <v>0</v>
      </c>
      <c r="AC1256" s="38">
        <v>0</v>
      </c>
      <c r="AD1256" s="38">
        <v>2</v>
      </c>
      <c r="AE1256" s="25">
        <v>0</v>
      </c>
      <c r="AF1256" s="16">
        <f t="shared" si="581"/>
        <v>381</v>
      </c>
      <c r="AG1256" s="16">
        <f t="shared" si="582"/>
        <v>379</v>
      </c>
    </row>
    <row r="1257" spans="1:16384" s="16" customFormat="1" x14ac:dyDescent="0.3">
      <c r="E1257" s="16" t="s">
        <v>1409</v>
      </c>
      <c r="F1257" s="19" t="s">
        <v>1069</v>
      </c>
      <c r="G1257" s="19">
        <f>SUM(G1252:G1256)</f>
        <v>5</v>
      </c>
      <c r="H1257" s="19">
        <f t="shared" ref="H1257:AG1257" si="583">SUM(H1252:H1256)</f>
        <v>793</v>
      </c>
      <c r="I1257" s="19">
        <f t="shared" si="583"/>
        <v>5</v>
      </c>
      <c r="J1257" s="19">
        <f t="shared" si="583"/>
        <v>0</v>
      </c>
      <c r="K1257" s="19">
        <f t="shared" si="583"/>
        <v>0</v>
      </c>
      <c r="L1257" s="19">
        <f t="shared" si="583"/>
        <v>3</v>
      </c>
      <c r="M1257" s="19">
        <f t="shared" si="583"/>
        <v>2</v>
      </c>
      <c r="N1257" s="19">
        <f t="shared" si="583"/>
        <v>10</v>
      </c>
      <c r="O1257" s="19">
        <f t="shared" si="583"/>
        <v>0</v>
      </c>
      <c r="P1257" s="19">
        <f t="shared" si="583"/>
        <v>0</v>
      </c>
      <c r="Q1257" s="19">
        <f t="shared" si="583"/>
        <v>0</v>
      </c>
      <c r="R1257" s="19">
        <f t="shared" si="583"/>
        <v>0</v>
      </c>
      <c r="S1257" s="19">
        <f t="shared" si="583"/>
        <v>0</v>
      </c>
      <c r="T1257" s="19">
        <f t="shared" si="583"/>
        <v>0</v>
      </c>
      <c r="U1257" s="19">
        <f t="shared" si="583"/>
        <v>673</v>
      </c>
      <c r="V1257" s="19">
        <f t="shared" si="583"/>
        <v>3</v>
      </c>
      <c r="W1257" s="19">
        <f t="shared" si="583"/>
        <v>2</v>
      </c>
      <c r="X1257" s="19">
        <f t="shared" si="583"/>
        <v>2</v>
      </c>
      <c r="Y1257" s="19">
        <f t="shared" si="583"/>
        <v>6</v>
      </c>
      <c r="Z1257" s="19">
        <f t="shared" si="583"/>
        <v>0</v>
      </c>
      <c r="AA1257" s="19">
        <f t="shared" si="583"/>
        <v>1</v>
      </c>
      <c r="AB1257" s="19">
        <f t="shared" si="583"/>
        <v>1</v>
      </c>
      <c r="AC1257" s="19">
        <f t="shared" si="583"/>
        <v>1</v>
      </c>
      <c r="AD1257" s="19">
        <f t="shared" si="583"/>
        <v>30</v>
      </c>
      <c r="AE1257" s="16">
        <f t="shared" si="583"/>
        <v>0</v>
      </c>
      <c r="AF1257" s="16">
        <f t="shared" si="583"/>
        <v>1537</v>
      </c>
      <c r="AG1257" s="16">
        <f t="shared" si="583"/>
        <v>1507</v>
      </c>
    </row>
    <row r="1258" spans="1:16384" s="16" customFormat="1" x14ac:dyDescent="0.3">
      <c r="A1258" s="84"/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6"/>
      <c r="AH1258" s="84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  <c r="AY1258" s="85"/>
      <c r="AZ1258" s="85"/>
      <c r="BA1258" s="85"/>
      <c r="BB1258" s="85"/>
      <c r="BC1258" s="85"/>
      <c r="BD1258" s="85"/>
      <c r="BE1258" s="85"/>
      <c r="BF1258" s="85"/>
      <c r="BG1258" s="85"/>
      <c r="BH1258" s="85"/>
      <c r="BI1258" s="85"/>
      <c r="BJ1258" s="85"/>
      <c r="BK1258" s="85"/>
      <c r="BL1258" s="85"/>
      <c r="BM1258" s="85"/>
      <c r="BN1258" s="86"/>
      <c r="BO1258" s="84"/>
      <c r="BP1258" s="85"/>
      <c r="BQ1258" s="85"/>
      <c r="BR1258" s="85"/>
      <c r="BS1258" s="85"/>
      <c r="BT1258" s="85"/>
      <c r="BU1258" s="85"/>
      <c r="BV1258" s="85"/>
      <c r="BW1258" s="85"/>
      <c r="BX1258" s="85"/>
      <c r="BY1258" s="85"/>
      <c r="BZ1258" s="85"/>
      <c r="CA1258" s="85"/>
      <c r="CB1258" s="85"/>
      <c r="CC1258" s="85"/>
      <c r="CD1258" s="85"/>
      <c r="CE1258" s="85"/>
      <c r="CF1258" s="85"/>
      <c r="CG1258" s="85"/>
      <c r="CH1258" s="85"/>
      <c r="CI1258" s="85"/>
      <c r="CJ1258" s="85"/>
      <c r="CK1258" s="85"/>
      <c r="CL1258" s="85"/>
      <c r="CM1258" s="85"/>
      <c r="CN1258" s="85"/>
      <c r="CO1258" s="85"/>
      <c r="CP1258" s="85"/>
      <c r="CQ1258" s="85"/>
      <c r="CR1258" s="85"/>
      <c r="CS1258" s="85"/>
      <c r="CT1258" s="85"/>
      <c r="CU1258" s="86"/>
      <c r="CV1258" s="84"/>
      <c r="CW1258" s="85"/>
      <c r="CX1258" s="85"/>
      <c r="CY1258" s="85"/>
      <c r="CZ1258" s="85"/>
      <c r="DA1258" s="85"/>
      <c r="DB1258" s="85"/>
      <c r="DC1258" s="85"/>
      <c r="DD1258" s="85"/>
      <c r="DE1258" s="85"/>
      <c r="DF1258" s="85"/>
      <c r="DG1258" s="85"/>
      <c r="DH1258" s="85"/>
      <c r="DI1258" s="85"/>
      <c r="DJ1258" s="85"/>
      <c r="DK1258" s="85"/>
      <c r="DL1258" s="85"/>
      <c r="DM1258" s="85"/>
      <c r="DN1258" s="85"/>
      <c r="DO1258" s="85"/>
      <c r="DP1258" s="85"/>
      <c r="DQ1258" s="85"/>
      <c r="DR1258" s="85"/>
      <c r="DS1258" s="85"/>
      <c r="DT1258" s="85"/>
      <c r="DU1258" s="85"/>
      <c r="DV1258" s="85"/>
      <c r="DW1258" s="85"/>
      <c r="DX1258" s="85"/>
      <c r="DY1258" s="85"/>
      <c r="DZ1258" s="85"/>
      <c r="EA1258" s="85"/>
      <c r="EB1258" s="86"/>
      <c r="EC1258" s="84"/>
      <c r="ED1258" s="85"/>
      <c r="EE1258" s="85"/>
      <c r="EF1258" s="85"/>
      <c r="EG1258" s="85"/>
      <c r="EH1258" s="85"/>
      <c r="EI1258" s="85"/>
      <c r="EJ1258" s="85"/>
      <c r="EK1258" s="85"/>
      <c r="EL1258" s="85"/>
      <c r="EM1258" s="85"/>
      <c r="EN1258" s="85"/>
      <c r="EO1258" s="85"/>
      <c r="EP1258" s="85"/>
      <c r="EQ1258" s="85"/>
      <c r="ER1258" s="85"/>
      <c r="ES1258" s="85"/>
      <c r="ET1258" s="85"/>
      <c r="EU1258" s="85"/>
      <c r="EV1258" s="85"/>
      <c r="EW1258" s="85"/>
      <c r="EX1258" s="85"/>
      <c r="EY1258" s="85"/>
      <c r="EZ1258" s="85"/>
      <c r="FA1258" s="85"/>
      <c r="FB1258" s="85"/>
      <c r="FC1258" s="85"/>
      <c r="FD1258" s="85"/>
      <c r="FE1258" s="85"/>
      <c r="FF1258" s="85"/>
      <c r="FG1258" s="85"/>
      <c r="FH1258" s="85"/>
      <c r="FI1258" s="86"/>
      <c r="FJ1258" s="84"/>
      <c r="FK1258" s="85"/>
      <c r="FL1258" s="85"/>
      <c r="FM1258" s="85"/>
      <c r="FN1258" s="85"/>
      <c r="FO1258" s="85"/>
      <c r="FP1258" s="85"/>
      <c r="FQ1258" s="85"/>
      <c r="FR1258" s="85"/>
      <c r="FS1258" s="85"/>
      <c r="FT1258" s="85"/>
      <c r="FU1258" s="85"/>
      <c r="FV1258" s="85"/>
      <c r="FW1258" s="85"/>
      <c r="FX1258" s="85"/>
      <c r="FY1258" s="85"/>
      <c r="FZ1258" s="85"/>
      <c r="GA1258" s="85"/>
      <c r="GB1258" s="85"/>
      <c r="GC1258" s="85"/>
      <c r="GD1258" s="85"/>
      <c r="GE1258" s="85"/>
      <c r="GF1258" s="85"/>
      <c r="GG1258" s="85"/>
      <c r="GH1258" s="85"/>
      <c r="GI1258" s="85"/>
      <c r="GJ1258" s="85"/>
      <c r="GK1258" s="85"/>
      <c r="GL1258" s="85"/>
      <c r="GM1258" s="85"/>
      <c r="GN1258" s="85"/>
      <c r="GO1258" s="85"/>
      <c r="GP1258" s="86"/>
      <c r="GQ1258" s="84"/>
      <c r="GR1258" s="85"/>
      <c r="GS1258" s="85"/>
      <c r="GT1258" s="85"/>
      <c r="GU1258" s="85"/>
      <c r="GV1258" s="85"/>
      <c r="GW1258" s="85"/>
      <c r="GX1258" s="85"/>
      <c r="GY1258" s="85"/>
      <c r="GZ1258" s="85"/>
      <c r="HA1258" s="85"/>
      <c r="HB1258" s="85"/>
      <c r="HC1258" s="85"/>
      <c r="HD1258" s="85"/>
      <c r="HE1258" s="85"/>
      <c r="HF1258" s="85"/>
      <c r="HG1258" s="85"/>
      <c r="HH1258" s="85"/>
      <c r="HI1258" s="85"/>
      <c r="HJ1258" s="85"/>
      <c r="HK1258" s="85"/>
      <c r="HL1258" s="85"/>
      <c r="HM1258" s="85"/>
      <c r="HN1258" s="85"/>
      <c r="HO1258" s="85"/>
      <c r="HP1258" s="85"/>
      <c r="HQ1258" s="85"/>
      <c r="HR1258" s="85"/>
      <c r="HS1258" s="85"/>
      <c r="HT1258" s="85"/>
      <c r="HU1258" s="85"/>
      <c r="HV1258" s="85"/>
      <c r="HW1258" s="86"/>
      <c r="HX1258" s="84"/>
      <c r="HY1258" s="85"/>
      <c r="HZ1258" s="85"/>
      <c r="IA1258" s="85"/>
      <c r="IB1258" s="85"/>
      <c r="IC1258" s="85"/>
      <c r="ID1258" s="85"/>
      <c r="IE1258" s="85"/>
      <c r="IF1258" s="85"/>
      <c r="IG1258" s="85"/>
      <c r="IH1258" s="85"/>
      <c r="II1258" s="85"/>
      <c r="IJ1258" s="85"/>
      <c r="IK1258" s="85"/>
      <c r="IL1258" s="85"/>
      <c r="IM1258" s="85"/>
      <c r="IN1258" s="85"/>
      <c r="IO1258" s="85"/>
      <c r="IP1258" s="85"/>
      <c r="IQ1258" s="85"/>
      <c r="IR1258" s="85"/>
      <c r="IS1258" s="85"/>
      <c r="IT1258" s="85"/>
      <c r="IU1258" s="85"/>
      <c r="IV1258" s="85"/>
      <c r="IW1258" s="85"/>
      <c r="IX1258" s="85"/>
      <c r="IY1258" s="85"/>
      <c r="IZ1258" s="85"/>
      <c r="JA1258" s="85"/>
      <c r="JB1258" s="85"/>
      <c r="JC1258" s="85"/>
      <c r="JD1258" s="86"/>
      <c r="JE1258" s="84"/>
      <c r="JF1258" s="85"/>
      <c r="JG1258" s="85"/>
      <c r="JH1258" s="85"/>
      <c r="JI1258" s="85"/>
      <c r="JJ1258" s="85"/>
      <c r="JK1258" s="85"/>
      <c r="JL1258" s="85"/>
      <c r="JM1258" s="85"/>
      <c r="JN1258" s="85"/>
      <c r="JO1258" s="85"/>
      <c r="JP1258" s="85"/>
      <c r="JQ1258" s="85"/>
      <c r="JR1258" s="85"/>
      <c r="JS1258" s="85"/>
      <c r="JT1258" s="85"/>
      <c r="JU1258" s="85"/>
      <c r="JV1258" s="85"/>
      <c r="JW1258" s="85"/>
      <c r="JX1258" s="85"/>
      <c r="JY1258" s="85"/>
      <c r="JZ1258" s="85"/>
      <c r="KA1258" s="85"/>
      <c r="KB1258" s="85"/>
      <c r="KC1258" s="85"/>
      <c r="KD1258" s="85"/>
      <c r="KE1258" s="85"/>
      <c r="KF1258" s="85"/>
      <c r="KG1258" s="85"/>
      <c r="KH1258" s="85"/>
      <c r="KI1258" s="85"/>
      <c r="KJ1258" s="85"/>
      <c r="KK1258" s="86"/>
      <c r="KL1258" s="84"/>
      <c r="KM1258" s="85"/>
      <c r="KN1258" s="85"/>
      <c r="KO1258" s="85"/>
      <c r="KP1258" s="85"/>
      <c r="KQ1258" s="85"/>
      <c r="KR1258" s="85"/>
      <c r="KS1258" s="85"/>
      <c r="KT1258" s="85"/>
      <c r="KU1258" s="85"/>
      <c r="KV1258" s="85"/>
      <c r="KW1258" s="85"/>
      <c r="KX1258" s="85"/>
      <c r="KY1258" s="85"/>
      <c r="KZ1258" s="85"/>
      <c r="LA1258" s="85"/>
      <c r="LB1258" s="85"/>
      <c r="LC1258" s="85"/>
      <c r="LD1258" s="85"/>
      <c r="LE1258" s="85"/>
      <c r="LF1258" s="85"/>
      <c r="LG1258" s="85"/>
      <c r="LH1258" s="85"/>
      <c r="LI1258" s="85"/>
      <c r="LJ1258" s="85"/>
      <c r="LK1258" s="85"/>
      <c r="LL1258" s="85"/>
      <c r="LM1258" s="85"/>
      <c r="LN1258" s="85"/>
      <c r="LO1258" s="85"/>
      <c r="LP1258" s="85"/>
      <c r="LQ1258" s="85"/>
      <c r="LR1258" s="86"/>
      <c r="LS1258" s="84"/>
      <c r="LT1258" s="85"/>
      <c r="LU1258" s="85"/>
      <c r="LV1258" s="85"/>
      <c r="LW1258" s="85"/>
      <c r="LX1258" s="85"/>
      <c r="LY1258" s="85"/>
      <c r="LZ1258" s="85"/>
      <c r="MA1258" s="85"/>
      <c r="MB1258" s="85"/>
      <c r="MC1258" s="85"/>
      <c r="MD1258" s="85"/>
      <c r="ME1258" s="85"/>
      <c r="MF1258" s="85"/>
      <c r="MG1258" s="85"/>
      <c r="MH1258" s="85"/>
      <c r="MI1258" s="85"/>
      <c r="MJ1258" s="85"/>
      <c r="MK1258" s="85"/>
      <c r="ML1258" s="85"/>
      <c r="MM1258" s="85"/>
      <c r="MN1258" s="85"/>
      <c r="MO1258" s="85"/>
      <c r="MP1258" s="85"/>
      <c r="MQ1258" s="85"/>
      <c r="MR1258" s="85"/>
      <c r="MS1258" s="85"/>
      <c r="MT1258" s="85"/>
      <c r="MU1258" s="85"/>
      <c r="MV1258" s="85"/>
      <c r="MW1258" s="85"/>
      <c r="MX1258" s="85"/>
      <c r="MY1258" s="86"/>
      <c r="MZ1258" s="84"/>
      <c r="NA1258" s="85"/>
      <c r="NB1258" s="85"/>
      <c r="NC1258" s="85"/>
      <c r="ND1258" s="85"/>
      <c r="NE1258" s="85"/>
      <c r="NF1258" s="85"/>
      <c r="NG1258" s="85"/>
      <c r="NH1258" s="85"/>
      <c r="NI1258" s="85"/>
      <c r="NJ1258" s="85"/>
      <c r="NK1258" s="85"/>
      <c r="NL1258" s="85"/>
      <c r="NM1258" s="85"/>
      <c r="NN1258" s="85"/>
      <c r="NO1258" s="85"/>
      <c r="NP1258" s="85"/>
      <c r="NQ1258" s="85"/>
      <c r="NR1258" s="85"/>
      <c r="NS1258" s="85"/>
      <c r="NT1258" s="85"/>
      <c r="NU1258" s="85"/>
      <c r="NV1258" s="85"/>
      <c r="NW1258" s="85"/>
      <c r="NX1258" s="85"/>
      <c r="NY1258" s="85"/>
      <c r="NZ1258" s="85"/>
      <c r="OA1258" s="85"/>
      <c r="OB1258" s="85"/>
      <c r="OC1258" s="85"/>
      <c r="OD1258" s="85"/>
      <c r="OE1258" s="85"/>
      <c r="OF1258" s="86"/>
      <c r="OG1258" s="84"/>
      <c r="OH1258" s="85"/>
      <c r="OI1258" s="85"/>
      <c r="OJ1258" s="85"/>
      <c r="OK1258" s="85"/>
      <c r="OL1258" s="85"/>
      <c r="OM1258" s="85"/>
      <c r="ON1258" s="85"/>
      <c r="OO1258" s="85"/>
      <c r="OP1258" s="85"/>
      <c r="OQ1258" s="85"/>
      <c r="OR1258" s="85"/>
      <c r="OS1258" s="85"/>
      <c r="OT1258" s="85"/>
      <c r="OU1258" s="85"/>
      <c r="OV1258" s="85"/>
      <c r="OW1258" s="85"/>
      <c r="OX1258" s="85"/>
      <c r="OY1258" s="85"/>
      <c r="OZ1258" s="85"/>
      <c r="PA1258" s="85"/>
      <c r="PB1258" s="85"/>
      <c r="PC1258" s="85"/>
      <c r="PD1258" s="85"/>
      <c r="PE1258" s="85"/>
      <c r="PF1258" s="85"/>
      <c r="PG1258" s="85"/>
      <c r="PH1258" s="85"/>
      <c r="PI1258" s="85"/>
      <c r="PJ1258" s="85"/>
      <c r="PK1258" s="85"/>
      <c r="PL1258" s="85"/>
      <c r="PM1258" s="86"/>
      <c r="PN1258" s="84"/>
      <c r="PO1258" s="85"/>
      <c r="PP1258" s="85"/>
      <c r="PQ1258" s="85"/>
      <c r="PR1258" s="85"/>
      <c r="PS1258" s="85"/>
      <c r="PT1258" s="85"/>
      <c r="PU1258" s="85"/>
      <c r="PV1258" s="85"/>
      <c r="PW1258" s="85"/>
      <c r="PX1258" s="85"/>
      <c r="PY1258" s="85"/>
      <c r="PZ1258" s="85"/>
      <c r="QA1258" s="85"/>
      <c r="QB1258" s="85"/>
      <c r="QC1258" s="85"/>
      <c r="QD1258" s="85"/>
      <c r="QE1258" s="85"/>
      <c r="QF1258" s="85"/>
      <c r="QG1258" s="85"/>
      <c r="QH1258" s="85"/>
      <c r="QI1258" s="85"/>
      <c r="QJ1258" s="85"/>
      <c r="QK1258" s="85"/>
      <c r="QL1258" s="85"/>
      <c r="QM1258" s="85"/>
      <c r="QN1258" s="85"/>
      <c r="QO1258" s="85"/>
      <c r="QP1258" s="85"/>
      <c r="QQ1258" s="85"/>
      <c r="QR1258" s="85"/>
      <c r="QS1258" s="85"/>
      <c r="QT1258" s="86"/>
      <c r="QU1258" s="84"/>
      <c r="QV1258" s="85"/>
      <c r="QW1258" s="85"/>
      <c r="QX1258" s="85"/>
      <c r="QY1258" s="85"/>
      <c r="QZ1258" s="85"/>
      <c r="RA1258" s="85"/>
      <c r="RB1258" s="85"/>
      <c r="RC1258" s="85"/>
      <c r="RD1258" s="85"/>
      <c r="RE1258" s="85"/>
      <c r="RF1258" s="85"/>
      <c r="RG1258" s="85"/>
      <c r="RH1258" s="85"/>
      <c r="RI1258" s="85"/>
      <c r="RJ1258" s="85"/>
      <c r="RK1258" s="85"/>
      <c r="RL1258" s="85"/>
      <c r="RM1258" s="85"/>
      <c r="RN1258" s="85"/>
      <c r="RO1258" s="85"/>
      <c r="RP1258" s="85"/>
      <c r="RQ1258" s="85"/>
      <c r="RR1258" s="85"/>
      <c r="RS1258" s="85"/>
      <c r="RT1258" s="85"/>
      <c r="RU1258" s="85"/>
      <c r="RV1258" s="85"/>
      <c r="RW1258" s="85"/>
      <c r="RX1258" s="85"/>
      <c r="RY1258" s="85"/>
      <c r="RZ1258" s="85"/>
      <c r="SA1258" s="86"/>
      <c r="SB1258" s="84"/>
      <c r="SC1258" s="85"/>
      <c r="SD1258" s="85"/>
      <c r="SE1258" s="85"/>
      <c r="SF1258" s="85"/>
      <c r="SG1258" s="85"/>
      <c r="SH1258" s="85"/>
      <c r="SI1258" s="85"/>
      <c r="SJ1258" s="85"/>
      <c r="SK1258" s="85"/>
      <c r="SL1258" s="85"/>
      <c r="SM1258" s="85"/>
      <c r="SN1258" s="85"/>
      <c r="SO1258" s="85"/>
      <c r="SP1258" s="85"/>
      <c r="SQ1258" s="85"/>
      <c r="SR1258" s="85"/>
      <c r="SS1258" s="85"/>
      <c r="ST1258" s="85"/>
      <c r="SU1258" s="85"/>
      <c r="SV1258" s="85"/>
      <c r="SW1258" s="85"/>
      <c r="SX1258" s="85"/>
      <c r="SY1258" s="85"/>
      <c r="SZ1258" s="85"/>
      <c r="TA1258" s="85"/>
      <c r="TB1258" s="85"/>
      <c r="TC1258" s="85"/>
      <c r="TD1258" s="85"/>
      <c r="TE1258" s="85"/>
      <c r="TF1258" s="85"/>
      <c r="TG1258" s="85"/>
      <c r="TH1258" s="86"/>
      <c r="TI1258" s="84"/>
      <c r="TJ1258" s="85"/>
      <c r="TK1258" s="85"/>
      <c r="TL1258" s="85"/>
      <c r="TM1258" s="85"/>
      <c r="TN1258" s="85"/>
      <c r="TO1258" s="85"/>
      <c r="TP1258" s="85"/>
      <c r="TQ1258" s="85"/>
      <c r="TR1258" s="85"/>
      <c r="TS1258" s="85"/>
      <c r="TT1258" s="85"/>
      <c r="TU1258" s="85"/>
      <c r="TV1258" s="85"/>
      <c r="TW1258" s="85"/>
      <c r="TX1258" s="85"/>
      <c r="TY1258" s="85"/>
      <c r="TZ1258" s="85"/>
      <c r="UA1258" s="85"/>
      <c r="UB1258" s="85"/>
      <c r="UC1258" s="85"/>
      <c r="UD1258" s="85"/>
      <c r="UE1258" s="85"/>
      <c r="UF1258" s="85"/>
      <c r="UG1258" s="85"/>
      <c r="UH1258" s="85"/>
      <c r="UI1258" s="85"/>
      <c r="UJ1258" s="85"/>
      <c r="UK1258" s="85"/>
      <c r="UL1258" s="85"/>
      <c r="UM1258" s="85"/>
      <c r="UN1258" s="85"/>
      <c r="UO1258" s="86"/>
      <c r="UP1258" s="84"/>
      <c r="UQ1258" s="85"/>
      <c r="UR1258" s="85"/>
      <c r="US1258" s="85"/>
      <c r="UT1258" s="85"/>
      <c r="UU1258" s="85"/>
      <c r="UV1258" s="85"/>
      <c r="UW1258" s="85"/>
      <c r="UX1258" s="85"/>
      <c r="UY1258" s="85"/>
      <c r="UZ1258" s="85"/>
      <c r="VA1258" s="85"/>
      <c r="VB1258" s="85"/>
      <c r="VC1258" s="85"/>
      <c r="VD1258" s="85"/>
      <c r="VE1258" s="85"/>
      <c r="VF1258" s="85"/>
      <c r="VG1258" s="85"/>
      <c r="VH1258" s="85"/>
      <c r="VI1258" s="85"/>
      <c r="VJ1258" s="85"/>
      <c r="VK1258" s="85"/>
      <c r="VL1258" s="85"/>
      <c r="VM1258" s="85"/>
      <c r="VN1258" s="85"/>
      <c r="VO1258" s="85"/>
      <c r="VP1258" s="85"/>
      <c r="VQ1258" s="85"/>
      <c r="VR1258" s="85"/>
      <c r="VS1258" s="85"/>
      <c r="VT1258" s="85"/>
      <c r="VU1258" s="85"/>
      <c r="VV1258" s="86"/>
      <c r="VW1258" s="84"/>
      <c r="VX1258" s="85"/>
      <c r="VY1258" s="85"/>
      <c r="VZ1258" s="85"/>
      <c r="WA1258" s="85"/>
      <c r="WB1258" s="85"/>
      <c r="WC1258" s="85"/>
      <c r="WD1258" s="85"/>
      <c r="WE1258" s="85"/>
      <c r="WF1258" s="85"/>
      <c r="WG1258" s="85"/>
      <c r="WH1258" s="85"/>
      <c r="WI1258" s="85"/>
      <c r="WJ1258" s="85"/>
      <c r="WK1258" s="85"/>
      <c r="WL1258" s="85"/>
      <c r="WM1258" s="85"/>
      <c r="WN1258" s="85"/>
      <c r="WO1258" s="85"/>
      <c r="WP1258" s="85"/>
      <c r="WQ1258" s="85"/>
      <c r="WR1258" s="85"/>
      <c r="WS1258" s="85"/>
      <c r="WT1258" s="85"/>
      <c r="WU1258" s="85"/>
      <c r="WV1258" s="85"/>
      <c r="WW1258" s="85"/>
      <c r="WX1258" s="85"/>
      <c r="WY1258" s="85"/>
      <c r="WZ1258" s="85"/>
      <c r="XA1258" s="85"/>
      <c r="XB1258" s="85"/>
      <c r="XC1258" s="86"/>
      <c r="XD1258" s="84"/>
      <c r="XE1258" s="85"/>
      <c r="XF1258" s="85"/>
      <c r="XG1258" s="85"/>
      <c r="XH1258" s="85"/>
      <c r="XI1258" s="85"/>
      <c r="XJ1258" s="85"/>
      <c r="XK1258" s="85"/>
      <c r="XL1258" s="85"/>
      <c r="XM1258" s="85"/>
      <c r="XN1258" s="85"/>
      <c r="XO1258" s="85"/>
      <c r="XP1258" s="85"/>
      <c r="XQ1258" s="85"/>
      <c r="XR1258" s="85"/>
      <c r="XS1258" s="85"/>
      <c r="XT1258" s="85"/>
      <c r="XU1258" s="85"/>
      <c r="XV1258" s="85"/>
      <c r="XW1258" s="85"/>
      <c r="XX1258" s="85"/>
      <c r="XY1258" s="85"/>
      <c r="XZ1258" s="85"/>
      <c r="YA1258" s="85"/>
      <c r="YB1258" s="85"/>
      <c r="YC1258" s="85"/>
      <c r="YD1258" s="85"/>
      <c r="YE1258" s="85"/>
      <c r="YF1258" s="85"/>
      <c r="YG1258" s="85"/>
      <c r="YH1258" s="85"/>
      <c r="YI1258" s="85"/>
      <c r="YJ1258" s="86"/>
      <c r="YK1258" s="84"/>
      <c r="YL1258" s="85"/>
      <c r="YM1258" s="85"/>
      <c r="YN1258" s="85"/>
      <c r="YO1258" s="85"/>
      <c r="YP1258" s="85"/>
      <c r="YQ1258" s="85"/>
      <c r="YR1258" s="85"/>
      <c r="YS1258" s="85"/>
      <c r="YT1258" s="85"/>
      <c r="YU1258" s="85"/>
      <c r="YV1258" s="85"/>
      <c r="YW1258" s="85"/>
      <c r="YX1258" s="85"/>
      <c r="YY1258" s="85"/>
      <c r="YZ1258" s="85"/>
      <c r="ZA1258" s="85"/>
      <c r="ZB1258" s="85"/>
      <c r="ZC1258" s="85"/>
      <c r="ZD1258" s="85"/>
      <c r="ZE1258" s="85"/>
      <c r="ZF1258" s="85"/>
      <c r="ZG1258" s="85"/>
      <c r="ZH1258" s="85"/>
      <c r="ZI1258" s="85"/>
      <c r="ZJ1258" s="85"/>
      <c r="ZK1258" s="85"/>
      <c r="ZL1258" s="85"/>
      <c r="ZM1258" s="85"/>
      <c r="ZN1258" s="85"/>
      <c r="ZO1258" s="85"/>
      <c r="ZP1258" s="85"/>
      <c r="ZQ1258" s="86"/>
      <c r="ZR1258" s="84"/>
      <c r="ZS1258" s="85"/>
      <c r="ZT1258" s="85"/>
      <c r="ZU1258" s="85"/>
      <c r="ZV1258" s="85"/>
      <c r="ZW1258" s="85"/>
      <c r="ZX1258" s="85"/>
      <c r="ZY1258" s="85"/>
      <c r="ZZ1258" s="85"/>
      <c r="AAA1258" s="85"/>
      <c r="AAB1258" s="85"/>
      <c r="AAC1258" s="85"/>
      <c r="AAD1258" s="85"/>
      <c r="AAE1258" s="85"/>
      <c r="AAF1258" s="85"/>
      <c r="AAG1258" s="85"/>
      <c r="AAH1258" s="85"/>
      <c r="AAI1258" s="85"/>
      <c r="AAJ1258" s="85"/>
      <c r="AAK1258" s="85"/>
      <c r="AAL1258" s="85"/>
      <c r="AAM1258" s="85"/>
      <c r="AAN1258" s="85"/>
      <c r="AAO1258" s="85"/>
      <c r="AAP1258" s="85"/>
      <c r="AAQ1258" s="85"/>
      <c r="AAR1258" s="85"/>
      <c r="AAS1258" s="85"/>
      <c r="AAT1258" s="85"/>
      <c r="AAU1258" s="85"/>
      <c r="AAV1258" s="85"/>
      <c r="AAW1258" s="85"/>
      <c r="AAX1258" s="86"/>
      <c r="AAY1258" s="84"/>
      <c r="AAZ1258" s="85"/>
      <c r="ABA1258" s="85"/>
      <c r="ABB1258" s="85"/>
      <c r="ABC1258" s="85"/>
      <c r="ABD1258" s="85"/>
      <c r="ABE1258" s="85"/>
      <c r="ABF1258" s="85"/>
      <c r="ABG1258" s="85"/>
      <c r="ABH1258" s="85"/>
      <c r="ABI1258" s="85"/>
      <c r="ABJ1258" s="85"/>
      <c r="ABK1258" s="85"/>
      <c r="ABL1258" s="85"/>
      <c r="ABM1258" s="85"/>
      <c r="ABN1258" s="85"/>
      <c r="ABO1258" s="85"/>
      <c r="ABP1258" s="85"/>
      <c r="ABQ1258" s="85"/>
      <c r="ABR1258" s="85"/>
      <c r="ABS1258" s="85"/>
      <c r="ABT1258" s="85"/>
      <c r="ABU1258" s="85"/>
      <c r="ABV1258" s="85"/>
      <c r="ABW1258" s="85"/>
      <c r="ABX1258" s="85"/>
      <c r="ABY1258" s="85"/>
      <c r="ABZ1258" s="85"/>
      <c r="ACA1258" s="85"/>
      <c r="ACB1258" s="85"/>
      <c r="ACC1258" s="85"/>
      <c r="ACD1258" s="85"/>
      <c r="ACE1258" s="86"/>
      <c r="ACF1258" s="84"/>
      <c r="ACG1258" s="85"/>
      <c r="ACH1258" s="85"/>
      <c r="ACI1258" s="85"/>
      <c r="ACJ1258" s="85"/>
      <c r="ACK1258" s="85"/>
      <c r="ACL1258" s="85"/>
      <c r="ACM1258" s="85"/>
      <c r="ACN1258" s="85"/>
      <c r="ACO1258" s="85"/>
      <c r="ACP1258" s="85"/>
      <c r="ACQ1258" s="85"/>
      <c r="ACR1258" s="85"/>
      <c r="ACS1258" s="85"/>
      <c r="ACT1258" s="85"/>
      <c r="ACU1258" s="85"/>
      <c r="ACV1258" s="85"/>
      <c r="ACW1258" s="85"/>
      <c r="ACX1258" s="85"/>
      <c r="ACY1258" s="85"/>
      <c r="ACZ1258" s="85"/>
      <c r="ADA1258" s="85"/>
      <c r="ADB1258" s="85"/>
      <c r="ADC1258" s="85"/>
      <c r="ADD1258" s="85"/>
      <c r="ADE1258" s="85"/>
      <c r="ADF1258" s="85"/>
      <c r="ADG1258" s="85"/>
      <c r="ADH1258" s="85"/>
      <c r="ADI1258" s="85"/>
      <c r="ADJ1258" s="85"/>
      <c r="ADK1258" s="85"/>
      <c r="ADL1258" s="86"/>
      <c r="ADM1258" s="84"/>
      <c r="ADN1258" s="85"/>
      <c r="ADO1258" s="85"/>
      <c r="ADP1258" s="85"/>
      <c r="ADQ1258" s="85"/>
      <c r="ADR1258" s="85"/>
      <c r="ADS1258" s="85"/>
      <c r="ADT1258" s="85"/>
      <c r="ADU1258" s="85"/>
      <c r="ADV1258" s="85"/>
      <c r="ADW1258" s="85"/>
      <c r="ADX1258" s="85"/>
      <c r="ADY1258" s="85"/>
      <c r="ADZ1258" s="85"/>
      <c r="AEA1258" s="85"/>
      <c r="AEB1258" s="85"/>
      <c r="AEC1258" s="85"/>
      <c r="AED1258" s="85"/>
      <c r="AEE1258" s="85"/>
      <c r="AEF1258" s="85"/>
      <c r="AEG1258" s="85"/>
      <c r="AEH1258" s="85"/>
      <c r="AEI1258" s="85"/>
      <c r="AEJ1258" s="85"/>
      <c r="AEK1258" s="85"/>
      <c r="AEL1258" s="85"/>
      <c r="AEM1258" s="85"/>
      <c r="AEN1258" s="85"/>
      <c r="AEO1258" s="85"/>
      <c r="AEP1258" s="85"/>
      <c r="AEQ1258" s="85"/>
      <c r="AER1258" s="85"/>
      <c r="AES1258" s="86"/>
      <c r="AET1258" s="84"/>
      <c r="AEU1258" s="85"/>
      <c r="AEV1258" s="85"/>
      <c r="AEW1258" s="85"/>
      <c r="AEX1258" s="85"/>
      <c r="AEY1258" s="85"/>
      <c r="AEZ1258" s="85"/>
      <c r="AFA1258" s="85"/>
      <c r="AFB1258" s="85"/>
      <c r="AFC1258" s="85"/>
      <c r="AFD1258" s="85"/>
      <c r="AFE1258" s="85"/>
      <c r="AFF1258" s="85"/>
      <c r="AFG1258" s="85"/>
      <c r="AFH1258" s="85"/>
      <c r="AFI1258" s="85"/>
      <c r="AFJ1258" s="85"/>
      <c r="AFK1258" s="85"/>
      <c r="AFL1258" s="85"/>
      <c r="AFM1258" s="85"/>
      <c r="AFN1258" s="85"/>
      <c r="AFO1258" s="85"/>
      <c r="AFP1258" s="85"/>
      <c r="AFQ1258" s="85"/>
      <c r="AFR1258" s="85"/>
      <c r="AFS1258" s="85"/>
      <c r="AFT1258" s="85"/>
      <c r="AFU1258" s="85"/>
      <c r="AFV1258" s="85"/>
      <c r="AFW1258" s="85"/>
      <c r="AFX1258" s="85"/>
      <c r="AFY1258" s="85"/>
      <c r="AFZ1258" s="86"/>
      <c r="AGA1258" s="84"/>
      <c r="AGB1258" s="85"/>
      <c r="AGC1258" s="85"/>
      <c r="AGD1258" s="85"/>
      <c r="AGE1258" s="85"/>
      <c r="AGF1258" s="85"/>
      <c r="AGG1258" s="85"/>
      <c r="AGH1258" s="85"/>
      <c r="AGI1258" s="85"/>
      <c r="AGJ1258" s="85"/>
      <c r="AGK1258" s="85"/>
      <c r="AGL1258" s="85"/>
      <c r="AGM1258" s="85"/>
      <c r="AGN1258" s="85"/>
      <c r="AGO1258" s="85"/>
      <c r="AGP1258" s="85"/>
      <c r="AGQ1258" s="85"/>
      <c r="AGR1258" s="85"/>
      <c r="AGS1258" s="85"/>
      <c r="AGT1258" s="85"/>
      <c r="AGU1258" s="85"/>
      <c r="AGV1258" s="85"/>
      <c r="AGW1258" s="85"/>
      <c r="AGX1258" s="85"/>
      <c r="AGY1258" s="85"/>
      <c r="AGZ1258" s="85"/>
      <c r="AHA1258" s="85"/>
      <c r="AHB1258" s="85"/>
      <c r="AHC1258" s="85"/>
      <c r="AHD1258" s="85"/>
      <c r="AHE1258" s="85"/>
      <c r="AHF1258" s="85"/>
      <c r="AHG1258" s="86"/>
      <c r="AHH1258" s="84"/>
      <c r="AHI1258" s="85"/>
      <c r="AHJ1258" s="85"/>
      <c r="AHK1258" s="85"/>
      <c r="AHL1258" s="85"/>
      <c r="AHM1258" s="85"/>
      <c r="AHN1258" s="85"/>
      <c r="AHO1258" s="85"/>
      <c r="AHP1258" s="85"/>
      <c r="AHQ1258" s="85"/>
      <c r="AHR1258" s="85"/>
      <c r="AHS1258" s="85"/>
      <c r="AHT1258" s="85"/>
      <c r="AHU1258" s="85"/>
      <c r="AHV1258" s="85"/>
      <c r="AHW1258" s="85"/>
      <c r="AHX1258" s="85"/>
      <c r="AHY1258" s="85"/>
      <c r="AHZ1258" s="85"/>
      <c r="AIA1258" s="85"/>
      <c r="AIB1258" s="85"/>
      <c r="AIC1258" s="85"/>
      <c r="AID1258" s="85"/>
      <c r="AIE1258" s="85"/>
      <c r="AIF1258" s="85"/>
      <c r="AIG1258" s="85"/>
      <c r="AIH1258" s="85"/>
      <c r="AII1258" s="85"/>
      <c r="AIJ1258" s="85"/>
      <c r="AIK1258" s="85"/>
      <c r="AIL1258" s="85"/>
      <c r="AIM1258" s="85"/>
      <c r="AIN1258" s="86"/>
      <c r="AIO1258" s="84"/>
      <c r="AIP1258" s="85"/>
      <c r="AIQ1258" s="85"/>
      <c r="AIR1258" s="85"/>
      <c r="AIS1258" s="85"/>
      <c r="AIT1258" s="85"/>
      <c r="AIU1258" s="85"/>
      <c r="AIV1258" s="85"/>
      <c r="AIW1258" s="85"/>
      <c r="AIX1258" s="85"/>
      <c r="AIY1258" s="85"/>
      <c r="AIZ1258" s="85"/>
      <c r="AJA1258" s="85"/>
      <c r="AJB1258" s="85"/>
      <c r="AJC1258" s="85"/>
      <c r="AJD1258" s="85"/>
      <c r="AJE1258" s="85"/>
      <c r="AJF1258" s="85"/>
      <c r="AJG1258" s="85"/>
      <c r="AJH1258" s="85"/>
      <c r="AJI1258" s="85"/>
      <c r="AJJ1258" s="85"/>
      <c r="AJK1258" s="85"/>
      <c r="AJL1258" s="85"/>
      <c r="AJM1258" s="85"/>
      <c r="AJN1258" s="85"/>
      <c r="AJO1258" s="85"/>
      <c r="AJP1258" s="85"/>
      <c r="AJQ1258" s="85"/>
      <c r="AJR1258" s="85"/>
      <c r="AJS1258" s="85"/>
      <c r="AJT1258" s="85"/>
      <c r="AJU1258" s="86"/>
      <c r="AJV1258" s="84"/>
      <c r="AJW1258" s="85"/>
      <c r="AJX1258" s="85"/>
      <c r="AJY1258" s="85"/>
      <c r="AJZ1258" s="85"/>
      <c r="AKA1258" s="85"/>
      <c r="AKB1258" s="85"/>
      <c r="AKC1258" s="85"/>
      <c r="AKD1258" s="85"/>
      <c r="AKE1258" s="85"/>
      <c r="AKF1258" s="85"/>
      <c r="AKG1258" s="85"/>
      <c r="AKH1258" s="85"/>
      <c r="AKI1258" s="85"/>
      <c r="AKJ1258" s="85"/>
      <c r="AKK1258" s="85"/>
      <c r="AKL1258" s="85"/>
      <c r="AKM1258" s="85"/>
      <c r="AKN1258" s="85"/>
      <c r="AKO1258" s="85"/>
      <c r="AKP1258" s="85"/>
      <c r="AKQ1258" s="85"/>
      <c r="AKR1258" s="85"/>
      <c r="AKS1258" s="85"/>
      <c r="AKT1258" s="85"/>
      <c r="AKU1258" s="85"/>
      <c r="AKV1258" s="85"/>
      <c r="AKW1258" s="85"/>
      <c r="AKX1258" s="85"/>
      <c r="AKY1258" s="85"/>
      <c r="AKZ1258" s="85"/>
      <c r="ALA1258" s="85"/>
      <c r="ALB1258" s="86"/>
      <c r="ALC1258" s="84"/>
      <c r="ALD1258" s="85"/>
      <c r="ALE1258" s="85"/>
      <c r="ALF1258" s="85"/>
      <c r="ALG1258" s="85"/>
      <c r="ALH1258" s="85"/>
      <c r="ALI1258" s="85"/>
      <c r="ALJ1258" s="85"/>
      <c r="ALK1258" s="85"/>
      <c r="ALL1258" s="85"/>
      <c r="ALM1258" s="85"/>
      <c r="ALN1258" s="85"/>
      <c r="ALO1258" s="85"/>
      <c r="ALP1258" s="85"/>
      <c r="ALQ1258" s="85"/>
      <c r="ALR1258" s="85"/>
      <c r="ALS1258" s="85"/>
      <c r="ALT1258" s="85"/>
      <c r="ALU1258" s="85"/>
      <c r="ALV1258" s="85"/>
      <c r="ALW1258" s="85"/>
      <c r="ALX1258" s="85"/>
      <c r="ALY1258" s="85"/>
      <c r="ALZ1258" s="85"/>
      <c r="AMA1258" s="85"/>
      <c r="AMB1258" s="85"/>
      <c r="AMC1258" s="85"/>
      <c r="AMD1258" s="85"/>
      <c r="AME1258" s="85"/>
      <c r="AMF1258" s="85"/>
      <c r="AMG1258" s="85"/>
      <c r="AMH1258" s="85"/>
      <c r="AMI1258" s="86"/>
      <c r="AMJ1258" s="84"/>
      <c r="AMK1258" s="85"/>
      <c r="AML1258" s="85"/>
      <c r="AMM1258" s="85"/>
      <c r="AMN1258" s="85"/>
      <c r="AMO1258" s="85"/>
      <c r="AMP1258" s="85"/>
      <c r="AMQ1258" s="85"/>
      <c r="AMR1258" s="85"/>
      <c r="AMS1258" s="85"/>
      <c r="AMT1258" s="85"/>
      <c r="AMU1258" s="85"/>
      <c r="AMV1258" s="85"/>
      <c r="AMW1258" s="85"/>
      <c r="AMX1258" s="85"/>
      <c r="AMY1258" s="85"/>
      <c r="AMZ1258" s="85"/>
      <c r="ANA1258" s="85"/>
      <c r="ANB1258" s="85"/>
      <c r="ANC1258" s="85"/>
      <c r="AND1258" s="85"/>
      <c r="ANE1258" s="85"/>
      <c r="ANF1258" s="85"/>
      <c r="ANG1258" s="85"/>
      <c r="ANH1258" s="85"/>
      <c r="ANI1258" s="85"/>
      <c r="ANJ1258" s="85"/>
      <c r="ANK1258" s="85"/>
      <c r="ANL1258" s="85"/>
      <c r="ANM1258" s="85"/>
      <c r="ANN1258" s="85"/>
      <c r="ANO1258" s="85"/>
      <c r="ANP1258" s="86"/>
      <c r="ANQ1258" s="84"/>
      <c r="ANR1258" s="85"/>
      <c r="ANS1258" s="85"/>
      <c r="ANT1258" s="85"/>
      <c r="ANU1258" s="85"/>
      <c r="ANV1258" s="85"/>
      <c r="ANW1258" s="85"/>
      <c r="ANX1258" s="85"/>
      <c r="ANY1258" s="85"/>
      <c r="ANZ1258" s="85"/>
      <c r="AOA1258" s="85"/>
      <c r="AOB1258" s="85"/>
      <c r="AOC1258" s="85"/>
      <c r="AOD1258" s="85"/>
      <c r="AOE1258" s="85"/>
      <c r="AOF1258" s="85"/>
      <c r="AOG1258" s="85"/>
      <c r="AOH1258" s="85"/>
      <c r="AOI1258" s="85"/>
      <c r="AOJ1258" s="85"/>
      <c r="AOK1258" s="85"/>
      <c r="AOL1258" s="85"/>
      <c r="AOM1258" s="85"/>
      <c r="AON1258" s="85"/>
      <c r="AOO1258" s="85"/>
      <c r="AOP1258" s="85"/>
      <c r="AOQ1258" s="85"/>
      <c r="AOR1258" s="85"/>
      <c r="AOS1258" s="85"/>
      <c r="AOT1258" s="85"/>
      <c r="AOU1258" s="85"/>
      <c r="AOV1258" s="85"/>
      <c r="AOW1258" s="86"/>
      <c r="AOX1258" s="84"/>
      <c r="AOY1258" s="85"/>
      <c r="AOZ1258" s="85"/>
      <c r="APA1258" s="85"/>
      <c r="APB1258" s="85"/>
      <c r="APC1258" s="85"/>
      <c r="APD1258" s="85"/>
      <c r="APE1258" s="85"/>
      <c r="APF1258" s="85"/>
      <c r="APG1258" s="85"/>
      <c r="APH1258" s="85"/>
      <c r="API1258" s="85"/>
      <c r="APJ1258" s="85"/>
      <c r="APK1258" s="85"/>
      <c r="APL1258" s="85"/>
      <c r="APM1258" s="85"/>
      <c r="APN1258" s="85"/>
      <c r="APO1258" s="85"/>
      <c r="APP1258" s="85"/>
      <c r="APQ1258" s="85"/>
      <c r="APR1258" s="85"/>
      <c r="APS1258" s="85"/>
      <c r="APT1258" s="85"/>
      <c r="APU1258" s="85"/>
      <c r="APV1258" s="85"/>
      <c r="APW1258" s="85"/>
      <c r="APX1258" s="85"/>
      <c r="APY1258" s="85"/>
      <c r="APZ1258" s="85"/>
      <c r="AQA1258" s="85"/>
      <c r="AQB1258" s="85"/>
      <c r="AQC1258" s="85"/>
      <c r="AQD1258" s="86"/>
      <c r="AQE1258" s="84"/>
      <c r="AQF1258" s="85"/>
      <c r="AQG1258" s="85"/>
      <c r="AQH1258" s="85"/>
      <c r="AQI1258" s="85"/>
      <c r="AQJ1258" s="85"/>
      <c r="AQK1258" s="85"/>
      <c r="AQL1258" s="85"/>
      <c r="AQM1258" s="85"/>
      <c r="AQN1258" s="85"/>
      <c r="AQO1258" s="85"/>
      <c r="AQP1258" s="85"/>
      <c r="AQQ1258" s="85"/>
      <c r="AQR1258" s="85"/>
      <c r="AQS1258" s="85"/>
      <c r="AQT1258" s="85"/>
      <c r="AQU1258" s="85"/>
      <c r="AQV1258" s="85"/>
      <c r="AQW1258" s="85"/>
      <c r="AQX1258" s="85"/>
      <c r="AQY1258" s="85"/>
      <c r="AQZ1258" s="85"/>
      <c r="ARA1258" s="85"/>
      <c r="ARB1258" s="85"/>
      <c r="ARC1258" s="85"/>
      <c r="ARD1258" s="85"/>
      <c r="ARE1258" s="85"/>
      <c r="ARF1258" s="85"/>
      <c r="ARG1258" s="85"/>
      <c r="ARH1258" s="85"/>
      <c r="ARI1258" s="85"/>
      <c r="ARJ1258" s="85"/>
      <c r="ARK1258" s="86"/>
      <c r="ARL1258" s="84"/>
      <c r="ARM1258" s="85"/>
      <c r="ARN1258" s="85"/>
      <c r="ARO1258" s="85"/>
      <c r="ARP1258" s="85"/>
      <c r="ARQ1258" s="85"/>
      <c r="ARR1258" s="85"/>
      <c r="ARS1258" s="85"/>
      <c r="ART1258" s="85"/>
      <c r="ARU1258" s="85"/>
      <c r="ARV1258" s="85"/>
      <c r="ARW1258" s="85"/>
      <c r="ARX1258" s="85"/>
      <c r="ARY1258" s="85"/>
      <c r="ARZ1258" s="85"/>
      <c r="ASA1258" s="85"/>
      <c r="ASB1258" s="85"/>
      <c r="ASC1258" s="85"/>
      <c r="ASD1258" s="85"/>
      <c r="ASE1258" s="85"/>
      <c r="ASF1258" s="85"/>
      <c r="ASG1258" s="85"/>
      <c r="ASH1258" s="85"/>
      <c r="ASI1258" s="85"/>
      <c r="ASJ1258" s="85"/>
      <c r="ASK1258" s="85"/>
      <c r="ASL1258" s="85"/>
      <c r="ASM1258" s="85"/>
      <c r="ASN1258" s="85"/>
      <c r="ASO1258" s="85"/>
      <c r="ASP1258" s="85"/>
      <c r="ASQ1258" s="85"/>
      <c r="ASR1258" s="86"/>
      <c r="ASS1258" s="84"/>
      <c r="AST1258" s="85"/>
      <c r="ASU1258" s="85"/>
      <c r="ASV1258" s="85"/>
      <c r="ASW1258" s="85"/>
      <c r="ASX1258" s="85"/>
      <c r="ASY1258" s="85"/>
      <c r="ASZ1258" s="85"/>
      <c r="ATA1258" s="85"/>
      <c r="ATB1258" s="85"/>
      <c r="ATC1258" s="85"/>
      <c r="ATD1258" s="85"/>
      <c r="ATE1258" s="85"/>
      <c r="ATF1258" s="85"/>
      <c r="ATG1258" s="85"/>
      <c r="ATH1258" s="85"/>
      <c r="ATI1258" s="85"/>
      <c r="ATJ1258" s="85"/>
      <c r="ATK1258" s="85"/>
      <c r="ATL1258" s="85"/>
      <c r="ATM1258" s="85"/>
      <c r="ATN1258" s="85"/>
      <c r="ATO1258" s="85"/>
      <c r="ATP1258" s="85"/>
      <c r="ATQ1258" s="85"/>
      <c r="ATR1258" s="85"/>
      <c r="ATS1258" s="85"/>
      <c r="ATT1258" s="85"/>
      <c r="ATU1258" s="85"/>
      <c r="ATV1258" s="85"/>
      <c r="ATW1258" s="85"/>
      <c r="ATX1258" s="85"/>
      <c r="ATY1258" s="86"/>
      <c r="ATZ1258" s="84"/>
      <c r="AUA1258" s="85"/>
      <c r="AUB1258" s="85"/>
      <c r="AUC1258" s="85"/>
      <c r="AUD1258" s="85"/>
      <c r="AUE1258" s="85"/>
      <c r="AUF1258" s="85"/>
      <c r="AUG1258" s="85"/>
      <c r="AUH1258" s="85"/>
      <c r="AUI1258" s="85"/>
      <c r="AUJ1258" s="85"/>
      <c r="AUK1258" s="85"/>
      <c r="AUL1258" s="85"/>
      <c r="AUM1258" s="85"/>
      <c r="AUN1258" s="85"/>
      <c r="AUO1258" s="85"/>
      <c r="AUP1258" s="85"/>
      <c r="AUQ1258" s="85"/>
      <c r="AUR1258" s="85"/>
      <c r="AUS1258" s="85"/>
      <c r="AUT1258" s="85"/>
      <c r="AUU1258" s="85"/>
      <c r="AUV1258" s="85"/>
      <c r="AUW1258" s="85"/>
      <c r="AUX1258" s="85"/>
      <c r="AUY1258" s="85"/>
      <c r="AUZ1258" s="85"/>
      <c r="AVA1258" s="85"/>
      <c r="AVB1258" s="85"/>
      <c r="AVC1258" s="85"/>
      <c r="AVD1258" s="85"/>
      <c r="AVE1258" s="85"/>
      <c r="AVF1258" s="86"/>
      <c r="AVG1258" s="84"/>
      <c r="AVH1258" s="85"/>
      <c r="AVI1258" s="85"/>
      <c r="AVJ1258" s="85"/>
      <c r="AVK1258" s="85"/>
      <c r="AVL1258" s="85"/>
      <c r="AVM1258" s="85"/>
      <c r="AVN1258" s="85"/>
      <c r="AVO1258" s="85"/>
      <c r="AVP1258" s="85"/>
      <c r="AVQ1258" s="85"/>
      <c r="AVR1258" s="85"/>
      <c r="AVS1258" s="85"/>
      <c r="AVT1258" s="85"/>
      <c r="AVU1258" s="85"/>
      <c r="AVV1258" s="85"/>
      <c r="AVW1258" s="85"/>
      <c r="AVX1258" s="85"/>
      <c r="AVY1258" s="85"/>
      <c r="AVZ1258" s="85"/>
      <c r="AWA1258" s="85"/>
      <c r="AWB1258" s="85"/>
      <c r="AWC1258" s="85"/>
      <c r="AWD1258" s="85"/>
      <c r="AWE1258" s="85"/>
      <c r="AWF1258" s="85"/>
      <c r="AWG1258" s="85"/>
      <c r="AWH1258" s="85"/>
      <c r="AWI1258" s="85"/>
      <c r="AWJ1258" s="85"/>
      <c r="AWK1258" s="85"/>
      <c r="AWL1258" s="85"/>
      <c r="AWM1258" s="86"/>
      <c r="AWN1258" s="84"/>
      <c r="AWO1258" s="85"/>
      <c r="AWP1258" s="85"/>
      <c r="AWQ1258" s="85"/>
      <c r="AWR1258" s="85"/>
      <c r="AWS1258" s="85"/>
      <c r="AWT1258" s="85"/>
      <c r="AWU1258" s="85"/>
      <c r="AWV1258" s="85"/>
      <c r="AWW1258" s="85"/>
      <c r="AWX1258" s="85"/>
      <c r="AWY1258" s="85"/>
      <c r="AWZ1258" s="85"/>
      <c r="AXA1258" s="85"/>
      <c r="AXB1258" s="85"/>
      <c r="AXC1258" s="85"/>
      <c r="AXD1258" s="85"/>
      <c r="AXE1258" s="85"/>
      <c r="AXF1258" s="85"/>
      <c r="AXG1258" s="85"/>
      <c r="AXH1258" s="85"/>
      <c r="AXI1258" s="85"/>
      <c r="AXJ1258" s="85"/>
      <c r="AXK1258" s="85"/>
      <c r="AXL1258" s="85"/>
      <c r="AXM1258" s="85"/>
      <c r="AXN1258" s="85"/>
      <c r="AXO1258" s="85"/>
      <c r="AXP1258" s="85"/>
      <c r="AXQ1258" s="85"/>
      <c r="AXR1258" s="85"/>
      <c r="AXS1258" s="85"/>
      <c r="AXT1258" s="86"/>
      <c r="AXU1258" s="84"/>
      <c r="AXV1258" s="85"/>
      <c r="AXW1258" s="85"/>
      <c r="AXX1258" s="85"/>
      <c r="AXY1258" s="85"/>
      <c r="AXZ1258" s="85"/>
      <c r="AYA1258" s="85"/>
      <c r="AYB1258" s="85"/>
      <c r="AYC1258" s="85"/>
      <c r="AYD1258" s="85"/>
      <c r="AYE1258" s="85"/>
      <c r="AYF1258" s="85"/>
      <c r="AYG1258" s="85"/>
      <c r="AYH1258" s="85"/>
      <c r="AYI1258" s="85"/>
      <c r="AYJ1258" s="85"/>
      <c r="AYK1258" s="85"/>
      <c r="AYL1258" s="85"/>
      <c r="AYM1258" s="85"/>
      <c r="AYN1258" s="85"/>
      <c r="AYO1258" s="85"/>
      <c r="AYP1258" s="85"/>
      <c r="AYQ1258" s="85"/>
      <c r="AYR1258" s="85"/>
      <c r="AYS1258" s="85"/>
      <c r="AYT1258" s="85"/>
      <c r="AYU1258" s="85"/>
      <c r="AYV1258" s="85"/>
      <c r="AYW1258" s="85"/>
      <c r="AYX1258" s="85"/>
      <c r="AYY1258" s="85"/>
      <c r="AYZ1258" s="85"/>
      <c r="AZA1258" s="86"/>
      <c r="AZB1258" s="84"/>
      <c r="AZC1258" s="85"/>
      <c r="AZD1258" s="85"/>
      <c r="AZE1258" s="85"/>
      <c r="AZF1258" s="85"/>
      <c r="AZG1258" s="85"/>
      <c r="AZH1258" s="85"/>
      <c r="AZI1258" s="85"/>
      <c r="AZJ1258" s="85"/>
      <c r="AZK1258" s="85"/>
      <c r="AZL1258" s="85"/>
      <c r="AZM1258" s="85"/>
      <c r="AZN1258" s="85"/>
      <c r="AZO1258" s="85"/>
      <c r="AZP1258" s="85"/>
      <c r="AZQ1258" s="85"/>
      <c r="AZR1258" s="85"/>
      <c r="AZS1258" s="85"/>
      <c r="AZT1258" s="85"/>
      <c r="AZU1258" s="85"/>
      <c r="AZV1258" s="85"/>
      <c r="AZW1258" s="85"/>
      <c r="AZX1258" s="85"/>
      <c r="AZY1258" s="85"/>
      <c r="AZZ1258" s="85"/>
      <c r="BAA1258" s="85"/>
      <c r="BAB1258" s="85"/>
      <c r="BAC1258" s="85"/>
      <c r="BAD1258" s="85"/>
      <c r="BAE1258" s="85"/>
      <c r="BAF1258" s="85"/>
      <c r="BAG1258" s="85"/>
      <c r="BAH1258" s="86"/>
      <c r="BAI1258" s="84"/>
      <c r="BAJ1258" s="85"/>
      <c r="BAK1258" s="85"/>
      <c r="BAL1258" s="85"/>
      <c r="BAM1258" s="85"/>
      <c r="BAN1258" s="85"/>
      <c r="BAO1258" s="85"/>
      <c r="BAP1258" s="85"/>
      <c r="BAQ1258" s="85"/>
      <c r="BAR1258" s="85"/>
      <c r="BAS1258" s="85"/>
      <c r="BAT1258" s="85"/>
      <c r="BAU1258" s="85"/>
      <c r="BAV1258" s="85"/>
      <c r="BAW1258" s="85"/>
      <c r="BAX1258" s="85"/>
      <c r="BAY1258" s="85"/>
      <c r="BAZ1258" s="85"/>
      <c r="BBA1258" s="85"/>
      <c r="BBB1258" s="85"/>
      <c r="BBC1258" s="85"/>
      <c r="BBD1258" s="85"/>
      <c r="BBE1258" s="85"/>
      <c r="BBF1258" s="85"/>
      <c r="BBG1258" s="85"/>
      <c r="BBH1258" s="85"/>
      <c r="BBI1258" s="85"/>
      <c r="BBJ1258" s="85"/>
      <c r="BBK1258" s="85"/>
      <c r="BBL1258" s="85"/>
      <c r="BBM1258" s="85"/>
      <c r="BBN1258" s="85"/>
      <c r="BBO1258" s="86"/>
      <c r="BBP1258" s="84"/>
      <c r="BBQ1258" s="85"/>
      <c r="BBR1258" s="85"/>
      <c r="BBS1258" s="85"/>
      <c r="BBT1258" s="85"/>
      <c r="BBU1258" s="85"/>
      <c r="BBV1258" s="85"/>
      <c r="BBW1258" s="85"/>
      <c r="BBX1258" s="85"/>
      <c r="BBY1258" s="85"/>
      <c r="BBZ1258" s="85"/>
      <c r="BCA1258" s="85"/>
      <c r="BCB1258" s="85"/>
      <c r="BCC1258" s="85"/>
      <c r="BCD1258" s="85"/>
      <c r="BCE1258" s="85"/>
      <c r="BCF1258" s="85"/>
      <c r="BCG1258" s="85"/>
      <c r="BCH1258" s="85"/>
      <c r="BCI1258" s="85"/>
      <c r="BCJ1258" s="85"/>
      <c r="BCK1258" s="85"/>
      <c r="BCL1258" s="85"/>
      <c r="BCM1258" s="85"/>
      <c r="BCN1258" s="85"/>
      <c r="BCO1258" s="85"/>
      <c r="BCP1258" s="85"/>
      <c r="BCQ1258" s="85"/>
      <c r="BCR1258" s="85"/>
      <c r="BCS1258" s="85"/>
      <c r="BCT1258" s="85"/>
      <c r="BCU1258" s="85"/>
      <c r="BCV1258" s="86"/>
      <c r="BCW1258" s="84"/>
      <c r="BCX1258" s="85"/>
      <c r="BCY1258" s="85"/>
      <c r="BCZ1258" s="85"/>
      <c r="BDA1258" s="85"/>
      <c r="BDB1258" s="85"/>
      <c r="BDC1258" s="85"/>
      <c r="BDD1258" s="85"/>
      <c r="BDE1258" s="85"/>
      <c r="BDF1258" s="85"/>
      <c r="BDG1258" s="85"/>
      <c r="BDH1258" s="85"/>
      <c r="BDI1258" s="85"/>
      <c r="BDJ1258" s="85"/>
      <c r="BDK1258" s="85"/>
      <c r="BDL1258" s="85"/>
      <c r="BDM1258" s="85"/>
      <c r="BDN1258" s="85"/>
      <c r="BDO1258" s="85"/>
      <c r="BDP1258" s="85"/>
      <c r="BDQ1258" s="85"/>
      <c r="BDR1258" s="85"/>
      <c r="BDS1258" s="85"/>
      <c r="BDT1258" s="85"/>
      <c r="BDU1258" s="85"/>
      <c r="BDV1258" s="85"/>
      <c r="BDW1258" s="85"/>
      <c r="BDX1258" s="85"/>
      <c r="BDY1258" s="85"/>
      <c r="BDZ1258" s="85"/>
      <c r="BEA1258" s="85"/>
      <c r="BEB1258" s="85"/>
      <c r="BEC1258" s="86"/>
      <c r="BED1258" s="84"/>
      <c r="BEE1258" s="85"/>
      <c r="BEF1258" s="85"/>
      <c r="BEG1258" s="85"/>
      <c r="BEH1258" s="85"/>
      <c r="BEI1258" s="85"/>
      <c r="BEJ1258" s="85"/>
      <c r="BEK1258" s="85"/>
      <c r="BEL1258" s="85"/>
      <c r="BEM1258" s="85"/>
      <c r="BEN1258" s="85"/>
      <c r="BEO1258" s="85"/>
      <c r="BEP1258" s="85"/>
      <c r="BEQ1258" s="85"/>
      <c r="BER1258" s="85"/>
      <c r="BES1258" s="85"/>
      <c r="BET1258" s="85"/>
      <c r="BEU1258" s="85"/>
      <c r="BEV1258" s="85"/>
      <c r="BEW1258" s="85"/>
      <c r="BEX1258" s="85"/>
      <c r="BEY1258" s="85"/>
      <c r="BEZ1258" s="85"/>
      <c r="BFA1258" s="85"/>
      <c r="BFB1258" s="85"/>
      <c r="BFC1258" s="85"/>
      <c r="BFD1258" s="85"/>
      <c r="BFE1258" s="85"/>
      <c r="BFF1258" s="85"/>
      <c r="BFG1258" s="85"/>
      <c r="BFH1258" s="85"/>
      <c r="BFI1258" s="85"/>
      <c r="BFJ1258" s="86"/>
      <c r="BFK1258" s="84"/>
      <c r="BFL1258" s="85"/>
      <c r="BFM1258" s="85"/>
      <c r="BFN1258" s="85"/>
      <c r="BFO1258" s="85"/>
      <c r="BFP1258" s="85"/>
      <c r="BFQ1258" s="85"/>
      <c r="BFR1258" s="85"/>
      <c r="BFS1258" s="85"/>
      <c r="BFT1258" s="85"/>
      <c r="BFU1258" s="85"/>
      <c r="BFV1258" s="85"/>
      <c r="BFW1258" s="85"/>
      <c r="BFX1258" s="85"/>
      <c r="BFY1258" s="85"/>
      <c r="BFZ1258" s="85"/>
      <c r="BGA1258" s="85"/>
      <c r="BGB1258" s="85"/>
      <c r="BGC1258" s="85"/>
      <c r="BGD1258" s="85"/>
      <c r="BGE1258" s="85"/>
      <c r="BGF1258" s="85"/>
      <c r="BGG1258" s="85"/>
      <c r="BGH1258" s="85"/>
      <c r="BGI1258" s="85"/>
      <c r="BGJ1258" s="85"/>
      <c r="BGK1258" s="85"/>
      <c r="BGL1258" s="85"/>
      <c r="BGM1258" s="85"/>
      <c r="BGN1258" s="85"/>
      <c r="BGO1258" s="85"/>
      <c r="BGP1258" s="85"/>
      <c r="BGQ1258" s="86"/>
      <c r="BGR1258" s="84"/>
      <c r="BGS1258" s="85"/>
      <c r="BGT1258" s="85"/>
      <c r="BGU1258" s="85"/>
      <c r="BGV1258" s="85"/>
      <c r="BGW1258" s="85"/>
      <c r="BGX1258" s="85"/>
      <c r="BGY1258" s="85"/>
      <c r="BGZ1258" s="85"/>
      <c r="BHA1258" s="85"/>
      <c r="BHB1258" s="85"/>
      <c r="BHC1258" s="85"/>
      <c r="BHD1258" s="85"/>
      <c r="BHE1258" s="85"/>
      <c r="BHF1258" s="85"/>
      <c r="BHG1258" s="85"/>
      <c r="BHH1258" s="85"/>
      <c r="BHI1258" s="85"/>
      <c r="BHJ1258" s="85"/>
      <c r="BHK1258" s="85"/>
      <c r="BHL1258" s="85"/>
      <c r="BHM1258" s="85"/>
      <c r="BHN1258" s="85"/>
      <c r="BHO1258" s="85"/>
      <c r="BHP1258" s="85"/>
      <c r="BHQ1258" s="85"/>
      <c r="BHR1258" s="85"/>
      <c r="BHS1258" s="85"/>
      <c r="BHT1258" s="85"/>
      <c r="BHU1258" s="85"/>
      <c r="BHV1258" s="85"/>
      <c r="BHW1258" s="85"/>
      <c r="BHX1258" s="86"/>
      <c r="BHY1258" s="84"/>
      <c r="BHZ1258" s="85"/>
      <c r="BIA1258" s="85"/>
      <c r="BIB1258" s="85"/>
      <c r="BIC1258" s="85"/>
      <c r="BID1258" s="85"/>
      <c r="BIE1258" s="85"/>
      <c r="BIF1258" s="85"/>
      <c r="BIG1258" s="85"/>
      <c r="BIH1258" s="85"/>
      <c r="BII1258" s="85"/>
      <c r="BIJ1258" s="85"/>
      <c r="BIK1258" s="85"/>
      <c r="BIL1258" s="85"/>
      <c r="BIM1258" s="85"/>
      <c r="BIN1258" s="85"/>
      <c r="BIO1258" s="85"/>
      <c r="BIP1258" s="85"/>
      <c r="BIQ1258" s="85"/>
      <c r="BIR1258" s="85"/>
      <c r="BIS1258" s="85"/>
      <c r="BIT1258" s="85"/>
      <c r="BIU1258" s="85"/>
      <c r="BIV1258" s="85"/>
      <c r="BIW1258" s="85"/>
      <c r="BIX1258" s="85"/>
      <c r="BIY1258" s="85"/>
      <c r="BIZ1258" s="85"/>
      <c r="BJA1258" s="85"/>
      <c r="BJB1258" s="85"/>
      <c r="BJC1258" s="85"/>
      <c r="BJD1258" s="85"/>
      <c r="BJE1258" s="86"/>
      <c r="BJF1258" s="84"/>
      <c r="BJG1258" s="85"/>
      <c r="BJH1258" s="85"/>
      <c r="BJI1258" s="85"/>
      <c r="BJJ1258" s="85"/>
      <c r="BJK1258" s="85"/>
      <c r="BJL1258" s="85"/>
      <c r="BJM1258" s="85"/>
      <c r="BJN1258" s="85"/>
      <c r="BJO1258" s="85"/>
      <c r="BJP1258" s="85"/>
      <c r="BJQ1258" s="85"/>
      <c r="BJR1258" s="85"/>
      <c r="BJS1258" s="85"/>
      <c r="BJT1258" s="85"/>
      <c r="BJU1258" s="85"/>
      <c r="BJV1258" s="85"/>
      <c r="BJW1258" s="85"/>
      <c r="BJX1258" s="85"/>
      <c r="BJY1258" s="85"/>
      <c r="BJZ1258" s="85"/>
      <c r="BKA1258" s="85"/>
      <c r="BKB1258" s="85"/>
      <c r="BKC1258" s="85"/>
      <c r="BKD1258" s="85"/>
      <c r="BKE1258" s="85"/>
      <c r="BKF1258" s="85"/>
      <c r="BKG1258" s="85"/>
      <c r="BKH1258" s="85"/>
      <c r="BKI1258" s="85"/>
      <c r="BKJ1258" s="85"/>
      <c r="BKK1258" s="85"/>
      <c r="BKL1258" s="86"/>
      <c r="BKM1258" s="84"/>
      <c r="BKN1258" s="85"/>
      <c r="BKO1258" s="85"/>
      <c r="BKP1258" s="85"/>
      <c r="BKQ1258" s="85"/>
      <c r="BKR1258" s="85"/>
      <c r="BKS1258" s="85"/>
      <c r="BKT1258" s="85"/>
      <c r="BKU1258" s="85"/>
      <c r="BKV1258" s="85"/>
      <c r="BKW1258" s="85"/>
      <c r="BKX1258" s="85"/>
      <c r="BKY1258" s="85"/>
      <c r="BKZ1258" s="85"/>
      <c r="BLA1258" s="85"/>
      <c r="BLB1258" s="85"/>
      <c r="BLC1258" s="85"/>
      <c r="BLD1258" s="85"/>
      <c r="BLE1258" s="85"/>
      <c r="BLF1258" s="85"/>
      <c r="BLG1258" s="85"/>
      <c r="BLH1258" s="85"/>
      <c r="BLI1258" s="85"/>
      <c r="BLJ1258" s="85"/>
      <c r="BLK1258" s="85"/>
      <c r="BLL1258" s="85"/>
      <c r="BLM1258" s="85"/>
      <c r="BLN1258" s="85"/>
      <c r="BLO1258" s="85"/>
      <c r="BLP1258" s="85"/>
      <c r="BLQ1258" s="85"/>
      <c r="BLR1258" s="85"/>
      <c r="BLS1258" s="86"/>
      <c r="BLT1258" s="84"/>
      <c r="BLU1258" s="85"/>
      <c r="BLV1258" s="85"/>
      <c r="BLW1258" s="85"/>
      <c r="BLX1258" s="85"/>
      <c r="BLY1258" s="85"/>
      <c r="BLZ1258" s="85"/>
      <c r="BMA1258" s="85"/>
      <c r="BMB1258" s="85"/>
      <c r="BMC1258" s="85"/>
      <c r="BMD1258" s="85"/>
      <c r="BME1258" s="85"/>
      <c r="BMF1258" s="85"/>
      <c r="BMG1258" s="85"/>
      <c r="BMH1258" s="85"/>
      <c r="BMI1258" s="85"/>
      <c r="BMJ1258" s="85"/>
      <c r="BMK1258" s="85"/>
      <c r="BML1258" s="85"/>
      <c r="BMM1258" s="85"/>
      <c r="BMN1258" s="85"/>
      <c r="BMO1258" s="85"/>
      <c r="BMP1258" s="85"/>
      <c r="BMQ1258" s="85"/>
      <c r="BMR1258" s="85"/>
      <c r="BMS1258" s="85"/>
      <c r="BMT1258" s="85"/>
      <c r="BMU1258" s="85"/>
      <c r="BMV1258" s="85"/>
      <c r="BMW1258" s="85"/>
      <c r="BMX1258" s="85"/>
      <c r="BMY1258" s="85"/>
      <c r="BMZ1258" s="86"/>
      <c r="BNA1258" s="84"/>
      <c r="BNB1258" s="85"/>
      <c r="BNC1258" s="85"/>
      <c r="BND1258" s="85"/>
      <c r="BNE1258" s="85"/>
      <c r="BNF1258" s="85"/>
      <c r="BNG1258" s="85"/>
      <c r="BNH1258" s="85"/>
      <c r="BNI1258" s="85"/>
      <c r="BNJ1258" s="85"/>
      <c r="BNK1258" s="85"/>
      <c r="BNL1258" s="85"/>
      <c r="BNM1258" s="85"/>
      <c r="BNN1258" s="85"/>
      <c r="BNO1258" s="85"/>
      <c r="BNP1258" s="85"/>
      <c r="BNQ1258" s="85"/>
      <c r="BNR1258" s="85"/>
      <c r="BNS1258" s="85"/>
      <c r="BNT1258" s="85"/>
      <c r="BNU1258" s="85"/>
      <c r="BNV1258" s="85"/>
      <c r="BNW1258" s="85"/>
      <c r="BNX1258" s="85"/>
      <c r="BNY1258" s="85"/>
      <c r="BNZ1258" s="85"/>
      <c r="BOA1258" s="85"/>
      <c r="BOB1258" s="85"/>
      <c r="BOC1258" s="85"/>
      <c r="BOD1258" s="85"/>
      <c r="BOE1258" s="85"/>
      <c r="BOF1258" s="85"/>
      <c r="BOG1258" s="86"/>
      <c r="BOH1258" s="84"/>
      <c r="BOI1258" s="85"/>
      <c r="BOJ1258" s="85"/>
      <c r="BOK1258" s="85"/>
      <c r="BOL1258" s="85"/>
      <c r="BOM1258" s="85"/>
      <c r="BON1258" s="85"/>
      <c r="BOO1258" s="85"/>
      <c r="BOP1258" s="85"/>
      <c r="BOQ1258" s="85"/>
      <c r="BOR1258" s="85"/>
      <c r="BOS1258" s="85"/>
      <c r="BOT1258" s="85"/>
      <c r="BOU1258" s="85"/>
      <c r="BOV1258" s="85"/>
      <c r="BOW1258" s="85"/>
      <c r="BOX1258" s="85"/>
      <c r="BOY1258" s="85"/>
      <c r="BOZ1258" s="85"/>
      <c r="BPA1258" s="85"/>
      <c r="BPB1258" s="85"/>
      <c r="BPC1258" s="85"/>
      <c r="BPD1258" s="85"/>
      <c r="BPE1258" s="85"/>
      <c r="BPF1258" s="85"/>
      <c r="BPG1258" s="85"/>
      <c r="BPH1258" s="85"/>
      <c r="BPI1258" s="85"/>
      <c r="BPJ1258" s="85"/>
      <c r="BPK1258" s="85"/>
      <c r="BPL1258" s="85"/>
      <c r="BPM1258" s="85"/>
      <c r="BPN1258" s="86"/>
      <c r="BPO1258" s="84"/>
      <c r="BPP1258" s="85"/>
      <c r="BPQ1258" s="85"/>
      <c r="BPR1258" s="85"/>
      <c r="BPS1258" s="85"/>
      <c r="BPT1258" s="85"/>
      <c r="BPU1258" s="85"/>
      <c r="BPV1258" s="85"/>
      <c r="BPW1258" s="85"/>
      <c r="BPX1258" s="85"/>
      <c r="BPY1258" s="85"/>
      <c r="BPZ1258" s="85"/>
      <c r="BQA1258" s="85"/>
      <c r="BQB1258" s="85"/>
      <c r="BQC1258" s="85"/>
      <c r="BQD1258" s="85"/>
      <c r="BQE1258" s="85"/>
      <c r="BQF1258" s="85"/>
      <c r="BQG1258" s="85"/>
      <c r="BQH1258" s="85"/>
      <c r="BQI1258" s="85"/>
      <c r="BQJ1258" s="85"/>
      <c r="BQK1258" s="85"/>
      <c r="BQL1258" s="85"/>
      <c r="BQM1258" s="85"/>
      <c r="BQN1258" s="85"/>
      <c r="BQO1258" s="85"/>
      <c r="BQP1258" s="85"/>
      <c r="BQQ1258" s="85"/>
      <c r="BQR1258" s="85"/>
      <c r="BQS1258" s="85"/>
      <c r="BQT1258" s="85"/>
      <c r="BQU1258" s="86"/>
      <c r="BQV1258" s="84"/>
      <c r="BQW1258" s="85"/>
      <c r="BQX1258" s="85"/>
      <c r="BQY1258" s="85"/>
      <c r="BQZ1258" s="85"/>
      <c r="BRA1258" s="85"/>
      <c r="BRB1258" s="85"/>
      <c r="BRC1258" s="85"/>
      <c r="BRD1258" s="85"/>
      <c r="BRE1258" s="85"/>
      <c r="BRF1258" s="85"/>
      <c r="BRG1258" s="85"/>
      <c r="BRH1258" s="85"/>
      <c r="BRI1258" s="85"/>
      <c r="BRJ1258" s="85"/>
      <c r="BRK1258" s="85"/>
      <c r="BRL1258" s="85"/>
      <c r="BRM1258" s="85"/>
      <c r="BRN1258" s="85"/>
      <c r="BRO1258" s="85"/>
      <c r="BRP1258" s="85"/>
      <c r="BRQ1258" s="85"/>
      <c r="BRR1258" s="85"/>
      <c r="BRS1258" s="85"/>
      <c r="BRT1258" s="85"/>
      <c r="BRU1258" s="85"/>
      <c r="BRV1258" s="85"/>
      <c r="BRW1258" s="85"/>
      <c r="BRX1258" s="85"/>
      <c r="BRY1258" s="85"/>
      <c r="BRZ1258" s="85"/>
      <c r="BSA1258" s="85"/>
      <c r="BSB1258" s="86"/>
      <c r="BSC1258" s="84"/>
      <c r="BSD1258" s="85"/>
      <c r="BSE1258" s="85"/>
      <c r="BSF1258" s="85"/>
      <c r="BSG1258" s="85"/>
      <c r="BSH1258" s="85"/>
      <c r="BSI1258" s="85"/>
      <c r="BSJ1258" s="85"/>
      <c r="BSK1258" s="85"/>
      <c r="BSL1258" s="85"/>
      <c r="BSM1258" s="85"/>
      <c r="BSN1258" s="85"/>
      <c r="BSO1258" s="85"/>
      <c r="BSP1258" s="85"/>
      <c r="BSQ1258" s="85"/>
      <c r="BSR1258" s="85"/>
      <c r="BSS1258" s="85"/>
      <c r="BST1258" s="85"/>
      <c r="BSU1258" s="85"/>
      <c r="BSV1258" s="85"/>
      <c r="BSW1258" s="85"/>
      <c r="BSX1258" s="85"/>
      <c r="BSY1258" s="85"/>
      <c r="BSZ1258" s="85"/>
      <c r="BTA1258" s="85"/>
      <c r="BTB1258" s="85"/>
      <c r="BTC1258" s="85"/>
      <c r="BTD1258" s="85"/>
      <c r="BTE1258" s="85"/>
      <c r="BTF1258" s="85"/>
      <c r="BTG1258" s="85"/>
      <c r="BTH1258" s="85"/>
      <c r="BTI1258" s="86"/>
      <c r="BTJ1258" s="84"/>
      <c r="BTK1258" s="85"/>
      <c r="BTL1258" s="85"/>
      <c r="BTM1258" s="85"/>
      <c r="BTN1258" s="85"/>
      <c r="BTO1258" s="85"/>
      <c r="BTP1258" s="85"/>
      <c r="BTQ1258" s="85"/>
      <c r="BTR1258" s="85"/>
      <c r="BTS1258" s="85"/>
      <c r="BTT1258" s="85"/>
      <c r="BTU1258" s="85"/>
      <c r="BTV1258" s="85"/>
      <c r="BTW1258" s="85"/>
      <c r="BTX1258" s="85"/>
      <c r="BTY1258" s="85"/>
      <c r="BTZ1258" s="85"/>
      <c r="BUA1258" s="85"/>
      <c r="BUB1258" s="85"/>
      <c r="BUC1258" s="85"/>
      <c r="BUD1258" s="85"/>
      <c r="BUE1258" s="85"/>
      <c r="BUF1258" s="85"/>
      <c r="BUG1258" s="85"/>
      <c r="BUH1258" s="85"/>
      <c r="BUI1258" s="85"/>
      <c r="BUJ1258" s="85"/>
      <c r="BUK1258" s="85"/>
      <c r="BUL1258" s="85"/>
      <c r="BUM1258" s="85"/>
      <c r="BUN1258" s="85"/>
      <c r="BUO1258" s="85"/>
      <c r="BUP1258" s="86"/>
      <c r="BUQ1258" s="84"/>
      <c r="BUR1258" s="85"/>
      <c r="BUS1258" s="85"/>
      <c r="BUT1258" s="85"/>
      <c r="BUU1258" s="85"/>
      <c r="BUV1258" s="85"/>
      <c r="BUW1258" s="85"/>
      <c r="BUX1258" s="85"/>
      <c r="BUY1258" s="85"/>
      <c r="BUZ1258" s="85"/>
      <c r="BVA1258" s="85"/>
      <c r="BVB1258" s="85"/>
      <c r="BVC1258" s="85"/>
      <c r="BVD1258" s="85"/>
      <c r="BVE1258" s="85"/>
      <c r="BVF1258" s="85"/>
      <c r="BVG1258" s="85"/>
      <c r="BVH1258" s="85"/>
      <c r="BVI1258" s="85"/>
      <c r="BVJ1258" s="85"/>
      <c r="BVK1258" s="85"/>
      <c r="BVL1258" s="85"/>
      <c r="BVM1258" s="85"/>
      <c r="BVN1258" s="85"/>
      <c r="BVO1258" s="85"/>
      <c r="BVP1258" s="85"/>
      <c r="BVQ1258" s="85"/>
      <c r="BVR1258" s="85"/>
      <c r="BVS1258" s="85"/>
      <c r="BVT1258" s="85"/>
      <c r="BVU1258" s="85"/>
      <c r="BVV1258" s="85"/>
      <c r="BVW1258" s="86"/>
      <c r="BVX1258" s="84"/>
      <c r="BVY1258" s="85"/>
      <c r="BVZ1258" s="85"/>
      <c r="BWA1258" s="85"/>
      <c r="BWB1258" s="85"/>
      <c r="BWC1258" s="85"/>
      <c r="BWD1258" s="85"/>
      <c r="BWE1258" s="85"/>
      <c r="BWF1258" s="85"/>
      <c r="BWG1258" s="85"/>
      <c r="BWH1258" s="85"/>
      <c r="BWI1258" s="85"/>
      <c r="BWJ1258" s="85"/>
      <c r="BWK1258" s="85"/>
      <c r="BWL1258" s="85"/>
      <c r="BWM1258" s="85"/>
      <c r="BWN1258" s="85"/>
      <c r="BWO1258" s="85"/>
      <c r="BWP1258" s="85"/>
      <c r="BWQ1258" s="85"/>
      <c r="BWR1258" s="85"/>
      <c r="BWS1258" s="85"/>
      <c r="BWT1258" s="85"/>
      <c r="BWU1258" s="85"/>
      <c r="BWV1258" s="85"/>
      <c r="BWW1258" s="85"/>
      <c r="BWX1258" s="85"/>
      <c r="BWY1258" s="85"/>
      <c r="BWZ1258" s="85"/>
      <c r="BXA1258" s="85"/>
      <c r="BXB1258" s="85"/>
      <c r="BXC1258" s="85"/>
      <c r="BXD1258" s="86"/>
      <c r="BXE1258" s="84"/>
      <c r="BXF1258" s="85"/>
      <c r="BXG1258" s="85"/>
      <c r="BXH1258" s="85"/>
      <c r="BXI1258" s="85"/>
      <c r="BXJ1258" s="85"/>
      <c r="BXK1258" s="85"/>
      <c r="BXL1258" s="85"/>
      <c r="BXM1258" s="85"/>
      <c r="BXN1258" s="85"/>
      <c r="BXO1258" s="85"/>
      <c r="BXP1258" s="85"/>
      <c r="BXQ1258" s="85"/>
      <c r="BXR1258" s="85"/>
      <c r="BXS1258" s="85"/>
      <c r="BXT1258" s="85"/>
      <c r="BXU1258" s="85"/>
      <c r="BXV1258" s="85"/>
      <c r="BXW1258" s="85"/>
      <c r="BXX1258" s="85"/>
      <c r="BXY1258" s="85"/>
      <c r="BXZ1258" s="85"/>
      <c r="BYA1258" s="85"/>
      <c r="BYB1258" s="85"/>
      <c r="BYC1258" s="85"/>
      <c r="BYD1258" s="85"/>
      <c r="BYE1258" s="85"/>
      <c r="BYF1258" s="85"/>
      <c r="BYG1258" s="85"/>
      <c r="BYH1258" s="85"/>
      <c r="BYI1258" s="85"/>
      <c r="BYJ1258" s="85"/>
      <c r="BYK1258" s="86"/>
      <c r="BYL1258" s="84"/>
      <c r="BYM1258" s="85"/>
      <c r="BYN1258" s="85"/>
      <c r="BYO1258" s="85"/>
      <c r="BYP1258" s="85"/>
      <c r="BYQ1258" s="85"/>
      <c r="BYR1258" s="85"/>
      <c r="BYS1258" s="85"/>
      <c r="BYT1258" s="85"/>
      <c r="BYU1258" s="85"/>
      <c r="BYV1258" s="85"/>
      <c r="BYW1258" s="85"/>
      <c r="BYX1258" s="85"/>
      <c r="BYY1258" s="85"/>
      <c r="BYZ1258" s="85"/>
      <c r="BZA1258" s="85"/>
      <c r="BZB1258" s="85"/>
      <c r="BZC1258" s="85"/>
      <c r="BZD1258" s="85"/>
      <c r="BZE1258" s="85"/>
      <c r="BZF1258" s="85"/>
      <c r="BZG1258" s="85"/>
      <c r="BZH1258" s="85"/>
      <c r="BZI1258" s="85"/>
      <c r="BZJ1258" s="85"/>
      <c r="BZK1258" s="85"/>
      <c r="BZL1258" s="85"/>
      <c r="BZM1258" s="85"/>
      <c r="BZN1258" s="85"/>
      <c r="BZO1258" s="85"/>
      <c r="BZP1258" s="85"/>
      <c r="BZQ1258" s="85"/>
      <c r="BZR1258" s="86"/>
      <c r="BZS1258" s="84"/>
      <c r="BZT1258" s="85"/>
      <c r="BZU1258" s="85"/>
      <c r="BZV1258" s="85"/>
      <c r="BZW1258" s="85"/>
      <c r="BZX1258" s="85"/>
      <c r="BZY1258" s="85"/>
      <c r="BZZ1258" s="85"/>
      <c r="CAA1258" s="85"/>
      <c r="CAB1258" s="85"/>
      <c r="CAC1258" s="85"/>
      <c r="CAD1258" s="85"/>
      <c r="CAE1258" s="85"/>
      <c r="CAF1258" s="85"/>
      <c r="CAG1258" s="85"/>
      <c r="CAH1258" s="85"/>
      <c r="CAI1258" s="85"/>
      <c r="CAJ1258" s="85"/>
      <c r="CAK1258" s="85"/>
      <c r="CAL1258" s="85"/>
      <c r="CAM1258" s="85"/>
      <c r="CAN1258" s="85"/>
      <c r="CAO1258" s="85"/>
      <c r="CAP1258" s="85"/>
      <c r="CAQ1258" s="85"/>
      <c r="CAR1258" s="85"/>
      <c r="CAS1258" s="85"/>
      <c r="CAT1258" s="85"/>
      <c r="CAU1258" s="85"/>
      <c r="CAV1258" s="85"/>
      <c r="CAW1258" s="85"/>
      <c r="CAX1258" s="85"/>
      <c r="CAY1258" s="86"/>
      <c r="CAZ1258" s="84"/>
      <c r="CBA1258" s="85"/>
      <c r="CBB1258" s="85"/>
      <c r="CBC1258" s="85"/>
      <c r="CBD1258" s="85"/>
      <c r="CBE1258" s="85"/>
      <c r="CBF1258" s="85"/>
      <c r="CBG1258" s="85"/>
      <c r="CBH1258" s="85"/>
      <c r="CBI1258" s="85"/>
      <c r="CBJ1258" s="85"/>
      <c r="CBK1258" s="85"/>
      <c r="CBL1258" s="85"/>
      <c r="CBM1258" s="85"/>
      <c r="CBN1258" s="85"/>
      <c r="CBO1258" s="85"/>
      <c r="CBP1258" s="85"/>
      <c r="CBQ1258" s="85"/>
      <c r="CBR1258" s="85"/>
      <c r="CBS1258" s="85"/>
      <c r="CBT1258" s="85"/>
      <c r="CBU1258" s="85"/>
      <c r="CBV1258" s="85"/>
      <c r="CBW1258" s="85"/>
      <c r="CBX1258" s="85"/>
      <c r="CBY1258" s="85"/>
      <c r="CBZ1258" s="85"/>
      <c r="CCA1258" s="85"/>
      <c r="CCB1258" s="85"/>
      <c r="CCC1258" s="85"/>
      <c r="CCD1258" s="85"/>
      <c r="CCE1258" s="85"/>
      <c r="CCF1258" s="86"/>
      <c r="CCG1258" s="84"/>
      <c r="CCH1258" s="85"/>
      <c r="CCI1258" s="85"/>
      <c r="CCJ1258" s="85"/>
      <c r="CCK1258" s="85"/>
      <c r="CCL1258" s="85"/>
      <c r="CCM1258" s="85"/>
      <c r="CCN1258" s="85"/>
      <c r="CCO1258" s="85"/>
      <c r="CCP1258" s="85"/>
      <c r="CCQ1258" s="85"/>
      <c r="CCR1258" s="85"/>
      <c r="CCS1258" s="85"/>
      <c r="CCT1258" s="85"/>
      <c r="CCU1258" s="85"/>
      <c r="CCV1258" s="85"/>
      <c r="CCW1258" s="85"/>
      <c r="CCX1258" s="85"/>
      <c r="CCY1258" s="85"/>
      <c r="CCZ1258" s="85"/>
      <c r="CDA1258" s="85"/>
      <c r="CDB1258" s="85"/>
      <c r="CDC1258" s="85"/>
      <c r="CDD1258" s="85"/>
      <c r="CDE1258" s="85"/>
      <c r="CDF1258" s="85"/>
      <c r="CDG1258" s="85"/>
      <c r="CDH1258" s="85"/>
      <c r="CDI1258" s="85"/>
      <c r="CDJ1258" s="85"/>
      <c r="CDK1258" s="85"/>
      <c r="CDL1258" s="85"/>
      <c r="CDM1258" s="86"/>
      <c r="CDN1258" s="84"/>
      <c r="CDO1258" s="85"/>
      <c r="CDP1258" s="85"/>
      <c r="CDQ1258" s="85"/>
      <c r="CDR1258" s="85"/>
      <c r="CDS1258" s="85"/>
      <c r="CDT1258" s="85"/>
      <c r="CDU1258" s="85"/>
      <c r="CDV1258" s="85"/>
      <c r="CDW1258" s="85"/>
      <c r="CDX1258" s="85"/>
      <c r="CDY1258" s="85"/>
      <c r="CDZ1258" s="85"/>
      <c r="CEA1258" s="85"/>
      <c r="CEB1258" s="85"/>
      <c r="CEC1258" s="85"/>
      <c r="CED1258" s="85"/>
      <c r="CEE1258" s="85"/>
      <c r="CEF1258" s="85"/>
      <c r="CEG1258" s="85"/>
      <c r="CEH1258" s="85"/>
      <c r="CEI1258" s="85"/>
      <c r="CEJ1258" s="85"/>
      <c r="CEK1258" s="85"/>
      <c r="CEL1258" s="85"/>
      <c r="CEM1258" s="85"/>
      <c r="CEN1258" s="85"/>
      <c r="CEO1258" s="85"/>
      <c r="CEP1258" s="85"/>
      <c r="CEQ1258" s="85"/>
      <c r="CER1258" s="85"/>
      <c r="CES1258" s="85"/>
      <c r="CET1258" s="86"/>
      <c r="CEU1258" s="84"/>
      <c r="CEV1258" s="85"/>
      <c r="CEW1258" s="85"/>
      <c r="CEX1258" s="85"/>
      <c r="CEY1258" s="85"/>
      <c r="CEZ1258" s="85"/>
      <c r="CFA1258" s="85"/>
      <c r="CFB1258" s="85"/>
      <c r="CFC1258" s="85"/>
      <c r="CFD1258" s="85"/>
      <c r="CFE1258" s="85"/>
      <c r="CFF1258" s="85"/>
      <c r="CFG1258" s="85"/>
      <c r="CFH1258" s="85"/>
      <c r="CFI1258" s="85"/>
      <c r="CFJ1258" s="85"/>
      <c r="CFK1258" s="85"/>
      <c r="CFL1258" s="85"/>
      <c r="CFM1258" s="85"/>
      <c r="CFN1258" s="85"/>
      <c r="CFO1258" s="85"/>
      <c r="CFP1258" s="85"/>
      <c r="CFQ1258" s="85"/>
      <c r="CFR1258" s="85"/>
      <c r="CFS1258" s="85"/>
      <c r="CFT1258" s="85"/>
      <c r="CFU1258" s="85"/>
      <c r="CFV1258" s="85"/>
      <c r="CFW1258" s="85"/>
      <c r="CFX1258" s="85"/>
      <c r="CFY1258" s="85"/>
      <c r="CFZ1258" s="85"/>
      <c r="CGA1258" s="86"/>
      <c r="CGB1258" s="84"/>
      <c r="CGC1258" s="85"/>
      <c r="CGD1258" s="85"/>
      <c r="CGE1258" s="85"/>
      <c r="CGF1258" s="85"/>
      <c r="CGG1258" s="85"/>
      <c r="CGH1258" s="85"/>
      <c r="CGI1258" s="85"/>
      <c r="CGJ1258" s="85"/>
      <c r="CGK1258" s="85"/>
      <c r="CGL1258" s="85"/>
      <c r="CGM1258" s="85"/>
      <c r="CGN1258" s="85"/>
      <c r="CGO1258" s="85"/>
      <c r="CGP1258" s="85"/>
      <c r="CGQ1258" s="85"/>
      <c r="CGR1258" s="85"/>
      <c r="CGS1258" s="85"/>
      <c r="CGT1258" s="85"/>
      <c r="CGU1258" s="85"/>
      <c r="CGV1258" s="85"/>
      <c r="CGW1258" s="85"/>
      <c r="CGX1258" s="85"/>
      <c r="CGY1258" s="85"/>
      <c r="CGZ1258" s="85"/>
      <c r="CHA1258" s="85"/>
      <c r="CHB1258" s="85"/>
      <c r="CHC1258" s="85"/>
      <c r="CHD1258" s="85"/>
      <c r="CHE1258" s="85"/>
      <c r="CHF1258" s="85"/>
      <c r="CHG1258" s="85"/>
      <c r="CHH1258" s="86"/>
      <c r="CHI1258" s="84"/>
      <c r="CHJ1258" s="85"/>
      <c r="CHK1258" s="85"/>
      <c r="CHL1258" s="85"/>
      <c r="CHM1258" s="85"/>
      <c r="CHN1258" s="85"/>
      <c r="CHO1258" s="85"/>
      <c r="CHP1258" s="85"/>
      <c r="CHQ1258" s="85"/>
      <c r="CHR1258" s="85"/>
      <c r="CHS1258" s="85"/>
      <c r="CHT1258" s="85"/>
      <c r="CHU1258" s="85"/>
      <c r="CHV1258" s="85"/>
      <c r="CHW1258" s="85"/>
      <c r="CHX1258" s="85"/>
      <c r="CHY1258" s="85"/>
      <c r="CHZ1258" s="85"/>
      <c r="CIA1258" s="85"/>
      <c r="CIB1258" s="85"/>
      <c r="CIC1258" s="85"/>
      <c r="CID1258" s="85"/>
      <c r="CIE1258" s="85"/>
      <c r="CIF1258" s="85"/>
      <c r="CIG1258" s="85"/>
      <c r="CIH1258" s="85"/>
      <c r="CII1258" s="85"/>
      <c r="CIJ1258" s="85"/>
      <c r="CIK1258" s="85"/>
      <c r="CIL1258" s="85"/>
      <c r="CIM1258" s="85"/>
      <c r="CIN1258" s="85"/>
      <c r="CIO1258" s="86"/>
      <c r="CIP1258" s="84"/>
      <c r="CIQ1258" s="85"/>
      <c r="CIR1258" s="85"/>
      <c r="CIS1258" s="85"/>
      <c r="CIT1258" s="85"/>
      <c r="CIU1258" s="85"/>
      <c r="CIV1258" s="85"/>
      <c r="CIW1258" s="85"/>
      <c r="CIX1258" s="85"/>
      <c r="CIY1258" s="85"/>
      <c r="CIZ1258" s="85"/>
      <c r="CJA1258" s="85"/>
      <c r="CJB1258" s="85"/>
      <c r="CJC1258" s="85"/>
      <c r="CJD1258" s="85"/>
      <c r="CJE1258" s="85"/>
      <c r="CJF1258" s="85"/>
      <c r="CJG1258" s="85"/>
      <c r="CJH1258" s="85"/>
      <c r="CJI1258" s="85"/>
      <c r="CJJ1258" s="85"/>
      <c r="CJK1258" s="85"/>
      <c r="CJL1258" s="85"/>
      <c r="CJM1258" s="85"/>
      <c r="CJN1258" s="85"/>
      <c r="CJO1258" s="85"/>
      <c r="CJP1258" s="85"/>
      <c r="CJQ1258" s="85"/>
      <c r="CJR1258" s="85"/>
      <c r="CJS1258" s="85"/>
      <c r="CJT1258" s="85"/>
      <c r="CJU1258" s="85"/>
      <c r="CJV1258" s="86"/>
      <c r="CJW1258" s="84"/>
      <c r="CJX1258" s="85"/>
      <c r="CJY1258" s="85"/>
      <c r="CJZ1258" s="85"/>
      <c r="CKA1258" s="85"/>
      <c r="CKB1258" s="85"/>
      <c r="CKC1258" s="85"/>
      <c r="CKD1258" s="85"/>
      <c r="CKE1258" s="85"/>
      <c r="CKF1258" s="85"/>
      <c r="CKG1258" s="85"/>
      <c r="CKH1258" s="85"/>
      <c r="CKI1258" s="85"/>
      <c r="CKJ1258" s="85"/>
      <c r="CKK1258" s="85"/>
      <c r="CKL1258" s="85"/>
      <c r="CKM1258" s="85"/>
      <c r="CKN1258" s="85"/>
      <c r="CKO1258" s="85"/>
      <c r="CKP1258" s="85"/>
      <c r="CKQ1258" s="85"/>
      <c r="CKR1258" s="85"/>
      <c r="CKS1258" s="85"/>
      <c r="CKT1258" s="85"/>
      <c r="CKU1258" s="85"/>
      <c r="CKV1258" s="85"/>
      <c r="CKW1258" s="85"/>
      <c r="CKX1258" s="85"/>
      <c r="CKY1258" s="85"/>
      <c r="CKZ1258" s="85"/>
      <c r="CLA1258" s="85"/>
      <c r="CLB1258" s="85"/>
      <c r="CLC1258" s="86"/>
      <c r="CLD1258" s="84"/>
      <c r="CLE1258" s="85"/>
      <c r="CLF1258" s="85"/>
      <c r="CLG1258" s="85"/>
      <c r="CLH1258" s="85"/>
      <c r="CLI1258" s="85"/>
      <c r="CLJ1258" s="85"/>
      <c r="CLK1258" s="85"/>
      <c r="CLL1258" s="85"/>
      <c r="CLM1258" s="85"/>
      <c r="CLN1258" s="85"/>
      <c r="CLO1258" s="85"/>
      <c r="CLP1258" s="85"/>
      <c r="CLQ1258" s="85"/>
      <c r="CLR1258" s="85"/>
      <c r="CLS1258" s="85"/>
      <c r="CLT1258" s="85"/>
      <c r="CLU1258" s="85"/>
      <c r="CLV1258" s="85"/>
      <c r="CLW1258" s="85"/>
      <c r="CLX1258" s="85"/>
      <c r="CLY1258" s="85"/>
      <c r="CLZ1258" s="85"/>
      <c r="CMA1258" s="85"/>
      <c r="CMB1258" s="85"/>
      <c r="CMC1258" s="85"/>
      <c r="CMD1258" s="85"/>
      <c r="CME1258" s="85"/>
      <c r="CMF1258" s="85"/>
      <c r="CMG1258" s="85"/>
      <c r="CMH1258" s="85"/>
      <c r="CMI1258" s="85"/>
      <c r="CMJ1258" s="86"/>
      <c r="CMK1258" s="84"/>
      <c r="CML1258" s="85"/>
      <c r="CMM1258" s="85"/>
      <c r="CMN1258" s="85"/>
      <c r="CMO1258" s="85"/>
      <c r="CMP1258" s="85"/>
      <c r="CMQ1258" s="85"/>
      <c r="CMR1258" s="85"/>
      <c r="CMS1258" s="85"/>
      <c r="CMT1258" s="85"/>
      <c r="CMU1258" s="85"/>
      <c r="CMV1258" s="85"/>
      <c r="CMW1258" s="85"/>
      <c r="CMX1258" s="85"/>
      <c r="CMY1258" s="85"/>
      <c r="CMZ1258" s="85"/>
      <c r="CNA1258" s="85"/>
      <c r="CNB1258" s="85"/>
      <c r="CNC1258" s="85"/>
      <c r="CND1258" s="85"/>
      <c r="CNE1258" s="85"/>
      <c r="CNF1258" s="85"/>
      <c r="CNG1258" s="85"/>
      <c r="CNH1258" s="85"/>
      <c r="CNI1258" s="85"/>
      <c r="CNJ1258" s="85"/>
      <c r="CNK1258" s="85"/>
      <c r="CNL1258" s="85"/>
      <c r="CNM1258" s="85"/>
      <c r="CNN1258" s="85"/>
      <c r="CNO1258" s="85"/>
      <c r="CNP1258" s="85"/>
      <c r="CNQ1258" s="86"/>
      <c r="CNR1258" s="84"/>
      <c r="CNS1258" s="85"/>
      <c r="CNT1258" s="85"/>
      <c r="CNU1258" s="85"/>
      <c r="CNV1258" s="85"/>
      <c r="CNW1258" s="85"/>
      <c r="CNX1258" s="85"/>
      <c r="CNY1258" s="85"/>
      <c r="CNZ1258" s="85"/>
      <c r="COA1258" s="85"/>
      <c r="COB1258" s="85"/>
      <c r="COC1258" s="85"/>
      <c r="COD1258" s="85"/>
      <c r="COE1258" s="85"/>
      <c r="COF1258" s="85"/>
      <c r="COG1258" s="85"/>
      <c r="COH1258" s="85"/>
      <c r="COI1258" s="85"/>
      <c r="COJ1258" s="85"/>
      <c r="COK1258" s="85"/>
      <c r="COL1258" s="85"/>
      <c r="COM1258" s="85"/>
      <c r="CON1258" s="85"/>
      <c r="COO1258" s="85"/>
      <c r="COP1258" s="85"/>
      <c r="COQ1258" s="85"/>
      <c r="COR1258" s="85"/>
      <c r="COS1258" s="85"/>
      <c r="COT1258" s="85"/>
      <c r="COU1258" s="85"/>
      <c r="COV1258" s="85"/>
      <c r="COW1258" s="85"/>
      <c r="COX1258" s="86"/>
      <c r="COY1258" s="84"/>
      <c r="COZ1258" s="85"/>
      <c r="CPA1258" s="85"/>
      <c r="CPB1258" s="85"/>
      <c r="CPC1258" s="85"/>
      <c r="CPD1258" s="85"/>
      <c r="CPE1258" s="85"/>
      <c r="CPF1258" s="85"/>
      <c r="CPG1258" s="85"/>
      <c r="CPH1258" s="85"/>
      <c r="CPI1258" s="85"/>
      <c r="CPJ1258" s="85"/>
      <c r="CPK1258" s="85"/>
      <c r="CPL1258" s="85"/>
      <c r="CPM1258" s="85"/>
      <c r="CPN1258" s="85"/>
      <c r="CPO1258" s="85"/>
      <c r="CPP1258" s="85"/>
      <c r="CPQ1258" s="85"/>
      <c r="CPR1258" s="85"/>
      <c r="CPS1258" s="85"/>
      <c r="CPT1258" s="85"/>
      <c r="CPU1258" s="85"/>
      <c r="CPV1258" s="85"/>
      <c r="CPW1258" s="85"/>
      <c r="CPX1258" s="85"/>
      <c r="CPY1258" s="85"/>
      <c r="CPZ1258" s="85"/>
      <c r="CQA1258" s="85"/>
      <c r="CQB1258" s="85"/>
      <c r="CQC1258" s="85"/>
      <c r="CQD1258" s="85"/>
      <c r="CQE1258" s="86"/>
      <c r="CQF1258" s="84"/>
      <c r="CQG1258" s="85"/>
      <c r="CQH1258" s="85"/>
      <c r="CQI1258" s="85"/>
      <c r="CQJ1258" s="85"/>
      <c r="CQK1258" s="85"/>
      <c r="CQL1258" s="85"/>
      <c r="CQM1258" s="85"/>
      <c r="CQN1258" s="85"/>
      <c r="CQO1258" s="85"/>
      <c r="CQP1258" s="85"/>
      <c r="CQQ1258" s="85"/>
      <c r="CQR1258" s="85"/>
      <c r="CQS1258" s="85"/>
      <c r="CQT1258" s="85"/>
      <c r="CQU1258" s="85"/>
      <c r="CQV1258" s="85"/>
      <c r="CQW1258" s="85"/>
      <c r="CQX1258" s="85"/>
      <c r="CQY1258" s="85"/>
      <c r="CQZ1258" s="85"/>
      <c r="CRA1258" s="85"/>
      <c r="CRB1258" s="85"/>
      <c r="CRC1258" s="85"/>
      <c r="CRD1258" s="85"/>
      <c r="CRE1258" s="85"/>
      <c r="CRF1258" s="85"/>
      <c r="CRG1258" s="85"/>
      <c r="CRH1258" s="85"/>
      <c r="CRI1258" s="85"/>
      <c r="CRJ1258" s="85"/>
      <c r="CRK1258" s="85"/>
      <c r="CRL1258" s="86"/>
      <c r="CRM1258" s="84"/>
      <c r="CRN1258" s="85"/>
      <c r="CRO1258" s="85"/>
      <c r="CRP1258" s="85"/>
      <c r="CRQ1258" s="85"/>
      <c r="CRR1258" s="85"/>
      <c r="CRS1258" s="85"/>
      <c r="CRT1258" s="85"/>
      <c r="CRU1258" s="85"/>
      <c r="CRV1258" s="85"/>
      <c r="CRW1258" s="85"/>
      <c r="CRX1258" s="85"/>
      <c r="CRY1258" s="85"/>
      <c r="CRZ1258" s="85"/>
      <c r="CSA1258" s="85"/>
      <c r="CSB1258" s="85"/>
      <c r="CSC1258" s="85"/>
      <c r="CSD1258" s="85"/>
      <c r="CSE1258" s="85"/>
      <c r="CSF1258" s="85"/>
      <c r="CSG1258" s="85"/>
      <c r="CSH1258" s="85"/>
      <c r="CSI1258" s="85"/>
      <c r="CSJ1258" s="85"/>
      <c r="CSK1258" s="85"/>
      <c r="CSL1258" s="85"/>
      <c r="CSM1258" s="85"/>
      <c r="CSN1258" s="85"/>
      <c r="CSO1258" s="85"/>
      <c r="CSP1258" s="85"/>
      <c r="CSQ1258" s="85"/>
      <c r="CSR1258" s="85"/>
      <c r="CSS1258" s="86"/>
      <c r="CST1258" s="84"/>
      <c r="CSU1258" s="85"/>
      <c r="CSV1258" s="85"/>
      <c r="CSW1258" s="85"/>
      <c r="CSX1258" s="85"/>
      <c r="CSY1258" s="85"/>
      <c r="CSZ1258" s="85"/>
      <c r="CTA1258" s="85"/>
      <c r="CTB1258" s="85"/>
      <c r="CTC1258" s="85"/>
      <c r="CTD1258" s="85"/>
      <c r="CTE1258" s="85"/>
      <c r="CTF1258" s="85"/>
      <c r="CTG1258" s="85"/>
      <c r="CTH1258" s="85"/>
      <c r="CTI1258" s="85"/>
      <c r="CTJ1258" s="85"/>
      <c r="CTK1258" s="85"/>
      <c r="CTL1258" s="85"/>
      <c r="CTM1258" s="85"/>
      <c r="CTN1258" s="85"/>
      <c r="CTO1258" s="85"/>
      <c r="CTP1258" s="85"/>
      <c r="CTQ1258" s="85"/>
      <c r="CTR1258" s="85"/>
      <c r="CTS1258" s="85"/>
      <c r="CTT1258" s="85"/>
      <c r="CTU1258" s="85"/>
      <c r="CTV1258" s="85"/>
      <c r="CTW1258" s="85"/>
      <c r="CTX1258" s="85"/>
      <c r="CTY1258" s="85"/>
      <c r="CTZ1258" s="86"/>
      <c r="CUA1258" s="84"/>
      <c r="CUB1258" s="85"/>
      <c r="CUC1258" s="85"/>
      <c r="CUD1258" s="85"/>
      <c r="CUE1258" s="85"/>
      <c r="CUF1258" s="85"/>
      <c r="CUG1258" s="85"/>
      <c r="CUH1258" s="85"/>
      <c r="CUI1258" s="85"/>
      <c r="CUJ1258" s="85"/>
      <c r="CUK1258" s="85"/>
      <c r="CUL1258" s="85"/>
      <c r="CUM1258" s="85"/>
      <c r="CUN1258" s="85"/>
      <c r="CUO1258" s="85"/>
      <c r="CUP1258" s="85"/>
      <c r="CUQ1258" s="85"/>
      <c r="CUR1258" s="85"/>
      <c r="CUS1258" s="85"/>
      <c r="CUT1258" s="85"/>
      <c r="CUU1258" s="85"/>
      <c r="CUV1258" s="85"/>
      <c r="CUW1258" s="85"/>
      <c r="CUX1258" s="85"/>
      <c r="CUY1258" s="85"/>
      <c r="CUZ1258" s="85"/>
      <c r="CVA1258" s="85"/>
      <c r="CVB1258" s="85"/>
      <c r="CVC1258" s="85"/>
      <c r="CVD1258" s="85"/>
      <c r="CVE1258" s="85"/>
      <c r="CVF1258" s="85"/>
      <c r="CVG1258" s="86"/>
      <c r="CVH1258" s="84"/>
      <c r="CVI1258" s="85"/>
      <c r="CVJ1258" s="85"/>
      <c r="CVK1258" s="85"/>
      <c r="CVL1258" s="85"/>
      <c r="CVM1258" s="85"/>
      <c r="CVN1258" s="85"/>
      <c r="CVO1258" s="85"/>
      <c r="CVP1258" s="85"/>
      <c r="CVQ1258" s="85"/>
      <c r="CVR1258" s="85"/>
      <c r="CVS1258" s="85"/>
      <c r="CVT1258" s="85"/>
      <c r="CVU1258" s="85"/>
      <c r="CVV1258" s="85"/>
      <c r="CVW1258" s="85"/>
      <c r="CVX1258" s="85"/>
      <c r="CVY1258" s="85"/>
      <c r="CVZ1258" s="85"/>
      <c r="CWA1258" s="85"/>
      <c r="CWB1258" s="85"/>
      <c r="CWC1258" s="85"/>
      <c r="CWD1258" s="85"/>
      <c r="CWE1258" s="85"/>
      <c r="CWF1258" s="85"/>
      <c r="CWG1258" s="85"/>
      <c r="CWH1258" s="85"/>
      <c r="CWI1258" s="85"/>
      <c r="CWJ1258" s="85"/>
      <c r="CWK1258" s="85"/>
      <c r="CWL1258" s="85"/>
      <c r="CWM1258" s="85"/>
      <c r="CWN1258" s="86"/>
      <c r="CWO1258" s="84"/>
      <c r="CWP1258" s="85"/>
      <c r="CWQ1258" s="85"/>
      <c r="CWR1258" s="85"/>
      <c r="CWS1258" s="85"/>
      <c r="CWT1258" s="85"/>
      <c r="CWU1258" s="85"/>
      <c r="CWV1258" s="85"/>
      <c r="CWW1258" s="85"/>
      <c r="CWX1258" s="85"/>
      <c r="CWY1258" s="85"/>
      <c r="CWZ1258" s="85"/>
      <c r="CXA1258" s="85"/>
      <c r="CXB1258" s="85"/>
      <c r="CXC1258" s="85"/>
      <c r="CXD1258" s="85"/>
      <c r="CXE1258" s="85"/>
      <c r="CXF1258" s="85"/>
      <c r="CXG1258" s="85"/>
      <c r="CXH1258" s="85"/>
      <c r="CXI1258" s="85"/>
      <c r="CXJ1258" s="85"/>
      <c r="CXK1258" s="85"/>
      <c r="CXL1258" s="85"/>
      <c r="CXM1258" s="85"/>
      <c r="CXN1258" s="85"/>
      <c r="CXO1258" s="85"/>
      <c r="CXP1258" s="85"/>
      <c r="CXQ1258" s="85"/>
      <c r="CXR1258" s="85"/>
      <c r="CXS1258" s="85"/>
      <c r="CXT1258" s="85"/>
      <c r="CXU1258" s="86"/>
      <c r="CXV1258" s="84"/>
      <c r="CXW1258" s="85"/>
      <c r="CXX1258" s="85"/>
      <c r="CXY1258" s="85"/>
      <c r="CXZ1258" s="85"/>
      <c r="CYA1258" s="85"/>
      <c r="CYB1258" s="85"/>
      <c r="CYC1258" s="85"/>
      <c r="CYD1258" s="85"/>
      <c r="CYE1258" s="85"/>
      <c r="CYF1258" s="85"/>
      <c r="CYG1258" s="85"/>
      <c r="CYH1258" s="85"/>
      <c r="CYI1258" s="85"/>
      <c r="CYJ1258" s="85"/>
      <c r="CYK1258" s="85"/>
      <c r="CYL1258" s="85"/>
      <c r="CYM1258" s="85"/>
      <c r="CYN1258" s="85"/>
      <c r="CYO1258" s="85"/>
      <c r="CYP1258" s="85"/>
      <c r="CYQ1258" s="85"/>
      <c r="CYR1258" s="85"/>
      <c r="CYS1258" s="85"/>
      <c r="CYT1258" s="85"/>
      <c r="CYU1258" s="85"/>
      <c r="CYV1258" s="85"/>
      <c r="CYW1258" s="85"/>
      <c r="CYX1258" s="85"/>
      <c r="CYY1258" s="85"/>
      <c r="CYZ1258" s="85"/>
      <c r="CZA1258" s="85"/>
      <c r="CZB1258" s="86"/>
      <c r="CZC1258" s="84"/>
      <c r="CZD1258" s="85"/>
      <c r="CZE1258" s="85"/>
      <c r="CZF1258" s="85"/>
      <c r="CZG1258" s="85"/>
      <c r="CZH1258" s="85"/>
      <c r="CZI1258" s="85"/>
      <c r="CZJ1258" s="85"/>
      <c r="CZK1258" s="85"/>
      <c r="CZL1258" s="85"/>
      <c r="CZM1258" s="85"/>
      <c r="CZN1258" s="85"/>
      <c r="CZO1258" s="85"/>
      <c r="CZP1258" s="85"/>
      <c r="CZQ1258" s="85"/>
      <c r="CZR1258" s="85"/>
      <c r="CZS1258" s="85"/>
      <c r="CZT1258" s="85"/>
      <c r="CZU1258" s="85"/>
      <c r="CZV1258" s="85"/>
      <c r="CZW1258" s="85"/>
      <c r="CZX1258" s="85"/>
      <c r="CZY1258" s="85"/>
      <c r="CZZ1258" s="85"/>
      <c r="DAA1258" s="85"/>
      <c r="DAB1258" s="85"/>
      <c r="DAC1258" s="85"/>
      <c r="DAD1258" s="85"/>
      <c r="DAE1258" s="85"/>
      <c r="DAF1258" s="85"/>
      <c r="DAG1258" s="85"/>
      <c r="DAH1258" s="85"/>
      <c r="DAI1258" s="86"/>
      <c r="DAJ1258" s="84"/>
      <c r="DAK1258" s="85"/>
      <c r="DAL1258" s="85"/>
      <c r="DAM1258" s="85"/>
      <c r="DAN1258" s="85"/>
      <c r="DAO1258" s="85"/>
      <c r="DAP1258" s="85"/>
      <c r="DAQ1258" s="85"/>
      <c r="DAR1258" s="85"/>
      <c r="DAS1258" s="85"/>
      <c r="DAT1258" s="85"/>
      <c r="DAU1258" s="85"/>
      <c r="DAV1258" s="85"/>
      <c r="DAW1258" s="85"/>
      <c r="DAX1258" s="85"/>
      <c r="DAY1258" s="85"/>
      <c r="DAZ1258" s="85"/>
      <c r="DBA1258" s="85"/>
      <c r="DBB1258" s="85"/>
      <c r="DBC1258" s="85"/>
      <c r="DBD1258" s="85"/>
      <c r="DBE1258" s="85"/>
      <c r="DBF1258" s="85"/>
      <c r="DBG1258" s="85"/>
      <c r="DBH1258" s="85"/>
      <c r="DBI1258" s="85"/>
      <c r="DBJ1258" s="85"/>
      <c r="DBK1258" s="85"/>
      <c r="DBL1258" s="85"/>
      <c r="DBM1258" s="85"/>
      <c r="DBN1258" s="85"/>
      <c r="DBO1258" s="85"/>
      <c r="DBP1258" s="86"/>
      <c r="DBQ1258" s="84"/>
      <c r="DBR1258" s="85"/>
      <c r="DBS1258" s="85"/>
      <c r="DBT1258" s="85"/>
      <c r="DBU1258" s="85"/>
      <c r="DBV1258" s="85"/>
      <c r="DBW1258" s="85"/>
      <c r="DBX1258" s="85"/>
      <c r="DBY1258" s="85"/>
      <c r="DBZ1258" s="85"/>
      <c r="DCA1258" s="85"/>
      <c r="DCB1258" s="85"/>
      <c r="DCC1258" s="85"/>
      <c r="DCD1258" s="85"/>
      <c r="DCE1258" s="85"/>
      <c r="DCF1258" s="85"/>
      <c r="DCG1258" s="85"/>
      <c r="DCH1258" s="85"/>
      <c r="DCI1258" s="85"/>
      <c r="DCJ1258" s="85"/>
      <c r="DCK1258" s="85"/>
      <c r="DCL1258" s="85"/>
      <c r="DCM1258" s="85"/>
      <c r="DCN1258" s="85"/>
      <c r="DCO1258" s="85"/>
      <c r="DCP1258" s="85"/>
      <c r="DCQ1258" s="85"/>
      <c r="DCR1258" s="85"/>
      <c r="DCS1258" s="85"/>
      <c r="DCT1258" s="85"/>
      <c r="DCU1258" s="85"/>
      <c r="DCV1258" s="85"/>
      <c r="DCW1258" s="86"/>
      <c r="DCX1258" s="84"/>
      <c r="DCY1258" s="85"/>
      <c r="DCZ1258" s="85"/>
      <c r="DDA1258" s="85"/>
      <c r="DDB1258" s="85"/>
      <c r="DDC1258" s="85"/>
      <c r="DDD1258" s="85"/>
      <c r="DDE1258" s="85"/>
      <c r="DDF1258" s="85"/>
      <c r="DDG1258" s="85"/>
      <c r="DDH1258" s="85"/>
      <c r="DDI1258" s="85"/>
      <c r="DDJ1258" s="85"/>
      <c r="DDK1258" s="85"/>
      <c r="DDL1258" s="85"/>
      <c r="DDM1258" s="85"/>
      <c r="DDN1258" s="85"/>
      <c r="DDO1258" s="85"/>
      <c r="DDP1258" s="85"/>
      <c r="DDQ1258" s="85"/>
      <c r="DDR1258" s="85"/>
      <c r="DDS1258" s="85"/>
      <c r="DDT1258" s="85"/>
      <c r="DDU1258" s="85"/>
      <c r="DDV1258" s="85"/>
      <c r="DDW1258" s="85"/>
      <c r="DDX1258" s="85"/>
      <c r="DDY1258" s="85"/>
      <c r="DDZ1258" s="85"/>
      <c r="DEA1258" s="85"/>
      <c r="DEB1258" s="85"/>
      <c r="DEC1258" s="85"/>
      <c r="DED1258" s="86"/>
      <c r="DEE1258" s="84"/>
      <c r="DEF1258" s="85"/>
      <c r="DEG1258" s="85"/>
      <c r="DEH1258" s="85"/>
      <c r="DEI1258" s="85"/>
      <c r="DEJ1258" s="85"/>
      <c r="DEK1258" s="85"/>
      <c r="DEL1258" s="85"/>
      <c r="DEM1258" s="85"/>
      <c r="DEN1258" s="85"/>
      <c r="DEO1258" s="85"/>
      <c r="DEP1258" s="85"/>
      <c r="DEQ1258" s="85"/>
      <c r="DER1258" s="85"/>
      <c r="DES1258" s="85"/>
      <c r="DET1258" s="85"/>
      <c r="DEU1258" s="85"/>
      <c r="DEV1258" s="85"/>
      <c r="DEW1258" s="85"/>
      <c r="DEX1258" s="85"/>
      <c r="DEY1258" s="85"/>
      <c r="DEZ1258" s="85"/>
      <c r="DFA1258" s="85"/>
      <c r="DFB1258" s="85"/>
      <c r="DFC1258" s="85"/>
      <c r="DFD1258" s="85"/>
      <c r="DFE1258" s="85"/>
      <c r="DFF1258" s="85"/>
      <c r="DFG1258" s="85"/>
      <c r="DFH1258" s="85"/>
      <c r="DFI1258" s="85"/>
      <c r="DFJ1258" s="85"/>
      <c r="DFK1258" s="86"/>
      <c r="DFL1258" s="84"/>
      <c r="DFM1258" s="85"/>
      <c r="DFN1258" s="85"/>
      <c r="DFO1258" s="85"/>
      <c r="DFP1258" s="85"/>
      <c r="DFQ1258" s="85"/>
      <c r="DFR1258" s="85"/>
      <c r="DFS1258" s="85"/>
      <c r="DFT1258" s="85"/>
      <c r="DFU1258" s="85"/>
      <c r="DFV1258" s="85"/>
      <c r="DFW1258" s="85"/>
      <c r="DFX1258" s="85"/>
      <c r="DFY1258" s="85"/>
      <c r="DFZ1258" s="85"/>
      <c r="DGA1258" s="85"/>
      <c r="DGB1258" s="85"/>
      <c r="DGC1258" s="85"/>
      <c r="DGD1258" s="85"/>
      <c r="DGE1258" s="85"/>
      <c r="DGF1258" s="85"/>
      <c r="DGG1258" s="85"/>
      <c r="DGH1258" s="85"/>
      <c r="DGI1258" s="85"/>
      <c r="DGJ1258" s="85"/>
      <c r="DGK1258" s="85"/>
      <c r="DGL1258" s="85"/>
      <c r="DGM1258" s="85"/>
      <c r="DGN1258" s="85"/>
      <c r="DGO1258" s="85"/>
      <c r="DGP1258" s="85"/>
      <c r="DGQ1258" s="85"/>
      <c r="DGR1258" s="86"/>
      <c r="DGS1258" s="84"/>
      <c r="DGT1258" s="85"/>
      <c r="DGU1258" s="85"/>
      <c r="DGV1258" s="85"/>
      <c r="DGW1258" s="85"/>
      <c r="DGX1258" s="85"/>
      <c r="DGY1258" s="85"/>
      <c r="DGZ1258" s="85"/>
      <c r="DHA1258" s="85"/>
      <c r="DHB1258" s="85"/>
      <c r="DHC1258" s="85"/>
      <c r="DHD1258" s="85"/>
      <c r="DHE1258" s="85"/>
      <c r="DHF1258" s="85"/>
      <c r="DHG1258" s="85"/>
      <c r="DHH1258" s="85"/>
      <c r="DHI1258" s="85"/>
      <c r="DHJ1258" s="85"/>
      <c r="DHK1258" s="85"/>
      <c r="DHL1258" s="85"/>
      <c r="DHM1258" s="85"/>
      <c r="DHN1258" s="85"/>
      <c r="DHO1258" s="85"/>
      <c r="DHP1258" s="85"/>
      <c r="DHQ1258" s="85"/>
      <c r="DHR1258" s="85"/>
      <c r="DHS1258" s="85"/>
      <c r="DHT1258" s="85"/>
      <c r="DHU1258" s="85"/>
      <c r="DHV1258" s="85"/>
      <c r="DHW1258" s="85"/>
      <c r="DHX1258" s="85"/>
      <c r="DHY1258" s="86"/>
      <c r="DHZ1258" s="84"/>
      <c r="DIA1258" s="85"/>
      <c r="DIB1258" s="85"/>
      <c r="DIC1258" s="85"/>
      <c r="DID1258" s="85"/>
      <c r="DIE1258" s="85"/>
      <c r="DIF1258" s="85"/>
      <c r="DIG1258" s="85"/>
      <c r="DIH1258" s="85"/>
      <c r="DII1258" s="85"/>
      <c r="DIJ1258" s="85"/>
      <c r="DIK1258" s="85"/>
      <c r="DIL1258" s="85"/>
      <c r="DIM1258" s="85"/>
      <c r="DIN1258" s="85"/>
      <c r="DIO1258" s="85"/>
      <c r="DIP1258" s="85"/>
      <c r="DIQ1258" s="85"/>
      <c r="DIR1258" s="85"/>
      <c r="DIS1258" s="85"/>
      <c r="DIT1258" s="85"/>
      <c r="DIU1258" s="85"/>
      <c r="DIV1258" s="85"/>
      <c r="DIW1258" s="85"/>
      <c r="DIX1258" s="85"/>
      <c r="DIY1258" s="85"/>
      <c r="DIZ1258" s="85"/>
      <c r="DJA1258" s="85"/>
      <c r="DJB1258" s="85"/>
      <c r="DJC1258" s="85"/>
      <c r="DJD1258" s="85"/>
      <c r="DJE1258" s="85"/>
      <c r="DJF1258" s="86"/>
      <c r="DJG1258" s="84"/>
      <c r="DJH1258" s="85"/>
      <c r="DJI1258" s="85"/>
      <c r="DJJ1258" s="85"/>
      <c r="DJK1258" s="85"/>
      <c r="DJL1258" s="85"/>
      <c r="DJM1258" s="85"/>
      <c r="DJN1258" s="85"/>
      <c r="DJO1258" s="85"/>
      <c r="DJP1258" s="85"/>
      <c r="DJQ1258" s="85"/>
      <c r="DJR1258" s="85"/>
      <c r="DJS1258" s="85"/>
      <c r="DJT1258" s="85"/>
      <c r="DJU1258" s="85"/>
      <c r="DJV1258" s="85"/>
      <c r="DJW1258" s="85"/>
      <c r="DJX1258" s="85"/>
      <c r="DJY1258" s="85"/>
      <c r="DJZ1258" s="85"/>
      <c r="DKA1258" s="85"/>
      <c r="DKB1258" s="85"/>
      <c r="DKC1258" s="85"/>
      <c r="DKD1258" s="85"/>
      <c r="DKE1258" s="85"/>
      <c r="DKF1258" s="85"/>
      <c r="DKG1258" s="85"/>
      <c r="DKH1258" s="85"/>
      <c r="DKI1258" s="85"/>
      <c r="DKJ1258" s="85"/>
      <c r="DKK1258" s="85"/>
      <c r="DKL1258" s="85"/>
      <c r="DKM1258" s="86"/>
      <c r="DKN1258" s="84"/>
      <c r="DKO1258" s="85"/>
      <c r="DKP1258" s="85"/>
      <c r="DKQ1258" s="85"/>
      <c r="DKR1258" s="85"/>
      <c r="DKS1258" s="85"/>
      <c r="DKT1258" s="85"/>
      <c r="DKU1258" s="85"/>
      <c r="DKV1258" s="85"/>
      <c r="DKW1258" s="85"/>
      <c r="DKX1258" s="85"/>
      <c r="DKY1258" s="85"/>
      <c r="DKZ1258" s="85"/>
      <c r="DLA1258" s="85"/>
      <c r="DLB1258" s="85"/>
      <c r="DLC1258" s="85"/>
      <c r="DLD1258" s="85"/>
      <c r="DLE1258" s="85"/>
      <c r="DLF1258" s="85"/>
      <c r="DLG1258" s="85"/>
      <c r="DLH1258" s="85"/>
      <c r="DLI1258" s="85"/>
      <c r="DLJ1258" s="85"/>
      <c r="DLK1258" s="85"/>
      <c r="DLL1258" s="85"/>
      <c r="DLM1258" s="85"/>
      <c r="DLN1258" s="85"/>
      <c r="DLO1258" s="85"/>
      <c r="DLP1258" s="85"/>
      <c r="DLQ1258" s="85"/>
      <c r="DLR1258" s="85"/>
      <c r="DLS1258" s="85"/>
      <c r="DLT1258" s="86"/>
      <c r="DLU1258" s="84"/>
      <c r="DLV1258" s="85"/>
      <c r="DLW1258" s="85"/>
      <c r="DLX1258" s="85"/>
      <c r="DLY1258" s="85"/>
      <c r="DLZ1258" s="85"/>
      <c r="DMA1258" s="85"/>
      <c r="DMB1258" s="85"/>
      <c r="DMC1258" s="85"/>
      <c r="DMD1258" s="85"/>
      <c r="DME1258" s="85"/>
      <c r="DMF1258" s="85"/>
      <c r="DMG1258" s="85"/>
      <c r="DMH1258" s="85"/>
      <c r="DMI1258" s="85"/>
      <c r="DMJ1258" s="85"/>
      <c r="DMK1258" s="85"/>
      <c r="DML1258" s="85"/>
      <c r="DMM1258" s="85"/>
      <c r="DMN1258" s="85"/>
      <c r="DMO1258" s="85"/>
      <c r="DMP1258" s="85"/>
      <c r="DMQ1258" s="85"/>
      <c r="DMR1258" s="85"/>
      <c r="DMS1258" s="85"/>
      <c r="DMT1258" s="85"/>
      <c r="DMU1258" s="85"/>
      <c r="DMV1258" s="85"/>
      <c r="DMW1258" s="85"/>
      <c r="DMX1258" s="85"/>
      <c r="DMY1258" s="85"/>
      <c r="DMZ1258" s="85"/>
      <c r="DNA1258" s="86"/>
      <c r="DNB1258" s="84"/>
      <c r="DNC1258" s="85"/>
      <c r="DND1258" s="85"/>
      <c r="DNE1258" s="85"/>
      <c r="DNF1258" s="85"/>
      <c r="DNG1258" s="85"/>
      <c r="DNH1258" s="85"/>
      <c r="DNI1258" s="85"/>
      <c r="DNJ1258" s="85"/>
      <c r="DNK1258" s="85"/>
      <c r="DNL1258" s="85"/>
      <c r="DNM1258" s="85"/>
      <c r="DNN1258" s="85"/>
      <c r="DNO1258" s="85"/>
      <c r="DNP1258" s="85"/>
      <c r="DNQ1258" s="85"/>
      <c r="DNR1258" s="85"/>
      <c r="DNS1258" s="85"/>
      <c r="DNT1258" s="85"/>
      <c r="DNU1258" s="85"/>
      <c r="DNV1258" s="85"/>
      <c r="DNW1258" s="85"/>
      <c r="DNX1258" s="85"/>
      <c r="DNY1258" s="85"/>
      <c r="DNZ1258" s="85"/>
      <c r="DOA1258" s="85"/>
      <c r="DOB1258" s="85"/>
      <c r="DOC1258" s="85"/>
      <c r="DOD1258" s="85"/>
      <c r="DOE1258" s="85"/>
      <c r="DOF1258" s="85"/>
      <c r="DOG1258" s="85"/>
      <c r="DOH1258" s="86"/>
      <c r="DOI1258" s="84"/>
      <c r="DOJ1258" s="85"/>
      <c r="DOK1258" s="85"/>
      <c r="DOL1258" s="85"/>
      <c r="DOM1258" s="85"/>
      <c r="DON1258" s="85"/>
      <c r="DOO1258" s="85"/>
      <c r="DOP1258" s="85"/>
      <c r="DOQ1258" s="85"/>
      <c r="DOR1258" s="85"/>
      <c r="DOS1258" s="85"/>
      <c r="DOT1258" s="85"/>
      <c r="DOU1258" s="85"/>
      <c r="DOV1258" s="85"/>
      <c r="DOW1258" s="85"/>
      <c r="DOX1258" s="85"/>
      <c r="DOY1258" s="85"/>
      <c r="DOZ1258" s="85"/>
      <c r="DPA1258" s="85"/>
      <c r="DPB1258" s="85"/>
      <c r="DPC1258" s="85"/>
      <c r="DPD1258" s="85"/>
      <c r="DPE1258" s="85"/>
      <c r="DPF1258" s="85"/>
      <c r="DPG1258" s="85"/>
      <c r="DPH1258" s="85"/>
      <c r="DPI1258" s="85"/>
      <c r="DPJ1258" s="85"/>
      <c r="DPK1258" s="85"/>
      <c r="DPL1258" s="85"/>
      <c r="DPM1258" s="85"/>
      <c r="DPN1258" s="85"/>
      <c r="DPO1258" s="86"/>
      <c r="DPP1258" s="84"/>
      <c r="DPQ1258" s="85"/>
      <c r="DPR1258" s="85"/>
      <c r="DPS1258" s="85"/>
      <c r="DPT1258" s="85"/>
      <c r="DPU1258" s="85"/>
      <c r="DPV1258" s="85"/>
      <c r="DPW1258" s="85"/>
      <c r="DPX1258" s="85"/>
      <c r="DPY1258" s="85"/>
      <c r="DPZ1258" s="85"/>
      <c r="DQA1258" s="85"/>
      <c r="DQB1258" s="85"/>
      <c r="DQC1258" s="85"/>
      <c r="DQD1258" s="85"/>
      <c r="DQE1258" s="85"/>
      <c r="DQF1258" s="85"/>
      <c r="DQG1258" s="85"/>
      <c r="DQH1258" s="85"/>
      <c r="DQI1258" s="85"/>
      <c r="DQJ1258" s="85"/>
      <c r="DQK1258" s="85"/>
      <c r="DQL1258" s="85"/>
      <c r="DQM1258" s="85"/>
      <c r="DQN1258" s="85"/>
      <c r="DQO1258" s="85"/>
      <c r="DQP1258" s="85"/>
      <c r="DQQ1258" s="85"/>
      <c r="DQR1258" s="85"/>
      <c r="DQS1258" s="85"/>
      <c r="DQT1258" s="85"/>
      <c r="DQU1258" s="85"/>
      <c r="DQV1258" s="86"/>
      <c r="DQW1258" s="84"/>
      <c r="DQX1258" s="85"/>
      <c r="DQY1258" s="85"/>
      <c r="DQZ1258" s="85"/>
      <c r="DRA1258" s="85"/>
      <c r="DRB1258" s="85"/>
      <c r="DRC1258" s="85"/>
      <c r="DRD1258" s="85"/>
      <c r="DRE1258" s="85"/>
      <c r="DRF1258" s="85"/>
      <c r="DRG1258" s="85"/>
      <c r="DRH1258" s="85"/>
      <c r="DRI1258" s="85"/>
      <c r="DRJ1258" s="85"/>
      <c r="DRK1258" s="85"/>
      <c r="DRL1258" s="85"/>
      <c r="DRM1258" s="85"/>
      <c r="DRN1258" s="85"/>
      <c r="DRO1258" s="85"/>
      <c r="DRP1258" s="85"/>
      <c r="DRQ1258" s="85"/>
      <c r="DRR1258" s="85"/>
      <c r="DRS1258" s="85"/>
      <c r="DRT1258" s="85"/>
      <c r="DRU1258" s="85"/>
      <c r="DRV1258" s="85"/>
      <c r="DRW1258" s="85"/>
      <c r="DRX1258" s="85"/>
      <c r="DRY1258" s="85"/>
      <c r="DRZ1258" s="85"/>
      <c r="DSA1258" s="85"/>
      <c r="DSB1258" s="85"/>
      <c r="DSC1258" s="86"/>
      <c r="DSD1258" s="84"/>
      <c r="DSE1258" s="85"/>
      <c r="DSF1258" s="85"/>
      <c r="DSG1258" s="85"/>
      <c r="DSH1258" s="85"/>
      <c r="DSI1258" s="85"/>
      <c r="DSJ1258" s="85"/>
      <c r="DSK1258" s="85"/>
      <c r="DSL1258" s="85"/>
      <c r="DSM1258" s="85"/>
      <c r="DSN1258" s="85"/>
      <c r="DSO1258" s="85"/>
      <c r="DSP1258" s="85"/>
      <c r="DSQ1258" s="85"/>
      <c r="DSR1258" s="85"/>
      <c r="DSS1258" s="85"/>
      <c r="DST1258" s="85"/>
      <c r="DSU1258" s="85"/>
      <c r="DSV1258" s="85"/>
      <c r="DSW1258" s="85"/>
      <c r="DSX1258" s="85"/>
      <c r="DSY1258" s="85"/>
      <c r="DSZ1258" s="85"/>
      <c r="DTA1258" s="85"/>
      <c r="DTB1258" s="85"/>
      <c r="DTC1258" s="85"/>
      <c r="DTD1258" s="85"/>
      <c r="DTE1258" s="85"/>
      <c r="DTF1258" s="85"/>
      <c r="DTG1258" s="85"/>
      <c r="DTH1258" s="85"/>
      <c r="DTI1258" s="85"/>
      <c r="DTJ1258" s="86"/>
      <c r="DTK1258" s="84"/>
      <c r="DTL1258" s="85"/>
      <c r="DTM1258" s="85"/>
      <c r="DTN1258" s="85"/>
      <c r="DTO1258" s="85"/>
      <c r="DTP1258" s="85"/>
      <c r="DTQ1258" s="85"/>
      <c r="DTR1258" s="85"/>
      <c r="DTS1258" s="85"/>
      <c r="DTT1258" s="85"/>
      <c r="DTU1258" s="85"/>
      <c r="DTV1258" s="85"/>
      <c r="DTW1258" s="85"/>
      <c r="DTX1258" s="85"/>
      <c r="DTY1258" s="85"/>
      <c r="DTZ1258" s="85"/>
      <c r="DUA1258" s="85"/>
      <c r="DUB1258" s="85"/>
      <c r="DUC1258" s="85"/>
      <c r="DUD1258" s="85"/>
      <c r="DUE1258" s="85"/>
      <c r="DUF1258" s="85"/>
      <c r="DUG1258" s="85"/>
      <c r="DUH1258" s="85"/>
      <c r="DUI1258" s="85"/>
      <c r="DUJ1258" s="85"/>
      <c r="DUK1258" s="85"/>
      <c r="DUL1258" s="85"/>
      <c r="DUM1258" s="85"/>
      <c r="DUN1258" s="85"/>
      <c r="DUO1258" s="85"/>
      <c r="DUP1258" s="85"/>
      <c r="DUQ1258" s="86"/>
      <c r="DUR1258" s="84"/>
      <c r="DUS1258" s="85"/>
      <c r="DUT1258" s="85"/>
      <c r="DUU1258" s="85"/>
      <c r="DUV1258" s="85"/>
      <c r="DUW1258" s="85"/>
      <c r="DUX1258" s="85"/>
      <c r="DUY1258" s="85"/>
      <c r="DUZ1258" s="85"/>
      <c r="DVA1258" s="85"/>
      <c r="DVB1258" s="85"/>
      <c r="DVC1258" s="85"/>
      <c r="DVD1258" s="85"/>
      <c r="DVE1258" s="85"/>
      <c r="DVF1258" s="85"/>
      <c r="DVG1258" s="85"/>
      <c r="DVH1258" s="85"/>
      <c r="DVI1258" s="85"/>
      <c r="DVJ1258" s="85"/>
      <c r="DVK1258" s="85"/>
      <c r="DVL1258" s="85"/>
      <c r="DVM1258" s="85"/>
      <c r="DVN1258" s="85"/>
      <c r="DVO1258" s="85"/>
      <c r="DVP1258" s="85"/>
      <c r="DVQ1258" s="85"/>
      <c r="DVR1258" s="85"/>
      <c r="DVS1258" s="85"/>
      <c r="DVT1258" s="85"/>
      <c r="DVU1258" s="85"/>
      <c r="DVV1258" s="85"/>
      <c r="DVW1258" s="85"/>
      <c r="DVX1258" s="86"/>
      <c r="DVY1258" s="84"/>
      <c r="DVZ1258" s="85"/>
      <c r="DWA1258" s="85"/>
      <c r="DWB1258" s="85"/>
      <c r="DWC1258" s="85"/>
      <c r="DWD1258" s="85"/>
      <c r="DWE1258" s="85"/>
      <c r="DWF1258" s="85"/>
      <c r="DWG1258" s="85"/>
      <c r="DWH1258" s="85"/>
      <c r="DWI1258" s="85"/>
      <c r="DWJ1258" s="85"/>
      <c r="DWK1258" s="85"/>
      <c r="DWL1258" s="85"/>
      <c r="DWM1258" s="85"/>
      <c r="DWN1258" s="85"/>
      <c r="DWO1258" s="85"/>
      <c r="DWP1258" s="85"/>
      <c r="DWQ1258" s="85"/>
      <c r="DWR1258" s="85"/>
      <c r="DWS1258" s="85"/>
      <c r="DWT1258" s="85"/>
      <c r="DWU1258" s="85"/>
      <c r="DWV1258" s="85"/>
      <c r="DWW1258" s="85"/>
      <c r="DWX1258" s="85"/>
      <c r="DWY1258" s="85"/>
      <c r="DWZ1258" s="85"/>
      <c r="DXA1258" s="85"/>
      <c r="DXB1258" s="85"/>
      <c r="DXC1258" s="85"/>
      <c r="DXD1258" s="85"/>
      <c r="DXE1258" s="86"/>
      <c r="DXF1258" s="84"/>
      <c r="DXG1258" s="85"/>
      <c r="DXH1258" s="85"/>
      <c r="DXI1258" s="85"/>
      <c r="DXJ1258" s="85"/>
      <c r="DXK1258" s="85"/>
      <c r="DXL1258" s="85"/>
      <c r="DXM1258" s="85"/>
      <c r="DXN1258" s="85"/>
      <c r="DXO1258" s="85"/>
      <c r="DXP1258" s="85"/>
      <c r="DXQ1258" s="85"/>
      <c r="DXR1258" s="85"/>
      <c r="DXS1258" s="85"/>
      <c r="DXT1258" s="85"/>
      <c r="DXU1258" s="85"/>
      <c r="DXV1258" s="85"/>
      <c r="DXW1258" s="85"/>
      <c r="DXX1258" s="85"/>
      <c r="DXY1258" s="85"/>
      <c r="DXZ1258" s="85"/>
      <c r="DYA1258" s="85"/>
      <c r="DYB1258" s="85"/>
      <c r="DYC1258" s="85"/>
      <c r="DYD1258" s="85"/>
      <c r="DYE1258" s="85"/>
      <c r="DYF1258" s="85"/>
      <c r="DYG1258" s="85"/>
      <c r="DYH1258" s="85"/>
      <c r="DYI1258" s="85"/>
      <c r="DYJ1258" s="85"/>
      <c r="DYK1258" s="85"/>
      <c r="DYL1258" s="86"/>
      <c r="DYM1258" s="84"/>
      <c r="DYN1258" s="85"/>
      <c r="DYO1258" s="85"/>
      <c r="DYP1258" s="85"/>
      <c r="DYQ1258" s="85"/>
      <c r="DYR1258" s="85"/>
      <c r="DYS1258" s="85"/>
      <c r="DYT1258" s="85"/>
      <c r="DYU1258" s="85"/>
      <c r="DYV1258" s="85"/>
      <c r="DYW1258" s="85"/>
      <c r="DYX1258" s="85"/>
      <c r="DYY1258" s="85"/>
      <c r="DYZ1258" s="85"/>
      <c r="DZA1258" s="85"/>
      <c r="DZB1258" s="85"/>
      <c r="DZC1258" s="85"/>
      <c r="DZD1258" s="85"/>
      <c r="DZE1258" s="85"/>
      <c r="DZF1258" s="85"/>
      <c r="DZG1258" s="85"/>
      <c r="DZH1258" s="85"/>
      <c r="DZI1258" s="85"/>
      <c r="DZJ1258" s="85"/>
      <c r="DZK1258" s="85"/>
      <c r="DZL1258" s="85"/>
      <c r="DZM1258" s="85"/>
      <c r="DZN1258" s="85"/>
      <c r="DZO1258" s="85"/>
      <c r="DZP1258" s="85"/>
      <c r="DZQ1258" s="85"/>
      <c r="DZR1258" s="85"/>
      <c r="DZS1258" s="86"/>
      <c r="DZT1258" s="84"/>
      <c r="DZU1258" s="85"/>
      <c r="DZV1258" s="85"/>
      <c r="DZW1258" s="85"/>
      <c r="DZX1258" s="85"/>
      <c r="DZY1258" s="85"/>
      <c r="DZZ1258" s="85"/>
      <c r="EAA1258" s="85"/>
      <c r="EAB1258" s="85"/>
      <c r="EAC1258" s="85"/>
      <c r="EAD1258" s="85"/>
      <c r="EAE1258" s="85"/>
      <c r="EAF1258" s="85"/>
      <c r="EAG1258" s="85"/>
      <c r="EAH1258" s="85"/>
      <c r="EAI1258" s="85"/>
      <c r="EAJ1258" s="85"/>
      <c r="EAK1258" s="85"/>
      <c r="EAL1258" s="85"/>
      <c r="EAM1258" s="85"/>
      <c r="EAN1258" s="85"/>
      <c r="EAO1258" s="85"/>
      <c r="EAP1258" s="85"/>
      <c r="EAQ1258" s="85"/>
      <c r="EAR1258" s="85"/>
      <c r="EAS1258" s="85"/>
      <c r="EAT1258" s="85"/>
      <c r="EAU1258" s="85"/>
      <c r="EAV1258" s="85"/>
      <c r="EAW1258" s="85"/>
      <c r="EAX1258" s="85"/>
      <c r="EAY1258" s="85"/>
      <c r="EAZ1258" s="86"/>
      <c r="EBA1258" s="84"/>
      <c r="EBB1258" s="85"/>
      <c r="EBC1258" s="85"/>
      <c r="EBD1258" s="85"/>
      <c r="EBE1258" s="85"/>
      <c r="EBF1258" s="85"/>
      <c r="EBG1258" s="85"/>
      <c r="EBH1258" s="85"/>
      <c r="EBI1258" s="85"/>
      <c r="EBJ1258" s="85"/>
      <c r="EBK1258" s="85"/>
      <c r="EBL1258" s="85"/>
      <c r="EBM1258" s="85"/>
      <c r="EBN1258" s="85"/>
      <c r="EBO1258" s="85"/>
      <c r="EBP1258" s="85"/>
      <c r="EBQ1258" s="85"/>
      <c r="EBR1258" s="85"/>
      <c r="EBS1258" s="85"/>
      <c r="EBT1258" s="85"/>
      <c r="EBU1258" s="85"/>
      <c r="EBV1258" s="85"/>
      <c r="EBW1258" s="85"/>
      <c r="EBX1258" s="85"/>
      <c r="EBY1258" s="85"/>
      <c r="EBZ1258" s="85"/>
      <c r="ECA1258" s="85"/>
      <c r="ECB1258" s="85"/>
      <c r="ECC1258" s="85"/>
      <c r="ECD1258" s="85"/>
      <c r="ECE1258" s="85"/>
      <c r="ECF1258" s="85"/>
      <c r="ECG1258" s="86"/>
      <c r="ECH1258" s="84"/>
      <c r="ECI1258" s="85"/>
      <c r="ECJ1258" s="85"/>
      <c r="ECK1258" s="85"/>
      <c r="ECL1258" s="85"/>
      <c r="ECM1258" s="85"/>
      <c r="ECN1258" s="85"/>
      <c r="ECO1258" s="85"/>
      <c r="ECP1258" s="85"/>
      <c r="ECQ1258" s="85"/>
      <c r="ECR1258" s="85"/>
      <c r="ECS1258" s="85"/>
      <c r="ECT1258" s="85"/>
      <c r="ECU1258" s="85"/>
      <c r="ECV1258" s="85"/>
      <c r="ECW1258" s="85"/>
      <c r="ECX1258" s="85"/>
      <c r="ECY1258" s="85"/>
      <c r="ECZ1258" s="85"/>
      <c r="EDA1258" s="85"/>
      <c r="EDB1258" s="85"/>
      <c r="EDC1258" s="85"/>
      <c r="EDD1258" s="85"/>
      <c r="EDE1258" s="85"/>
      <c r="EDF1258" s="85"/>
      <c r="EDG1258" s="85"/>
      <c r="EDH1258" s="85"/>
      <c r="EDI1258" s="85"/>
      <c r="EDJ1258" s="85"/>
      <c r="EDK1258" s="85"/>
      <c r="EDL1258" s="85"/>
      <c r="EDM1258" s="85"/>
      <c r="EDN1258" s="86"/>
      <c r="EDO1258" s="84"/>
      <c r="EDP1258" s="85"/>
      <c r="EDQ1258" s="85"/>
      <c r="EDR1258" s="85"/>
      <c r="EDS1258" s="85"/>
      <c r="EDT1258" s="85"/>
      <c r="EDU1258" s="85"/>
      <c r="EDV1258" s="85"/>
      <c r="EDW1258" s="85"/>
      <c r="EDX1258" s="85"/>
      <c r="EDY1258" s="85"/>
      <c r="EDZ1258" s="85"/>
      <c r="EEA1258" s="85"/>
      <c r="EEB1258" s="85"/>
      <c r="EEC1258" s="85"/>
      <c r="EED1258" s="85"/>
      <c r="EEE1258" s="85"/>
      <c r="EEF1258" s="85"/>
      <c r="EEG1258" s="85"/>
      <c r="EEH1258" s="85"/>
      <c r="EEI1258" s="85"/>
      <c r="EEJ1258" s="85"/>
      <c r="EEK1258" s="85"/>
      <c r="EEL1258" s="85"/>
      <c r="EEM1258" s="85"/>
      <c r="EEN1258" s="85"/>
      <c r="EEO1258" s="85"/>
      <c r="EEP1258" s="85"/>
      <c r="EEQ1258" s="85"/>
      <c r="EER1258" s="85"/>
      <c r="EES1258" s="85"/>
      <c r="EET1258" s="85"/>
      <c r="EEU1258" s="86"/>
      <c r="EEV1258" s="84"/>
      <c r="EEW1258" s="85"/>
      <c r="EEX1258" s="85"/>
      <c r="EEY1258" s="85"/>
      <c r="EEZ1258" s="85"/>
      <c r="EFA1258" s="85"/>
      <c r="EFB1258" s="85"/>
      <c r="EFC1258" s="85"/>
      <c r="EFD1258" s="85"/>
      <c r="EFE1258" s="85"/>
      <c r="EFF1258" s="85"/>
      <c r="EFG1258" s="85"/>
      <c r="EFH1258" s="85"/>
      <c r="EFI1258" s="85"/>
      <c r="EFJ1258" s="85"/>
      <c r="EFK1258" s="85"/>
      <c r="EFL1258" s="85"/>
      <c r="EFM1258" s="85"/>
      <c r="EFN1258" s="85"/>
      <c r="EFO1258" s="85"/>
      <c r="EFP1258" s="85"/>
      <c r="EFQ1258" s="85"/>
      <c r="EFR1258" s="85"/>
      <c r="EFS1258" s="85"/>
      <c r="EFT1258" s="85"/>
      <c r="EFU1258" s="85"/>
      <c r="EFV1258" s="85"/>
      <c r="EFW1258" s="85"/>
      <c r="EFX1258" s="85"/>
      <c r="EFY1258" s="85"/>
      <c r="EFZ1258" s="85"/>
      <c r="EGA1258" s="85"/>
      <c r="EGB1258" s="86"/>
      <c r="EGC1258" s="84"/>
      <c r="EGD1258" s="85"/>
      <c r="EGE1258" s="85"/>
      <c r="EGF1258" s="85"/>
      <c r="EGG1258" s="85"/>
      <c r="EGH1258" s="85"/>
      <c r="EGI1258" s="85"/>
      <c r="EGJ1258" s="85"/>
      <c r="EGK1258" s="85"/>
      <c r="EGL1258" s="85"/>
      <c r="EGM1258" s="85"/>
      <c r="EGN1258" s="85"/>
      <c r="EGO1258" s="85"/>
      <c r="EGP1258" s="85"/>
      <c r="EGQ1258" s="85"/>
      <c r="EGR1258" s="85"/>
      <c r="EGS1258" s="85"/>
      <c r="EGT1258" s="85"/>
      <c r="EGU1258" s="85"/>
      <c r="EGV1258" s="85"/>
      <c r="EGW1258" s="85"/>
      <c r="EGX1258" s="85"/>
      <c r="EGY1258" s="85"/>
      <c r="EGZ1258" s="85"/>
      <c r="EHA1258" s="85"/>
      <c r="EHB1258" s="85"/>
      <c r="EHC1258" s="85"/>
      <c r="EHD1258" s="85"/>
      <c r="EHE1258" s="85"/>
      <c r="EHF1258" s="85"/>
      <c r="EHG1258" s="85"/>
      <c r="EHH1258" s="85"/>
      <c r="EHI1258" s="86"/>
      <c r="EHJ1258" s="84"/>
      <c r="EHK1258" s="85"/>
      <c r="EHL1258" s="85"/>
      <c r="EHM1258" s="85"/>
      <c r="EHN1258" s="85"/>
      <c r="EHO1258" s="85"/>
      <c r="EHP1258" s="85"/>
      <c r="EHQ1258" s="85"/>
      <c r="EHR1258" s="85"/>
      <c r="EHS1258" s="85"/>
      <c r="EHT1258" s="85"/>
      <c r="EHU1258" s="85"/>
      <c r="EHV1258" s="85"/>
      <c r="EHW1258" s="85"/>
      <c r="EHX1258" s="85"/>
      <c r="EHY1258" s="85"/>
      <c r="EHZ1258" s="85"/>
      <c r="EIA1258" s="85"/>
      <c r="EIB1258" s="85"/>
      <c r="EIC1258" s="85"/>
      <c r="EID1258" s="85"/>
      <c r="EIE1258" s="85"/>
      <c r="EIF1258" s="85"/>
      <c r="EIG1258" s="85"/>
      <c r="EIH1258" s="85"/>
      <c r="EII1258" s="85"/>
      <c r="EIJ1258" s="85"/>
      <c r="EIK1258" s="85"/>
      <c r="EIL1258" s="85"/>
      <c r="EIM1258" s="85"/>
      <c r="EIN1258" s="85"/>
      <c r="EIO1258" s="85"/>
      <c r="EIP1258" s="86"/>
      <c r="EIQ1258" s="84"/>
      <c r="EIR1258" s="85"/>
      <c r="EIS1258" s="85"/>
      <c r="EIT1258" s="85"/>
      <c r="EIU1258" s="85"/>
      <c r="EIV1258" s="85"/>
      <c r="EIW1258" s="85"/>
      <c r="EIX1258" s="85"/>
      <c r="EIY1258" s="85"/>
      <c r="EIZ1258" s="85"/>
      <c r="EJA1258" s="85"/>
      <c r="EJB1258" s="85"/>
      <c r="EJC1258" s="85"/>
      <c r="EJD1258" s="85"/>
      <c r="EJE1258" s="85"/>
      <c r="EJF1258" s="85"/>
      <c r="EJG1258" s="85"/>
      <c r="EJH1258" s="85"/>
      <c r="EJI1258" s="85"/>
      <c r="EJJ1258" s="85"/>
      <c r="EJK1258" s="85"/>
      <c r="EJL1258" s="85"/>
      <c r="EJM1258" s="85"/>
      <c r="EJN1258" s="85"/>
      <c r="EJO1258" s="85"/>
      <c r="EJP1258" s="85"/>
      <c r="EJQ1258" s="85"/>
      <c r="EJR1258" s="85"/>
      <c r="EJS1258" s="85"/>
      <c r="EJT1258" s="85"/>
      <c r="EJU1258" s="85"/>
      <c r="EJV1258" s="85"/>
      <c r="EJW1258" s="86"/>
      <c r="EJX1258" s="84"/>
      <c r="EJY1258" s="85"/>
      <c r="EJZ1258" s="85"/>
      <c r="EKA1258" s="85"/>
      <c r="EKB1258" s="85"/>
      <c r="EKC1258" s="85"/>
      <c r="EKD1258" s="85"/>
      <c r="EKE1258" s="85"/>
      <c r="EKF1258" s="85"/>
      <c r="EKG1258" s="85"/>
      <c r="EKH1258" s="85"/>
      <c r="EKI1258" s="85"/>
      <c r="EKJ1258" s="85"/>
      <c r="EKK1258" s="85"/>
      <c r="EKL1258" s="85"/>
      <c r="EKM1258" s="85"/>
      <c r="EKN1258" s="85"/>
      <c r="EKO1258" s="85"/>
      <c r="EKP1258" s="85"/>
      <c r="EKQ1258" s="85"/>
      <c r="EKR1258" s="85"/>
      <c r="EKS1258" s="85"/>
      <c r="EKT1258" s="85"/>
      <c r="EKU1258" s="85"/>
      <c r="EKV1258" s="85"/>
      <c r="EKW1258" s="85"/>
      <c r="EKX1258" s="85"/>
      <c r="EKY1258" s="85"/>
      <c r="EKZ1258" s="85"/>
      <c r="ELA1258" s="85"/>
      <c r="ELB1258" s="85"/>
      <c r="ELC1258" s="85"/>
      <c r="ELD1258" s="86"/>
      <c r="ELE1258" s="84"/>
      <c r="ELF1258" s="85"/>
      <c r="ELG1258" s="85"/>
      <c r="ELH1258" s="85"/>
      <c r="ELI1258" s="85"/>
      <c r="ELJ1258" s="85"/>
      <c r="ELK1258" s="85"/>
      <c r="ELL1258" s="85"/>
      <c r="ELM1258" s="85"/>
      <c r="ELN1258" s="85"/>
      <c r="ELO1258" s="85"/>
      <c r="ELP1258" s="85"/>
      <c r="ELQ1258" s="85"/>
      <c r="ELR1258" s="85"/>
      <c r="ELS1258" s="85"/>
      <c r="ELT1258" s="85"/>
      <c r="ELU1258" s="85"/>
      <c r="ELV1258" s="85"/>
      <c r="ELW1258" s="85"/>
      <c r="ELX1258" s="85"/>
      <c r="ELY1258" s="85"/>
      <c r="ELZ1258" s="85"/>
      <c r="EMA1258" s="85"/>
      <c r="EMB1258" s="85"/>
      <c r="EMC1258" s="85"/>
      <c r="EMD1258" s="85"/>
      <c r="EME1258" s="85"/>
      <c r="EMF1258" s="85"/>
      <c r="EMG1258" s="85"/>
      <c r="EMH1258" s="85"/>
      <c r="EMI1258" s="85"/>
      <c r="EMJ1258" s="85"/>
      <c r="EMK1258" s="86"/>
      <c r="EML1258" s="84"/>
      <c r="EMM1258" s="85"/>
      <c r="EMN1258" s="85"/>
      <c r="EMO1258" s="85"/>
      <c r="EMP1258" s="85"/>
      <c r="EMQ1258" s="85"/>
      <c r="EMR1258" s="85"/>
      <c r="EMS1258" s="85"/>
      <c r="EMT1258" s="85"/>
      <c r="EMU1258" s="85"/>
      <c r="EMV1258" s="85"/>
      <c r="EMW1258" s="85"/>
      <c r="EMX1258" s="85"/>
      <c r="EMY1258" s="85"/>
      <c r="EMZ1258" s="85"/>
      <c r="ENA1258" s="85"/>
      <c r="ENB1258" s="85"/>
      <c r="ENC1258" s="85"/>
      <c r="END1258" s="85"/>
      <c r="ENE1258" s="85"/>
      <c r="ENF1258" s="85"/>
      <c r="ENG1258" s="85"/>
      <c r="ENH1258" s="85"/>
      <c r="ENI1258" s="85"/>
      <c r="ENJ1258" s="85"/>
      <c r="ENK1258" s="85"/>
      <c r="ENL1258" s="85"/>
      <c r="ENM1258" s="85"/>
      <c r="ENN1258" s="85"/>
      <c r="ENO1258" s="85"/>
      <c r="ENP1258" s="85"/>
      <c r="ENQ1258" s="85"/>
      <c r="ENR1258" s="86"/>
      <c r="ENS1258" s="84"/>
      <c r="ENT1258" s="85"/>
      <c r="ENU1258" s="85"/>
      <c r="ENV1258" s="85"/>
      <c r="ENW1258" s="85"/>
      <c r="ENX1258" s="85"/>
      <c r="ENY1258" s="85"/>
      <c r="ENZ1258" s="85"/>
      <c r="EOA1258" s="85"/>
      <c r="EOB1258" s="85"/>
      <c r="EOC1258" s="85"/>
      <c r="EOD1258" s="85"/>
      <c r="EOE1258" s="85"/>
      <c r="EOF1258" s="85"/>
      <c r="EOG1258" s="85"/>
      <c r="EOH1258" s="85"/>
      <c r="EOI1258" s="85"/>
      <c r="EOJ1258" s="85"/>
      <c r="EOK1258" s="85"/>
      <c r="EOL1258" s="85"/>
      <c r="EOM1258" s="85"/>
      <c r="EON1258" s="85"/>
      <c r="EOO1258" s="85"/>
      <c r="EOP1258" s="85"/>
      <c r="EOQ1258" s="85"/>
      <c r="EOR1258" s="85"/>
      <c r="EOS1258" s="85"/>
      <c r="EOT1258" s="85"/>
      <c r="EOU1258" s="85"/>
      <c r="EOV1258" s="85"/>
      <c r="EOW1258" s="85"/>
      <c r="EOX1258" s="85"/>
      <c r="EOY1258" s="86"/>
      <c r="EOZ1258" s="84"/>
      <c r="EPA1258" s="85"/>
      <c r="EPB1258" s="85"/>
      <c r="EPC1258" s="85"/>
      <c r="EPD1258" s="85"/>
      <c r="EPE1258" s="85"/>
      <c r="EPF1258" s="85"/>
      <c r="EPG1258" s="85"/>
      <c r="EPH1258" s="85"/>
      <c r="EPI1258" s="85"/>
      <c r="EPJ1258" s="85"/>
      <c r="EPK1258" s="85"/>
      <c r="EPL1258" s="85"/>
      <c r="EPM1258" s="85"/>
      <c r="EPN1258" s="85"/>
      <c r="EPO1258" s="85"/>
      <c r="EPP1258" s="85"/>
      <c r="EPQ1258" s="85"/>
      <c r="EPR1258" s="85"/>
      <c r="EPS1258" s="85"/>
      <c r="EPT1258" s="85"/>
      <c r="EPU1258" s="85"/>
      <c r="EPV1258" s="85"/>
      <c r="EPW1258" s="85"/>
      <c r="EPX1258" s="85"/>
      <c r="EPY1258" s="85"/>
      <c r="EPZ1258" s="85"/>
      <c r="EQA1258" s="85"/>
      <c r="EQB1258" s="85"/>
      <c r="EQC1258" s="85"/>
      <c r="EQD1258" s="85"/>
      <c r="EQE1258" s="85"/>
      <c r="EQF1258" s="86"/>
      <c r="EQG1258" s="84"/>
      <c r="EQH1258" s="85"/>
      <c r="EQI1258" s="85"/>
      <c r="EQJ1258" s="85"/>
      <c r="EQK1258" s="85"/>
      <c r="EQL1258" s="85"/>
      <c r="EQM1258" s="85"/>
      <c r="EQN1258" s="85"/>
      <c r="EQO1258" s="85"/>
      <c r="EQP1258" s="85"/>
      <c r="EQQ1258" s="85"/>
      <c r="EQR1258" s="85"/>
      <c r="EQS1258" s="85"/>
      <c r="EQT1258" s="85"/>
      <c r="EQU1258" s="85"/>
      <c r="EQV1258" s="85"/>
      <c r="EQW1258" s="85"/>
      <c r="EQX1258" s="85"/>
      <c r="EQY1258" s="85"/>
      <c r="EQZ1258" s="85"/>
      <c r="ERA1258" s="85"/>
      <c r="ERB1258" s="85"/>
      <c r="ERC1258" s="85"/>
      <c r="ERD1258" s="85"/>
      <c r="ERE1258" s="85"/>
      <c r="ERF1258" s="85"/>
      <c r="ERG1258" s="85"/>
      <c r="ERH1258" s="85"/>
      <c r="ERI1258" s="85"/>
      <c r="ERJ1258" s="85"/>
      <c r="ERK1258" s="85"/>
      <c r="ERL1258" s="85"/>
      <c r="ERM1258" s="86"/>
      <c r="ERN1258" s="84"/>
      <c r="ERO1258" s="85"/>
      <c r="ERP1258" s="85"/>
      <c r="ERQ1258" s="85"/>
      <c r="ERR1258" s="85"/>
      <c r="ERS1258" s="85"/>
      <c r="ERT1258" s="85"/>
      <c r="ERU1258" s="85"/>
      <c r="ERV1258" s="85"/>
      <c r="ERW1258" s="85"/>
      <c r="ERX1258" s="85"/>
      <c r="ERY1258" s="85"/>
      <c r="ERZ1258" s="85"/>
      <c r="ESA1258" s="85"/>
      <c r="ESB1258" s="85"/>
      <c r="ESC1258" s="85"/>
      <c r="ESD1258" s="85"/>
      <c r="ESE1258" s="85"/>
      <c r="ESF1258" s="85"/>
      <c r="ESG1258" s="85"/>
      <c r="ESH1258" s="85"/>
      <c r="ESI1258" s="85"/>
      <c r="ESJ1258" s="85"/>
      <c r="ESK1258" s="85"/>
      <c r="ESL1258" s="85"/>
      <c r="ESM1258" s="85"/>
      <c r="ESN1258" s="85"/>
      <c r="ESO1258" s="85"/>
      <c r="ESP1258" s="85"/>
      <c r="ESQ1258" s="85"/>
      <c r="ESR1258" s="85"/>
      <c r="ESS1258" s="85"/>
      <c r="EST1258" s="86"/>
      <c r="ESU1258" s="84"/>
      <c r="ESV1258" s="85"/>
      <c r="ESW1258" s="85"/>
      <c r="ESX1258" s="85"/>
      <c r="ESY1258" s="85"/>
      <c r="ESZ1258" s="85"/>
      <c r="ETA1258" s="85"/>
      <c r="ETB1258" s="85"/>
      <c r="ETC1258" s="85"/>
      <c r="ETD1258" s="85"/>
      <c r="ETE1258" s="85"/>
      <c r="ETF1258" s="85"/>
      <c r="ETG1258" s="85"/>
      <c r="ETH1258" s="85"/>
      <c r="ETI1258" s="85"/>
      <c r="ETJ1258" s="85"/>
      <c r="ETK1258" s="85"/>
      <c r="ETL1258" s="85"/>
      <c r="ETM1258" s="85"/>
      <c r="ETN1258" s="85"/>
      <c r="ETO1258" s="85"/>
      <c r="ETP1258" s="85"/>
      <c r="ETQ1258" s="85"/>
      <c r="ETR1258" s="85"/>
      <c r="ETS1258" s="85"/>
      <c r="ETT1258" s="85"/>
      <c r="ETU1258" s="85"/>
      <c r="ETV1258" s="85"/>
      <c r="ETW1258" s="85"/>
      <c r="ETX1258" s="85"/>
      <c r="ETY1258" s="85"/>
      <c r="ETZ1258" s="85"/>
      <c r="EUA1258" s="86"/>
      <c r="EUB1258" s="84"/>
      <c r="EUC1258" s="85"/>
      <c r="EUD1258" s="85"/>
      <c r="EUE1258" s="85"/>
      <c r="EUF1258" s="85"/>
      <c r="EUG1258" s="85"/>
      <c r="EUH1258" s="85"/>
      <c r="EUI1258" s="85"/>
      <c r="EUJ1258" s="85"/>
      <c r="EUK1258" s="85"/>
      <c r="EUL1258" s="85"/>
      <c r="EUM1258" s="85"/>
      <c r="EUN1258" s="85"/>
      <c r="EUO1258" s="85"/>
      <c r="EUP1258" s="85"/>
      <c r="EUQ1258" s="85"/>
      <c r="EUR1258" s="85"/>
      <c r="EUS1258" s="85"/>
      <c r="EUT1258" s="85"/>
      <c r="EUU1258" s="85"/>
      <c r="EUV1258" s="85"/>
      <c r="EUW1258" s="85"/>
      <c r="EUX1258" s="85"/>
      <c r="EUY1258" s="85"/>
      <c r="EUZ1258" s="85"/>
      <c r="EVA1258" s="85"/>
      <c r="EVB1258" s="85"/>
      <c r="EVC1258" s="85"/>
      <c r="EVD1258" s="85"/>
      <c r="EVE1258" s="85"/>
      <c r="EVF1258" s="85"/>
      <c r="EVG1258" s="85"/>
      <c r="EVH1258" s="86"/>
      <c r="EVI1258" s="84"/>
      <c r="EVJ1258" s="85"/>
      <c r="EVK1258" s="85"/>
      <c r="EVL1258" s="85"/>
      <c r="EVM1258" s="85"/>
      <c r="EVN1258" s="85"/>
      <c r="EVO1258" s="85"/>
      <c r="EVP1258" s="85"/>
      <c r="EVQ1258" s="85"/>
      <c r="EVR1258" s="85"/>
      <c r="EVS1258" s="85"/>
      <c r="EVT1258" s="85"/>
      <c r="EVU1258" s="85"/>
      <c r="EVV1258" s="85"/>
      <c r="EVW1258" s="85"/>
      <c r="EVX1258" s="85"/>
      <c r="EVY1258" s="85"/>
      <c r="EVZ1258" s="85"/>
      <c r="EWA1258" s="85"/>
      <c r="EWB1258" s="85"/>
      <c r="EWC1258" s="85"/>
      <c r="EWD1258" s="85"/>
      <c r="EWE1258" s="85"/>
      <c r="EWF1258" s="85"/>
      <c r="EWG1258" s="85"/>
      <c r="EWH1258" s="85"/>
      <c r="EWI1258" s="85"/>
      <c r="EWJ1258" s="85"/>
      <c r="EWK1258" s="85"/>
      <c r="EWL1258" s="85"/>
      <c r="EWM1258" s="85"/>
      <c r="EWN1258" s="85"/>
      <c r="EWO1258" s="86"/>
      <c r="EWP1258" s="84"/>
      <c r="EWQ1258" s="85"/>
      <c r="EWR1258" s="85"/>
      <c r="EWS1258" s="85"/>
      <c r="EWT1258" s="85"/>
      <c r="EWU1258" s="85"/>
      <c r="EWV1258" s="85"/>
      <c r="EWW1258" s="85"/>
      <c r="EWX1258" s="85"/>
      <c r="EWY1258" s="85"/>
      <c r="EWZ1258" s="85"/>
      <c r="EXA1258" s="85"/>
      <c r="EXB1258" s="85"/>
      <c r="EXC1258" s="85"/>
      <c r="EXD1258" s="85"/>
      <c r="EXE1258" s="85"/>
      <c r="EXF1258" s="85"/>
      <c r="EXG1258" s="85"/>
      <c r="EXH1258" s="85"/>
      <c r="EXI1258" s="85"/>
      <c r="EXJ1258" s="85"/>
      <c r="EXK1258" s="85"/>
      <c r="EXL1258" s="85"/>
      <c r="EXM1258" s="85"/>
      <c r="EXN1258" s="85"/>
      <c r="EXO1258" s="85"/>
      <c r="EXP1258" s="85"/>
      <c r="EXQ1258" s="85"/>
      <c r="EXR1258" s="85"/>
      <c r="EXS1258" s="85"/>
      <c r="EXT1258" s="85"/>
      <c r="EXU1258" s="85"/>
      <c r="EXV1258" s="86"/>
      <c r="EXW1258" s="84"/>
      <c r="EXX1258" s="85"/>
      <c r="EXY1258" s="85"/>
      <c r="EXZ1258" s="85"/>
      <c r="EYA1258" s="85"/>
      <c r="EYB1258" s="85"/>
      <c r="EYC1258" s="85"/>
      <c r="EYD1258" s="85"/>
      <c r="EYE1258" s="85"/>
      <c r="EYF1258" s="85"/>
      <c r="EYG1258" s="85"/>
      <c r="EYH1258" s="85"/>
      <c r="EYI1258" s="85"/>
      <c r="EYJ1258" s="85"/>
      <c r="EYK1258" s="85"/>
      <c r="EYL1258" s="85"/>
      <c r="EYM1258" s="85"/>
      <c r="EYN1258" s="85"/>
      <c r="EYO1258" s="85"/>
      <c r="EYP1258" s="85"/>
      <c r="EYQ1258" s="85"/>
      <c r="EYR1258" s="85"/>
      <c r="EYS1258" s="85"/>
      <c r="EYT1258" s="85"/>
      <c r="EYU1258" s="85"/>
      <c r="EYV1258" s="85"/>
      <c r="EYW1258" s="85"/>
      <c r="EYX1258" s="85"/>
      <c r="EYY1258" s="85"/>
      <c r="EYZ1258" s="85"/>
      <c r="EZA1258" s="85"/>
      <c r="EZB1258" s="85"/>
      <c r="EZC1258" s="86"/>
      <c r="EZD1258" s="84"/>
      <c r="EZE1258" s="85"/>
      <c r="EZF1258" s="85"/>
      <c r="EZG1258" s="85"/>
      <c r="EZH1258" s="85"/>
      <c r="EZI1258" s="85"/>
      <c r="EZJ1258" s="85"/>
      <c r="EZK1258" s="85"/>
      <c r="EZL1258" s="85"/>
      <c r="EZM1258" s="85"/>
      <c r="EZN1258" s="85"/>
      <c r="EZO1258" s="85"/>
      <c r="EZP1258" s="85"/>
      <c r="EZQ1258" s="85"/>
      <c r="EZR1258" s="85"/>
      <c r="EZS1258" s="85"/>
      <c r="EZT1258" s="85"/>
      <c r="EZU1258" s="85"/>
      <c r="EZV1258" s="85"/>
      <c r="EZW1258" s="85"/>
      <c r="EZX1258" s="85"/>
      <c r="EZY1258" s="85"/>
      <c r="EZZ1258" s="85"/>
      <c r="FAA1258" s="85"/>
      <c r="FAB1258" s="85"/>
      <c r="FAC1258" s="85"/>
      <c r="FAD1258" s="85"/>
      <c r="FAE1258" s="85"/>
      <c r="FAF1258" s="85"/>
      <c r="FAG1258" s="85"/>
      <c r="FAH1258" s="85"/>
      <c r="FAI1258" s="85"/>
      <c r="FAJ1258" s="86"/>
      <c r="FAK1258" s="84"/>
      <c r="FAL1258" s="85"/>
      <c r="FAM1258" s="85"/>
      <c r="FAN1258" s="85"/>
      <c r="FAO1258" s="85"/>
      <c r="FAP1258" s="85"/>
      <c r="FAQ1258" s="85"/>
      <c r="FAR1258" s="85"/>
      <c r="FAS1258" s="85"/>
      <c r="FAT1258" s="85"/>
      <c r="FAU1258" s="85"/>
      <c r="FAV1258" s="85"/>
      <c r="FAW1258" s="85"/>
      <c r="FAX1258" s="85"/>
      <c r="FAY1258" s="85"/>
      <c r="FAZ1258" s="85"/>
      <c r="FBA1258" s="85"/>
      <c r="FBB1258" s="85"/>
      <c r="FBC1258" s="85"/>
      <c r="FBD1258" s="85"/>
      <c r="FBE1258" s="85"/>
      <c r="FBF1258" s="85"/>
      <c r="FBG1258" s="85"/>
      <c r="FBH1258" s="85"/>
      <c r="FBI1258" s="85"/>
      <c r="FBJ1258" s="85"/>
      <c r="FBK1258" s="85"/>
      <c r="FBL1258" s="85"/>
      <c r="FBM1258" s="85"/>
      <c r="FBN1258" s="85"/>
      <c r="FBO1258" s="85"/>
      <c r="FBP1258" s="85"/>
      <c r="FBQ1258" s="86"/>
      <c r="FBR1258" s="84"/>
      <c r="FBS1258" s="85"/>
      <c r="FBT1258" s="85"/>
      <c r="FBU1258" s="85"/>
      <c r="FBV1258" s="85"/>
      <c r="FBW1258" s="85"/>
      <c r="FBX1258" s="85"/>
      <c r="FBY1258" s="85"/>
      <c r="FBZ1258" s="85"/>
      <c r="FCA1258" s="85"/>
      <c r="FCB1258" s="85"/>
      <c r="FCC1258" s="85"/>
      <c r="FCD1258" s="85"/>
      <c r="FCE1258" s="85"/>
      <c r="FCF1258" s="85"/>
      <c r="FCG1258" s="85"/>
      <c r="FCH1258" s="85"/>
      <c r="FCI1258" s="85"/>
      <c r="FCJ1258" s="85"/>
      <c r="FCK1258" s="85"/>
      <c r="FCL1258" s="85"/>
      <c r="FCM1258" s="85"/>
      <c r="FCN1258" s="85"/>
      <c r="FCO1258" s="85"/>
      <c r="FCP1258" s="85"/>
      <c r="FCQ1258" s="85"/>
      <c r="FCR1258" s="85"/>
      <c r="FCS1258" s="85"/>
      <c r="FCT1258" s="85"/>
      <c r="FCU1258" s="85"/>
      <c r="FCV1258" s="85"/>
      <c r="FCW1258" s="85"/>
      <c r="FCX1258" s="86"/>
      <c r="FCY1258" s="84"/>
      <c r="FCZ1258" s="85"/>
      <c r="FDA1258" s="85"/>
      <c r="FDB1258" s="85"/>
      <c r="FDC1258" s="85"/>
      <c r="FDD1258" s="85"/>
      <c r="FDE1258" s="85"/>
      <c r="FDF1258" s="85"/>
      <c r="FDG1258" s="85"/>
      <c r="FDH1258" s="85"/>
      <c r="FDI1258" s="85"/>
      <c r="FDJ1258" s="85"/>
      <c r="FDK1258" s="85"/>
      <c r="FDL1258" s="85"/>
      <c r="FDM1258" s="85"/>
      <c r="FDN1258" s="85"/>
      <c r="FDO1258" s="85"/>
      <c r="FDP1258" s="85"/>
      <c r="FDQ1258" s="85"/>
      <c r="FDR1258" s="85"/>
      <c r="FDS1258" s="85"/>
      <c r="FDT1258" s="85"/>
      <c r="FDU1258" s="85"/>
      <c r="FDV1258" s="85"/>
      <c r="FDW1258" s="85"/>
      <c r="FDX1258" s="85"/>
      <c r="FDY1258" s="85"/>
      <c r="FDZ1258" s="85"/>
      <c r="FEA1258" s="85"/>
      <c r="FEB1258" s="85"/>
      <c r="FEC1258" s="85"/>
      <c r="FED1258" s="85"/>
      <c r="FEE1258" s="86"/>
      <c r="FEF1258" s="84"/>
      <c r="FEG1258" s="85"/>
      <c r="FEH1258" s="85"/>
      <c r="FEI1258" s="85"/>
      <c r="FEJ1258" s="85"/>
      <c r="FEK1258" s="85"/>
      <c r="FEL1258" s="85"/>
      <c r="FEM1258" s="85"/>
      <c r="FEN1258" s="85"/>
      <c r="FEO1258" s="85"/>
      <c r="FEP1258" s="85"/>
      <c r="FEQ1258" s="85"/>
      <c r="FER1258" s="85"/>
      <c r="FES1258" s="85"/>
      <c r="FET1258" s="85"/>
      <c r="FEU1258" s="85"/>
      <c r="FEV1258" s="85"/>
      <c r="FEW1258" s="85"/>
      <c r="FEX1258" s="85"/>
      <c r="FEY1258" s="85"/>
      <c r="FEZ1258" s="85"/>
      <c r="FFA1258" s="85"/>
      <c r="FFB1258" s="85"/>
      <c r="FFC1258" s="85"/>
      <c r="FFD1258" s="85"/>
      <c r="FFE1258" s="85"/>
      <c r="FFF1258" s="85"/>
      <c r="FFG1258" s="85"/>
      <c r="FFH1258" s="85"/>
      <c r="FFI1258" s="85"/>
      <c r="FFJ1258" s="85"/>
      <c r="FFK1258" s="85"/>
      <c r="FFL1258" s="86"/>
      <c r="FFM1258" s="84"/>
      <c r="FFN1258" s="85"/>
      <c r="FFO1258" s="85"/>
      <c r="FFP1258" s="85"/>
      <c r="FFQ1258" s="85"/>
      <c r="FFR1258" s="85"/>
      <c r="FFS1258" s="85"/>
      <c r="FFT1258" s="85"/>
      <c r="FFU1258" s="85"/>
      <c r="FFV1258" s="85"/>
      <c r="FFW1258" s="85"/>
      <c r="FFX1258" s="85"/>
      <c r="FFY1258" s="85"/>
      <c r="FFZ1258" s="85"/>
      <c r="FGA1258" s="85"/>
      <c r="FGB1258" s="85"/>
      <c r="FGC1258" s="85"/>
      <c r="FGD1258" s="85"/>
      <c r="FGE1258" s="85"/>
      <c r="FGF1258" s="85"/>
      <c r="FGG1258" s="85"/>
      <c r="FGH1258" s="85"/>
      <c r="FGI1258" s="85"/>
      <c r="FGJ1258" s="85"/>
      <c r="FGK1258" s="85"/>
      <c r="FGL1258" s="85"/>
      <c r="FGM1258" s="85"/>
      <c r="FGN1258" s="85"/>
      <c r="FGO1258" s="85"/>
      <c r="FGP1258" s="85"/>
      <c r="FGQ1258" s="85"/>
      <c r="FGR1258" s="85"/>
      <c r="FGS1258" s="86"/>
      <c r="FGT1258" s="84"/>
      <c r="FGU1258" s="85"/>
      <c r="FGV1258" s="85"/>
      <c r="FGW1258" s="85"/>
      <c r="FGX1258" s="85"/>
      <c r="FGY1258" s="85"/>
      <c r="FGZ1258" s="85"/>
      <c r="FHA1258" s="85"/>
      <c r="FHB1258" s="85"/>
      <c r="FHC1258" s="85"/>
      <c r="FHD1258" s="85"/>
      <c r="FHE1258" s="85"/>
      <c r="FHF1258" s="85"/>
      <c r="FHG1258" s="85"/>
      <c r="FHH1258" s="85"/>
      <c r="FHI1258" s="85"/>
      <c r="FHJ1258" s="85"/>
      <c r="FHK1258" s="85"/>
      <c r="FHL1258" s="85"/>
      <c r="FHM1258" s="85"/>
      <c r="FHN1258" s="85"/>
      <c r="FHO1258" s="85"/>
      <c r="FHP1258" s="85"/>
      <c r="FHQ1258" s="85"/>
      <c r="FHR1258" s="85"/>
      <c r="FHS1258" s="85"/>
      <c r="FHT1258" s="85"/>
      <c r="FHU1258" s="85"/>
      <c r="FHV1258" s="85"/>
      <c r="FHW1258" s="85"/>
      <c r="FHX1258" s="85"/>
      <c r="FHY1258" s="85"/>
      <c r="FHZ1258" s="86"/>
      <c r="FIA1258" s="84"/>
      <c r="FIB1258" s="85"/>
      <c r="FIC1258" s="85"/>
      <c r="FID1258" s="85"/>
      <c r="FIE1258" s="85"/>
      <c r="FIF1258" s="85"/>
      <c r="FIG1258" s="85"/>
      <c r="FIH1258" s="85"/>
      <c r="FII1258" s="85"/>
      <c r="FIJ1258" s="85"/>
      <c r="FIK1258" s="85"/>
      <c r="FIL1258" s="85"/>
      <c r="FIM1258" s="85"/>
      <c r="FIN1258" s="85"/>
      <c r="FIO1258" s="85"/>
      <c r="FIP1258" s="85"/>
      <c r="FIQ1258" s="85"/>
      <c r="FIR1258" s="85"/>
      <c r="FIS1258" s="85"/>
      <c r="FIT1258" s="85"/>
      <c r="FIU1258" s="85"/>
      <c r="FIV1258" s="85"/>
      <c r="FIW1258" s="85"/>
      <c r="FIX1258" s="85"/>
      <c r="FIY1258" s="85"/>
      <c r="FIZ1258" s="85"/>
      <c r="FJA1258" s="85"/>
      <c r="FJB1258" s="85"/>
      <c r="FJC1258" s="85"/>
      <c r="FJD1258" s="85"/>
      <c r="FJE1258" s="85"/>
      <c r="FJF1258" s="85"/>
      <c r="FJG1258" s="86"/>
      <c r="FJH1258" s="84"/>
      <c r="FJI1258" s="85"/>
      <c r="FJJ1258" s="85"/>
      <c r="FJK1258" s="85"/>
      <c r="FJL1258" s="85"/>
      <c r="FJM1258" s="85"/>
      <c r="FJN1258" s="85"/>
      <c r="FJO1258" s="85"/>
      <c r="FJP1258" s="85"/>
      <c r="FJQ1258" s="85"/>
      <c r="FJR1258" s="85"/>
      <c r="FJS1258" s="85"/>
      <c r="FJT1258" s="85"/>
      <c r="FJU1258" s="85"/>
      <c r="FJV1258" s="85"/>
      <c r="FJW1258" s="85"/>
      <c r="FJX1258" s="85"/>
      <c r="FJY1258" s="85"/>
      <c r="FJZ1258" s="85"/>
      <c r="FKA1258" s="85"/>
      <c r="FKB1258" s="85"/>
      <c r="FKC1258" s="85"/>
      <c r="FKD1258" s="85"/>
      <c r="FKE1258" s="85"/>
      <c r="FKF1258" s="85"/>
      <c r="FKG1258" s="85"/>
      <c r="FKH1258" s="85"/>
      <c r="FKI1258" s="85"/>
      <c r="FKJ1258" s="85"/>
      <c r="FKK1258" s="85"/>
      <c r="FKL1258" s="85"/>
      <c r="FKM1258" s="85"/>
      <c r="FKN1258" s="86"/>
      <c r="FKO1258" s="84"/>
      <c r="FKP1258" s="85"/>
      <c r="FKQ1258" s="85"/>
      <c r="FKR1258" s="85"/>
      <c r="FKS1258" s="85"/>
      <c r="FKT1258" s="85"/>
      <c r="FKU1258" s="85"/>
      <c r="FKV1258" s="85"/>
      <c r="FKW1258" s="85"/>
      <c r="FKX1258" s="85"/>
      <c r="FKY1258" s="85"/>
      <c r="FKZ1258" s="85"/>
      <c r="FLA1258" s="85"/>
      <c r="FLB1258" s="85"/>
      <c r="FLC1258" s="85"/>
      <c r="FLD1258" s="85"/>
      <c r="FLE1258" s="85"/>
      <c r="FLF1258" s="85"/>
      <c r="FLG1258" s="85"/>
      <c r="FLH1258" s="85"/>
      <c r="FLI1258" s="85"/>
      <c r="FLJ1258" s="85"/>
      <c r="FLK1258" s="85"/>
      <c r="FLL1258" s="85"/>
      <c r="FLM1258" s="85"/>
      <c r="FLN1258" s="85"/>
      <c r="FLO1258" s="85"/>
      <c r="FLP1258" s="85"/>
      <c r="FLQ1258" s="85"/>
      <c r="FLR1258" s="85"/>
      <c r="FLS1258" s="85"/>
      <c r="FLT1258" s="85"/>
      <c r="FLU1258" s="86"/>
      <c r="FLV1258" s="84"/>
      <c r="FLW1258" s="85"/>
      <c r="FLX1258" s="85"/>
      <c r="FLY1258" s="85"/>
      <c r="FLZ1258" s="85"/>
      <c r="FMA1258" s="85"/>
      <c r="FMB1258" s="85"/>
      <c r="FMC1258" s="85"/>
      <c r="FMD1258" s="85"/>
      <c r="FME1258" s="85"/>
      <c r="FMF1258" s="85"/>
      <c r="FMG1258" s="85"/>
      <c r="FMH1258" s="85"/>
      <c r="FMI1258" s="85"/>
      <c r="FMJ1258" s="85"/>
      <c r="FMK1258" s="85"/>
      <c r="FML1258" s="85"/>
      <c r="FMM1258" s="85"/>
      <c r="FMN1258" s="85"/>
      <c r="FMO1258" s="85"/>
      <c r="FMP1258" s="85"/>
      <c r="FMQ1258" s="85"/>
      <c r="FMR1258" s="85"/>
      <c r="FMS1258" s="85"/>
      <c r="FMT1258" s="85"/>
      <c r="FMU1258" s="85"/>
      <c r="FMV1258" s="85"/>
      <c r="FMW1258" s="85"/>
      <c r="FMX1258" s="85"/>
      <c r="FMY1258" s="85"/>
      <c r="FMZ1258" s="85"/>
      <c r="FNA1258" s="85"/>
      <c r="FNB1258" s="86"/>
      <c r="FNC1258" s="84"/>
      <c r="FND1258" s="85"/>
      <c r="FNE1258" s="85"/>
      <c r="FNF1258" s="85"/>
      <c r="FNG1258" s="85"/>
      <c r="FNH1258" s="85"/>
      <c r="FNI1258" s="85"/>
      <c r="FNJ1258" s="85"/>
      <c r="FNK1258" s="85"/>
      <c r="FNL1258" s="85"/>
      <c r="FNM1258" s="85"/>
      <c r="FNN1258" s="85"/>
      <c r="FNO1258" s="85"/>
      <c r="FNP1258" s="85"/>
      <c r="FNQ1258" s="85"/>
      <c r="FNR1258" s="85"/>
      <c r="FNS1258" s="85"/>
      <c r="FNT1258" s="85"/>
      <c r="FNU1258" s="85"/>
      <c r="FNV1258" s="85"/>
      <c r="FNW1258" s="85"/>
      <c r="FNX1258" s="85"/>
      <c r="FNY1258" s="85"/>
      <c r="FNZ1258" s="85"/>
      <c r="FOA1258" s="85"/>
      <c r="FOB1258" s="85"/>
      <c r="FOC1258" s="85"/>
      <c r="FOD1258" s="85"/>
      <c r="FOE1258" s="85"/>
      <c r="FOF1258" s="85"/>
      <c r="FOG1258" s="85"/>
      <c r="FOH1258" s="85"/>
      <c r="FOI1258" s="86"/>
      <c r="FOJ1258" s="84"/>
      <c r="FOK1258" s="85"/>
      <c r="FOL1258" s="85"/>
      <c r="FOM1258" s="85"/>
      <c r="FON1258" s="85"/>
      <c r="FOO1258" s="85"/>
      <c r="FOP1258" s="85"/>
      <c r="FOQ1258" s="85"/>
      <c r="FOR1258" s="85"/>
      <c r="FOS1258" s="85"/>
      <c r="FOT1258" s="85"/>
      <c r="FOU1258" s="85"/>
      <c r="FOV1258" s="85"/>
      <c r="FOW1258" s="85"/>
      <c r="FOX1258" s="85"/>
      <c r="FOY1258" s="85"/>
      <c r="FOZ1258" s="85"/>
      <c r="FPA1258" s="85"/>
      <c r="FPB1258" s="85"/>
      <c r="FPC1258" s="85"/>
      <c r="FPD1258" s="85"/>
      <c r="FPE1258" s="85"/>
      <c r="FPF1258" s="85"/>
      <c r="FPG1258" s="85"/>
      <c r="FPH1258" s="85"/>
      <c r="FPI1258" s="85"/>
      <c r="FPJ1258" s="85"/>
      <c r="FPK1258" s="85"/>
      <c r="FPL1258" s="85"/>
      <c r="FPM1258" s="85"/>
      <c r="FPN1258" s="85"/>
      <c r="FPO1258" s="85"/>
      <c r="FPP1258" s="86"/>
      <c r="FPQ1258" s="84"/>
      <c r="FPR1258" s="85"/>
      <c r="FPS1258" s="85"/>
      <c r="FPT1258" s="85"/>
      <c r="FPU1258" s="85"/>
      <c r="FPV1258" s="85"/>
      <c r="FPW1258" s="85"/>
      <c r="FPX1258" s="85"/>
      <c r="FPY1258" s="85"/>
      <c r="FPZ1258" s="85"/>
      <c r="FQA1258" s="85"/>
      <c r="FQB1258" s="85"/>
      <c r="FQC1258" s="85"/>
      <c r="FQD1258" s="85"/>
      <c r="FQE1258" s="85"/>
      <c r="FQF1258" s="85"/>
      <c r="FQG1258" s="85"/>
      <c r="FQH1258" s="85"/>
      <c r="FQI1258" s="85"/>
      <c r="FQJ1258" s="85"/>
      <c r="FQK1258" s="85"/>
      <c r="FQL1258" s="85"/>
      <c r="FQM1258" s="85"/>
      <c r="FQN1258" s="85"/>
      <c r="FQO1258" s="85"/>
      <c r="FQP1258" s="85"/>
      <c r="FQQ1258" s="85"/>
      <c r="FQR1258" s="85"/>
      <c r="FQS1258" s="85"/>
      <c r="FQT1258" s="85"/>
      <c r="FQU1258" s="85"/>
      <c r="FQV1258" s="85"/>
      <c r="FQW1258" s="86"/>
      <c r="FQX1258" s="84"/>
      <c r="FQY1258" s="85"/>
      <c r="FQZ1258" s="85"/>
      <c r="FRA1258" s="85"/>
      <c r="FRB1258" s="85"/>
      <c r="FRC1258" s="85"/>
      <c r="FRD1258" s="85"/>
      <c r="FRE1258" s="85"/>
      <c r="FRF1258" s="85"/>
      <c r="FRG1258" s="85"/>
      <c r="FRH1258" s="85"/>
      <c r="FRI1258" s="85"/>
      <c r="FRJ1258" s="85"/>
      <c r="FRK1258" s="85"/>
      <c r="FRL1258" s="85"/>
      <c r="FRM1258" s="85"/>
      <c r="FRN1258" s="85"/>
      <c r="FRO1258" s="85"/>
      <c r="FRP1258" s="85"/>
      <c r="FRQ1258" s="85"/>
      <c r="FRR1258" s="85"/>
      <c r="FRS1258" s="85"/>
      <c r="FRT1258" s="85"/>
      <c r="FRU1258" s="85"/>
      <c r="FRV1258" s="85"/>
      <c r="FRW1258" s="85"/>
      <c r="FRX1258" s="85"/>
      <c r="FRY1258" s="85"/>
      <c r="FRZ1258" s="85"/>
      <c r="FSA1258" s="85"/>
      <c r="FSB1258" s="85"/>
      <c r="FSC1258" s="85"/>
      <c r="FSD1258" s="86"/>
      <c r="FSE1258" s="84"/>
      <c r="FSF1258" s="85"/>
      <c r="FSG1258" s="85"/>
      <c r="FSH1258" s="85"/>
      <c r="FSI1258" s="85"/>
      <c r="FSJ1258" s="85"/>
      <c r="FSK1258" s="85"/>
      <c r="FSL1258" s="85"/>
      <c r="FSM1258" s="85"/>
      <c r="FSN1258" s="85"/>
      <c r="FSO1258" s="85"/>
      <c r="FSP1258" s="85"/>
      <c r="FSQ1258" s="85"/>
      <c r="FSR1258" s="85"/>
      <c r="FSS1258" s="85"/>
      <c r="FST1258" s="85"/>
      <c r="FSU1258" s="85"/>
      <c r="FSV1258" s="85"/>
      <c r="FSW1258" s="85"/>
      <c r="FSX1258" s="85"/>
      <c r="FSY1258" s="85"/>
      <c r="FSZ1258" s="85"/>
      <c r="FTA1258" s="85"/>
      <c r="FTB1258" s="85"/>
      <c r="FTC1258" s="85"/>
      <c r="FTD1258" s="85"/>
      <c r="FTE1258" s="85"/>
      <c r="FTF1258" s="85"/>
      <c r="FTG1258" s="85"/>
      <c r="FTH1258" s="85"/>
      <c r="FTI1258" s="85"/>
      <c r="FTJ1258" s="85"/>
      <c r="FTK1258" s="86"/>
      <c r="FTL1258" s="84"/>
      <c r="FTM1258" s="85"/>
      <c r="FTN1258" s="85"/>
      <c r="FTO1258" s="85"/>
      <c r="FTP1258" s="85"/>
      <c r="FTQ1258" s="85"/>
      <c r="FTR1258" s="85"/>
      <c r="FTS1258" s="85"/>
      <c r="FTT1258" s="85"/>
      <c r="FTU1258" s="85"/>
      <c r="FTV1258" s="85"/>
      <c r="FTW1258" s="85"/>
      <c r="FTX1258" s="85"/>
      <c r="FTY1258" s="85"/>
      <c r="FTZ1258" s="85"/>
      <c r="FUA1258" s="85"/>
      <c r="FUB1258" s="85"/>
      <c r="FUC1258" s="85"/>
      <c r="FUD1258" s="85"/>
      <c r="FUE1258" s="85"/>
      <c r="FUF1258" s="85"/>
      <c r="FUG1258" s="85"/>
      <c r="FUH1258" s="85"/>
      <c r="FUI1258" s="85"/>
      <c r="FUJ1258" s="85"/>
      <c r="FUK1258" s="85"/>
      <c r="FUL1258" s="85"/>
      <c r="FUM1258" s="85"/>
      <c r="FUN1258" s="85"/>
      <c r="FUO1258" s="85"/>
      <c r="FUP1258" s="85"/>
      <c r="FUQ1258" s="85"/>
      <c r="FUR1258" s="86"/>
      <c r="FUS1258" s="84"/>
      <c r="FUT1258" s="85"/>
      <c r="FUU1258" s="85"/>
      <c r="FUV1258" s="85"/>
      <c r="FUW1258" s="85"/>
      <c r="FUX1258" s="85"/>
      <c r="FUY1258" s="85"/>
      <c r="FUZ1258" s="85"/>
      <c r="FVA1258" s="85"/>
      <c r="FVB1258" s="85"/>
      <c r="FVC1258" s="85"/>
      <c r="FVD1258" s="85"/>
      <c r="FVE1258" s="85"/>
      <c r="FVF1258" s="85"/>
      <c r="FVG1258" s="85"/>
      <c r="FVH1258" s="85"/>
      <c r="FVI1258" s="85"/>
      <c r="FVJ1258" s="85"/>
      <c r="FVK1258" s="85"/>
      <c r="FVL1258" s="85"/>
      <c r="FVM1258" s="85"/>
      <c r="FVN1258" s="85"/>
      <c r="FVO1258" s="85"/>
      <c r="FVP1258" s="85"/>
      <c r="FVQ1258" s="85"/>
      <c r="FVR1258" s="85"/>
      <c r="FVS1258" s="85"/>
      <c r="FVT1258" s="85"/>
      <c r="FVU1258" s="85"/>
      <c r="FVV1258" s="85"/>
      <c r="FVW1258" s="85"/>
      <c r="FVX1258" s="85"/>
      <c r="FVY1258" s="86"/>
      <c r="FVZ1258" s="84"/>
      <c r="FWA1258" s="85"/>
      <c r="FWB1258" s="85"/>
      <c r="FWC1258" s="85"/>
      <c r="FWD1258" s="85"/>
      <c r="FWE1258" s="85"/>
      <c r="FWF1258" s="85"/>
      <c r="FWG1258" s="85"/>
      <c r="FWH1258" s="85"/>
      <c r="FWI1258" s="85"/>
      <c r="FWJ1258" s="85"/>
      <c r="FWK1258" s="85"/>
      <c r="FWL1258" s="85"/>
      <c r="FWM1258" s="85"/>
      <c r="FWN1258" s="85"/>
      <c r="FWO1258" s="85"/>
      <c r="FWP1258" s="85"/>
      <c r="FWQ1258" s="85"/>
      <c r="FWR1258" s="85"/>
      <c r="FWS1258" s="85"/>
      <c r="FWT1258" s="85"/>
      <c r="FWU1258" s="85"/>
      <c r="FWV1258" s="85"/>
      <c r="FWW1258" s="85"/>
      <c r="FWX1258" s="85"/>
      <c r="FWY1258" s="85"/>
      <c r="FWZ1258" s="85"/>
      <c r="FXA1258" s="85"/>
      <c r="FXB1258" s="85"/>
      <c r="FXC1258" s="85"/>
      <c r="FXD1258" s="85"/>
      <c r="FXE1258" s="85"/>
      <c r="FXF1258" s="86"/>
      <c r="FXG1258" s="84"/>
      <c r="FXH1258" s="85"/>
      <c r="FXI1258" s="85"/>
      <c r="FXJ1258" s="85"/>
      <c r="FXK1258" s="85"/>
      <c r="FXL1258" s="85"/>
      <c r="FXM1258" s="85"/>
      <c r="FXN1258" s="85"/>
      <c r="FXO1258" s="85"/>
      <c r="FXP1258" s="85"/>
      <c r="FXQ1258" s="85"/>
      <c r="FXR1258" s="85"/>
      <c r="FXS1258" s="85"/>
      <c r="FXT1258" s="85"/>
      <c r="FXU1258" s="85"/>
      <c r="FXV1258" s="85"/>
      <c r="FXW1258" s="85"/>
      <c r="FXX1258" s="85"/>
      <c r="FXY1258" s="85"/>
      <c r="FXZ1258" s="85"/>
      <c r="FYA1258" s="85"/>
      <c r="FYB1258" s="85"/>
      <c r="FYC1258" s="85"/>
      <c r="FYD1258" s="85"/>
      <c r="FYE1258" s="85"/>
      <c r="FYF1258" s="85"/>
      <c r="FYG1258" s="85"/>
      <c r="FYH1258" s="85"/>
      <c r="FYI1258" s="85"/>
      <c r="FYJ1258" s="85"/>
      <c r="FYK1258" s="85"/>
      <c r="FYL1258" s="85"/>
      <c r="FYM1258" s="86"/>
      <c r="FYN1258" s="84"/>
      <c r="FYO1258" s="85"/>
      <c r="FYP1258" s="85"/>
      <c r="FYQ1258" s="85"/>
      <c r="FYR1258" s="85"/>
      <c r="FYS1258" s="85"/>
      <c r="FYT1258" s="85"/>
      <c r="FYU1258" s="85"/>
      <c r="FYV1258" s="85"/>
      <c r="FYW1258" s="85"/>
      <c r="FYX1258" s="85"/>
      <c r="FYY1258" s="85"/>
      <c r="FYZ1258" s="85"/>
      <c r="FZA1258" s="85"/>
      <c r="FZB1258" s="85"/>
      <c r="FZC1258" s="85"/>
      <c r="FZD1258" s="85"/>
      <c r="FZE1258" s="85"/>
      <c r="FZF1258" s="85"/>
      <c r="FZG1258" s="85"/>
      <c r="FZH1258" s="85"/>
      <c r="FZI1258" s="85"/>
      <c r="FZJ1258" s="85"/>
      <c r="FZK1258" s="85"/>
      <c r="FZL1258" s="85"/>
      <c r="FZM1258" s="85"/>
      <c r="FZN1258" s="85"/>
      <c r="FZO1258" s="85"/>
      <c r="FZP1258" s="85"/>
      <c r="FZQ1258" s="85"/>
      <c r="FZR1258" s="85"/>
      <c r="FZS1258" s="85"/>
      <c r="FZT1258" s="86"/>
      <c r="FZU1258" s="84"/>
      <c r="FZV1258" s="85"/>
      <c r="FZW1258" s="85"/>
      <c r="FZX1258" s="85"/>
      <c r="FZY1258" s="85"/>
      <c r="FZZ1258" s="85"/>
      <c r="GAA1258" s="85"/>
      <c r="GAB1258" s="85"/>
      <c r="GAC1258" s="85"/>
      <c r="GAD1258" s="85"/>
      <c r="GAE1258" s="85"/>
      <c r="GAF1258" s="85"/>
      <c r="GAG1258" s="85"/>
      <c r="GAH1258" s="85"/>
      <c r="GAI1258" s="85"/>
      <c r="GAJ1258" s="85"/>
      <c r="GAK1258" s="85"/>
      <c r="GAL1258" s="85"/>
      <c r="GAM1258" s="85"/>
      <c r="GAN1258" s="85"/>
      <c r="GAO1258" s="85"/>
      <c r="GAP1258" s="85"/>
      <c r="GAQ1258" s="85"/>
      <c r="GAR1258" s="85"/>
      <c r="GAS1258" s="85"/>
      <c r="GAT1258" s="85"/>
      <c r="GAU1258" s="85"/>
      <c r="GAV1258" s="85"/>
      <c r="GAW1258" s="85"/>
      <c r="GAX1258" s="85"/>
      <c r="GAY1258" s="85"/>
      <c r="GAZ1258" s="85"/>
      <c r="GBA1258" s="86"/>
      <c r="GBB1258" s="84"/>
      <c r="GBC1258" s="85"/>
      <c r="GBD1258" s="85"/>
      <c r="GBE1258" s="85"/>
      <c r="GBF1258" s="85"/>
      <c r="GBG1258" s="85"/>
      <c r="GBH1258" s="85"/>
      <c r="GBI1258" s="85"/>
      <c r="GBJ1258" s="85"/>
      <c r="GBK1258" s="85"/>
      <c r="GBL1258" s="85"/>
      <c r="GBM1258" s="85"/>
      <c r="GBN1258" s="85"/>
      <c r="GBO1258" s="85"/>
      <c r="GBP1258" s="85"/>
      <c r="GBQ1258" s="85"/>
      <c r="GBR1258" s="85"/>
      <c r="GBS1258" s="85"/>
      <c r="GBT1258" s="85"/>
      <c r="GBU1258" s="85"/>
      <c r="GBV1258" s="85"/>
      <c r="GBW1258" s="85"/>
      <c r="GBX1258" s="85"/>
      <c r="GBY1258" s="85"/>
      <c r="GBZ1258" s="85"/>
      <c r="GCA1258" s="85"/>
      <c r="GCB1258" s="85"/>
      <c r="GCC1258" s="85"/>
      <c r="GCD1258" s="85"/>
      <c r="GCE1258" s="85"/>
      <c r="GCF1258" s="85"/>
      <c r="GCG1258" s="85"/>
      <c r="GCH1258" s="86"/>
      <c r="GCI1258" s="84"/>
      <c r="GCJ1258" s="85"/>
      <c r="GCK1258" s="85"/>
      <c r="GCL1258" s="85"/>
      <c r="GCM1258" s="85"/>
      <c r="GCN1258" s="85"/>
      <c r="GCO1258" s="85"/>
      <c r="GCP1258" s="85"/>
      <c r="GCQ1258" s="85"/>
      <c r="GCR1258" s="85"/>
      <c r="GCS1258" s="85"/>
      <c r="GCT1258" s="85"/>
      <c r="GCU1258" s="85"/>
      <c r="GCV1258" s="85"/>
      <c r="GCW1258" s="85"/>
      <c r="GCX1258" s="85"/>
      <c r="GCY1258" s="85"/>
      <c r="GCZ1258" s="85"/>
      <c r="GDA1258" s="85"/>
      <c r="GDB1258" s="85"/>
      <c r="GDC1258" s="85"/>
      <c r="GDD1258" s="85"/>
      <c r="GDE1258" s="85"/>
      <c r="GDF1258" s="85"/>
      <c r="GDG1258" s="85"/>
      <c r="GDH1258" s="85"/>
      <c r="GDI1258" s="85"/>
      <c r="GDJ1258" s="85"/>
      <c r="GDK1258" s="85"/>
      <c r="GDL1258" s="85"/>
      <c r="GDM1258" s="85"/>
      <c r="GDN1258" s="85"/>
      <c r="GDO1258" s="86"/>
      <c r="GDP1258" s="84"/>
      <c r="GDQ1258" s="85"/>
      <c r="GDR1258" s="85"/>
      <c r="GDS1258" s="85"/>
      <c r="GDT1258" s="85"/>
      <c r="GDU1258" s="85"/>
      <c r="GDV1258" s="85"/>
      <c r="GDW1258" s="85"/>
      <c r="GDX1258" s="85"/>
      <c r="GDY1258" s="85"/>
      <c r="GDZ1258" s="85"/>
      <c r="GEA1258" s="85"/>
      <c r="GEB1258" s="85"/>
      <c r="GEC1258" s="85"/>
      <c r="GED1258" s="85"/>
      <c r="GEE1258" s="85"/>
      <c r="GEF1258" s="85"/>
      <c r="GEG1258" s="85"/>
      <c r="GEH1258" s="85"/>
      <c r="GEI1258" s="85"/>
      <c r="GEJ1258" s="85"/>
      <c r="GEK1258" s="85"/>
      <c r="GEL1258" s="85"/>
      <c r="GEM1258" s="85"/>
      <c r="GEN1258" s="85"/>
      <c r="GEO1258" s="85"/>
      <c r="GEP1258" s="85"/>
      <c r="GEQ1258" s="85"/>
      <c r="GER1258" s="85"/>
      <c r="GES1258" s="85"/>
      <c r="GET1258" s="85"/>
      <c r="GEU1258" s="85"/>
      <c r="GEV1258" s="86"/>
      <c r="GEW1258" s="84"/>
      <c r="GEX1258" s="85"/>
      <c r="GEY1258" s="85"/>
      <c r="GEZ1258" s="85"/>
      <c r="GFA1258" s="85"/>
      <c r="GFB1258" s="85"/>
      <c r="GFC1258" s="85"/>
      <c r="GFD1258" s="85"/>
      <c r="GFE1258" s="85"/>
      <c r="GFF1258" s="85"/>
      <c r="GFG1258" s="85"/>
      <c r="GFH1258" s="85"/>
      <c r="GFI1258" s="85"/>
      <c r="GFJ1258" s="85"/>
      <c r="GFK1258" s="85"/>
      <c r="GFL1258" s="85"/>
      <c r="GFM1258" s="85"/>
      <c r="GFN1258" s="85"/>
      <c r="GFO1258" s="85"/>
      <c r="GFP1258" s="85"/>
      <c r="GFQ1258" s="85"/>
      <c r="GFR1258" s="85"/>
      <c r="GFS1258" s="85"/>
      <c r="GFT1258" s="85"/>
      <c r="GFU1258" s="85"/>
      <c r="GFV1258" s="85"/>
      <c r="GFW1258" s="85"/>
      <c r="GFX1258" s="85"/>
      <c r="GFY1258" s="85"/>
      <c r="GFZ1258" s="85"/>
      <c r="GGA1258" s="85"/>
      <c r="GGB1258" s="85"/>
      <c r="GGC1258" s="86"/>
      <c r="GGD1258" s="84"/>
      <c r="GGE1258" s="85"/>
      <c r="GGF1258" s="85"/>
      <c r="GGG1258" s="85"/>
      <c r="GGH1258" s="85"/>
      <c r="GGI1258" s="85"/>
      <c r="GGJ1258" s="85"/>
      <c r="GGK1258" s="85"/>
      <c r="GGL1258" s="85"/>
      <c r="GGM1258" s="85"/>
      <c r="GGN1258" s="85"/>
      <c r="GGO1258" s="85"/>
      <c r="GGP1258" s="85"/>
      <c r="GGQ1258" s="85"/>
      <c r="GGR1258" s="85"/>
      <c r="GGS1258" s="85"/>
      <c r="GGT1258" s="85"/>
      <c r="GGU1258" s="85"/>
      <c r="GGV1258" s="85"/>
      <c r="GGW1258" s="85"/>
      <c r="GGX1258" s="85"/>
      <c r="GGY1258" s="85"/>
      <c r="GGZ1258" s="85"/>
      <c r="GHA1258" s="85"/>
      <c r="GHB1258" s="85"/>
      <c r="GHC1258" s="85"/>
      <c r="GHD1258" s="85"/>
      <c r="GHE1258" s="85"/>
      <c r="GHF1258" s="85"/>
      <c r="GHG1258" s="85"/>
      <c r="GHH1258" s="85"/>
      <c r="GHI1258" s="85"/>
      <c r="GHJ1258" s="86"/>
      <c r="GHK1258" s="84"/>
      <c r="GHL1258" s="85"/>
      <c r="GHM1258" s="85"/>
      <c r="GHN1258" s="85"/>
      <c r="GHO1258" s="85"/>
      <c r="GHP1258" s="85"/>
      <c r="GHQ1258" s="85"/>
      <c r="GHR1258" s="85"/>
      <c r="GHS1258" s="85"/>
      <c r="GHT1258" s="85"/>
      <c r="GHU1258" s="85"/>
      <c r="GHV1258" s="85"/>
      <c r="GHW1258" s="85"/>
      <c r="GHX1258" s="85"/>
      <c r="GHY1258" s="85"/>
      <c r="GHZ1258" s="85"/>
      <c r="GIA1258" s="85"/>
      <c r="GIB1258" s="85"/>
      <c r="GIC1258" s="85"/>
      <c r="GID1258" s="85"/>
      <c r="GIE1258" s="85"/>
      <c r="GIF1258" s="85"/>
      <c r="GIG1258" s="85"/>
      <c r="GIH1258" s="85"/>
      <c r="GII1258" s="85"/>
      <c r="GIJ1258" s="85"/>
      <c r="GIK1258" s="85"/>
      <c r="GIL1258" s="85"/>
      <c r="GIM1258" s="85"/>
      <c r="GIN1258" s="85"/>
      <c r="GIO1258" s="85"/>
      <c r="GIP1258" s="85"/>
      <c r="GIQ1258" s="86"/>
      <c r="GIR1258" s="84"/>
      <c r="GIS1258" s="85"/>
      <c r="GIT1258" s="85"/>
      <c r="GIU1258" s="85"/>
      <c r="GIV1258" s="85"/>
      <c r="GIW1258" s="85"/>
      <c r="GIX1258" s="85"/>
      <c r="GIY1258" s="85"/>
      <c r="GIZ1258" s="85"/>
      <c r="GJA1258" s="85"/>
      <c r="GJB1258" s="85"/>
      <c r="GJC1258" s="85"/>
      <c r="GJD1258" s="85"/>
      <c r="GJE1258" s="85"/>
      <c r="GJF1258" s="85"/>
      <c r="GJG1258" s="85"/>
      <c r="GJH1258" s="85"/>
      <c r="GJI1258" s="85"/>
      <c r="GJJ1258" s="85"/>
      <c r="GJK1258" s="85"/>
      <c r="GJL1258" s="85"/>
      <c r="GJM1258" s="85"/>
      <c r="GJN1258" s="85"/>
      <c r="GJO1258" s="85"/>
      <c r="GJP1258" s="85"/>
      <c r="GJQ1258" s="85"/>
      <c r="GJR1258" s="85"/>
      <c r="GJS1258" s="85"/>
      <c r="GJT1258" s="85"/>
      <c r="GJU1258" s="85"/>
      <c r="GJV1258" s="85"/>
      <c r="GJW1258" s="85"/>
      <c r="GJX1258" s="86"/>
      <c r="GJY1258" s="84"/>
      <c r="GJZ1258" s="85"/>
      <c r="GKA1258" s="85"/>
      <c r="GKB1258" s="85"/>
      <c r="GKC1258" s="85"/>
      <c r="GKD1258" s="85"/>
      <c r="GKE1258" s="85"/>
      <c r="GKF1258" s="85"/>
      <c r="GKG1258" s="85"/>
      <c r="GKH1258" s="85"/>
      <c r="GKI1258" s="85"/>
      <c r="GKJ1258" s="85"/>
      <c r="GKK1258" s="85"/>
      <c r="GKL1258" s="85"/>
      <c r="GKM1258" s="85"/>
      <c r="GKN1258" s="85"/>
      <c r="GKO1258" s="85"/>
      <c r="GKP1258" s="85"/>
      <c r="GKQ1258" s="85"/>
      <c r="GKR1258" s="85"/>
      <c r="GKS1258" s="85"/>
      <c r="GKT1258" s="85"/>
      <c r="GKU1258" s="85"/>
      <c r="GKV1258" s="85"/>
      <c r="GKW1258" s="85"/>
      <c r="GKX1258" s="85"/>
      <c r="GKY1258" s="85"/>
      <c r="GKZ1258" s="85"/>
      <c r="GLA1258" s="85"/>
      <c r="GLB1258" s="85"/>
      <c r="GLC1258" s="85"/>
      <c r="GLD1258" s="85"/>
      <c r="GLE1258" s="86"/>
      <c r="GLF1258" s="84"/>
      <c r="GLG1258" s="85"/>
      <c r="GLH1258" s="85"/>
      <c r="GLI1258" s="85"/>
      <c r="GLJ1258" s="85"/>
      <c r="GLK1258" s="85"/>
      <c r="GLL1258" s="85"/>
      <c r="GLM1258" s="85"/>
      <c r="GLN1258" s="85"/>
      <c r="GLO1258" s="85"/>
      <c r="GLP1258" s="85"/>
      <c r="GLQ1258" s="85"/>
      <c r="GLR1258" s="85"/>
      <c r="GLS1258" s="85"/>
      <c r="GLT1258" s="85"/>
      <c r="GLU1258" s="85"/>
      <c r="GLV1258" s="85"/>
      <c r="GLW1258" s="85"/>
      <c r="GLX1258" s="85"/>
      <c r="GLY1258" s="85"/>
      <c r="GLZ1258" s="85"/>
      <c r="GMA1258" s="85"/>
      <c r="GMB1258" s="85"/>
      <c r="GMC1258" s="85"/>
      <c r="GMD1258" s="85"/>
      <c r="GME1258" s="85"/>
      <c r="GMF1258" s="85"/>
      <c r="GMG1258" s="85"/>
      <c r="GMH1258" s="85"/>
      <c r="GMI1258" s="85"/>
      <c r="GMJ1258" s="85"/>
      <c r="GMK1258" s="85"/>
      <c r="GML1258" s="86"/>
      <c r="GMM1258" s="84"/>
      <c r="GMN1258" s="85"/>
      <c r="GMO1258" s="85"/>
      <c r="GMP1258" s="85"/>
      <c r="GMQ1258" s="85"/>
      <c r="GMR1258" s="85"/>
      <c r="GMS1258" s="85"/>
      <c r="GMT1258" s="85"/>
      <c r="GMU1258" s="85"/>
      <c r="GMV1258" s="85"/>
      <c r="GMW1258" s="85"/>
      <c r="GMX1258" s="85"/>
      <c r="GMY1258" s="85"/>
      <c r="GMZ1258" s="85"/>
      <c r="GNA1258" s="85"/>
      <c r="GNB1258" s="85"/>
      <c r="GNC1258" s="85"/>
      <c r="GND1258" s="85"/>
      <c r="GNE1258" s="85"/>
      <c r="GNF1258" s="85"/>
      <c r="GNG1258" s="85"/>
      <c r="GNH1258" s="85"/>
      <c r="GNI1258" s="85"/>
      <c r="GNJ1258" s="85"/>
      <c r="GNK1258" s="85"/>
      <c r="GNL1258" s="85"/>
      <c r="GNM1258" s="85"/>
      <c r="GNN1258" s="85"/>
      <c r="GNO1258" s="85"/>
      <c r="GNP1258" s="85"/>
      <c r="GNQ1258" s="85"/>
      <c r="GNR1258" s="85"/>
      <c r="GNS1258" s="86"/>
      <c r="GNT1258" s="84"/>
      <c r="GNU1258" s="85"/>
      <c r="GNV1258" s="85"/>
      <c r="GNW1258" s="85"/>
      <c r="GNX1258" s="85"/>
      <c r="GNY1258" s="85"/>
      <c r="GNZ1258" s="85"/>
      <c r="GOA1258" s="85"/>
      <c r="GOB1258" s="85"/>
      <c r="GOC1258" s="85"/>
      <c r="GOD1258" s="85"/>
      <c r="GOE1258" s="85"/>
      <c r="GOF1258" s="85"/>
      <c r="GOG1258" s="85"/>
      <c r="GOH1258" s="85"/>
      <c r="GOI1258" s="85"/>
      <c r="GOJ1258" s="85"/>
      <c r="GOK1258" s="85"/>
      <c r="GOL1258" s="85"/>
      <c r="GOM1258" s="85"/>
      <c r="GON1258" s="85"/>
      <c r="GOO1258" s="85"/>
      <c r="GOP1258" s="85"/>
      <c r="GOQ1258" s="85"/>
      <c r="GOR1258" s="85"/>
      <c r="GOS1258" s="85"/>
      <c r="GOT1258" s="85"/>
      <c r="GOU1258" s="85"/>
      <c r="GOV1258" s="85"/>
      <c r="GOW1258" s="85"/>
      <c r="GOX1258" s="85"/>
      <c r="GOY1258" s="85"/>
      <c r="GOZ1258" s="86"/>
      <c r="GPA1258" s="84"/>
      <c r="GPB1258" s="85"/>
      <c r="GPC1258" s="85"/>
      <c r="GPD1258" s="85"/>
      <c r="GPE1258" s="85"/>
      <c r="GPF1258" s="85"/>
      <c r="GPG1258" s="85"/>
      <c r="GPH1258" s="85"/>
      <c r="GPI1258" s="85"/>
      <c r="GPJ1258" s="85"/>
      <c r="GPK1258" s="85"/>
      <c r="GPL1258" s="85"/>
      <c r="GPM1258" s="85"/>
      <c r="GPN1258" s="85"/>
      <c r="GPO1258" s="85"/>
      <c r="GPP1258" s="85"/>
      <c r="GPQ1258" s="85"/>
      <c r="GPR1258" s="85"/>
      <c r="GPS1258" s="85"/>
      <c r="GPT1258" s="85"/>
      <c r="GPU1258" s="85"/>
      <c r="GPV1258" s="85"/>
      <c r="GPW1258" s="85"/>
      <c r="GPX1258" s="85"/>
      <c r="GPY1258" s="85"/>
      <c r="GPZ1258" s="85"/>
      <c r="GQA1258" s="85"/>
      <c r="GQB1258" s="85"/>
      <c r="GQC1258" s="85"/>
      <c r="GQD1258" s="85"/>
      <c r="GQE1258" s="85"/>
      <c r="GQF1258" s="85"/>
      <c r="GQG1258" s="86"/>
      <c r="GQH1258" s="84"/>
      <c r="GQI1258" s="85"/>
      <c r="GQJ1258" s="85"/>
      <c r="GQK1258" s="85"/>
      <c r="GQL1258" s="85"/>
      <c r="GQM1258" s="85"/>
      <c r="GQN1258" s="85"/>
      <c r="GQO1258" s="85"/>
      <c r="GQP1258" s="85"/>
      <c r="GQQ1258" s="85"/>
      <c r="GQR1258" s="85"/>
      <c r="GQS1258" s="85"/>
      <c r="GQT1258" s="85"/>
      <c r="GQU1258" s="85"/>
      <c r="GQV1258" s="85"/>
      <c r="GQW1258" s="85"/>
      <c r="GQX1258" s="85"/>
      <c r="GQY1258" s="85"/>
      <c r="GQZ1258" s="85"/>
      <c r="GRA1258" s="85"/>
      <c r="GRB1258" s="85"/>
      <c r="GRC1258" s="85"/>
      <c r="GRD1258" s="85"/>
      <c r="GRE1258" s="85"/>
      <c r="GRF1258" s="85"/>
      <c r="GRG1258" s="85"/>
      <c r="GRH1258" s="85"/>
      <c r="GRI1258" s="85"/>
      <c r="GRJ1258" s="85"/>
      <c r="GRK1258" s="85"/>
      <c r="GRL1258" s="85"/>
      <c r="GRM1258" s="85"/>
      <c r="GRN1258" s="86"/>
      <c r="GRO1258" s="84"/>
      <c r="GRP1258" s="85"/>
      <c r="GRQ1258" s="85"/>
      <c r="GRR1258" s="85"/>
      <c r="GRS1258" s="85"/>
      <c r="GRT1258" s="85"/>
      <c r="GRU1258" s="85"/>
      <c r="GRV1258" s="85"/>
      <c r="GRW1258" s="85"/>
      <c r="GRX1258" s="85"/>
      <c r="GRY1258" s="85"/>
      <c r="GRZ1258" s="85"/>
      <c r="GSA1258" s="85"/>
      <c r="GSB1258" s="85"/>
      <c r="GSC1258" s="85"/>
      <c r="GSD1258" s="85"/>
      <c r="GSE1258" s="85"/>
      <c r="GSF1258" s="85"/>
      <c r="GSG1258" s="85"/>
      <c r="GSH1258" s="85"/>
      <c r="GSI1258" s="85"/>
      <c r="GSJ1258" s="85"/>
      <c r="GSK1258" s="85"/>
      <c r="GSL1258" s="85"/>
      <c r="GSM1258" s="85"/>
      <c r="GSN1258" s="85"/>
      <c r="GSO1258" s="85"/>
      <c r="GSP1258" s="85"/>
      <c r="GSQ1258" s="85"/>
      <c r="GSR1258" s="85"/>
      <c r="GSS1258" s="85"/>
      <c r="GST1258" s="85"/>
      <c r="GSU1258" s="86"/>
      <c r="GSV1258" s="84"/>
      <c r="GSW1258" s="85"/>
      <c r="GSX1258" s="85"/>
      <c r="GSY1258" s="85"/>
      <c r="GSZ1258" s="85"/>
      <c r="GTA1258" s="85"/>
      <c r="GTB1258" s="85"/>
      <c r="GTC1258" s="85"/>
      <c r="GTD1258" s="85"/>
      <c r="GTE1258" s="85"/>
      <c r="GTF1258" s="85"/>
      <c r="GTG1258" s="85"/>
      <c r="GTH1258" s="85"/>
      <c r="GTI1258" s="85"/>
      <c r="GTJ1258" s="85"/>
      <c r="GTK1258" s="85"/>
      <c r="GTL1258" s="85"/>
      <c r="GTM1258" s="85"/>
      <c r="GTN1258" s="85"/>
      <c r="GTO1258" s="85"/>
      <c r="GTP1258" s="85"/>
      <c r="GTQ1258" s="85"/>
      <c r="GTR1258" s="85"/>
      <c r="GTS1258" s="85"/>
      <c r="GTT1258" s="85"/>
      <c r="GTU1258" s="85"/>
      <c r="GTV1258" s="85"/>
      <c r="GTW1258" s="85"/>
      <c r="GTX1258" s="85"/>
      <c r="GTY1258" s="85"/>
      <c r="GTZ1258" s="85"/>
      <c r="GUA1258" s="85"/>
      <c r="GUB1258" s="86"/>
      <c r="GUC1258" s="84"/>
      <c r="GUD1258" s="85"/>
      <c r="GUE1258" s="85"/>
      <c r="GUF1258" s="85"/>
      <c r="GUG1258" s="85"/>
      <c r="GUH1258" s="85"/>
      <c r="GUI1258" s="85"/>
      <c r="GUJ1258" s="85"/>
      <c r="GUK1258" s="85"/>
      <c r="GUL1258" s="85"/>
      <c r="GUM1258" s="85"/>
      <c r="GUN1258" s="85"/>
      <c r="GUO1258" s="85"/>
      <c r="GUP1258" s="85"/>
      <c r="GUQ1258" s="85"/>
      <c r="GUR1258" s="85"/>
      <c r="GUS1258" s="85"/>
      <c r="GUT1258" s="85"/>
      <c r="GUU1258" s="85"/>
      <c r="GUV1258" s="85"/>
      <c r="GUW1258" s="85"/>
      <c r="GUX1258" s="85"/>
      <c r="GUY1258" s="85"/>
      <c r="GUZ1258" s="85"/>
      <c r="GVA1258" s="85"/>
      <c r="GVB1258" s="85"/>
      <c r="GVC1258" s="85"/>
      <c r="GVD1258" s="85"/>
      <c r="GVE1258" s="85"/>
      <c r="GVF1258" s="85"/>
      <c r="GVG1258" s="85"/>
      <c r="GVH1258" s="85"/>
      <c r="GVI1258" s="86"/>
      <c r="GVJ1258" s="84"/>
      <c r="GVK1258" s="85"/>
      <c r="GVL1258" s="85"/>
      <c r="GVM1258" s="85"/>
      <c r="GVN1258" s="85"/>
      <c r="GVO1258" s="85"/>
      <c r="GVP1258" s="85"/>
      <c r="GVQ1258" s="85"/>
      <c r="GVR1258" s="85"/>
      <c r="GVS1258" s="85"/>
      <c r="GVT1258" s="85"/>
      <c r="GVU1258" s="85"/>
      <c r="GVV1258" s="85"/>
      <c r="GVW1258" s="85"/>
      <c r="GVX1258" s="85"/>
      <c r="GVY1258" s="85"/>
      <c r="GVZ1258" s="85"/>
      <c r="GWA1258" s="85"/>
      <c r="GWB1258" s="85"/>
      <c r="GWC1258" s="85"/>
      <c r="GWD1258" s="85"/>
      <c r="GWE1258" s="85"/>
      <c r="GWF1258" s="85"/>
      <c r="GWG1258" s="85"/>
      <c r="GWH1258" s="85"/>
      <c r="GWI1258" s="85"/>
      <c r="GWJ1258" s="85"/>
      <c r="GWK1258" s="85"/>
      <c r="GWL1258" s="85"/>
      <c r="GWM1258" s="85"/>
      <c r="GWN1258" s="85"/>
      <c r="GWO1258" s="85"/>
      <c r="GWP1258" s="86"/>
      <c r="GWQ1258" s="84"/>
      <c r="GWR1258" s="85"/>
      <c r="GWS1258" s="85"/>
      <c r="GWT1258" s="85"/>
      <c r="GWU1258" s="85"/>
      <c r="GWV1258" s="85"/>
      <c r="GWW1258" s="85"/>
      <c r="GWX1258" s="85"/>
      <c r="GWY1258" s="85"/>
      <c r="GWZ1258" s="85"/>
      <c r="GXA1258" s="85"/>
      <c r="GXB1258" s="85"/>
      <c r="GXC1258" s="85"/>
      <c r="GXD1258" s="85"/>
      <c r="GXE1258" s="85"/>
      <c r="GXF1258" s="85"/>
      <c r="GXG1258" s="85"/>
      <c r="GXH1258" s="85"/>
      <c r="GXI1258" s="85"/>
      <c r="GXJ1258" s="85"/>
      <c r="GXK1258" s="85"/>
      <c r="GXL1258" s="85"/>
      <c r="GXM1258" s="85"/>
      <c r="GXN1258" s="85"/>
      <c r="GXO1258" s="85"/>
      <c r="GXP1258" s="85"/>
      <c r="GXQ1258" s="85"/>
      <c r="GXR1258" s="85"/>
      <c r="GXS1258" s="85"/>
      <c r="GXT1258" s="85"/>
      <c r="GXU1258" s="85"/>
      <c r="GXV1258" s="85"/>
      <c r="GXW1258" s="86"/>
      <c r="GXX1258" s="84"/>
      <c r="GXY1258" s="85"/>
      <c r="GXZ1258" s="85"/>
      <c r="GYA1258" s="85"/>
      <c r="GYB1258" s="85"/>
      <c r="GYC1258" s="85"/>
      <c r="GYD1258" s="85"/>
      <c r="GYE1258" s="85"/>
      <c r="GYF1258" s="85"/>
      <c r="GYG1258" s="85"/>
      <c r="GYH1258" s="85"/>
      <c r="GYI1258" s="85"/>
      <c r="GYJ1258" s="85"/>
      <c r="GYK1258" s="85"/>
      <c r="GYL1258" s="85"/>
      <c r="GYM1258" s="85"/>
      <c r="GYN1258" s="85"/>
      <c r="GYO1258" s="85"/>
      <c r="GYP1258" s="85"/>
      <c r="GYQ1258" s="85"/>
      <c r="GYR1258" s="85"/>
      <c r="GYS1258" s="85"/>
      <c r="GYT1258" s="85"/>
      <c r="GYU1258" s="85"/>
      <c r="GYV1258" s="85"/>
      <c r="GYW1258" s="85"/>
      <c r="GYX1258" s="85"/>
      <c r="GYY1258" s="85"/>
      <c r="GYZ1258" s="85"/>
      <c r="GZA1258" s="85"/>
      <c r="GZB1258" s="85"/>
      <c r="GZC1258" s="85"/>
      <c r="GZD1258" s="86"/>
      <c r="GZE1258" s="84"/>
      <c r="GZF1258" s="85"/>
      <c r="GZG1258" s="85"/>
      <c r="GZH1258" s="85"/>
      <c r="GZI1258" s="85"/>
      <c r="GZJ1258" s="85"/>
      <c r="GZK1258" s="85"/>
      <c r="GZL1258" s="85"/>
      <c r="GZM1258" s="85"/>
      <c r="GZN1258" s="85"/>
      <c r="GZO1258" s="85"/>
      <c r="GZP1258" s="85"/>
      <c r="GZQ1258" s="85"/>
      <c r="GZR1258" s="85"/>
      <c r="GZS1258" s="85"/>
      <c r="GZT1258" s="85"/>
      <c r="GZU1258" s="85"/>
      <c r="GZV1258" s="85"/>
      <c r="GZW1258" s="85"/>
      <c r="GZX1258" s="85"/>
      <c r="GZY1258" s="85"/>
      <c r="GZZ1258" s="85"/>
      <c r="HAA1258" s="85"/>
      <c r="HAB1258" s="85"/>
      <c r="HAC1258" s="85"/>
      <c r="HAD1258" s="85"/>
      <c r="HAE1258" s="85"/>
      <c r="HAF1258" s="85"/>
      <c r="HAG1258" s="85"/>
      <c r="HAH1258" s="85"/>
      <c r="HAI1258" s="85"/>
      <c r="HAJ1258" s="85"/>
      <c r="HAK1258" s="86"/>
      <c r="HAL1258" s="84"/>
      <c r="HAM1258" s="85"/>
      <c r="HAN1258" s="85"/>
      <c r="HAO1258" s="85"/>
      <c r="HAP1258" s="85"/>
      <c r="HAQ1258" s="85"/>
      <c r="HAR1258" s="85"/>
      <c r="HAS1258" s="85"/>
      <c r="HAT1258" s="85"/>
      <c r="HAU1258" s="85"/>
      <c r="HAV1258" s="85"/>
      <c r="HAW1258" s="85"/>
      <c r="HAX1258" s="85"/>
      <c r="HAY1258" s="85"/>
      <c r="HAZ1258" s="85"/>
      <c r="HBA1258" s="85"/>
      <c r="HBB1258" s="85"/>
      <c r="HBC1258" s="85"/>
      <c r="HBD1258" s="85"/>
      <c r="HBE1258" s="85"/>
      <c r="HBF1258" s="85"/>
      <c r="HBG1258" s="85"/>
      <c r="HBH1258" s="85"/>
      <c r="HBI1258" s="85"/>
      <c r="HBJ1258" s="85"/>
      <c r="HBK1258" s="85"/>
      <c r="HBL1258" s="85"/>
      <c r="HBM1258" s="85"/>
      <c r="HBN1258" s="85"/>
      <c r="HBO1258" s="85"/>
      <c r="HBP1258" s="85"/>
      <c r="HBQ1258" s="85"/>
      <c r="HBR1258" s="86"/>
      <c r="HBS1258" s="84"/>
      <c r="HBT1258" s="85"/>
      <c r="HBU1258" s="85"/>
      <c r="HBV1258" s="85"/>
      <c r="HBW1258" s="85"/>
      <c r="HBX1258" s="85"/>
      <c r="HBY1258" s="85"/>
      <c r="HBZ1258" s="85"/>
      <c r="HCA1258" s="85"/>
      <c r="HCB1258" s="85"/>
      <c r="HCC1258" s="85"/>
      <c r="HCD1258" s="85"/>
      <c r="HCE1258" s="85"/>
      <c r="HCF1258" s="85"/>
      <c r="HCG1258" s="85"/>
      <c r="HCH1258" s="85"/>
      <c r="HCI1258" s="85"/>
      <c r="HCJ1258" s="85"/>
      <c r="HCK1258" s="85"/>
      <c r="HCL1258" s="85"/>
      <c r="HCM1258" s="85"/>
      <c r="HCN1258" s="85"/>
      <c r="HCO1258" s="85"/>
      <c r="HCP1258" s="85"/>
      <c r="HCQ1258" s="85"/>
      <c r="HCR1258" s="85"/>
      <c r="HCS1258" s="85"/>
      <c r="HCT1258" s="85"/>
      <c r="HCU1258" s="85"/>
      <c r="HCV1258" s="85"/>
      <c r="HCW1258" s="85"/>
      <c r="HCX1258" s="85"/>
      <c r="HCY1258" s="86"/>
      <c r="HCZ1258" s="84"/>
      <c r="HDA1258" s="85"/>
      <c r="HDB1258" s="85"/>
      <c r="HDC1258" s="85"/>
      <c r="HDD1258" s="85"/>
      <c r="HDE1258" s="85"/>
      <c r="HDF1258" s="85"/>
      <c r="HDG1258" s="85"/>
      <c r="HDH1258" s="85"/>
      <c r="HDI1258" s="85"/>
      <c r="HDJ1258" s="85"/>
      <c r="HDK1258" s="85"/>
      <c r="HDL1258" s="85"/>
      <c r="HDM1258" s="85"/>
      <c r="HDN1258" s="85"/>
      <c r="HDO1258" s="85"/>
      <c r="HDP1258" s="85"/>
      <c r="HDQ1258" s="85"/>
      <c r="HDR1258" s="85"/>
      <c r="HDS1258" s="85"/>
      <c r="HDT1258" s="85"/>
      <c r="HDU1258" s="85"/>
      <c r="HDV1258" s="85"/>
      <c r="HDW1258" s="85"/>
      <c r="HDX1258" s="85"/>
      <c r="HDY1258" s="85"/>
      <c r="HDZ1258" s="85"/>
      <c r="HEA1258" s="85"/>
      <c r="HEB1258" s="85"/>
      <c r="HEC1258" s="85"/>
      <c r="HED1258" s="85"/>
      <c r="HEE1258" s="85"/>
      <c r="HEF1258" s="86"/>
      <c r="HEG1258" s="84"/>
      <c r="HEH1258" s="85"/>
      <c r="HEI1258" s="85"/>
      <c r="HEJ1258" s="85"/>
      <c r="HEK1258" s="85"/>
      <c r="HEL1258" s="85"/>
      <c r="HEM1258" s="85"/>
      <c r="HEN1258" s="85"/>
      <c r="HEO1258" s="85"/>
      <c r="HEP1258" s="85"/>
      <c r="HEQ1258" s="85"/>
      <c r="HER1258" s="85"/>
      <c r="HES1258" s="85"/>
      <c r="HET1258" s="85"/>
      <c r="HEU1258" s="85"/>
      <c r="HEV1258" s="85"/>
      <c r="HEW1258" s="85"/>
      <c r="HEX1258" s="85"/>
      <c r="HEY1258" s="85"/>
      <c r="HEZ1258" s="85"/>
      <c r="HFA1258" s="85"/>
      <c r="HFB1258" s="85"/>
      <c r="HFC1258" s="85"/>
      <c r="HFD1258" s="85"/>
      <c r="HFE1258" s="85"/>
      <c r="HFF1258" s="85"/>
      <c r="HFG1258" s="85"/>
      <c r="HFH1258" s="85"/>
      <c r="HFI1258" s="85"/>
      <c r="HFJ1258" s="85"/>
      <c r="HFK1258" s="85"/>
      <c r="HFL1258" s="85"/>
      <c r="HFM1258" s="86"/>
      <c r="HFN1258" s="84"/>
      <c r="HFO1258" s="85"/>
      <c r="HFP1258" s="85"/>
      <c r="HFQ1258" s="85"/>
      <c r="HFR1258" s="85"/>
      <c r="HFS1258" s="85"/>
      <c r="HFT1258" s="85"/>
      <c r="HFU1258" s="85"/>
      <c r="HFV1258" s="85"/>
      <c r="HFW1258" s="85"/>
      <c r="HFX1258" s="85"/>
      <c r="HFY1258" s="85"/>
      <c r="HFZ1258" s="85"/>
      <c r="HGA1258" s="85"/>
      <c r="HGB1258" s="85"/>
      <c r="HGC1258" s="85"/>
      <c r="HGD1258" s="85"/>
      <c r="HGE1258" s="85"/>
      <c r="HGF1258" s="85"/>
      <c r="HGG1258" s="85"/>
      <c r="HGH1258" s="85"/>
      <c r="HGI1258" s="85"/>
      <c r="HGJ1258" s="85"/>
      <c r="HGK1258" s="85"/>
      <c r="HGL1258" s="85"/>
      <c r="HGM1258" s="85"/>
      <c r="HGN1258" s="85"/>
      <c r="HGO1258" s="85"/>
      <c r="HGP1258" s="85"/>
      <c r="HGQ1258" s="85"/>
      <c r="HGR1258" s="85"/>
      <c r="HGS1258" s="85"/>
      <c r="HGT1258" s="86"/>
      <c r="HGU1258" s="84"/>
      <c r="HGV1258" s="85"/>
      <c r="HGW1258" s="85"/>
      <c r="HGX1258" s="85"/>
      <c r="HGY1258" s="85"/>
      <c r="HGZ1258" s="85"/>
      <c r="HHA1258" s="85"/>
      <c r="HHB1258" s="85"/>
      <c r="HHC1258" s="85"/>
      <c r="HHD1258" s="85"/>
      <c r="HHE1258" s="85"/>
      <c r="HHF1258" s="85"/>
      <c r="HHG1258" s="85"/>
      <c r="HHH1258" s="85"/>
      <c r="HHI1258" s="85"/>
      <c r="HHJ1258" s="85"/>
      <c r="HHK1258" s="85"/>
      <c r="HHL1258" s="85"/>
      <c r="HHM1258" s="85"/>
      <c r="HHN1258" s="85"/>
      <c r="HHO1258" s="85"/>
      <c r="HHP1258" s="85"/>
      <c r="HHQ1258" s="85"/>
      <c r="HHR1258" s="85"/>
      <c r="HHS1258" s="85"/>
      <c r="HHT1258" s="85"/>
      <c r="HHU1258" s="85"/>
      <c r="HHV1258" s="85"/>
      <c r="HHW1258" s="85"/>
      <c r="HHX1258" s="85"/>
      <c r="HHY1258" s="85"/>
      <c r="HHZ1258" s="85"/>
      <c r="HIA1258" s="86"/>
      <c r="HIB1258" s="84"/>
      <c r="HIC1258" s="85"/>
      <c r="HID1258" s="85"/>
      <c r="HIE1258" s="85"/>
      <c r="HIF1258" s="85"/>
      <c r="HIG1258" s="85"/>
      <c r="HIH1258" s="85"/>
      <c r="HII1258" s="85"/>
      <c r="HIJ1258" s="85"/>
      <c r="HIK1258" s="85"/>
      <c r="HIL1258" s="85"/>
      <c r="HIM1258" s="85"/>
      <c r="HIN1258" s="85"/>
      <c r="HIO1258" s="85"/>
      <c r="HIP1258" s="85"/>
      <c r="HIQ1258" s="85"/>
      <c r="HIR1258" s="85"/>
      <c r="HIS1258" s="85"/>
      <c r="HIT1258" s="85"/>
      <c r="HIU1258" s="85"/>
      <c r="HIV1258" s="85"/>
      <c r="HIW1258" s="85"/>
      <c r="HIX1258" s="85"/>
      <c r="HIY1258" s="85"/>
      <c r="HIZ1258" s="85"/>
      <c r="HJA1258" s="85"/>
      <c r="HJB1258" s="85"/>
      <c r="HJC1258" s="85"/>
      <c r="HJD1258" s="85"/>
      <c r="HJE1258" s="85"/>
      <c r="HJF1258" s="85"/>
      <c r="HJG1258" s="85"/>
      <c r="HJH1258" s="86"/>
      <c r="HJI1258" s="84"/>
      <c r="HJJ1258" s="85"/>
      <c r="HJK1258" s="85"/>
      <c r="HJL1258" s="85"/>
      <c r="HJM1258" s="85"/>
      <c r="HJN1258" s="85"/>
      <c r="HJO1258" s="85"/>
      <c r="HJP1258" s="85"/>
      <c r="HJQ1258" s="85"/>
      <c r="HJR1258" s="85"/>
      <c r="HJS1258" s="85"/>
      <c r="HJT1258" s="85"/>
      <c r="HJU1258" s="85"/>
      <c r="HJV1258" s="85"/>
      <c r="HJW1258" s="85"/>
      <c r="HJX1258" s="85"/>
      <c r="HJY1258" s="85"/>
      <c r="HJZ1258" s="85"/>
      <c r="HKA1258" s="85"/>
      <c r="HKB1258" s="85"/>
      <c r="HKC1258" s="85"/>
      <c r="HKD1258" s="85"/>
      <c r="HKE1258" s="85"/>
      <c r="HKF1258" s="85"/>
      <c r="HKG1258" s="85"/>
      <c r="HKH1258" s="85"/>
      <c r="HKI1258" s="85"/>
      <c r="HKJ1258" s="85"/>
      <c r="HKK1258" s="85"/>
      <c r="HKL1258" s="85"/>
      <c r="HKM1258" s="85"/>
      <c r="HKN1258" s="85"/>
      <c r="HKO1258" s="86"/>
      <c r="HKP1258" s="84"/>
      <c r="HKQ1258" s="85"/>
      <c r="HKR1258" s="85"/>
      <c r="HKS1258" s="85"/>
      <c r="HKT1258" s="85"/>
      <c r="HKU1258" s="85"/>
      <c r="HKV1258" s="85"/>
      <c r="HKW1258" s="85"/>
      <c r="HKX1258" s="85"/>
      <c r="HKY1258" s="85"/>
      <c r="HKZ1258" s="85"/>
      <c r="HLA1258" s="85"/>
      <c r="HLB1258" s="85"/>
      <c r="HLC1258" s="85"/>
      <c r="HLD1258" s="85"/>
      <c r="HLE1258" s="85"/>
      <c r="HLF1258" s="85"/>
      <c r="HLG1258" s="85"/>
      <c r="HLH1258" s="85"/>
      <c r="HLI1258" s="85"/>
      <c r="HLJ1258" s="85"/>
      <c r="HLK1258" s="85"/>
      <c r="HLL1258" s="85"/>
      <c r="HLM1258" s="85"/>
      <c r="HLN1258" s="85"/>
      <c r="HLO1258" s="85"/>
      <c r="HLP1258" s="85"/>
      <c r="HLQ1258" s="85"/>
      <c r="HLR1258" s="85"/>
      <c r="HLS1258" s="85"/>
      <c r="HLT1258" s="85"/>
      <c r="HLU1258" s="85"/>
      <c r="HLV1258" s="86"/>
      <c r="HLW1258" s="84"/>
      <c r="HLX1258" s="85"/>
      <c r="HLY1258" s="85"/>
      <c r="HLZ1258" s="85"/>
      <c r="HMA1258" s="85"/>
      <c r="HMB1258" s="85"/>
      <c r="HMC1258" s="85"/>
      <c r="HMD1258" s="85"/>
      <c r="HME1258" s="85"/>
      <c r="HMF1258" s="85"/>
      <c r="HMG1258" s="85"/>
      <c r="HMH1258" s="85"/>
      <c r="HMI1258" s="85"/>
      <c r="HMJ1258" s="85"/>
      <c r="HMK1258" s="85"/>
      <c r="HML1258" s="85"/>
      <c r="HMM1258" s="85"/>
      <c r="HMN1258" s="85"/>
      <c r="HMO1258" s="85"/>
      <c r="HMP1258" s="85"/>
      <c r="HMQ1258" s="85"/>
      <c r="HMR1258" s="85"/>
      <c r="HMS1258" s="85"/>
      <c r="HMT1258" s="85"/>
      <c r="HMU1258" s="85"/>
      <c r="HMV1258" s="85"/>
      <c r="HMW1258" s="85"/>
      <c r="HMX1258" s="85"/>
      <c r="HMY1258" s="85"/>
      <c r="HMZ1258" s="85"/>
      <c r="HNA1258" s="85"/>
      <c r="HNB1258" s="85"/>
      <c r="HNC1258" s="86"/>
      <c r="HND1258" s="84"/>
      <c r="HNE1258" s="85"/>
      <c r="HNF1258" s="85"/>
      <c r="HNG1258" s="85"/>
      <c r="HNH1258" s="85"/>
      <c r="HNI1258" s="85"/>
      <c r="HNJ1258" s="85"/>
      <c r="HNK1258" s="85"/>
      <c r="HNL1258" s="85"/>
      <c r="HNM1258" s="85"/>
      <c r="HNN1258" s="85"/>
      <c r="HNO1258" s="85"/>
      <c r="HNP1258" s="85"/>
      <c r="HNQ1258" s="85"/>
      <c r="HNR1258" s="85"/>
      <c r="HNS1258" s="85"/>
      <c r="HNT1258" s="85"/>
      <c r="HNU1258" s="85"/>
      <c r="HNV1258" s="85"/>
      <c r="HNW1258" s="85"/>
      <c r="HNX1258" s="85"/>
      <c r="HNY1258" s="85"/>
      <c r="HNZ1258" s="85"/>
      <c r="HOA1258" s="85"/>
      <c r="HOB1258" s="85"/>
      <c r="HOC1258" s="85"/>
      <c r="HOD1258" s="85"/>
      <c r="HOE1258" s="85"/>
      <c r="HOF1258" s="85"/>
      <c r="HOG1258" s="85"/>
      <c r="HOH1258" s="85"/>
      <c r="HOI1258" s="85"/>
      <c r="HOJ1258" s="86"/>
      <c r="HOK1258" s="84"/>
      <c r="HOL1258" s="85"/>
      <c r="HOM1258" s="85"/>
      <c r="HON1258" s="85"/>
      <c r="HOO1258" s="85"/>
      <c r="HOP1258" s="85"/>
      <c r="HOQ1258" s="85"/>
      <c r="HOR1258" s="85"/>
      <c r="HOS1258" s="85"/>
      <c r="HOT1258" s="85"/>
      <c r="HOU1258" s="85"/>
      <c r="HOV1258" s="85"/>
      <c r="HOW1258" s="85"/>
      <c r="HOX1258" s="85"/>
      <c r="HOY1258" s="85"/>
      <c r="HOZ1258" s="85"/>
      <c r="HPA1258" s="85"/>
      <c r="HPB1258" s="85"/>
      <c r="HPC1258" s="85"/>
      <c r="HPD1258" s="85"/>
      <c r="HPE1258" s="85"/>
      <c r="HPF1258" s="85"/>
      <c r="HPG1258" s="85"/>
      <c r="HPH1258" s="85"/>
      <c r="HPI1258" s="85"/>
      <c r="HPJ1258" s="85"/>
      <c r="HPK1258" s="85"/>
      <c r="HPL1258" s="85"/>
      <c r="HPM1258" s="85"/>
      <c r="HPN1258" s="85"/>
      <c r="HPO1258" s="85"/>
      <c r="HPP1258" s="85"/>
      <c r="HPQ1258" s="86"/>
      <c r="HPR1258" s="84"/>
      <c r="HPS1258" s="85"/>
      <c r="HPT1258" s="85"/>
      <c r="HPU1258" s="85"/>
      <c r="HPV1258" s="85"/>
      <c r="HPW1258" s="85"/>
      <c r="HPX1258" s="85"/>
      <c r="HPY1258" s="85"/>
      <c r="HPZ1258" s="85"/>
      <c r="HQA1258" s="85"/>
      <c r="HQB1258" s="85"/>
      <c r="HQC1258" s="85"/>
      <c r="HQD1258" s="85"/>
      <c r="HQE1258" s="85"/>
      <c r="HQF1258" s="85"/>
      <c r="HQG1258" s="85"/>
      <c r="HQH1258" s="85"/>
      <c r="HQI1258" s="85"/>
      <c r="HQJ1258" s="85"/>
      <c r="HQK1258" s="85"/>
      <c r="HQL1258" s="85"/>
      <c r="HQM1258" s="85"/>
      <c r="HQN1258" s="85"/>
      <c r="HQO1258" s="85"/>
      <c r="HQP1258" s="85"/>
      <c r="HQQ1258" s="85"/>
      <c r="HQR1258" s="85"/>
      <c r="HQS1258" s="85"/>
      <c r="HQT1258" s="85"/>
      <c r="HQU1258" s="85"/>
      <c r="HQV1258" s="85"/>
      <c r="HQW1258" s="85"/>
      <c r="HQX1258" s="86"/>
      <c r="HQY1258" s="84"/>
      <c r="HQZ1258" s="85"/>
      <c r="HRA1258" s="85"/>
      <c r="HRB1258" s="85"/>
      <c r="HRC1258" s="85"/>
      <c r="HRD1258" s="85"/>
      <c r="HRE1258" s="85"/>
      <c r="HRF1258" s="85"/>
      <c r="HRG1258" s="85"/>
      <c r="HRH1258" s="85"/>
      <c r="HRI1258" s="85"/>
      <c r="HRJ1258" s="85"/>
      <c r="HRK1258" s="85"/>
      <c r="HRL1258" s="85"/>
      <c r="HRM1258" s="85"/>
      <c r="HRN1258" s="85"/>
      <c r="HRO1258" s="85"/>
      <c r="HRP1258" s="85"/>
      <c r="HRQ1258" s="85"/>
      <c r="HRR1258" s="85"/>
      <c r="HRS1258" s="85"/>
      <c r="HRT1258" s="85"/>
      <c r="HRU1258" s="85"/>
      <c r="HRV1258" s="85"/>
      <c r="HRW1258" s="85"/>
      <c r="HRX1258" s="85"/>
      <c r="HRY1258" s="85"/>
      <c r="HRZ1258" s="85"/>
      <c r="HSA1258" s="85"/>
      <c r="HSB1258" s="85"/>
      <c r="HSC1258" s="85"/>
      <c r="HSD1258" s="85"/>
      <c r="HSE1258" s="86"/>
      <c r="HSF1258" s="84"/>
      <c r="HSG1258" s="85"/>
      <c r="HSH1258" s="85"/>
      <c r="HSI1258" s="85"/>
      <c r="HSJ1258" s="85"/>
      <c r="HSK1258" s="85"/>
      <c r="HSL1258" s="85"/>
      <c r="HSM1258" s="85"/>
      <c r="HSN1258" s="85"/>
      <c r="HSO1258" s="85"/>
      <c r="HSP1258" s="85"/>
      <c r="HSQ1258" s="85"/>
      <c r="HSR1258" s="85"/>
      <c r="HSS1258" s="85"/>
      <c r="HST1258" s="85"/>
      <c r="HSU1258" s="85"/>
      <c r="HSV1258" s="85"/>
      <c r="HSW1258" s="85"/>
      <c r="HSX1258" s="85"/>
      <c r="HSY1258" s="85"/>
      <c r="HSZ1258" s="85"/>
      <c r="HTA1258" s="85"/>
      <c r="HTB1258" s="85"/>
      <c r="HTC1258" s="85"/>
      <c r="HTD1258" s="85"/>
      <c r="HTE1258" s="85"/>
      <c r="HTF1258" s="85"/>
      <c r="HTG1258" s="85"/>
      <c r="HTH1258" s="85"/>
      <c r="HTI1258" s="85"/>
      <c r="HTJ1258" s="85"/>
      <c r="HTK1258" s="85"/>
      <c r="HTL1258" s="86"/>
      <c r="HTM1258" s="84"/>
      <c r="HTN1258" s="85"/>
      <c r="HTO1258" s="85"/>
      <c r="HTP1258" s="85"/>
      <c r="HTQ1258" s="85"/>
      <c r="HTR1258" s="85"/>
      <c r="HTS1258" s="85"/>
      <c r="HTT1258" s="85"/>
      <c r="HTU1258" s="85"/>
      <c r="HTV1258" s="85"/>
      <c r="HTW1258" s="85"/>
      <c r="HTX1258" s="85"/>
      <c r="HTY1258" s="85"/>
      <c r="HTZ1258" s="85"/>
      <c r="HUA1258" s="85"/>
      <c r="HUB1258" s="85"/>
      <c r="HUC1258" s="85"/>
      <c r="HUD1258" s="85"/>
      <c r="HUE1258" s="85"/>
      <c r="HUF1258" s="85"/>
      <c r="HUG1258" s="85"/>
      <c r="HUH1258" s="85"/>
      <c r="HUI1258" s="85"/>
      <c r="HUJ1258" s="85"/>
      <c r="HUK1258" s="85"/>
      <c r="HUL1258" s="85"/>
      <c r="HUM1258" s="85"/>
      <c r="HUN1258" s="85"/>
      <c r="HUO1258" s="85"/>
      <c r="HUP1258" s="85"/>
      <c r="HUQ1258" s="85"/>
      <c r="HUR1258" s="85"/>
      <c r="HUS1258" s="86"/>
      <c r="HUT1258" s="84"/>
      <c r="HUU1258" s="85"/>
      <c r="HUV1258" s="85"/>
      <c r="HUW1258" s="85"/>
      <c r="HUX1258" s="85"/>
      <c r="HUY1258" s="85"/>
      <c r="HUZ1258" s="85"/>
      <c r="HVA1258" s="85"/>
      <c r="HVB1258" s="85"/>
      <c r="HVC1258" s="85"/>
      <c r="HVD1258" s="85"/>
      <c r="HVE1258" s="85"/>
      <c r="HVF1258" s="85"/>
      <c r="HVG1258" s="85"/>
      <c r="HVH1258" s="85"/>
      <c r="HVI1258" s="85"/>
      <c r="HVJ1258" s="85"/>
      <c r="HVK1258" s="85"/>
      <c r="HVL1258" s="85"/>
      <c r="HVM1258" s="85"/>
      <c r="HVN1258" s="85"/>
      <c r="HVO1258" s="85"/>
      <c r="HVP1258" s="85"/>
      <c r="HVQ1258" s="85"/>
      <c r="HVR1258" s="85"/>
      <c r="HVS1258" s="85"/>
      <c r="HVT1258" s="85"/>
      <c r="HVU1258" s="85"/>
      <c r="HVV1258" s="85"/>
      <c r="HVW1258" s="85"/>
      <c r="HVX1258" s="85"/>
      <c r="HVY1258" s="85"/>
      <c r="HVZ1258" s="86"/>
      <c r="HWA1258" s="84"/>
      <c r="HWB1258" s="85"/>
      <c r="HWC1258" s="85"/>
      <c r="HWD1258" s="85"/>
      <c r="HWE1258" s="85"/>
      <c r="HWF1258" s="85"/>
      <c r="HWG1258" s="85"/>
      <c r="HWH1258" s="85"/>
      <c r="HWI1258" s="85"/>
      <c r="HWJ1258" s="85"/>
      <c r="HWK1258" s="85"/>
      <c r="HWL1258" s="85"/>
      <c r="HWM1258" s="85"/>
      <c r="HWN1258" s="85"/>
      <c r="HWO1258" s="85"/>
      <c r="HWP1258" s="85"/>
      <c r="HWQ1258" s="85"/>
      <c r="HWR1258" s="85"/>
      <c r="HWS1258" s="85"/>
      <c r="HWT1258" s="85"/>
      <c r="HWU1258" s="85"/>
      <c r="HWV1258" s="85"/>
      <c r="HWW1258" s="85"/>
      <c r="HWX1258" s="85"/>
      <c r="HWY1258" s="85"/>
      <c r="HWZ1258" s="85"/>
      <c r="HXA1258" s="85"/>
      <c r="HXB1258" s="85"/>
      <c r="HXC1258" s="85"/>
      <c r="HXD1258" s="85"/>
      <c r="HXE1258" s="85"/>
      <c r="HXF1258" s="85"/>
      <c r="HXG1258" s="86"/>
      <c r="HXH1258" s="84"/>
      <c r="HXI1258" s="85"/>
      <c r="HXJ1258" s="85"/>
      <c r="HXK1258" s="85"/>
      <c r="HXL1258" s="85"/>
      <c r="HXM1258" s="85"/>
      <c r="HXN1258" s="85"/>
      <c r="HXO1258" s="85"/>
      <c r="HXP1258" s="85"/>
      <c r="HXQ1258" s="85"/>
      <c r="HXR1258" s="85"/>
      <c r="HXS1258" s="85"/>
      <c r="HXT1258" s="85"/>
      <c r="HXU1258" s="85"/>
      <c r="HXV1258" s="85"/>
      <c r="HXW1258" s="85"/>
      <c r="HXX1258" s="85"/>
      <c r="HXY1258" s="85"/>
      <c r="HXZ1258" s="85"/>
      <c r="HYA1258" s="85"/>
      <c r="HYB1258" s="85"/>
      <c r="HYC1258" s="85"/>
      <c r="HYD1258" s="85"/>
      <c r="HYE1258" s="85"/>
      <c r="HYF1258" s="85"/>
      <c r="HYG1258" s="85"/>
      <c r="HYH1258" s="85"/>
      <c r="HYI1258" s="85"/>
      <c r="HYJ1258" s="85"/>
      <c r="HYK1258" s="85"/>
      <c r="HYL1258" s="85"/>
      <c r="HYM1258" s="85"/>
      <c r="HYN1258" s="86"/>
      <c r="HYO1258" s="84"/>
      <c r="HYP1258" s="85"/>
      <c r="HYQ1258" s="85"/>
      <c r="HYR1258" s="85"/>
      <c r="HYS1258" s="85"/>
      <c r="HYT1258" s="85"/>
      <c r="HYU1258" s="85"/>
      <c r="HYV1258" s="85"/>
      <c r="HYW1258" s="85"/>
      <c r="HYX1258" s="85"/>
      <c r="HYY1258" s="85"/>
      <c r="HYZ1258" s="85"/>
      <c r="HZA1258" s="85"/>
      <c r="HZB1258" s="85"/>
      <c r="HZC1258" s="85"/>
      <c r="HZD1258" s="85"/>
      <c r="HZE1258" s="85"/>
      <c r="HZF1258" s="85"/>
      <c r="HZG1258" s="85"/>
      <c r="HZH1258" s="85"/>
      <c r="HZI1258" s="85"/>
      <c r="HZJ1258" s="85"/>
      <c r="HZK1258" s="85"/>
      <c r="HZL1258" s="85"/>
      <c r="HZM1258" s="85"/>
      <c r="HZN1258" s="85"/>
      <c r="HZO1258" s="85"/>
      <c r="HZP1258" s="85"/>
      <c r="HZQ1258" s="85"/>
      <c r="HZR1258" s="85"/>
      <c r="HZS1258" s="85"/>
      <c r="HZT1258" s="85"/>
      <c r="HZU1258" s="86"/>
      <c r="HZV1258" s="84"/>
      <c r="HZW1258" s="85"/>
      <c r="HZX1258" s="85"/>
      <c r="HZY1258" s="85"/>
      <c r="HZZ1258" s="85"/>
      <c r="IAA1258" s="85"/>
      <c r="IAB1258" s="85"/>
      <c r="IAC1258" s="85"/>
      <c r="IAD1258" s="85"/>
      <c r="IAE1258" s="85"/>
      <c r="IAF1258" s="85"/>
      <c r="IAG1258" s="85"/>
      <c r="IAH1258" s="85"/>
      <c r="IAI1258" s="85"/>
      <c r="IAJ1258" s="85"/>
      <c r="IAK1258" s="85"/>
      <c r="IAL1258" s="85"/>
      <c r="IAM1258" s="85"/>
      <c r="IAN1258" s="85"/>
      <c r="IAO1258" s="85"/>
      <c r="IAP1258" s="85"/>
      <c r="IAQ1258" s="85"/>
      <c r="IAR1258" s="85"/>
      <c r="IAS1258" s="85"/>
      <c r="IAT1258" s="85"/>
      <c r="IAU1258" s="85"/>
      <c r="IAV1258" s="85"/>
      <c r="IAW1258" s="85"/>
      <c r="IAX1258" s="85"/>
      <c r="IAY1258" s="85"/>
      <c r="IAZ1258" s="85"/>
      <c r="IBA1258" s="85"/>
      <c r="IBB1258" s="86"/>
      <c r="IBC1258" s="84"/>
      <c r="IBD1258" s="85"/>
      <c r="IBE1258" s="85"/>
      <c r="IBF1258" s="85"/>
      <c r="IBG1258" s="85"/>
      <c r="IBH1258" s="85"/>
      <c r="IBI1258" s="85"/>
      <c r="IBJ1258" s="85"/>
      <c r="IBK1258" s="85"/>
      <c r="IBL1258" s="85"/>
      <c r="IBM1258" s="85"/>
      <c r="IBN1258" s="85"/>
      <c r="IBO1258" s="85"/>
      <c r="IBP1258" s="85"/>
      <c r="IBQ1258" s="85"/>
      <c r="IBR1258" s="85"/>
      <c r="IBS1258" s="85"/>
      <c r="IBT1258" s="85"/>
      <c r="IBU1258" s="85"/>
      <c r="IBV1258" s="85"/>
      <c r="IBW1258" s="85"/>
      <c r="IBX1258" s="85"/>
      <c r="IBY1258" s="85"/>
      <c r="IBZ1258" s="85"/>
      <c r="ICA1258" s="85"/>
      <c r="ICB1258" s="85"/>
      <c r="ICC1258" s="85"/>
      <c r="ICD1258" s="85"/>
      <c r="ICE1258" s="85"/>
      <c r="ICF1258" s="85"/>
      <c r="ICG1258" s="85"/>
      <c r="ICH1258" s="85"/>
      <c r="ICI1258" s="86"/>
      <c r="ICJ1258" s="84"/>
      <c r="ICK1258" s="85"/>
      <c r="ICL1258" s="85"/>
      <c r="ICM1258" s="85"/>
      <c r="ICN1258" s="85"/>
      <c r="ICO1258" s="85"/>
      <c r="ICP1258" s="85"/>
      <c r="ICQ1258" s="85"/>
      <c r="ICR1258" s="85"/>
      <c r="ICS1258" s="85"/>
      <c r="ICT1258" s="85"/>
      <c r="ICU1258" s="85"/>
      <c r="ICV1258" s="85"/>
      <c r="ICW1258" s="85"/>
      <c r="ICX1258" s="85"/>
      <c r="ICY1258" s="85"/>
      <c r="ICZ1258" s="85"/>
      <c r="IDA1258" s="85"/>
      <c r="IDB1258" s="85"/>
      <c r="IDC1258" s="85"/>
      <c r="IDD1258" s="85"/>
      <c r="IDE1258" s="85"/>
      <c r="IDF1258" s="85"/>
      <c r="IDG1258" s="85"/>
      <c r="IDH1258" s="85"/>
      <c r="IDI1258" s="85"/>
      <c r="IDJ1258" s="85"/>
      <c r="IDK1258" s="85"/>
      <c r="IDL1258" s="85"/>
      <c r="IDM1258" s="85"/>
      <c r="IDN1258" s="85"/>
      <c r="IDO1258" s="85"/>
      <c r="IDP1258" s="86"/>
      <c r="IDQ1258" s="84"/>
      <c r="IDR1258" s="85"/>
      <c r="IDS1258" s="85"/>
      <c r="IDT1258" s="85"/>
      <c r="IDU1258" s="85"/>
      <c r="IDV1258" s="85"/>
      <c r="IDW1258" s="85"/>
      <c r="IDX1258" s="85"/>
      <c r="IDY1258" s="85"/>
      <c r="IDZ1258" s="85"/>
      <c r="IEA1258" s="85"/>
      <c r="IEB1258" s="85"/>
      <c r="IEC1258" s="85"/>
      <c r="IED1258" s="85"/>
      <c r="IEE1258" s="85"/>
      <c r="IEF1258" s="85"/>
      <c r="IEG1258" s="85"/>
      <c r="IEH1258" s="85"/>
      <c r="IEI1258" s="85"/>
      <c r="IEJ1258" s="85"/>
      <c r="IEK1258" s="85"/>
      <c r="IEL1258" s="85"/>
      <c r="IEM1258" s="85"/>
      <c r="IEN1258" s="85"/>
      <c r="IEO1258" s="85"/>
      <c r="IEP1258" s="85"/>
      <c r="IEQ1258" s="85"/>
      <c r="IER1258" s="85"/>
      <c r="IES1258" s="85"/>
      <c r="IET1258" s="85"/>
      <c r="IEU1258" s="85"/>
      <c r="IEV1258" s="85"/>
      <c r="IEW1258" s="86"/>
      <c r="IEX1258" s="84"/>
      <c r="IEY1258" s="85"/>
      <c r="IEZ1258" s="85"/>
      <c r="IFA1258" s="85"/>
      <c r="IFB1258" s="85"/>
      <c r="IFC1258" s="85"/>
      <c r="IFD1258" s="85"/>
      <c r="IFE1258" s="85"/>
      <c r="IFF1258" s="85"/>
      <c r="IFG1258" s="85"/>
      <c r="IFH1258" s="85"/>
      <c r="IFI1258" s="85"/>
      <c r="IFJ1258" s="85"/>
      <c r="IFK1258" s="85"/>
      <c r="IFL1258" s="85"/>
      <c r="IFM1258" s="85"/>
      <c r="IFN1258" s="85"/>
      <c r="IFO1258" s="85"/>
      <c r="IFP1258" s="85"/>
      <c r="IFQ1258" s="85"/>
      <c r="IFR1258" s="85"/>
      <c r="IFS1258" s="85"/>
      <c r="IFT1258" s="85"/>
      <c r="IFU1258" s="85"/>
      <c r="IFV1258" s="85"/>
      <c r="IFW1258" s="85"/>
      <c r="IFX1258" s="85"/>
      <c r="IFY1258" s="85"/>
      <c r="IFZ1258" s="85"/>
      <c r="IGA1258" s="85"/>
      <c r="IGB1258" s="85"/>
      <c r="IGC1258" s="85"/>
      <c r="IGD1258" s="86"/>
      <c r="IGE1258" s="84"/>
      <c r="IGF1258" s="85"/>
      <c r="IGG1258" s="85"/>
      <c r="IGH1258" s="85"/>
      <c r="IGI1258" s="85"/>
      <c r="IGJ1258" s="85"/>
      <c r="IGK1258" s="85"/>
      <c r="IGL1258" s="85"/>
      <c r="IGM1258" s="85"/>
      <c r="IGN1258" s="85"/>
      <c r="IGO1258" s="85"/>
      <c r="IGP1258" s="85"/>
      <c r="IGQ1258" s="85"/>
      <c r="IGR1258" s="85"/>
      <c r="IGS1258" s="85"/>
      <c r="IGT1258" s="85"/>
      <c r="IGU1258" s="85"/>
      <c r="IGV1258" s="85"/>
      <c r="IGW1258" s="85"/>
      <c r="IGX1258" s="85"/>
      <c r="IGY1258" s="85"/>
      <c r="IGZ1258" s="85"/>
      <c r="IHA1258" s="85"/>
      <c r="IHB1258" s="85"/>
      <c r="IHC1258" s="85"/>
      <c r="IHD1258" s="85"/>
      <c r="IHE1258" s="85"/>
      <c r="IHF1258" s="85"/>
      <c r="IHG1258" s="85"/>
      <c r="IHH1258" s="85"/>
      <c r="IHI1258" s="85"/>
      <c r="IHJ1258" s="85"/>
      <c r="IHK1258" s="86"/>
      <c r="IHL1258" s="84"/>
      <c r="IHM1258" s="85"/>
      <c r="IHN1258" s="85"/>
      <c r="IHO1258" s="85"/>
      <c r="IHP1258" s="85"/>
      <c r="IHQ1258" s="85"/>
      <c r="IHR1258" s="85"/>
      <c r="IHS1258" s="85"/>
      <c r="IHT1258" s="85"/>
      <c r="IHU1258" s="85"/>
      <c r="IHV1258" s="85"/>
      <c r="IHW1258" s="85"/>
      <c r="IHX1258" s="85"/>
      <c r="IHY1258" s="85"/>
      <c r="IHZ1258" s="85"/>
      <c r="IIA1258" s="85"/>
      <c r="IIB1258" s="85"/>
      <c r="IIC1258" s="85"/>
      <c r="IID1258" s="85"/>
      <c r="IIE1258" s="85"/>
      <c r="IIF1258" s="85"/>
      <c r="IIG1258" s="85"/>
      <c r="IIH1258" s="85"/>
      <c r="III1258" s="85"/>
      <c r="IIJ1258" s="85"/>
      <c r="IIK1258" s="85"/>
      <c r="IIL1258" s="85"/>
      <c r="IIM1258" s="85"/>
      <c r="IIN1258" s="85"/>
      <c r="IIO1258" s="85"/>
      <c r="IIP1258" s="85"/>
      <c r="IIQ1258" s="85"/>
      <c r="IIR1258" s="86"/>
      <c r="IIS1258" s="84"/>
      <c r="IIT1258" s="85"/>
      <c r="IIU1258" s="85"/>
      <c r="IIV1258" s="85"/>
      <c r="IIW1258" s="85"/>
      <c r="IIX1258" s="85"/>
      <c r="IIY1258" s="85"/>
      <c r="IIZ1258" s="85"/>
      <c r="IJA1258" s="85"/>
      <c r="IJB1258" s="85"/>
      <c r="IJC1258" s="85"/>
      <c r="IJD1258" s="85"/>
      <c r="IJE1258" s="85"/>
      <c r="IJF1258" s="85"/>
      <c r="IJG1258" s="85"/>
      <c r="IJH1258" s="85"/>
      <c r="IJI1258" s="85"/>
      <c r="IJJ1258" s="85"/>
      <c r="IJK1258" s="85"/>
      <c r="IJL1258" s="85"/>
      <c r="IJM1258" s="85"/>
      <c r="IJN1258" s="85"/>
      <c r="IJO1258" s="85"/>
      <c r="IJP1258" s="85"/>
      <c r="IJQ1258" s="85"/>
      <c r="IJR1258" s="85"/>
      <c r="IJS1258" s="85"/>
      <c r="IJT1258" s="85"/>
      <c r="IJU1258" s="85"/>
      <c r="IJV1258" s="85"/>
      <c r="IJW1258" s="85"/>
      <c r="IJX1258" s="85"/>
      <c r="IJY1258" s="86"/>
      <c r="IJZ1258" s="84"/>
      <c r="IKA1258" s="85"/>
      <c r="IKB1258" s="85"/>
      <c r="IKC1258" s="85"/>
      <c r="IKD1258" s="85"/>
      <c r="IKE1258" s="85"/>
      <c r="IKF1258" s="85"/>
      <c r="IKG1258" s="85"/>
      <c r="IKH1258" s="85"/>
      <c r="IKI1258" s="85"/>
      <c r="IKJ1258" s="85"/>
      <c r="IKK1258" s="85"/>
      <c r="IKL1258" s="85"/>
      <c r="IKM1258" s="85"/>
      <c r="IKN1258" s="85"/>
      <c r="IKO1258" s="85"/>
      <c r="IKP1258" s="85"/>
      <c r="IKQ1258" s="85"/>
      <c r="IKR1258" s="85"/>
      <c r="IKS1258" s="85"/>
      <c r="IKT1258" s="85"/>
      <c r="IKU1258" s="85"/>
      <c r="IKV1258" s="85"/>
      <c r="IKW1258" s="85"/>
      <c r="IKX1258" s="85"/>
      <c r="IKY1258" s="85"/>
      <c r="IKZ1258" s="85"/>
      <c r="ILA1258" s="85"/>
      <c r="ILB1258" s="85"/>
      <c r="ILC1258" s="85"/>
      <c r="ILD1258" s="85"/>
      <c r="ILE1258" s="85"/>
      <c r="ILF1258" s="86"/>
      <c r="ILG1258" s="84"/>
      <c r="ILH1258" s="85"/>
      <c r="ILI1258" s="85"/>
      <c r="ILJ1258" s="85"/>
      <c r="ILK1258" s="85"/>
      <c r="ILL1258" s="85"/>
      <c r="ILM1258" s="85"/>
      <c r="ILN1258" s="85"/>
      <c r="ILO1258" s="85"/>
      <c r="ILP1258" s="85"/>
      <c r="ILQ1258" s="85"/>
      <c r="ILR1258" s="85"/>
      <c r="ILS1258" s="85"/>
      <c r="ILT1258" s="85"/>
      <c r="ILU1258" s="85"/>
      <c r="ILV1258" s="85"/>
      <c r="ILW1258" s="85"/>
      <c r="ILX1258" s="85"/>
      <c r="ILY1258" s="85"/>
      <c r="ILZ1258" s="85"/>
      <c r="IMA1258" s="85"/>
      <c r="IMB1258" s="85"/>
      <c r="IMC1258" s="85"/>
      <c r="IMD1258" s="85"/>
      <c r="IME1258" s="85"/>
      <c r="IMF1258" s="85"/>
      <c r="IMG1258" s="85"/>
      <c r="IMH1258" s="85"/>
      <c r="IMI1258" s="85"/>
      <c r="IMJ1258" s="85"/>
      <c r="IMK1258" s="85"/>
      <c r="IML1258" s="85"/>
      <c r="IMM1258" s="86"/>
      <c r="IMN1258" s="84"/>
      <c r="IMO1258" s="85"/>
      <c r="IMP1258" s="85"/>
      <c r="IMQ1258" s="85"/>
      <c r="IMR1258" s="85"/>
      <c r="IMS1258" s="85"/>
      <c r="IMT1258" s="85"/>
      <c r="IMU1258" s="85"/>
      <c r="IMV1258" s="85"/>
      <c r="IMW1258" s="85"/>
      <c r="IMX1258" s="85"/>
      <c r="IMY1258" s="85"/>
      <c r="IMZ1258" s="85"/>
      <c r="INA1258" s="85"/>
      <c r="INB1258" s="85"/>
      <c r="INC1258" s="85"/>
      <c r="IND1258" s="85"/>
      <c r="INE1258" s="85"/>
      <c r="INF1258" s="85"/>
      <c r="ING1258" s="85"/>
      <c r="INH1258" s="85"/>
      <c r="INI1258" s="85"/>
      <c r="INJ1258" s="85"/>
      <c r="INK1258" s="85"/>
      <c r="INL1258" s="85"/>
      <c r="INM1258" s="85"/>
      <c r="INN1258" s="85"/>
      <c r="INO1258" s="85"/>
      <c r="INP1258" s="85"/>
      <c r="INQ1258" s="85"/>
      <c r="INR1258" s="85"/>
      <c r="INS1258" s="85"/>
      <c r="INT1258" s="86"/>
      <c r="INU1258" s="84"/>
      <c r="INV1258" s="85"/>
      <c r="INW1258" s="85"/>
      <c r="INX1258" s="85"/>
      <c r="INY1258" s="85"/>
      <c r="INZ1258" s="85"/>
      <c r="IOA1258" s="85"/>
      <c r="IOB1258" s="85"/>
      <c r="IOC1258" s="85"/>
      <c r="IOD1258" s="85"/>
      <c r="IOE1258" s="85"/>
      <c r="IOF1258" s="85"/>
      <c r="IOG1258" s="85"/>
      <c r="IOH1258" s="85"/>
      <c r="IOI1258" s="85"/>
      <c r="IOJ1258" s="85"/>
      <c r="IOK1258" s="85"/>
      <c r="IOL1258" s="85"/>
      <c r="IOM1258" s="85"/>
      <c r="ION1258" s="85"/>
      <c r="IOO1258" s="85"/>
      <c r="IOP1258" s="85"/>
      <c r="IOQ1258" s="85"/>
      <c r="IOR1258" s="85"/>
      <c r="IOS1258" s="85"/>
      <c r="IOT1258" s="85"/>
      <c r="IOU1258" s="85"/>
      <c r="IOV1258" s="85"/>
      <c r="IOW1258" s="85"/>
      <c r="IOX1258" s="85"/>
      <c r="IOY1258" s="85"/>
      <c r="IOZ1258" s="85"/>
      <c r="IPA1258" s="86"/>
      <c r="IPB1258" s="84"/>
      <c r="IPC1258" s="85"/>
      <c r="IPD1258" s="85"/>
      <c r="IPE1258" s="85"/>
      <c r="IPF1258" s="85"/>
      <c r="IPG1258" s="85"/>
      <c r="IPH1258" s="85"/>
      <c r="IPI1258" s="85"/>
      <c r="IPJ1258" s="85"/>
      <c r="IPK1258" s="85"/>
      <c r="IPL1258" s="85"/>
      <c r="IPM1258" s="85"/>
      <c r="IPN1258" s="85"/>
      <c r="IPO1258" s="85"/>
      <c r="IPP1258" s="85"/>
      <c r="IPQ1258" s="85"/>
      <c r="IPR1258" s="85"/>
      <c r="IPS1258" s="85"/>
      <c r="IPT1258" s="85"/>
      <c r="IPU1258" s="85"/>
      <c r="IPV1258" s="85"/>
      <c r="IPW1258" s="85"/>
      <c r="IPX1258" s="85"/>
      <c r="IPY1258" s="85"/>
      <c r="IPZ1258" s="85"/>
      <c r="IQA1258" s="85"/>
      <c r="IQB1258" s="85"/>
      <c r="IQC1258" s="85"/>
      <c r="IQD1258" s="85"/>
      <c r="IQE1258" s="85"/>
      <c r="IQF1258" s="85"/>
      <c r="IQG1258" s="85"/>
      <c r="IQH1258" s="86"/>
      <c r="IQI1258" s="84"/>
      <c r="IQJ1258" s="85"/>
      <c r="IQK1258" s="85"/>
      <c r="IQL1258" s="85"/>
      <c r="IQM1258" s="85"/>
      <c r="IQN1258" s="85"/>
      <c r="IQO1258" s="85"/>
      <c r="IQP1258" s="85"/>
      <c r="IQQ1258" s="85"/>
      <c r="IQR1258" s="85"/>
      <c r="IQS1258" s="85"/>
      <c r="IQT1258" s="85"/>
      <c r="IQU1258" s="85"/>
      <c r="IQV1258" s="85"/>
      <c r="IQW1258" s="85"/>
      <c r="IQX1258" s="85"/>
      <c r="IQY1258" s="85"/>
      <c r="IQZ1258" s="85"/>
      <c r="IRA1258" s="85"/>
      <c r="IRB1258" s="85"/>
      <c r="IRC1258" s="85"/>
      <c r="IRD1258" s="85"/>
      <c r="IRE1258" s="85"/>
      <c r="IRF1258" s="85"/>
      <c r="IRG1258" s="85"/>
      <c r="IRH1258" s="85"/>
      <c r="IRI1258" s="85"/>
      <c r="IRJ1258" s="85"/>
      <c r="IRK1258" s="85"/>
      <c r="IRL1258" s="85"/>
      <c r="IRM1258" s="85"/>
      <c r="IRN1258" s="85"/>
      <c r="IRO1258" s="86"/>
      <c r="IRP1258" s="84"/>
      <c r="IRQ1258" s="85"/>
      <c r="IRR1258" s="85"/>
      <c r="IRS1258" s="85"/>
      <c r="IRT1258" s="85"/>
      <c r="IRU1258" s="85"/>
      <c r="IRV1258" s="85"/>
      <c r="IRW1258" s="85"/>
      <c r="IRX1258" s="85"/>
      <c r="IRY1258" s="85"/>
      <c r="IRZ1258" s="85"/>
      <c r="ISA1258" s="85"/>
      <c r="ISB1258" s="85"/>
      <c r="ISC1258" s="85"/>
      <c r="ISD1258" s="85"/>
      <c r="ISE1258" s="85"/>
      <c r="ISF1258" s="85"/>
      <c r="ISG1258" s="85"/>
      <c r="ISH1258" s="85"/>
      <c r="ISI1258" s="85"/>
      <c r="ISJ1258" s="85"/>
      <c r="ISK1258" s="85"/>
      <c r="ISL1258" s="85"/>
      <c r="ISM1258" s="85"/>
      <c r="ISN1258" s="85"/>
      <c r="ISO1258" s="85"/>
      <c r="ISP1258" s="85"/>
      <c r="ISQ1258" s="85"/>
      <c r="ISR1258" s="85"/>
      <c r="ISS1258" s="85"/>
      <c r="IST1258" s="85"/>
      <c r="ISU1258" s="85"/>
      <c r="ISV1258" s="86"/>
      <c r="ISW1258" s="84"/>
      <c r="ISX1258" s="85"/>
      <c r="ISY1258" s="85"/>
      <c r="ISZ1258" s="85"/>
      <c r="ITA1258" s="85"/>
      <c r="ITB1258" s="85"/>
      <c r="ITC1258" s="85"/>
      <c r="ITD1258" s="85"/>
      <c r="ITE1258" s="85"/>
      <c r="ITF1258" s="85"/>
      <c r="ITG1258" s="85"/>
      <c r="ITH1258" s="85"/>
      <c r="ITI1258" s="85"/>
      <c r="ITJ1258" s="85"/>
      <c r="ITK1258" s="85"/>
      <c r="ITL1258" s="85"/>
      <c r="ITM1258" s="85"/>
      <c r="ITN1258" s="85"/>
      <c r="ITO1258" s="85"/>
      <c r="ITP1258" s="85"/>
      <c r="ITQ1258" s="85"/>
      <c r="ITR1258" s="85"/>
      <c r="ITS1258" s="85"/>
      <c r="ITT1258" s="85"/>
      <c r="ITU1258" s="85"/>
      <c r="ITV1258" s="85"/>
      <c r="ITW1258" s="85"/>
      <c r="ITX1258" s="85"/>
      <c r="ITY1258" s="85"/>
      <c r="ITZ1258" s="85"/>
      <c r="IUA1258" s="85"/>
      <c r="IUB1258" s="85"/>
      <c r="IUC1258" s="86"/>
      <c r="IUD1258" s="84"/>
      <c r="IUE1258" s="85"/>
      <c r="IUF1258" s="85"/>
      <c r="IUG1258" s="85"/>
      <c r="IUH1258" s="85"/>
      <c r="IUI1258" s="85"/>
      <c r="IUJ1258" s="85"/>
      <c r="IUK1258" s="85"/>
      <c r="IUL1258" s="85"/>
      <c r="IUM1258" s="85"/>
      <c r="IUN1258" s="85"/>
      <c r="IUO1258" s="85"/>
      <c r="IUP1258" s="85"/>
      <c r="IUQ1258" s="85"/>
      <c r="IUR1258" s="85"/>
      <c r="IUS1258" s="85"/>
      <c r="IUT1258" s="85"/>
      <c r="IUU1258" s="85"/>
      <c r="IUV1258" s="85"/>
      <c r="IUW1258" s="85"/>
      <c r="IUX1258" s="85"/>
      <c r="IUY1258" s="85"/>
      <c r="IUZ1258" s="85"/>
      <c r="IVA1258" s="85"/>
      <c r="IVB1258" s="85"/>
      <c r="IVC1258" s="85"/>
      <c r="IVD1258" s="85"/>
      <c r="IVE1258" s="85"/>
      <c r="IVF1258" s="85"/>
      <c r="IVG1258" s="85"/>
      <c r="IVH1258" s="85"/>
      <c r="IVI1258" s="85"/>
      <c r="IVJ1258" s="86"/>
      <c r="IVK1258" s="84"/>
      <c r="IVL1258" s="85"/>
      <c r="IVM1258" s="85"/>
      <c r="IVN1258" s="85"/>
      <c r="IVO1258" s="85"/>
      <c r="IVP1258" s="85"/>
      <c r="IVQ1258" s="85"/>
      <c r="IVR1258" s="85"/>
      <c r="IVS1258" s="85"/>
      <c r="IVT1258" s="85"/>
      <c r="IVU1258" s="85"/>
      <c r="IVV1258" s="85"/>
      <c r="IVW1258" s="85"/>
      <c r="IVX1258" s="85"/>
      <c r="IVY1258" s="85"/>
      <c r="IVZ1258" s="85"/>
      <c r="IWA1258" s="85"/>
      <c r="IWB1258" s="85"/>
      <c r="IWC1258" s="85"/>
      <c r="IWD1258" s="85"/>
      <c r="IWE1258" s="85"/>
      <c r="IWF1258" s="85"/>
      <c r="IWG1258" s="85"/>
      <c r="IWH1258" s="85"/>
      <c r="IWI1258" s="85"/>
      <c r="IWJ1258" s="85"/>
      <c r="IWK1258" s="85"/>
      <c r="IWL1258" s="85"/>
      <c r="IWM1258" s="85"/>
      <c r="IWN1258" s="85"/>
      <c r="IWO1258" s="85"/>
      <c r="IWP1258" s="85"/>
      <c r="IWQ1258" s="86"/>
      <c r="IWR1258" s="84"/>
      <c r="IWS1258" s="85"/>
      <c r="IWT1258" s="85"/>
      <c r="IWU1258" s="85"/>
      <c r="IWV1258" s="85"/>
      <c r="IWW1258" s="85"/>
      <c r="IWX1258" s="85"/>
      <c r="IWY1258" s="85"/>
      <c r="IWZ1258" s="85"/>
      <c r="IXA1258" s="85"/>
      <c r="IXB1258" s="85"/>
      <c r="IXC1258" s="85"/>
      <c r="IXD1258" s="85"/>
      <c r="IXE1258" s="85"/>
      <c r="IXF1258" s="85"/>
      <c r="IXG1258" s="85"/>
      <c r="IXH1258" s="85"/>
      <c r="IXI1258" s="85"/>
      <c r="IXJ1258" s="85"/>
      <c r="IXK1258" s="85"/>
      <c r="IXL1258" s="85"/>
      <c r="IXM1258" s="85"/>
      <c r="IXN1258" s="85"/>
      <c r="IXO1258" s="85"/>
      <c r="IXP1258" s="85"/>
      <c r="IXQ1258" s="85"/>
      <c r="IXR1258" s="85"/>
      <c r="IXS1258" s="85"/>
      <c r="IXT1258" s="85"/>
      <c r="IXU1258" s="85"/>
      <c r="IXV1258" s="85"/>
      <c r="IXW1258" s="85"/>
      <c r="IXX1258" s="86"/>
      <c r="IXY1258" s="84"/>
      <c r="IXZ1258" s="85"/>
      <c r="IYA1258" s="85"/>
      <c r="IYB1258" s="85"/>
      <c r="IYC1258" s="85"/>
      <c r="IYD1258" s="85"/>
      <c r="IYE1258" s="85"/>
      <c r="IYF1258" s="85"/>
      <c r="IYG1258" s="85"/>
      <c r="IYH1258" s="85"/>
      <c r="IYI1258" s="85"/>
      <c r="IYJ1258" s="85"/>
      <c r="IYK1258" s="85"/>
      <c r="IYL1258" s="85"/>
      <c r="IYM1258" s="85"/>
      <c r="IYN1258" s="85"/>
      <c r="IYO1258" s="85"/>
      <c r="IYP1258" s="85"/>
      <c r="IYQ1258" s="85"/>
      <c r="IYR1258" s="85"/>
      <c r="IYS1258" s="85"/>
      <c r="IYT1258" s="85"/>
      <c r="IYU1258" s="85"/>
      <c r="IYV1258" s="85"/>
      <c r="IYW1258" s="85"/>
      <c r="IYX1258" s="85"/>
      <c r="IYY1258" s="85"/>
      <c r="IYZ1258" s="85"/>
      <c r="IZA1258" s="85"/>
      <c r="IZB1258" s="85"/>
      <c r="IZC1258" s="85"/>
      <c r="IZD1258" s="85"/>
      <c r="IZE1258" s="86"/>
      <c r="IZF1258" s="84"/>
      <c r="IZG1258" s="85"/>
      <c r="IZH1258" s="85"/>
      <c r="IZI1258" s="85"/>
      <c r="IZJ1258" s="85"/>
      <c r="IZK1258" s="85"/>
      <c r="IZL1258" s="85"/>
      <c r="IZM1258" s="85"/>
      <c r="IZN1258" s="85"/>
      <c r="IZO1258" s="85"/>
      <c r="IZP1258" s="85"/>
      <c r="IZQ1258" s="85"/>
      <c r="IZR1258" s="85"/>
      <c r="IZS1258" s="85"/>
      <c r="IZT1258" s="85"/>
      <c r="IZU1258" s="85"/>
      <c r="IZV1258" s="85"/>
      <c r="IZW1258" s="85"/>
      <c r="IZX1258" s="85"/>
      <c r="IZY1258" s="85"/>
      <c r="IZZ1258" s="85"/>
      <c r="JAA1258" s="85"/>
      <c r="JAB1258" s="85"/>
      <c r="JAC1258" s="85"/>
      <c r="JAD1258" s="85"/>
      <c r="JAE1258" s="85"/>
      <c r="JAF1258" s="85"/>
      <c r="JAG1258" s="85"/>
      <c r="JAH1258" s="85"/>
      <c r="JAI1258" s="85"/>
      <c r="JAJ1258" s="85"/>
      <c r="JAK1258" s="85"/>
      <c r="JAL1258" s="86"/>
      <c r="JAM1258" s="84"/>
      <c r="JAN1258" s="85"/>
      <c r="JAO1258" s="85"/>
      <c r="JAP1258" s="85"/>
      <c r="JAQ1258" s="85"/>
      <c r="JAR1258" s="85"/>
      <c r="JAS1258" s="85"/>
      <c r="JAT1258" s="85"/>
      <c r="JAU1258" s="85"/>
      <c r="JAV1258" s="85"/>
      <c r="JAW1258" s="85"/>
      <c r="JAX1258" s="85"/>
      <c r="JAY1258" s="85"/>
      <c r="JAZ1258" s="85"/>
      <c r="JBA1258" s="85"/>
      <c r="JBB1258" s="85"/>
      <c r="JBC1258" s="85"/>
      <c r="JBD1258" s="85"/>
      <c r="JBE1258" s="85"/>
      <c r="JBF1258" s="85"/>
      <c r="JBG1258" s="85"/>
      <c r="JBH1258" s="85"/>
      <c r="JBI1258" s="85"/>
      <c r="JBJ1258" s="85"/>
      <c r="JBK1258" s="85"/>
      <c r="JBL1258" s="85"/>
      <c r="JBM1258" s="85"/>
      <c r="JBN1258" s="85"/>
      <c r="JBO1258" s="85"/>
      <c r="JBP1258" s="85"/>
      <c r="JBQ1258" s="85"/>
      <c r="JBR1258" s="85"/>
      <c r="JBS1258" s="86"/>
      <c r="JBT1258" s="84"/>
      <c r="JBU1258" s="85"/>
      <c r="JBV1258" s="85"/>
      <c r="JBW1258" s="85"/>
      <c r="JBX1258" s="85"/>
      <c r="JBY1258" s="85"/>
      <c r="JBZ1258" s="85"/>
      <c r="JCA1258" s="85"/>
      <c r="JCB1258" s="85"/>
      <c r="JCC1258" s="85"/>
      <c r="JCD1258" s="85"/>
      <c r="JCE1258" s="85"/>
      <c r="JCF1258" s="85"/>
      <c r="JCG1258" s="85"/>
      <c r="JCH1258" s="85"/>
      <c r="JCI1258" s="85"/>
      <c r="JCJ1258" s="85"/>
      <c r="JCK1258" s="85"/>
      <c r="JCL1258" s="85"/>
      <c r="JCM1258" s="85"/>
      <c r="JCN1258" s="85"/>
      <c r="JCO1258" s="85"/>
      <c r="JCP1258" s="85"/>
      <c r="JCQ1258" s="85"/>
      <c r="JCR1258" s="85"/>
      <c r="JCS1258" s="85"/>
      <c r="JCT1258" s="85"/>
      <c r="JCU1258" s="85"/>
      <c r="JCV1258" s="85"/>
      <c r="JCW1258" s="85"/>
      <c r="JCX1258" s="85"/>
      <c r="JCY1258" s="85"/>
      <c r="JCZ1258" s="86"/>
      <c r="JDA1258" s="84"/>
      <c r="JDB1258" s="85"/>
      <c r="JDC1258" s="85"/>
      <c r="JDD1258" s="85"/>
      <c r="JDE1258" s="85"/>
      <c r="JDF1258" s="85"/>
      <c r="JDG1258" s="85"/>
      <c r="JDH1258" s="85"/>
      <c r="JDI1258" s="85"/>
      <c r="JDJ1258" s="85"/>
      <c r="JDK1258" s="85"/>
      <c r="JDL1258" s="85"/>
      <c r="JDM1258" s="85"/>
      <c r="JDN1258" s="85"/>
      <c r="JDO1258" s="85"/>
      <c r="JDP1258" s="85"/>
      <c r="JDQ1258" s="85"/>
      <c r="JDR1258" s="85"/>
      <c r="JDS1258" s="85"/>
      <c r="JDT1258" s="85"/>
      <c r="JDU1258" s="85"/>
      <c r="JDV1258" s="85"/>
      <c r="JDW1258" s="85"/>
      <c r="JDX1258" s="85"/>
      <c r="JDY1258" s="85"/>
      <c r="JDZ1258" s="85"/>
      <c r="JEA1258" s="85"/>
      <c r="JEB1258" s="85"/>
      <c r="JEC1258" s="85"/>
      <c r="JED1258" s="85"/>
      <c r="JEE1258" s="85"/>
      <c r="JEF1258" s="85"/>
      <c r="JEG1258" s="86"/>
      <c r="JEH1258" s="84"/>
      <c r="JEI1258" s="85"/>
      <c r="JEJ1258" s="85"/>
      <c r="JEK1258" s="85"/>
      <c r="JEL1258" s="85"/>
      <c r="JEM1258" s="85"/>
      <c r="JEN1258" s="85"/>
      <c r="JEO1258" s="85"/>
      <c r="JEP1258" s="85"/>
      <c r="JEQ1258" s="85"/>
      <c r="JER1258" s="85"/>
      <c r="JES1258" s="85"/>
      <c r="JET1258" s="85"/>
      <c r="JEU1258" s="85"/>
      <c r="JEV1258" s="85"/>
      <c r="JEW1258" s="85"/>
      <c r="JEX1258" s="85"/>
      <c r="JEY1258" s="85"/>
      <c r="JEZ1258" s="85"/>
      <c r="JFA1258" s="85"/>
      <c r="JFB1258" s="85"/>
      <c r="JFC1258" s="85"/>
      <c r="JFD1258" s="85"/>
      <c r="JFE1258" s="85"/>
      <c r="JFF1258" s="85"/>
      <c r="JFG1258" s="85"/>
      <c r="JFH1258" s="85"/>
      <c r="JFI1258" s="85"/>
      <c r="JFJ1258" s="85"/>
      <c r="JFK1258" s="85"/>
      <c r="JFL1258" s="85"/>
      <c r="JFM1258" s="85"/>
      <c r="JFN1258" s="86"/>
      <c r="JFO1258" s="84"/>
      <c r="JFP1258" s="85"/>
      <c r="JFQ1258" s="85"/>
      <c r="JFR1258" s="85"/>
      <c r="JFS1258" s="85"/>
      <c r="JFT1258" s="85"/>
      <c r="JFU1258" s="85"/>
      <c r="JFV1258" s="85"/>
      <c r="JFW1258" s="85"/>
      <c r="JFX1258" s="85"/>
      <c r="JFY1258" s="85"/>
      <c r="JFZ1258" s="85"/>
      <c r="JGA1258" s="85"/>
      <c r="JGB1258" s="85"/>
      <c r="JGC1258" s="85"/>
      <c r="JGD1258" s="85"/>
      <c r="JGE1258" s="85"/>
      <c r="JGF1258" s="85"/>
      <c r="JGG1258" s="85"/>
      <c r="JGH1258" s="85"/>
      <c r="JGI1258" s="85"/>
      <c r="JGJ1258" s="85"/>
      <c r="JGK1258" s="85"/>
      <c r="JGL1258" s="85"/>
      <c r="JGM1258" s="85"/>
      <c r="JGN1258" s="85"/>
      <c r="JGO1258" s="85"/>
      <c r="JGP1258" s="85"/>
      <c r="JGQ1258" s="85"/>
      <c r="JGR1258" s="85"/>
      <c r="JGS1258" s="85"/>
      <c r="JGT1258" s="85"/>
      <c r="JGU1258" s="86"/>
      <c r="JGV1258" s="84"/>
      <c r="JGW1258" s="85"/>
      <c r="JGX1258" s="85"/>
      <c r="JGY1258" s="85"/>
      <c r="JGZ1258" s="85"/>
      <c r="JHA1258" s="85"/>
      <c r="JHB1258" s="85"/>
      <c r="JHC1258" s="85"/>
      <c r="JHD1258" s="85"/>
      <c r="JHE1258" s="85"/>
      <c r="JHF1258" s="85"/>
      <c r="JHG1258" s="85"/>
      <c r="JHH1258" s="85"/>
      <c r="JHI1258" s="85"/>
      <c r="JHJ1258" s="85"/>
      <c r="JHK1258" s="85"/>
      <c r="JHL1258" s="85"/>
      <c r="JHM1258" s="85"/>
      <c r="JHN1258" s="85"/>
      <c r="JHO1258" s="85"/>
      <c r="JHP1258" s="85"/>
      <c r="JHQ1258" s="85"/>
      <c r="JHR1258" s="85"/>
      <c r="JHS1258" s="85"/>
      <c r="JHT1258" s="85"/>
      <c r="JHU1258" s="85"/>
      <c r="JHV1258" s="85"/>
      <c r="JHW1258" s="85"/>
      <c r="JHX1258" s="85"/>
      <c r="JHY1258" s="85"/>
      <c r="JHZ1258" s="85"/>
      <c r="JIA1258" s="85"/>
      <c r="JIB1258" s="86"/>
      <c r="JIC1258" s="84"/>
      <c r="JID1258" s="85"/>
      <c r="JIE1258" s="85"/>
      <c r="JIF1258" s="85"/>
      <c r="JIG1258" s="85"/>
      <c r="JIH1258" s="85"/>
      <c r="JII1258" s="85"/>
      <c r="JIJ1258" s="85"/>
      <c r="JIK1258" s="85"/>
      <c r="JIL1258" s="85"/>
      <c r="JIM1258" s="85"/>
      <c r="JIN1258" s="85"/>
      <c r="JIO1258" s="85"/>
      <c r="JIP1258" s="85"/>
      <c r="JIQ1258" s="85"/>
      <c r="JIR1258" s="85"/>
      <c r="JIS1258" s="85"/>
      <c r="JIT1258" s="85"/>
      <c r="JIU1258" s="85"/>
      <c r="JIV1258" s="85"/>
      <c r="JIW1258" s="85"/>
      <c r="JIX1258" s="85"/>
      <c r="JIY1258" s="85"/>
      <c r="JIZ1258" s="85"/>
      <c r="JJA1258" s="85"/>
      <c r="JJB1258" s="85"/>
      <c r="JJC1258" s="85"/>
      <c r="JJD1258" s="85"/>
      <c r="JJE1258" s="85"/>
      <c r="JJF1258" s="85"/>
      <c r="JJG1258" s="85"/>
      <c r="JJH1258" s="85"/>
      <c r="JJI1258" s="86"/>
      <c r="JJJ1258" s="84"/>
      <c r="JJK1258" s="85"/>
      <c r="JJL1258" s="85"/>
      <c r="JJM1258" s="85"/>
      <c r="JJN1258" s="85"/>
      <c r="JJO1258" s="85"/>
      <c r="JJP1258" s="85"/>
      <c r="JJQ1258" s="85"/>
      <c r="JJR1258" s="85"/>
      <c r="JJS1258" s="85"/>
      <c r="JJT1258" s="85"/>
      <c r="JJU1258" s="85"/>
      <c r="JJV1258" s="85"/>
      <c r="JJW1258" s="85"/>
      <c r="JJX1258" s="85"/>
      <c r="JJY1258" s="85"/>
      <c r="JJZ1258" s="85"/>
      <c r="JKA1258" s="85"/>
      <c r="JKB1258" s="85"/>
      <c r="JKC1258" s="85"/>
      <c r="JKD1258" s="85"/>
      <c r="JKE1258" s="85"/>
      <c r="JKF1258" s="85"/>
      <c r="JKG1258" s="85"/>
      <c r="JKH1258" s="85"/>
      <c r="JKI1258" s="85"/>
      <c r="JKJ1258" s="85"/>
      <c r="JKK1258" s="85"/>
      <c r="JKL1258" s="85"/>
      <c r="JKM1258" s="85"/>
      <c r="JKN1258" s="85"/>
      <c r="JKO1258" s="85"/>
      <c r="JKP1258" s="86"/>
      <c r="JKQ1258" s="84"/>
      <c r="JKR1258" s="85"/>
      <c r="JKS1258" s="85"/>
      <c r="JKT1258" s="85"/>
      <c r="JKU1258" s="85"/>
      <c r="JKV1258" s="85"/>
      <c r="JKW1258" s="85"/>
      <c r="JKX1258" s="85"/>
      <c r="JKY1258" s="85"/>
      <c r="JKZ1258" s="85"/>
      <c r="JLA1258" s="85"/>
      <c r="JLB1258" s="85"/>
      <c r="JLC1258" s="85"/>
      <c r="JLD1258" s="85"/>
      <c r="JLE1258" s="85"/>
      <c r="JLF1258" s="85"/>
      <c r="JLG1258" s="85"/>
      <c r="JLH1258" s="85"/>
      <c r="JLI1258" s="85"/>
      <c r="JLJ1258" s="85"/>
      <c r="JLK1258" s="85"/>
      <c r="JLL1258" s="85"/>
      <c r="JLM1258" s="85"/>
      <c r="JLN1258" s="85"/>
      <c r="JLO1258" s="85"/>
      <c r="JLP1258" s="85"/>
      <c r="JLQ1258" s="85"/>
      <c r="JLR1258" s="85"/>
      <c r="JLS1258" s="85"/>
      <c r="JLT1258" s="85"/>
      <c r="JLU1258" s="85"/>
      <c r="JLV1258" s="85"/>
      <c r="JLW1258" s="86"/>
      <c r="JLX1258" s="84"/>
      <c r="JLY1258" s="85"/>
      <c r="JLZ1258" s="85"/>
      <c r="JMA1258" s="85"/>
      <c r="JMB1258" s="85"/>
      <c r="JMC1258" s="85"/>
      <c r="JMD1258" s="85"/>
      <c r="JME1258" s="85"/>
      <c r="JMF1258" s="85"/>
      <c r="JMG1258" s="85"/>
      <c r="JMH1258" s="85"/>
      <c r="JMI1258" s="85"/>
      <c r="JMJ1258" s="85"/>
      <c r="JMK1258" s="85"/>
      <c r="JML1258" s="85"/>
      <c r="JMM1258" s="85"/>
      <c r="JMN1258" s="85"/>
      <c r="JMO1258" s="85"/>
      <c r="JMP1258" s="85"/>
      <c r="JMQ1258" s="85"/>
      <c r="JMR1258" s="85"/>
      <c r="JMS1258" s="85"/>
      <c r="JMT1258" s="85"/>
      <c r="JMU1258" s="85"/>
      <c r="JMV1258" s="85"/>
      <c r="JMW1258" s="85"/>
      <c r="JMX1258" s="85"/>
      <c r="JMY1258" s="85"/>
      <c r="JMZ1258" s="85"/>
      <c r="JNA1258" s="85"/>
      <c r="JNB1258" s="85"/>
      <c r="JNC1258" s="85"/>
      <c r="JND1258" s="86"/>
      <c r="JNE1258" s="84"/>
      <c r="JNF1258" s="85"/>
      <c r="JNG1258" s="85"/>
      <c r="JNH1258" s="85"/>
      <c r="JNI1258" s="85"/>
      <c r="JNJ1258" s="85"/>
      <c r="JNK1258" s="85"/>
      <c r="JNL1258" s="85"/>
      <c r="JNM1258" s="85"/>
      <c r="JNN1258" s="85"/>
      <c r="JNO1258" s="85"/>
      <c r="JNP1258" s="85"/>
      <c r="JNQ1258" s="85"/>
      <c r="JNR1258" s="85"/>
      <c r="JNS1258" s="85"/>
      <c r="JNT1258" s="85"/>
      <c r="JNU1258" s="85"/>
      <c r="JNV1258" s="85"/>
      <c r="JNW1258" s="85"/>
      <c r="JNX1258" s="85"/>
      <c r="JNY1258" s="85"/>
      <c r="JNZ1258" s="85"/>
      <c r="JOA1258" s="85"/>
      <c r="JOB1258" s="85"/>
      <c r="JOC1258" s="85"/>
      <c r="JOD1258" s="85"/>
      <c r="JOE1258" s="85"/>
      <c r="JOF1258" s="85"/>
      <c r="JOG1258" s="85"/>
      <c r="JOH1258" s="85"/>
      <c r="JOI1258" s="85"/>
      <c r="JOJ1258" s="85"/>
      <c r="JOK1258" s="86"/>
      <c r="JOL1258" s="84"/>
      <c r="JOM1258" s="85"/>
      <c r="JON1258" s="85"/>
      <c r="JOO1258" s="85"/>
      <c r="JOP1258" s="85"/>
      <c r="JOQ1258" s="85"/>
      <c r="JOR1258" s="85"/>
      <c r="JOS1258" s="85"/>
      <c r="JOT1258" s="85"/>
      <c r="JOU1258" s="85"/>
      <c r="JOV1258" s="85"/>
      <c r="JOW1258" s="85"/>
      <c r="JOX1258" s="85"/>
      <c r="JOY1258" s="85"/>
      <c r="JOZ1258" s="85"/>
      <c r="JPA1258" s="85"/>
      <c r="JPB1258" s="85"/>
      <c r="JPC1258" s="85"/>
      <c r="JPD1258" s="85"/>
      <c r="JPE1258" s="85"/>
      <c r="JPF1258" s="85"/>
      <c r="JPG1258" s="85"/>
      <c r="JPH1258" s="85"/>
      <c r="JPI1258" s="85"/>
      <c r="JPJ1258" s="85"/>
      <c r="JPK1258" s="85"/>
      <c r="JPL1258" s="85"/>
      <c r="JPM1258" s="85"/>
      <c r="JPN1258" s="85"/>
      <c r="JPO1258" s="85"/>
      <c r="JPP1258" s="85"/>
      <c r="JPQ1258" s="85"/>
      <c r="JPR1258" s="86"/>
      <c r="JPS1258" s="84"/>
      <c r="JPT1258" s="85"/>
      <c r="JPU1258" s="85"/>
      <c r="JPV1258" s="85"/>
      <c r="JPW1258" s="85"/>
      <c r="JPX1258" s="85"/>
      <c r="JPY1258" s="85"/>
      <c r="JPZ1258" s="85"/>
      <c r="JQA1258" s="85"/>
      <c r="JQB1258" s="85"/>
      <c r="JQC1258" s="85"/>
      <c r="JQD1258" s="85"/>
      <c r="JQE1258" s="85"/>
      <c r="JQF1258" s="85"/>
      <c r="JQG1258" s="85"/>
      <c r="JQH1258" s="85"/>
      <c r="JQI1258" s="85"/>
      <c r="JQJ1258" s="85"/>
      <c r="JQK1258" s="85"/>
      <c r="JQL1258" s="85"/>
      <c r="JQM1258" s="85"/>
      <c r="JQN1258" s="85"/>
      <c r="JQO1258" s="85"/>
      <c r="JQP1258" s="85"/>
      <c r="JQQ1258" s="85"/>
      <c r="JQR1258" s="85"/>
      <c r="JQS1258" s="85"/>
      <c r="JQT1258" s="85"/>
      <c r="JQU1258" s="85"/>
      <c r="JQV1258" s="85"/>
      <c r="JQW1258" s="85"/>
      <c r="JQX1258" s="85"/>
      <c r="JQY1258" s="86"/>
      <c r="JQZ1258" s="84"/>
      <c r="JRA1258" s="85"/>
      <c r="JRB1258" s="85"/>
      <c r="JRC1258" s="85"/>
      <c r="JRD1258" s="85"/>
      <c r="JRE1258" s="85"/>
      <c r="JRF1258" s="85"/>
      <c r="JRG1258" s="85"/>
      <c r="JRH1258" s="85"/>
      <c r="JRI1258" s="85"/>
      <c r="JRJ1258" s="85"/>
      <c r="JRK1258" s="85"/>
      <c r="JRL1258" s="85"/>
      <c r="JRM1258" s="85"/>
      <c r="JRN1258" s="85"/>
      <c r="JRO1258" s="85"/>
      <c r="JRP1258" s="85"/>
      <c r="JRQ1258" s="85"/>
      <c r="JRR1258" s="85"/>
      <c r="JRS1258" s="85"/>
      <c r="JRT1258" s="85"/>
      <c r="JRU1258" s="85"/>
      <c r="JRV1258" s="85"/>
      <c r="JRW1258" s="85"/>
      <c r="JRX1258" s="85"/>
      <c r="JRY1258" s="85"/>
      <c r="JRZ1258" s="85"/>
      <c r="JSA1258" s="85"/>
      <c r="JSB1258" s="85"/>
      <c r="JSC1258" s="85"/>
      <c r="JSD1258" s="85"/>
      <c r="JSE1258" s="85"/>
      <c r="JSF1258" s="86"/>
      <c r="JSG1258" s="84"/>
      <c r="JSH1258" s="85"/>
      <c r="JSI1258" s="85"/>
      <c r="JSJ1258" s="85"/>
      <c r="JSK1258" s="85"/>
      <c r="JSL1258" s="85"/>
      <c r="JSM1258" s="85"/>
      <c r="JSN1258" s="85"/>
      <c r="JSO1258" s="85"/>
      <c r="JSP1258" s="85"/>
      <c r="JSQ1258" s="85"/>
      <c r="JSR1258" s="85"/>
      <c r="JSS1258" s="85"/>
      <c r="JST1258" s="85"/>
      <c r="JSU1258" s="85"/>
      <c r="JSV1258" s="85"/>
      <c r="JSW1258" s="85"/>
      <c r="JSX1258" s="85"/>
      <c r="JSY1258" s="85"/>
      <c r="JSZ1258" s="85"/>
      <c r="JTA1258" s="85"/>
      <c r="JTB1258" s="85"/>
      <c r="JTC1258" s="85"/>
      <c r="JTD1258" s="85"/>
      <c r="JTE1258" s="85"/>
      <c r="JTF1258" s="85"/>
      <c r="JTG1258" s="85"/>
      <c r="JTH1258" s="85"/>
      <c r="JTI1258" s="85"/>
      <c r="JTJ1258" s="85"/>
      <c r="JTK1258" s="85"/>
      <c r="JTL1258" s="85"/>
      <c r="JTM1258" s="86"/>
      <c r="JTN1258" s="84"/>
      <c r="JTO1258" s="85"/>
      <c r="JTP1258" s="85"/>
      <c r="JTQ1258" s="85"/>
      <c r="JTR1258" s="85"/>
      <c r="JTS1258" s="85"/>
      <c r="JTT1258" s="85"/>
      <c r="JTU1258" s="85"/>
      <c r="JTV1258" s="85"/>
      <c r="JTW1258" s="85"/>
      <c r="JTX1258" s="85"/>
      <c r="JTY1258" s="85"/>
      <c r="JTZ1258" s="85"/>
      <c r="JUA1258" s="85"/>
      <c r="JUB1258" s="85"/>
      <c r="JUC1258" s="85"/>
      <c r="JUD1258" s="85"/>
      <c r="JUE1258" s="85"/>
      <c r="JUF1258" s="85"/>
      <c r="JUG1258" s="85"/>
      <c r="JUH1258" s="85"/>
      <c r="JUI1258" s="85"/>
      <c r="JUJ1258" s="85"/>
      <c r="JUK1258" s="85"/>
      <c r="JUL1258" s="85"/>
      <c r="JUM1258" s="85"/>
      <c r="JUN1258" s="85"/>
      <c r="JUO1258" s="85"/>
      <c r="JUP1258" s="85"/>
      <c r="JUQ1258" s="85"/>
      <c r="JUR1258" s="85"/>
      <c r="JUS1258" s="85"/>
      <c r="JUT1258" s="86"/>
      <c r="JUU1258" s="84"/>
      <c r="JUV1258" s="85"/>
      <c r="JUW1258" s="85"/>
      <c r="JUX1258" s="85"/>
      <c r="JUY1258" s="85"/>
      <c r="JUZ1258" s="85"/>
      <c r="JVA1258" s="85"/>
      <c r="JVB1258" s="85"/>
      <c r="JVC1258" s="85"/>
      <c r="JVD1258" s="85"/>
      <c r="JVE1258" s="85"/>
      <c r="JVF1258" s="85"/>
      <c r="JVG1258" s="85"/>
      <c r="JVH1258" s="85"/>
      <c r="JVI1258" s="85"/>
      <c r="JVJ1258" s="85"/>
      <c r="JVK1258" s="85"/>
      <c r="JVL1258" s="85"/>
      <c r="JVM1258" s="85"/>
      <c r="JVN1258" s="85"/>
      <c r="JVO1258" s="85"/>
      <c r="JVP1258" s="85"/>
      <c r="JVQ1258" s="85"/>
      <c r="JVR1258" s="85"/>
      <c r="JVS1258" s="85"/>
      <c r="JVT1258" s="85"/>
      <c r="JVU1258" s="85"/>
      <c r="JVV1258" s="85"/>
      <c r="JVW1258" s="85"/>
      <c r="JVX1258" s="85"/>
      <c r="JVY1258" s="85"/>
      <c r="JVZ1258" s="85"/>
      <c r="JWA1258" s="86"/>
      <c r="JWB1258" s="84"/>
      <c r="JWC1258" s="85"/>
      <c r="JWD1258" s="85"/>
      <c r="JWE1258" s="85"/>
      <c r="JWF1258" s="85"/>
      <c r="JWG1258" s="85"/>
      <c r="JWH1258" s="85"/>
      <c r="JWI1258" s="85"/>
      <c r="JWJ1258" s="85"/>
      <c r="JWK1258" s="85"/>
      <c r="JWL1258" s="85"/>
      <c r="JWM1258" s="85"/>
      <c r="JWN1258" s="85"/>
      <c r="JWO1258" s="85"/>
      <c r="JWP1258" s="85"/>
      <c r="JWQ1258" s="85"/>
      <c r="JWR1258" s="85"/>
      <c r="JWS1258" s="85"/>
      <c r="JWT1258" s="85"/>
      <c r="JWU1258" s="85"/>
      <c r="JWV1258" s="85"/>
      <c r="JWW1258" s="85"/>
      <c r="JWX1258" s="85"/>
      <c r="JWY1258" s="85"/>
      <c r="JWZ1258" s="85"/>
      <c r="JXA1258" s="85"/>
      <c r="JXB1258" s="85"/>
      <c r="JXC1258" s="85"/>
      <c r="JXD1258" s="85"/>
      <c r="JXE1258" s="85"/>
      <c r="JXF1258" s="85"/>
      <c r="JXG1258" s="85"/>
      <c r="JXH1258" s="86"/>
      <c r="JXI1258" s="84"/>
      <c r="JXJ1258" s="85"/>
      <c r="JXK1258" s="85"/>
      <c r="JXL1258" s="85"/>
      <c r="JXM1258" s="85"/>
      <c r="JXN1258" s="85"/>
      <c r="JXO1258" s="85"/>
      <c r="JXP1258" s="85"/>
      <c r="JXQ1258" s="85"/>
      <c r="JXR1258" s="85"/>
      <c r="JXS1258" s="85"/>
      <c r="JXT1258" s="85"/>
      <c r="JXU1258" s="85"/>
      <c r="JXV1258" s="85"/>
      <c r="JXW1258" s="85"/>
      <c r="JXX1258" s="85"/>
      <c r="JXY1258" s="85"/>
      <c r="JXZ1258" s="85"/>
      <c r="JYA1258" s="85"/>
      <c r="JYB1258" s="85"/>
      <c r="JYC1258" s="85"/>
      <c r="JYD1258" s="85"/>
      <c r="JYE1258" s="85"/>
      <c r="JYF1258" s="85"/>
      <c r="JYG1258" s="85"/>
      <c r="JYH1258" s="85"/>
      <c r="JYI1258" s="85"/>
      <c r="JYJ1258" s="85"/>
      <c r="JYK1258" s="85"/>
      <c r="JYL1258" s="85"/>
      <c r="JYM1258" s="85"/>
      <c r="JYN1258" s="85"/>
      <c r="JYO1258" s="86"/>
      <c r="JYP1258" s="84"/>
      <c r="JYQ1258" s="85"/>
      <c r="JYR1258" s="85"/>
      <c r="JYS1258" s="85"/>
      <c r="JYT1258" s="85"/>
      <c r="JYU1258" s="85"/>
      <c r="JYV1258" s="85"/>
      <c r="JYW1258" s="85"/>
      <c r="JYX1258" s="85"/>
      <c r="JYY1258" s="85"/>
      <c r="JYZ1258" s="85"/>
      <c r="JZA1258" s="85"/>
      <c r="JZB1258" s="85"/>
      <c r="JZC1258" s="85"/>
      <c r="JZD1258" s="85"/>
      <c r="JZE1258" s="85"/>
      <c r="JZF1258" s="85"/>
      <c r="JZG1258" s="85"/>
      <c r="JZH1258" s="85"/>
      <c r="JZI1258" s="85"/>
      <c r="JZJ1258" s="85"/>
      <c r="JZK1258" s="85"/>
      <c r="JZL1258" s="85"/>
      <c r="JZM1258" s="85"/>
      <c r="JZN1258" s="85"/>
      <c r="JZO1258" s="85"/>
      <c r="JZP1258" s="85"/>
      <c r="JZQ1258" s="85"/>
      <c r="JZR1258" s="85"/>
      <c r="JZS1258" s="85"/>
      <c r="JZT1258" s="85"/>
      <c r="JZU1258" s="85"/>
      <c r="JZV1258" s="86"/>
      <c r="JZW1258" s="84"/>
      <c r="JZX1258" s="85"/>
      <c r="JZY1258" s="85"/>
      <c r="JZZ1258" s="85"/>
      <c r="KAA1258" s="85"/>
      <c r="KAB1258" s="85"/>
      <c r="KAC1258" s="85"/>
      <c r="KAD1258" s="85"/>
      <c r="KAE1258" s="85"/>
      <c r="KAF1258" s="85"/>
      <c r="KAG1258" s="85"/>
      <c r="KAH1258" s="85"/>
      <c r="KAI1258" s="85"/>
      <c r="KAJ1258" s="85"/>
      <c r="KAK1258" s="85"/>
      <c r="KAL1258" s="85"/>
      <c r="KAM1258" s="85"/>
      <c r="KAN1258" s="85"/>
      <c r="KAO1258" s="85"/>
      <c r="KAP1258" s="85"/>
      <c r="KAQ1258" s="85"/>
      <c r="KAR1258" s="85"/>
      <c r="KAS1258" s="85"/>
      <c r="KAT1258" s="85"/>
      <c r="KAU1258" s="85"/>
      <c r="KAV1258" s="85"/>
      <c r="KAW1258" s="85"/>
      <c r="KAX1258" s="85"/>
      <c r="KAY1258" s="85"/>
      <c r="KAZ1258" s="85"/>
      <c r="KBA1258" s="85"/>
      <c r="KBB1258" s="85"/>
      <c r="KBC1258" s="86"/>
      <c r="KBD1258" s="84"/>
      <c r="KBE1258" s="85"/>
      <c r="KBF1258" s="85"/>
      <c r="KBG1258" s="85"/>
      <c r="KBH1258" s="85"/>
      <c r="KBI1258" s="85"/>
      <c r="KBJ1258" s="85"/>
      <c r="KBK1258" s="85"/>
      <c r="KBL1258" s="85"/>
      <c r="KBM1258" s="85"/>
      <c r="KBN1258" s="85"/>
      <c r="KBO1258" s="85"/>
      <c r="KBP1258" s="85"/>
      <c r="KBQ1258" s="85"/>
      <c r="KBR1258" s="85"/>
      <c r="KBS1258" s="85"/>
      <c r="KBT1258" s="85"/>
      <c r="KBU1258" s="85"/>
      <c r="KBV1258" s="85"/>
      <c r="KBW1258" s="85"/>
      <c r="KBX1258" s="85"/>
      <c r="KBY1258" s="85"/>
      <c r="KBZ1258" s="85"/>
      <c r="KCA1258" s="85"/>
      <c r="KCB1258" s="85"/>
      <c r="KCC1258" s="85"/>
      <c r="KCD1258" s="85"/>
      <c r="KCE1258" s="85"/>
      <c r="KCF1258" s="85"/>
      <c r="KCG1258" s="85"/>
      <c r="KCH1258" s="85"/>
      <c r="KCI1258" s="85"/>
      <c r="KCJ1258" s="86"/>
      <c r="KCK1258" s="84"/>
      <c r="KCL1258" s="85"/>
      <c r="KCM1258" s="85"/>
      <c r="KCN1258" s="85"/>
      <c r="KCO1258" s="85"/>
      <c r="KCP1258" s="85"/>
      <c r="KCQ1258" s="85"/>
      <c r="KCR1258" s="85"/>
      <c r="KCS1258" s="85"/>
      <c r="KCT1258" s="85"/>
      <c r="KCU1258" s="85"/>
      <c r="KCV1258" s="85"/>
      <c r="KCW1258" s="85"/>
      <c r="KCX1258" s="85"/>
      <c r="KCY1258" s="85"/>
      <c r="KCZ1258" s="85"/>
      <c r="KDA1258" s="85"/>
      <c r="KDB1258" s="85"/>
      <c r="KDC1258" s="85"/>
      <c r="KDD1258" s="85"/>
      <c r="KDE1258" s="85"/>
      <c r="KDF1258" s="85"/>
      <c r="KDG1258" s="85"/>
      <c r="KDH1258" s="85"/>
      <c r="KDI1258" s="85"/>
      <c r="KDJ1258" s="85"/>
      <c r="KDK1258" s="85"/>
      <c r="KDL1258" s="85"/>
      <c r="KDM1258" s="85"/>
      <c r="KDN1258" s="85"/>
      <c r="KDO1258" s="85"/>
      <c r="KDP1258" s="85"/>
      <c r="KDQ1258" s="86"/>
      <c r="KDR1258" s="84"/>
      <c r="KDS1258" s="85"/>
      <c r="KDT1258" s="85"/>
      <c r="KDU1258" s="85"/>
      <c r="KDV1258" s="85"/>
      <c r="KDW1258" s="85"/>
      <c r="KDX1258" s="85"/>
      <c r="KDY1258" s="85"/>
      <c r="KDZ1258" s="85"/>
      <c r="KEA1258" s="85"/>
      <c r="KEB1258" s="85"/>
      <c r="KEC1258" s="85"/>
      <c r="KED1258" s="85"/>
      <c r="KEE1258" s="85"/>
      <c r="KEF1258" s="85"/>
      <c r="KEG1258" s="85"/>
      <c r="KEH1258" s="85"/>
      <c r="KEI1258" s="85"/>
      <c r="KEJ1258" s="85"/>
      <c r="KEK1258" s="85"/>
      <c r="KEL1258" s="85"/>
      <c r="KEM1258" s="85"/>
      <c r="KEN1258" s="85"/>
      <c r="KEO1258" s="85"/>
      <c r="KEP1258" s="85"/>
      <c r="KEQ1258" s="85"/>
      <c r="KER1258" s="85"/>
      <c r="KES1258" s="85"/>
      <c r="KET1258" s="85"/>
      <c r="KEU1258" s="85"/>
      <c r="KEV1258" s="85"/>
      <c r="KEW1258" s="85"/>
      <c r="KEX1258" s="86"/>
      <c r="KEY1258" s="84"/>
      <c r="KEZ1258" s="85"/>
      <c r="KFA1258" s="85"/>
      <c r="KFB1258" s="85"/>
      <c r="KFC1258" s="85"/>
      <c r="KFD1258" s="85"/>
      <c r="KFE1258" s="85"/>
      <c r="KFF1258" s="85"/>
      <c r="KFG1258" s="85"/>
      <c r="KFH1258" s="85"/>
      <c r="KFI1258" s="85"/>
      <c r="KFJ1258" s="85"/>
      <c r="KFK1258" s="85"/>
      <c r="KFL1258" s="85"/>
      <c r="KFM1258" s="85"/>
      <c r="KFN1258" s="85"/>
      <c r="KFO1258" s="85"/>
      <c r="KFP1258" s="85"/>
      <c r="KFQ1258" s="85"/>
      <c r="KFR1258" s="85"/>
      <c r="KFS1258" s="85"/>
      <c r="KFT1258" s="85"/>
      <c r="KFU1258" s="85"/>
      <c r="KFV1258" s="85"/>
      <c r="KFW1258" s="85"/>
      <c r="KFX1258" s="85"/>
      <c r="KFY1258" s="85"/>
      <c r="KFZ1258" s="85"/>
      <c r="KGA1258" s="85"/>
      <c r="KGB1258" s="85"/>
      <c r="KGC1258" s="85"/>
      <c r="KGD1258" s="85"/>
      <c r="KGE1258" s="86"/>
      <c r="KGF1258" s="84"/>
      <c r="KGG1258" s="85"/>
      <c r="KGH1258" s="85"/>
      <c r="KGI1258" s="85"/>
      <c r="KGJ1258" s="85"/>
      <c r="KGK1258" s="85"/>
      <c r="KGL1258" s="85"/>
      <c r="KGM1258" s="85"/>
      <c r="KGN1258" s="85"/>
      <c r="KGO1258" s="85"/>
      <c r="KGP1258" s="85"/>
      <c r="KGQ1258" s="85"/>
      <c r="KGR1258" s="85"/>
      <c r="KGS1258" s="85"/>
      <c r="KGT1258" s="85"/>
      <c r="KGU1258" s="85"/>
      <c r="KGV1258" s="85"/>
      <c r="KGW1258" s="85"/>
      <c r="KGX1258" s="85"/>
      <c r="KGY1258" s="85"/>
      <c r="KGZ1258" s="85"/>
      <c r="KHA1258" s="85"/>
      <c r="KHB1258" s="85"/>
      <c r="KHC1258" s="85"/>
      <c r="KHD1258" s="85"/>
      <c r="KHE1258" s="85"/>
      <c r="KHF1258" s="85"/>
      <c r="KHG1258" s="85"/>
      <c r="KHH1258" s="85"/>
      <c r="KHI1258" s="85"/>
      <c r="KHJ1258" s="85"/>
      <c r="KHK1258" s="85"/>
      <c r="KHL1258" s="86"/>
      <c r="KHM1258" s="84"/>
      <c r="KHN1258" s="85"/>
      <c r="KHO1258" s="85"/>
      <c r="KHP1258" s="85"/>
      <c r="KHQ1258" s="85"/>
      <c r="KHR1258" s="85"/>
      <c r="KHS1258" s="85"/>
      <c r="KHT1258" s="85"/>
      <c r="KHU1258" s="85"/>
      <c r="KHV1258" s="85"/>
      <c r="KHW1258" s="85"/>
      <c r="KHX1258" s="85"/>
      <c r="KHY1258" s="85"/>
      <c r="KHZ1258" s="85"/>
      <c r="KIA1258" s="85"/>
      <c r="KIB1258" s="85"/>
      <c r="KIC1258" s="85"/>
      <c r="KID1258" s="85"/>
      <c r="KIE1258" s="85"/>
      <c r="KIF1258" s="85"/>
      <c r="KIG1258" s="85"/>
      <c r="KIH1258" s="85"/>
      <c r="KII1258" s="85"/>
      <c r="KIJ1258" s="85"/>
      <c r="KIK1258" s="85"/>
      <c r="KIL1258" s="85"/>
      <c r="KIM1258" s="85"/>
      <c r="KIN1258" s="85"/>
      <c r="KIO1258" s="85"/>
      <c r="KIP1258" s="85"/>
      <c r="KIQ1258" s="85"/>
      <c r="KIR1258" s="85"/>
      <c r="KIS1258" s="86"/>
      <c r="KIT1258" s="84"/>
      <c r="KIU1258" s="85"/>
      <c r="KIV1258" s="85"/>
      <c r="KIW1258" s="85"/>
      <c r="KIX1258" s="85"/>
      <c r="KIY1258" s="85"/>
      <c r="KIZ1258" s="85"/>
      <c r="KJA1258" s="85"/>
      <c r="KJB1258" s="85"/>
      <c r="KJC1258" s="85"/>
      <c r="KJD1258" s="85"/>
      <c r="KJE1258" s="85"/>
      <c r="KJF1258" s="85"/>
      <c r="KJG1258" s="85"/>
      <c r="KJH1258" s="85"/>
      <c r="KJI1258" s="85"/>
      <c r="KJJ1258" s="85"/>
      <c r="KJK1258" s="85"/>
      <c r="KJL1258" s="85"/>
      <c r="KJM1258" s="85"/>
      <c r="KJN1258" s="85"/>
      <c r="KJO1258" s="85"/>
      <c r="KJP1258" s="85"/>
      <c r="KJQ1258" s="85"/>
      <c r="KJR1258" s="85"/>
      <c r="KJS1258" s="85"/>
      <c r="KJT1258" s="85"/>
      <c r="KJU1258" s="85"/>
      <c r="KJV1258" s="85"/>
      <c r="KJW1258" s="85"/>
      <c r="KJX1258" s="85"/>
      <c r="KJY1258" s="85"/>
      <c r="KJZ1258" s="86"/>
      <c r="KKA1258" s="84"/>
      <c r="KKB1258" s="85"/>
      <c r="KKC1258" s="85"/>
      <c r="KKD1258" s="85"/>
      <c r="KKE1258" s="85"/>
      <c r="KKF1258" s="85"/>
      <c r="KKG1258" s="85"/>
      <c r="KKH1258" s="85"/>
      <c r="KKI1258" s="85"/>
      <c r="KKJ1258" s="85"/>
      <c r="KKK1258" s="85"/>
      <c r="KKL1258" s="85"/>
      <c r="KKM1258" s="85"/>
      <c r="KKN1258" s="85"/>
      <c r="KKO1258" s="85"/>
      <c r="KKP1258" s="85"/>
      <c r="KKQ1258" s="85"/>
      <c r="KKR1258" s="85"/>
      <c r="KKS1258" s="85"/>
      <c r="KKT1258" s="85"/>
      <c r="KKU1258" s="85"/>
      <c r="KKV1258" s="85"/>
      <c r="KKW1258" s="85"/>
      <c r="KKX1258" s="85"/>
      <c r="KKY1258" s="85"/>
      <c r="KKZ1258" s="85"/>
      <c r="KLA1258" s="85"/>
      <c r="KLB1258" s="85"/>
      <c r="KLC1258" s="85"/>
      <c r="KLD1258" s="85"/>
      <c r="KLE1258" s="85"/>
      <c r="KLF1258" s="85"/>
      <c r="KLG1258" s="86"/>
      <c r="KLH1258" s="84"/>
      <c r="KLI1258" s="85"/>
      <c r="KLJ1258" s="85"/>
      <c r="KLK1258" s="85"/>
      <c r="KLL1258" s="85"/>
      <c r="KLM1258" s="85"/>
      <c r="KLN1258" s="85"/>
      <c r="KLO1258" s="85"/>
      <c r="KLP1258" s="85"/>
      <c r="KLQ1258" s="85"/>
      <c r="KLR1258" s="85"/>
      <c r="KLS1258" s="85"/>
      <c r="KLT1258" s="85"/>
      <c r="KLU1258" s="85"/>
      <c r="KLV1258" s="85"/>
      <c r="KLW1258" s="85"/>
      <c r="KLX1258" s="85"/>
      <c r="KLY1258" s="85"/>
      <c r="KLZ1258" s="85"/>
      <c r="KMA1258" s="85"/>
      <c r="KMB1258" s="85"/>
      <c r="KMC1258" s="85"/>
      <c r="KMD1258" s="85"/>
      <c r="KME1258" s="85"/>
      <c r="KMF1258" s="85"/>
      <c r="KMG1258" s="85"/>
      <c r="KMH1258" s="85"/>
      <c r="KMI1258" s="85"/>
      <c r="KMJ1258" s="85"/>
      <c r="KMK1258" s="85"/>
      <c r="KML1258" s="85"/>
      <c r="KMM1258" s="85"/>
      <c r="KMN1258" s="86"/>
      <c r="KMO1258" s="84"/>
      <c r="KMP1258" s="85"/>
      <c r="KMQ1258" s="85"/>
      <c r="KMR1258" s="85"/>
      <c r="KMS1258" s="85"/>
      <c r="KMT1258" s="85"/>
      <c r="KMU1258" s="85"/>
      <c r="KMV1258" s="85"/>
      <c r="KMW1258" s="85"/>
      <c r="KMX1258" s="85"/>
      <c r="KMY1258" s="85"/>
      <c r="KMZ1258" s="85"/>
      <c r="KNA1258" s="85"/>
      <c r="KNB1258" s="85"/>
      <c r="KNC1258" s="85"/>
      <c r="KND1258" s="85"/>
      <c r="KNE1258" s="85"/>
      <c r="KNF1258" s="85"/>
      <c r="KNG1258" s="85"/>
      <c r="KNH1258" s="85"/>
      <c r="KNI1258" s="85"/>
      <c r="KNJ1258" s="85"/>
      <c r="KNK1258" s="85"/>
      <c r="KNL1258" s="85"/>
      <c r="KNM1258" s="85"/>
      <c r="KNN1258" s="85"/>
      <c r="KNO1258" s="85"/>
      <c r="KNP1258" s="85"/>
      <c r="KNQ1258" s="85"/>
      <c r="KNR1258" s="85"/>
      <c r="KNS1258" s="85"/>
      <c r="KNT1258" s="85"/>
      <c r="KNU1258" s="86"/>
      <c r="KNV1258" s="84"/>
      <c r="KNW1258" s="85"/>
      <c r="KNX1258" s="85"/>
      <c r="KNY1258" s="85"/>
      <c r="KNZ1258" s="85"/>
      <c r="KOA1258" s="85"/>
      <c r="KOB1258" s="85"/>
      <c r="KOC1258" s="85"/>
      <c r="KOD1258" s="85"/>
      <c r="KOE1258" s="85"/>
      <c r="KOF1258" s="85"/>
      <c r="KOG1258" s="85"/>
      <c r="KOH1258" s="85"/>
      <c r="KOI1258" s="85"/>
      <c r="KOJ1258" s="85"/>
      <c r="KOK1258" s="85"/>
      <c r="KOL1258" s="85"/>
      <c r="KOM1258" s="85"/>
      <c r="KON1258" s="85"/>
      <c r="KOO1258" s="85"/>
      <c r="KOP1258" s="85"/>
      <c r="KOQ1258" s="85"/>
      <c r="KOR1258" s="85"/>
      <c r="KOS1258" s="85"/>
      <c r="KOT1258" s="85"/>
      <c r="KOU1258" s="85"/>
      <c r="KOV1258" s="85"/>
      <c r="KOW1258" s="85"/>
      <c r="KOX1258" s="85"/>
      <c r="KOY1258" s="85"/>
      <c r="KOZ1258" s="85"/>
      <c r="KPA1258" s="85"/>
      <c r="KPB1258" s="86"/>
      <c r="KPC1258" s="84"/>
      <c r="KPD1258" s="85"/>
      <c r="KPE1258" s="85"/>
      <c r="KPF1258" s="85"/>
      <c r="KPG1258" s="85"/>
      <c r="KPH1258" s="85"/>
      <c r="KPI1258" s="85"/>
      <c r="KPJ1258" s="85"/>
      <c r="KPK1258" s="85"/>
      <c r="KPL1258" s="85"/>
      <c r="KPM1258" s="85"/>
      <c r="KPN1258" s="85"/>
      <c r="KPO1258" s="85"/>
      <c r="KPP1258" s="85"/>
      <c r="KPQ1258" s="85"/>
      <c r="KPR1258" s="85"/>
      <c r="KPS1258" s="85"/>
      <c r="KPT1258" s="85"/>
      <c r="KPU1258" s="85"/>
      <c r="KPV1258" s="85"/>
      <c r="KPW1258" s="85"/>
      <c r="KPX1258" s="85"/>
      <c r="KPY1258" s="85"/>
      <c r="KPZ1258" s="85"/>
      <c r="KQA1258" s="85"/>
      <c r="KQB1258" s="85"/>
      <c r="KQC1258" s="85"/>
      <c r="KQD1258" s="85"/>
      <c r="KQE1258" s="85"/>
      <c r="KQF1258" s="85"/>
      <c r="KQG1258" s="85"/>
      <c r="KQH1258" s="85"/>
      <c r="KQI1258" s="86"/>
      <c r="KQJ1258" s="84"/>
      <c r="KQK1258" s="85"/>
      <c r="KQL1258" s="85"/>
      <c r="KQM1258" s="85"/>
      <c r="KQN1258" s="85"/>
      <c r="KQO1258" s="85"/>
      <c r="KQP1258" s="85"/>
      <c r="KQQ1258" s="85"/>
      <c r="KQR1258" s="85"/>
      <c r="KQS1258" s="85"/>
      <c r="KQT1258" s="85"/>
      <c r="KQU1258" s="85"/>
      <c r="KQV1258" s="85"/>
      <c r="KQW1258" s="85"/>
      <c r="KQX1258" s="85"/>
      <c r="KQY1258" s="85"/>
      <c r="KQZ1258" s="85"/>
      <c r="KRA1258" s="85"/>
      <c r="KRB1258" s="85"/>
      <c r="KRC1258" s="85"/>
      <c r="KRD1258" s="85"/>
      <c r="KRE1258" s="85"/>
      <c r="KRF1258" s="85"/>
      <c r="KRG1258" s="85"/>
      <c r="KRH1258" s="85"/>
      <c r="KRI1258" s="85"/>
      <c r="KRJ1258" s="85"/>
      <c r="KRK1258" s="85"/>
      <c r="KRL1258" s="85"/>
      <c r="KRM1258" s="85"/>
      <c r="KRN1258" s="85"/>
      <c r="KRO1258" s="85"/>
      <c r="KRP1258" s="86"/>
      <c r="KRQ1258" s="84"/>
      <c r="KRR1258" s="85"/>
      <c r="KRS1258" s="85"/>
      <c r="KRT1258" s="85"/>
      <c r="KRU1258" s="85"/>
      <c r="KRV1258" s="85"/>
      <c r="KRW1258" s="85"/>
      <c r="KRX1258" s="85"/>
      <c r="KRY1258" s="85"/>
      <c r="KRZ1258" s="85"/>
      <c r="KSA1258" s="85"/>
      <c r="KSB1258" s="85"/>
      <c r="KSC1258" s="85"/>
      <c r="KSD1258" s="85"/>
      <c r="KSE1258" s="85"/>
      <c r="KSF1258" s="85"/>
      <c r="KSG1258" s="85"/>
      <c r="KSH1258" s="85"/>
      <c r="KSI1258" s="85"/>
      <c r="KSJ1258" s="85"/>
      <c r="KSK1258" s="85"/>
      <c r="KSL1258" s="85"/>
      <c r="KSM1258" s="85"/>
      <c r="KSN1258" s="85"/>
      <c r="KSO1258" s="85"/>
      <c r="KSP1258" s="85"/>
      <c r="KSQ1258" s="85"/>
      <c r="KSR1258" s="85"/>
      <c r="KSS1258" s="85"/>
      <c r="KST1258" s="85"/>
      <c r="KSU1258" s="85"/>
      <c r="KSV1258" s="85"/>
      <c r="KSW1258" s="86"/>
      <c r="KSX1258" s="84"/>
      <c r="KSY1258" s="85"/>
      <c r="KSZ1258" s="85"/>
      <c r="KTA1258" s="85"/>
      <c r="KTB1258" s="85"/>
      <c r="KTC1258" s="85"/>
      <c r="KTD1258" s="85"/>
      <c r="KTE1258" s="85"/>
      <c r="KTF1258" s="85"/>
      <c r="KTG1258" s="85"/>
      <c r="KTH1258" s="85"/>
      <c r="KTI1258" s="85"/>
      <c r="KTJ1258" s="85"/>
      <c r="KTK1258" s="85"/>
      <c r="KTL1258" s="85"/>
      <c r="KTM1258" s="85"/>
      <c r="KTN1258" s="85"/>
      <c r="KTO1258" s="85"/>
      <c r="KTP1258" s="85"/>
      <c r="KTQ1258" s="85"/>
      <c r="KTR1258" s="85"/>
      <c r="KTS1258" s="85"/>
      <c r="KTT1258" s="85"/>
      <c r="KTU1258" s="85"/>
      <c r="KTV1258" s="85"/>
      <c r="KTW1258" s="85"/>
      <c r="KTX1258" s="85"/>
      <c r="KTY1258" s="85"/>
      <c r="KTZ1258" s="85"/>
      <c r="KUA1258" s="85"/>
      <c r="KUB1258" s="85"/>
      <c r="KUC1258" s="85"/>
      <c r="KUD1258" s="86"/>
      <c r="KUE1258" s="84"/>
      <c r="KUF1258" s="85"/>
      <c r="KUG1258" s="85"/>
      <c r="KUH1258" s="85"/>
      <c r="KUI1258" s="85"/>
      <c r="KUJ1258" s="85"/>
      <c r="KUK1258" s="85"/>
      <c r="KUL1258" s="85"/>
      <c r="KUM1258" s="85"/>
      <c r="KUN1258" s="85"/>
      <c r="KUO1258" s="85"/>
      <c r="KUP1258" s="85"/>
      <c r="KUQ1258" s="85"/>
      <c r="KUR1258" s="85"/>
      <c r="KUS1258" s="85"/>
      <c r="KUT1258" s="85"/>
      <c r="KUU1258" s="85"/>
      <c r="KUV1258" s="85"/>
      <c r="KUW1258" s="85"/>
      <c r="KUX1258" s="85"/>
      <c r="KUY1258" s="85"/>
      <c r="KUZ1258" s="85"/>
      <c r="KVA1258" s="85"/>
      <c r="KVB1258" s="85"/>
      <c r="KVC1258" s="85"/>
      <c r="KVD1258" s="85"/>
      <c r="KVE1258" s="85"/>
      <c r="KVF1258" s="85"/>
      <c r="KVG1258" s="85"/>
      <c r="KVH1258" s="85"/>
      <c r="KVI1258" s="85"/>
      <c r="KVJ1258" s="85"/>
      <c r="KVK1258" s="86"/>
      <c r="KVL1258" s="84"/>
      <c r="KVM1258" s="85"/>
      <c r="KVN1258" s="85"/>
      <c r="KVO1258" s="85"/>
      <c r="KVP1258" s="85"/>
      <c r="KVQ1258" s="85"/>
      <c r="KVR1258" s="85"/>
      <c r="KVS1258" s="85"/>
      <c r="KVT1258" s="85"/>
      <c r="KVU1258" s="85"/>
      <c r="KVV1258" s="85"/>
      <c r="KVW1258" s="85"/>
      <c r="KVX1258" s="85"/>
      <c r="KVY1258" s="85"/>
      <c r="KVZ1258" s="85"/>
      <c r="KWA1258" s="85"/>
      <c r="KWB1258" s="85"/>
      <c r="KWC1258" s="85"/>
      <c r="KWD1258" s="85"/>
      <c r="KWE1258" s="85"/>
      <c r="KWF1258" s="85"/>
      <c r="KWG1258" s="85"/>
      <c r="KWH1258" s="85"/>
      <c r="KWI1258" s="85"/>
      <c r="KWJ1258" s="85"/>
      <c r="KWK1258" s="85"/>
      <c r="KWL1258" s="85"/>
      <c r="KWM1258" s="85"/>
      <c r="KWN1258" s="85"/>
      <c r="KWO1258" s="85"/>
      <c r="KWP1258" s="85"/>
      <c r="KWQ1258" s="85"/>
      <c r="KWR1258" s="86"/>
      <c r="KWS1258" s="84"/>
      <c r="KWT1258" s="85"/>
      <c r="KWU1258" s="85"/>
      <c r="KWV1258" s="85"/>
      <c r="KWW1258" s="85"/>
      <c r="KWX1258" s="85"/>
      <c r="KWY1258" s="85"/>
      <c r="KWZ1258" s="85"/>
      <c r="KXA1258" s="85"/>
      <c r="KXB1258" s="85"/>
      <c r="KXC1258" s="85"/>
      <c r="KXD1258" s="85"/>
      <c r="KXE1258" s="85"/>
      <c r="KXF1258" s="85"/>
      <c r="KXG1258" s="85"/>
      <c r="KXH1258" s="85"/>
      <c r="KXI1258" s="85"/>
      <c r="KXJ1258" s="85"/>
      <c r="KXK1258" s="85"/>
      <c r="KXL1258" s="85"/>
      <c r="KXM1258" s="85"/>
      <c r="KXN1258" s="85"/>
      <c r="KXO1258" s="85"/>
      <c r="KXP1258" s="85"/>
      <c r="KXQ1258" s="85"/>
      <c r="KXR1258" s="85"/>
      <c r="KXS1258" s="85"/>
      <c r="KXT1258" s="85"/>
      <c r="KXU1258" s="85"/>
      <c r="KXV1258" s="85"/>
      <c r="KXW1258" s="85"/>
      <c r="KXX1258" s="85"/>
      <c r="KXY1258" s="86"/>
      <c r="KXZ1258" s="84"/>
      <c r="KYA1258" s="85"/>
      <c r="KYB1258" s="85"/>
      <c r="KYC1258" s="85"/>
      <c r="KYD1258" s="85"/>
      <c r="KYE1258" s="85"/>
      <c r="KYF1258" s="85"/>
      <c r="KYG1258" s="85"/>
      <c r="KYH1258" s="85"/>
      <c r="KYI1258" s="85"/>
      <c r="KYJ1258" s="85"/>
      <c r="KYK1258" s="85"/>
      <c r="KYL1258" s="85"/>
      <c r="KYM1258" s="85"/>
      <c r="KYN1258" s="85"/>
      <c r="KYO1258" s="85"/>
      <c r="KYP1258" s="85"/>
      <c r="KYQ1258" s="85"/>
      <c r="KYR1258" s="85"/>
      <c r="KYS1258" s="85"/>
      <c r="KYT1258" s="85"/>
      <c r="KYU1258" s="85"/>
      <c r="KYV1258" s="85"/>
      <c r="KYW1258" s="85"/>
      <c r="KYX1258" s="85"/>
      <c r="KYY1258" s="85"/>
      <c r="KYZ1258" s="85"/>
      <c r="KZA1258" s="85"/>
      <c r="KZB1258" s="85"/>
      <c r="KZC1258" s="85"/>
      <c r="KZD1258" s="85"/>
      <c r="KZE1258" s="85"/>
      <c r="KZF1258" s="86"/>
      <c r="KZG1258" s="84"/>
      <c r="KZH1258" s="85"/>
      <c r="KZI1258" s="85"/>
      <c r="KZJ1258" s="85"/>
      <c r="KZK1258" s="85"/>
      <c r="KZL1258" s="85"/>
      <c r="KZM1258" s="85"/>
      <c r="KZN1258" s="85"/>
      <c r="KZO1258" s="85"/>
      <c r="KZP1258" s="85"/>
      <c r="KZQ1258" s="85"/>
      <c r="KZR1258" s="85"/>
      <c r="KZS1258" s="85"/>
      <c r="KZT1258" s="85"/>
      <c r="KZU1258" s="85"/>
      <c r="KZV1258" s="85"/>
      <c r="KZW1258" s="85"/>
      <c r="KZX1258" s="85"/>
      <c r="KZY1258" s="85"/>
      <c r="KZZ1258" s="85"/>
      <c r="LAA1258" s="85"/>
      <c r="LAB1258" s="85"/>
      <c r="LAC1258" s="85"/>
      <c r="LAD1258" s="85"/>
      <c r="LAE1258" s="85"/>
      <c r="LAF1258" s="85"/>
      <c r="LAG1258" s="85"/>
      <c r="LAH1258" s="85"/>
      <c r="LAI1258" s="85"/>
      <c r="LAJ1258" s="85"/>
      <c r="LAK1258" s="85"/>
      <c r="LAL1258" s="85"/>
      <c r="LAM1258" s="86"/>
      <c r="LAN1258" s="84"/>
      <c r="LAO1258" s="85"/>
      <c r="LAP1258" s="85"/>
      <c r="LAQ1258" s="85"/>
      <c r="LAR1258" s="85"/>
      <c r="LAS1258" s="85"/>
      <c r="LAT1258" s="85"/>
      <c r="LAU1258" s="85"/>
      <c r="LAV1258" s="85"/>
      <c r="LAW1258" s="85"/>
      <c r="LAX1258" s="85"/>
      <c r="LAY1258" s="85"/>
      <c r="LAZ1258" s="85"/>
      <c r="LBA1258" s="85"/>
      <c r="LBB1258" s="85"/>
      <c r="LBC1258" s="85"/>
      <c r="LBD1258" s="85"/>
      <c r="LBE1258" s="85"/>
      <c r="LBF1258" s="85"/>
      <c r="LBG1258" s="85"/>
      <c r="LBH1258" s="85"/>
      <c r="LBI1258" s="85"/>
      <c r="LBJ1258" s="85"/>
      <c r="LBK1258" s="85"/>
      <c r="LBL1258" s="85"/>
      <c r="LBM1258" s="85"/>
      <c r="LBN1258" s="85"/>
      <c r="LBO1258" s="85"/>
      <c r="LBP1258" s="85"/>
      <c r="LBQ1258" s="85"/>
      <c r="LBR1258" s="85"/>
      <c r="LBS1258" s="85"/>
      <c r="LBT1258" s="86"/>
      <c r="LBU1258" s="84"/>
      <c r="LBV1258" s="85"/>
      <c r="LBW1258" s="85"/>
      <c r="LBX1258" s="85"/>
      <c r="LBY1258" s="85"/>
      <c r="LBZ1258" s="85"/>
      <c r="LCA1258" s="85"/>
      <c r="LCB1258" s="85"/>
      <c r="LCC1258" s="85"/>
      <c r="LCD1258" s="85"/>
      <c r="LCE1258" s="85"/>
      <c r="LCF1258" s="85"/>
      <c r="LCG1258" s="85"/>
      <c r="LCH1258" s="85"/>
      <c r="LCI1258" s="85"/>
      <c r="LCJ1258" s="85"/>
      <c r="LCK1258" s="85"/>
      <c r="LCL1258" s="85"/>
      <c r="LCM1258" s="85"/>
      <c r="LCN1258" s="85"/>
      <c r="LCO1258" s="85"/>
      <c r="LCP1258" s="85"/>
      <c r="LCQ1258" s="85"/>
      <c r="LCR1258" s="85"/>
      <c r="LCS1258" s="85"/>
      <c r="LCT1258" s="85"/>
      <c r="LCU1258" s="85"/>
      <c r="LCV1258" s="85"/>
      <c r="LCW1258" s="85"/>
      <c r="LCX1258" s="85"/>
      <c r="LCY1258" s="85"/>
      <c r="LCZ1258" s="85"/>
      <c r="LDA1258" s="86"/>
      <c r="LDB1258" s="84"/>
      <c r="LDC1258" s="85"/>
      <c r="LDD1258" s="85"/>
      <c r="LDE1258" s="85"/>
      <c r="LDF1258" s="85"/>
      <c r="LDG1258" s="85"/>
      <c r="LDH1258" s="85"/>
      <c r="LDI1258" s="85"/>
      <c r="LDJ1258" s="85"/>
      <c r="LDK1258" s="85"/>
      <c r="LDL1258" s="85"/>
      <c r="LDM1258" s="85"/>
      <c r="LDN1258" s="85"/>
      <c r="LDO1258" s="85"/>
      <c r="LDP1258" s="85"/>
      <c r="LDQ1258" s="85"/>
      <c r="LDR1258" s="85"/>
      <c r="LDS1258" s="85"/>
      <c r="LDT1258" s="85"/>
      <c r="LDU1258" s="85"/>
      <c r="LDV1258" s="85"/>
      <c r="LDW1258" s="85"/>
      <c r="LDX1258" s="85"/>
      <c r="LDY1258" s="85"/>
      <c r="LDZ1258" s="85"/>
      <c r="LEA1258" s="85"/>
      <c r="LEB1258" s="85"/>
      <c r="LEC1258" s="85"/>
      <c r="LED1258" s="85"/>
      <c r="LEE1258" s="85"/>
      <c r="LEF1258" s="85"/>
      <c r="LEG1258" s="85"/>
      <c r="LEH1258" s="86"/>
      <c r="LEI1258" s="84"/>
      <c r="LEJ1258" s="85"/>
      <c r="LEK1258" s="85"/>
      <c r="LEL1258" s="85"/>
      <c r="LEM1258" s="85"/>
      <c r="LEN1258" s="85"/>
      <c r="LEO1258" s="85"/>
      <c r="LEP1258" s="85"/>
      <c r="LEQ1258" s="85"/>
      <c r="LER1258" s="85"/>
      <c r="LES1258" s="85"/>
      <c r="LET1258" s="85"/>
      <c r="LEU1258" s="85"/>
      <c r="LEV1258" s="85"/>
      <c r="LEW1258" s="85"/>
      <c r="LEX1258" s="85"/>
      <c r="LEY1258" s="85"/>
      <c r="LEZ1258" s="85"/>
      <c r="LFA1258" s="85"/>
      <c r="LFB1258" s="85"/>
      <c r="LFC1258" s="85"/>
      <c r="LFD1258" s="85"/>
      <c r="LFE1258" s="85"/>
      <c r="LFF1258" s="85"/>
      <c r="LFG1258" s="85"/>
      <c r="LFH1258" s="85"/>
      <c r="LFI1258" s="85"/>
      <c r="LFJ1258" s="85"/>
      <c r="LFK1258" s="85"/>
      <c r="LFL1258" s="85"/>
      <c r="LFM1258" s="85"/>
      <c r="LFN1258" s="85"/>
      <c r="LFO1258" s="86"/>
      <c r="LFP1258" s="84"/>
      <c r="LFQ1258" s="85"/>
      <c r="LFR1258" s="85"/>
      <c r="LFS1258" s="85"/>
      <c r="LFT1258" s="85"/>
      <c r="LFU1258" s="85"/>
      <c r="LFV1258" s="85"/>
      <c r="LFW1258" s="85"/>
      <c r="LFX1258" s="85"/>
      <c r="LFY1258" s="85"/>
      <c r="LFZ1258" s="85"/>
      <c r="LGA1258" s="85"/>
      <c r="LGB1258" s="85"/>
      <c r="LGC1258" s="85"/>
      <c r="LGD1258" s="85"/>
      <c r="LGE1258" s="85"/>
      <c r="LGF1258" s="85"/>
      <c r="LGG1258" s="85"/>
      <c r="LGH1258" s="85"/>
      <c r="LGI1258" s="85"/>
      <c r="LGJ1258" s="85"/>
      <c r="LGK1258" s="85"/>
      <c r="LGL1258" s="85"/>
      <c r="LGM1258" s="85"/>
      <c r="LGN1258" s="85"/>
      <c r="LGO1258" s="85"/>
      <c r="LGP1258" s="85"/>
      <c r="LGQ1258" s="85"/>
      <c r="LGR1258" s="85"/>
      <c r="LGS1258" s="85"/>
      <c r="LGT1258" s="85"/>
      <c r="LGU1258" s="85"/>
      <c r="LGV1258" s="86"/>
      <c r="LGW1258" s="84"/>
      <c r="LGX1258" s="85"/>
      <c r="LGY1258" s="85"/>
      <c r="LGZ1258" s="85"/>
      <c r="LHA1258" s="85"/>
      <c r="LHB1258" s="85"/>
      <c r="LHC1258" s="85"/>
      <c r="LHD1258" s="85"/>
      <c r="LHE1258" s="85"/>
      <c r="LHF1258" s="85"/>
      <c r="LHG1258" s="85"/>
      <c r="LHH1258" s="85"/>
      <c r="LHI1258" s="85"/>
      <c r="LHJ1258" s="85"/>
      <c r="LHK1258" s="85"/>
      <c r="LHL1258" s="85"/>
      <c r="LHM1258" s="85"/>
      <c r="LHN1258" s="85"/>
      <c r="LHO1258" s="85"/>
      <c r="LHP1258" s="85"/>
      <c r="LHQ1258" s="85"/>
      <c r="LHR1258" s="85"/>
      <c r="LHS1258" s="85"/>
      <c r="LHT1258" s="85"/>
      <c r="LHU1258" s="85"/>
      <c r="LHV1258" s="85"/>
      <c r="LHW1258" s="85"/>
      <c r="LHX1258" s="85"/>
      <c r="LHY1258" s="85"/>
      <c r="LHZ1258" s="85"/>
      <c r="LIA1258" s="85"/>
      <c r="LIB1258" s="85"/>
      <c r="LIC1258" s="86"/>
      <c r="LID1258" s="84"/>
      <c r="LIE1258" s="85"/>
      <c r="LIF1258" s="85"/>
      <c r="LIG1258" s="85"/>
      <c r="LIH1258" s="85"/>
      <c r="LII1258" s="85"/>
      <c r="LIJ1258" s="85"/>
      <c r="LIK1258" s="85"/>
      <c r="LIL1258" s="85"/>
      <c r="LIM1258" s="85"/>
      <c r="LIN1258" s="85"/>
      <c r="LIO1258" s="85"/>
      <c r="LIP1258" s="85"/>
      <c r="LIQ1258" s="85"/>
      <c r="LIR1258" s="85"/>
      <c r="LIS1258" s="85"/>
      <c r="LIT1258" s="85"/>
      <c r="LIU1258" s="85"/>
      <c r="LIV1258" s="85"/>
      <c r="LIW1258" s="85"/>
      <c r="LIX1258" s="85"/>
      <c r="LIY1258" s="85"/>
      <c r="LIZ1258" s="85"/>
      <c r="LJA1258" s="85"/>
      <c r="LJB1258" s="85"/>
      <c r="LJC1258" s="85"/>
      <c r="LJD1258" s="85"/>
      <c r="LJE1258" s="85"/>
      <c r="LJF1258" s="85"/>
      <c r="LJG1258" s="85"/>
      <c r="LJH1258" s="85"/>
      <c r="LJI1258" s="85"/>
      <c r="LJJ1258" s="86"/>
      <c r="LJK1258" s="84"/>
      <c r="LJL1258" s="85"/>
      <c r="LJM1258" s="85"/>
      <c r="LJN1258" s="85"/>
      <c r="LJO1258" s="85"/>
      <c r="LJP1258" s="85"/>
      <c r="LJQ1258" s="85"/>
      <c r="LJR1258" s="85"/>
      <c r="LJS1258" s="85"/>
      <c r="LJT1258" s="85"/>
      <c r="LJU1258" s="85"/>
      <c r="LJV1258" s="85"/>
      <c r="LJW1258" s="85"/>
      <c r="LJX1258" s="85"/>
      <c r="LJY1258" s="85"/>
      <c r="LJZ1258" s="85"/>
      <c r="LKA1258" s="85"/>
      <c r="LKB1258" s="85"/>
      <c r="LKC1258" s="85"/>
      <c r="LKD1258" s="85"/>
      <c r="LKE1258" s="85"/>
      <c r="LKF1258" s="85"/>
      <c r="LKG1258" s="85"/>
      <c r="LKH1258" s="85"/>
      <c r="LKI1258" s="85"/>
      <c r="LKJ1258" s="85"/>
      <c r="LKK1258" s="85"/>
      <c r="LKL1258" s="85"/>
      <c r="LKM1258" s="85"/>
      <c r="LKN1258" s="85"/>
      <c r="LKO1258" s="85"/>
      <c r="LKP1258" s="85"/>
      <c r="LKQ1258" s="86"/>
      <c r="LKR1258" s="84"/>
      <c r="LKS1258" s="85"/>
      <c r="LKT1258" s="85"/>
      <c r="LKU1258" s="85"/>
      <c r="LKV1258" s="85"/>
      <c r="LKW1258" s="85"/>
      <c r="LKX1258" s="85"/>
      <c r="LKY1258" s="85"/>
      <c r="LKZ1258" s="85"/>
      <c r="LLA1258" s="85"/>
      <c r="LLB1258" s="85"/>
      <c r="LLC1258" s="85"/>
      <c r="LLD1258" s="85"/>
      <c r="LLE1258" s="85"/>
      <c r="LLF1258" s="85"/>
      <c r="LLG1258" s="85"/>
      <c r="LLH1258" s="85"/>
      <c r="LLI1258" s="85"/>
      <c r="LLJ1258" s="85"/>
      <c r="LLK1258" s="85"/>
      <c r="LLL1258" s="85"/>
      <c r="LLM1258" s="85"/>
      <c r="LLN1258" s="85"/>
      <c r="LLO1258" s="85"/>
      <c r="LLP1258" s="85"/>
      <c r="LLQ1258" s="85"/>
      <c r="LLR1258" s="85"/>
      <c r="LLS1258" s="85"/>
      <c r="LLT1258" s="85"/>
      <c r="LLU1258" s="85"/>
      <c r="LLV1258" s="85"/>
      <c r="LLW1258" s="85"/>
      <c r="LLX1258" s="86"/>
      <c r="LLY1258" s="84"/>
      <c r="LLZ1258" s="85"/>
      <c r="LMA1258" s="85"/>
      <c r="LMB1258" s="85"/>
      <c r="LMC1258" s="85"/>
      <c r="LMD1258" s="85"/>
      <c r="LME1258" s="85"/>
      <c r="LMF1258" s="85"/>
      <c r="LMG1258" s="85"/>
      <c r="LMH1258" s="85"/>
      <c r="LMI1258" s="85"/>
      <c r="LMJ1258" s="85"/>
      <c r="LMK1258" s="85"/>
      <c r="LML1258" s="85"/>
      <c r="LMM1258" s="85"/>
      <c r="LMN1258" s="85"/>
      <c r="LMO1258" s="85"/>
      <c r="LMP1258" s="85"/>
      <c r="LMQ1258" s="85"/>
      <c r="LMR1258" s="85"/>
      <c r="LMS1258" s="85"/>
      <c r="LMT1258" s="85"/>
      <c r="LMU1258" s="85"/>
      <c r="LMV1258" s="85"/>
      <c r="LMW1258" s="85"/>
      <c r="LMX1258" s="85"/>
      <c r="LMY1258" s="85"/>
      <c r="LMZ1258" s="85"/>
      <c r="LNA1258" s="85"/>
      <c r="LNB1258" s="85"/>
      <c r="LNC1258" s="85"/>
      <c r="LND1258" s="85"/>
      <c r="LNE1258" s="86"/>
      <c r="LNF1258" s="84"/>
      <c r="LNG1258" s="85"/>
      <c r="LNH1258" s="85"/>
      <c r="LNI1258" s="85"/>
      <c r="LNJ1258" s="85"/>
      <c r="LNK1258" s="85"/>
      <c r="LNL1258" s="85"/>
      <c r="LNM1258" s="85"/>
      <c r="LNN1258" s="85"/>
      <c r="LNO1258" s="85"/>
      <c r="LNP1258" s="85"/>
      <c r="LNQ1258" s="85"/>
      <c r="LNR1258" s="85"/>
      <c r="LNS1258" s="85"/>
      <c r="LNT1258" s="85"/>
      <c r="LNU1258" s="85"/>
      <c r="LNV1258" s="85"/>
      <c r="LNW1258" s="85"/>
      <c r="LNX1258" s="85"/>
      <c r="LNY1258" s="85"/>
      <c r="LNZ1258" s="85"/>
      <c r="LOA1258" s="85"/>
      <c r="LOB1258" s="85"/>
      <c r="LOC1258" s="85"/>
      <c r="LOD1258" s="85"/>
      <c r="LOE1258" s="85"/>
      <c r="LOF1258" s="85"/>
      <c r="LOG1258" s="85"/>
      <c r="LOH1258" s="85"/>
      <c r="LOI1258" s="85"/>
      <c r="LOJ1258" s="85"/>
      <c r="LOK1258" s="85"/>
      <c r="LOL1258" s="86"/>
      <c r="LOM1258" s="84"/>
      <c r="LON1258" s="85"/>
      <c r="LOO1258" s="85"/>
      <c r="LOP1258" s="85"/>
      <c r="LOQ1258" s="85"/>
      <c r="LOR1258" s="85"/>
      <c r="LOS1258" s="85"/>
      <c r="LOT1258" s="85"/>
      <c r="LOU1258" s="85"/>
      <c r="LOV1258" s="85"/>
      <c r="LOW1258" s="85"/>
      <c r="LOX1258" s="85"/>
      <c r="LOY1258" s="85"/>
      <c r="LOZ1258" s="85"/>
      <c r="LPA1258" s="85"/>
      <c r="LPB1258" s="85"/>
      <c r="LPC1258" s="85"/>
      <c r="LPD1258" s="85"/>
      <c r="LPE1258" s="85"/>
      <c r="LPF1258" s="85"/>
      <c r="LPG1258" s="85"/>
      <c r="LPH1258" s="85"/>
      <c r="LPI1258" s="85"/>
      <c r="LPJ1258" s="85"/>
      <c r="LPK1258" s="85"/>
      <c r="LPL1258" s="85"/>
      <c r="LPM1258" s="85"/>
      <c r="LPN1258" s="85"/>
      <c r="LPO1258" s="85"/>
      <c r="LPP1258" s="85"/>
      <c r="LPQ1258" s="85"/>
      <c r="LPR1258" s="85"/>
      <c r="LPS1258" s="86"/>
      <c r="LPT1258" s="84"/>
      <c r="LPU1258" s="85"/>
      <c r="LPV1258" s="85"/>
      <c r="LPW1258" s="85"/>
      <c r="LPX1258" s="85"/>
      <c r="LPY1258" s="85"/>
      <c r="LPZ1258" s="85"/>
      <c r="LQA1258" s="85"/>
      <c r="LQB1258" s="85"/>
      <c r="LQC1258" s="85"/>
      <c r="LQD1258" s="85"/>
      <c r="LQE1258" s="85"/>
      <c r="LQF1258" s="85"/>
      <c r="LQG1258" s="85"/>
      <c r="LQH1258" s="85"/>
      <c r="LQI1258" s="85"/>
      <c r="LQJ1258" s="85"/>
      <c r="LQK1258" s="85"/>
      <c r="LQL1258" s="85"/>
      <c r="LQM1258" s="85"/>
      <c r="LQN1258" s="85"/>
      <c r="LQO1258" s="85"/>
      <c r="LQP1258" s="85"/>
      <c r="LQQ1258" s="85"/>
      <c r="LQR1258" s="85"/>
      <c r="LQS1258" s="85"/>
      <c r="LQT1258" s="85"/>
      <c r="LQU1258" s="85"/>
      <c r="LQV1258" s="85"/>
      <c r="LQW1258" s="85"/>
      <c r="LQX1258" s="85"/>
      <c r="LQY1258" s="85"/>
      <c r="LQZ1258" s="86"/>
      <c r="LRA1258" s="84"/>
      <c r="LRB1258" s="85"/>
      <c r="LRC1258" s="85"/>
      <c r="LRD1258" s="85"/>
      <c r="LRE1258" s="85"/>
      <c r="LRF1258" s="85"/>
      <c r="LRG1258" s="85"/>
      <c r="LRH1258" s="85"/>
      <c r="LRI1258" s="85"/>
      <c r="LRJ1258" s="85"/>
      <c r="LRK1258" s="85"/>
      <c r="LRL1258" s="85"/>
      <c r="LRM1258" s="85"/>
      <c r="LRN1258" s="85"/>
      <c r="LRO1258" s="85"/>
      <c r="LRP1258" s="85"/>
      <c r="LRQ1258" s="85"/>
      <c r="LRR1258" s="85"/>
      <c r="LRS1258" s="85"/>
      <c r="LRT1258" s="85"/>
      <c r="LRU1258" s="85"/>
      <c r="LRV1258" s="85"/>
      <c r="LRW1258" s="85"/>
      <c r="LRX1258" s="85"/>
      <c r="LRY1258" s="85"/>
      <c r="LRZ1258" s="85"/>
      <c r="LSA1258" s="85"/>
      <c r="LSB1258" s="85"/>
      <c r="LSC1258" s="85"/>
      <c r="LSD1258" s="85"/>
      <c r="LSE1258" s="85"/>
      <c r="LSF1258" s="85"/>
      <c r="LSG1258" s="86"/>
      <c r="LSH1258" s="84"/>
      <c r="LSI1258" s="85"/>
      <c r="LSJ1258" s="85"/>
      <c r="LSK1258" s="85"/>
      <c r="LSL1258" s="85"/>
      <c r="LSM1258" s="85"/>
      <c r="LSN1258" s="85"/>
      <c r="LSO1258" s="85"/>
      <c r="LSP1258" s="85"/>
      <c r="LSQ1258" s="85"/>
      <c r="LSR1258" s="85"/>
      <c r="LSS1258" s="85"/>
      <c r="LST1258" s="85"/>
      <c r="LSU1258" s="85"/>
      <c r="LSV1258" s="85"/>
      <c r="LSW1258" s="85"/>
      <c r="LSX1258" s="85"/>
      <c r="LSY1258" s="85"/>
      <c r="LSZ1258" s="85"/>
      <c r="LTA1258" s="85"/>
      <c r="LTB1258" s="85"/>
      <c r="LTC1258" s="85"/>
      <c r="LTD1258" s="85"/>
      <c r="LTE1258" s="85"/>
      <c r="LTF1258" s="85"/>
      <c r="LTG1258" s="85"/>
      <c r="LTH1258" s="85"/>
      <c r="LTI1258" s="85"/>
      <c r="LTJ1258" s="85"/>
      <c r="LTK1258" s="85"/>
      <c r="LTL1258" s="85"/>
      <c r="LTM1258" s="85"/>
      <c r="LTN1258" s="86"/>
      <c r="LTO1258" s="84"/>
      <c r="LTP1258" s="85"/>
      <c r="LTQ1258" s="85"/>
      <c r="LTR1258" s="85"/>
      <c r="LTS1258" s="85"/>
      <c r="LTT1258" s="85"/>
      <c r="LTU1258" s="85"/>
      <c r="LTV1258" s="85"/>
      <c r="LTW1258" s="85"/>
      <c r="LTX1258" s="85"/>
      <c r="LTY1258" s="85"/>
      <c r="LTZ1258" s="85"/>
      <c r="LUA1258" s="85"/>
      <c r="LUB1258" s="85"/>
      <c r="LUC1258" s="85"/>
      <c r="LUD1258" s="85"/>
      <c r="LUE1258" s="85"/>
      <c r="LUF1258" s="85"/>
      <c r="LUG1258" s="85"/>
      <c r="LUH1258" s="85"/>
      <c r="LUI1258" s="85"/>
      <c r="LUJ1258" s="85"/>
      <c r="LUK1258" s="85"/>
      <c r="LUL1258" s="85"/>
      <c r="LUM1258" s="85"/>
      <c r="LUN1258" s="85"/>
      <c r="LUO1258" s="85"/>
      <c r="LUP1258" s="85"/>
      <c r="LUQ1258" s="85"/>
      <c r="LUR1258" s="85"/>
      <c r="LUS1258" s="85"/>
      <c r="LUT1258" s="85"/>
      <c r="LUU1258" s="86"/>
      <c r="LUV1258" s="84"/>
      <c r="LUW1258" s="85"/>
      <c r="LUX1258" s="85"/>
      <c r="LUY1258" s="85"/>
      <c r="LUZ1258" s="85"/>
      <c r="LVA1258" s="85"/>
      <c r="LVB1258" s="85"/>
      <c r="LVC1258" s="85"/>
      <c r="LVD1258" s="85"/>
      <c r="LVE1258" s="85"/>
      <c r="LVF1258" s="85"/>
      <c r="LVG1258" s="85"/>
      <c r="LVH1258" s="85"/>
      <c r="LVI1258" s="85"/>
      <c r="LVJ1258" s="85"/>
      <c r="LVK1258" s="85"/>
      <c r="LVL1258" s="85"/>
      <c r="LVM1258" s="85"/>
      <c r="LVN1258" s="85"/>
      <c r="LVO1258" s="85"/>
      <c r="LVP1258" s="85"/>
      <c r="LVQ1258" s="85"/>
      <c r="LVR1258" s="85"/>
      <c r="LVS1258" s="85"/>
      <c r="LVT1258" s="85"/>
      <c r="LVU1258" s="85"/>
      <c r="LVV1258" s="85"/>
      <c r="LVW1258" s="85"/>
      <c r="LVX1258" s="85"/>
      <c r="LVY1258" s="85"/>
      <c r="LVZ1258" s="85"/>
      <c r="LWA1258" s="85"/>
      <c r="LWB1258" s="86"/>
      <c r="LWC1258" s="84"/>
      <c r="LWD1258" s="85"/>
      <c r="LWE1258" s="85"/>
      <c r="LWF1258" s="85"/>
      <c r="LWG1258" s="85"/>
      <c r="LWH1258" s="85"/>
      <c r="LWI1258" s="85"/>
      <c r="LWJ1258" s="85"/>
      <c r="LWK1258" s="85"/>
      <c r="LWL1258" s="85"/>
      <c r="LWM1258" s="85"/>
      <c r="LWN1258" s="85"/>
      <c r="LWO1258" s="85"/>
      <c r="LWP1258" s="85"/>
      <c r="LWQ1258" s="85"/>
      <c r="LWR1258" s="85"/>
      <c r="LWS1258" s="85"/>
      <c r="LWT1258" s="85"/>
      <c r="LWU1258" s="85"/>
      <c r="LWV1258" s="85"/>
      <c r="LWW1258" s="85"/>
      <c r="LWX1258" s="85"/>
      <c r="LWY1258" s="85"/>
      <c r="LWZ1258" s="85"/>
      <c r="LXA1258" s="85"/>
      <c r="LXB1258" s="85"/>
      <c r="LXC1258" s="85"/>
      <c r="LXD1258" s="85"/>
      <c r="LXE1258" s="85"/>
      <c r="LXF1258" s="85"/>
      <c r="LXG1258" s="85"/>
      <c r="LXH1258" s="85"/>
      <c r="LXI1258" s="86"/>
      <c r="LXJ1258" s="84"/>
      <c r="LXK1258" s="85"/>
      <c r="LXL1258" s="85"/>
      <c r="LXM1258" s="85"/>
      <c r="LXN1258" s="85"/>
      <c r="LXO1258" s="85"/>
      <c r="LXP1258" s="85"/>
      <c r="LXQ1258" s="85"/>
      <c r="LXR1258" s="85"/>
      <c r="LXS1258" s="85"/>
      <c r="LXT1258" s="85"/>
      <c r="LXU1258" s="85"/>
      <c r="LXV1258" s="85"/>
      <c r="LXW1258" s="85"/>
      <c r="LXX1258" s="85"/>
      <c r="LXY1258" s="85"/>
      <c r="LXZ1258" s="85"/>
      <c r="LYA1258" s="85"/>
      <c r="LYB1258" s="85"/>
      <c r="LYC1258" s="85"/>
      <c r="LYD1258" s="85"/>
      <c r="LYE1258" s="85"/>
      <c r="LYF1258" s="85"/>
      <c r="LYG1258" s="85"/>
      <c r="LYH1258" s="85"/>
      <c r="LYI1258" s="85"/>
      <c r="LYJ1258" s="85"/>
      <c r="LYK1258" s="85"/>
      <c r="LYL1258" s="85"/>
      <c r="LYM1258" s="85"/>
      <c r="LYN1258" s="85"/>
      <c r="LYO1258" s="85"/>
      <c r="LYP1258" s="86"/>
      <c r="LYQ1258" s="84"/>
      <c r="LYR1258" s="85"/>
      <c r="LYS1258" s="85"/>
      <c r="LYT1258" s="85"/>
      <c r="LYU1258" s="85"/>
      <c r="LYV1258" s="85"/>
      <c r="LYW1258" s="85"/>
      <c r="LYX1258" s="85"/>
      <c r="LYY1258" s="85"/>
      <c r="LYZ1258" s="85"/>
      <c r="LZA1258" s="85"/>
      <c r="LZB1258" s="85"/>
      <c r="LZC1258" s="85"/>
      <c r="LZD1258" s="85"/>
      <c r="LZE1258" s="85"/>
      <c r="LZF1258" s="85"/>
      <c r="LZG1258" s="85"/>
      <c r="LZH1258" s="85"/>
      <c r="LZI1258" s="85"/>
      <c r="LZJ1258" s="85"/>
      <c r="LZK1258" s="85"/>
      <c r="LZL1258" s="85"/>
      <c r="LZM1258" s="85"/>
      <c r="LZN1258" s="85"/>
      <c r="LZO1258" s="85"/>
      <c r="LZP1258" s="85"/>
      <c r="LZQ1258" s="85"/>
      <c r="LZR1258" s="85"/>
      <c r="LZS1258" s="85"/>
      <c r="LZT1258" s="85"/>
      <c r="LZU1258" s="85"/>
      <c r="LZV1258" s="85"/>
      <c r="LZW1258" s="86"/>
      <c r="LZX1258" s="84"/>
      <c r="LZY1258" s="85"/>
      <c r="LZZ1258" s="85"/>
      <c r="MAA1258" s="85"/>
      <c r="MAB1258" s="85"/>
      <c r="MAC1258" s="85"/>
      <c r="MAD1258" s="85"/>
      <c r="MAE1258" s="85"/>
      <c r="MAF1258" s="85"/>
      <c r="MAG1258" s="85"/>
      <c r="MAH1258" s="85"/>
      <c r="MAI1258" s="85"/>
      <c r="MAJ1258" s="85"/>
      <c r="MAK1258" s="85"/>
      <c r="MAL1258" s="85"/>
      <c r="MAM1258" s="85"/>
      <c r="MAN1258" s="85"/>
      <c r="MAO1258" s="85"/>
      <c r="MAP1258" s="85"/>
      <c r="MAQ1258" s="85"/>
      <c r="MAR1258" s="85"/>
      <c r="MAS1258" s="85"/>
      <c r="MAT1258" s="85"/>
      <c r="MAU1258" s="85"/>
      <c r="MAV1258" s="85"/>
      <c r="MAW1258" s="85"/>
      <c r="MAX1258" s="85"/>
      <c r="MAY1258" s="85"/>
      <c r="MAZ1258" s="85"/>
      <c r="MBA1258" s="85"/>
      <c r="MBB1258" s="85"/>
      <c r="MBC1258" s="85"/>
      <c r="MBD1258" s="86"/>
      <c r="MBE1258" s="84"/>
      <c r="MBF1258" s="85"/>
      <c r="MBG1258" s="85"/>
      <c r="MBH1258" s="85"/>
      <c r="MBI1258" s="85"/>
      <c r="MBJ1258" s="85"/>
      <c r="MBK1258" s="85"/>
      <c r="MBL1258" s="85"/>
      <c r="MBM1258" s="85"/>
      <c r="MBN1258" s="85"/>
      <c r="MBO1258" s="85"/>
      <c r="MBP1258" s="85"/>
      <c r="MBQ1258" s="85"/>
      <c r="MBR1258" s="85"/>
      <c r="MBS1258" s="85"/>
      <c r="MBT1258" s="85"/>
      <c r="MBU1258" s="85"/>
      <c r="MBV1258" s="85"/>
      <c r="MBW1258" s="85"/>
      <c r="MBX1258" s="85"/>
      <c r="MBY1258" s="85"/>
      <c r="MBZ1258" s="85"/>
      <c r="MCA1258" s="85"/>
      <c r="MCB1258" s="85"/>
      <c r="MCC1258" s="85"/>
      <c r="MCD1258" s="85"/>
      <c r="MCE1258" s="85"/>
      <c r="MCF1258" s="85"/>
      <c r="MCG1258" s="85"/>
      <c r="MCH1258" s="85"/>
      <c r="MCI1258" s="85"/>
      <c r="MCJ1258" s="85"/>
      <c r="MCK1258" s="86"/>
      <c r="MCL1258" s="84"/>
      <c r="MCM1258" s="85"/>
      <c r="MCN1258" s="85"/>
      <c r="MCO1258" s="85"/>
      <c r="MCP1258" s="85"/>
      <c r="MCQ1258" s="85"/>
      <c r="MCR1258" s="85"/>
      <c r="MCS1258" s="85"/>
      <c r="MCT1258" s="85"/>
      <c r="MCU1258" s="85"/>
      <c r="MCV1258" s="85"/>
      <c r="MCW1258" s="85"/>
      <c r="MCX1258" s="85"/>
      <c r="MCY1258" s="85"/>
      <c r="MCZ1258" s="85"/>
      <c r="MDA1258" s="85"/>
      <c r="MDB1258" s="85"/>
      <c r="MDC1258" s="85"/>
      <c r="MDD1258" s="85"/>
      <c r="MDE1258" s="85"/>
      <c r="MDF1258" s="85"/>
      <c r="MDG1258" s="85"/>
      <c r="MDH1258" s="85"/>
      <c r="MDI1258" s="85"/>
      <c r="MDJ1258" s="85"/>
      <c r="MDK1258" s="85"/>
      <c r="MDL1258" s="85"/>
      <c r="MDM1258" s="85"/>
      <c r="MDN1258" s="85"/>
      <c r="MDO1258" s="85"/>
      <c r="MDP1258" s="85"/>
      <c r="MDQ1258" s="85"/>
      <c r="MDR1258" s="86"/>
      <c r="MDS1258" s="84"/>
      <c r="MDT1258" s="85"/>
      <c r="MDU1258" s="85"/>
      <c r="MDV1258" s="85"/>
      <c r="MDW1258" s="85"/>
      <c r="MDX1258" s="85"/>
      <c r="MDY1258" s="85"/>
      <c r="MDZ1258" s="85"/>
      <c r="MEA1258" s="85"/>
      <c r="MEB1258" s="85"/>
      <c r="MEC1258" s="85"/>
      <c r="MED1258" s="85"/>
      <c r="MEE1258" s="85"/>
      <c r="MEF1258" s="85"/>
      <c r="MEG1258" s="85"/>
      <c r="MEH1258" s="85"/>
      <c r="MEI1258" s="85"/>
      <c r="MEJ1258" s="85"/>
      <c r="MEK1258" s="85"/>
      <c r="MEL1258" s="85"/>
      <c r="MEM1258" s="85"/>
      <c r="MEN1258" s="85"/>
      <c r="MEO1258" s="85"/>
      <c r="MEP1258" s="85"/>
      <c r="MEQ1258" s="85"/>
      <c r="MER1258" s="85"/>
      <c r="MES1258" s="85"/>
      <c r="MET1258" s="85"/>
      <c r="MEU1258" s="85"/>
      <c r="MEV1258" s="85"/>
      <c r="MEW1258" s="85"/>
      <c r="MEX1258" s="85"/>
      <c r="MEY1258" s="86"/>
      <c r="MEZ1258" s="84"/>
      <c r="MFA1258" s="85"/>
      <c r="MFB1258" s="85"/>
      <c r="MFC1258" s="85"/>
      <c r="MFD1258" s="85"/>
      <c r="MFE1258" s="85"/>
      <c r="MFF1258" s="85"/>
      <c r="MFG1258" s="85"/>
      <c r="MFH1258" s="85"/>
      <c r="MFI1258" s="85"/>
      <c r="MFJ1258" s="85"/>
      <c r="MFK1258" s="85"/>
      <c r="MFL1258" s="85"/>
      <c r="MFM1258" s="85"/>
      <c r="MFN1258" s="85"/>
      <c r="MFO1258" s="85"/>
      <c r="MFP1258" s="85"/>
      <c r="MFQ1258" s="85"/>
      <c r="MFR1258" s="85"/>
      <c r="MFS1258" s="85"/>
      <c r="MFT1258" s="85"/>
      <c r="MFU1258" s="85"/>
      <c r="MFV1258" s="85"/>
      <c r="MFW1258" s="85"/>
      <c r="MFX1258" s="85"/>
      <c r="MFY1258" s="85"/>
      <c r="MFZ1258" s="85"/>
      <c r="MGA1258" s="85"/>
      <c r="MGB1258" s="85"/>
      <c r="MGC1258" s="85"/>
      <c r="MGD1258" s="85"/>
      <c r="MGE1258" s="85"/>
      <c r="MGF1258" s="86"/>
      <c r="MGG1258" s="84"/>
      <c r="MGH1258" s="85"/>
      <c r="MGI1258" s="85"/>
      <c r="MGJ1258" s="85"/>
      <c r="MGK1258" s="85"/>
      <c r="MGL1258" s="85"/>
      <c r="MGM1258" s="85"/>
      <c r="MGN1258" s="85"/>
      <c r="MGO1258" s="85"/>
      <c r="MGP1258" s="85"/>
      <c r="MGQ1258" s="85"/>
      <c r="MGR1258" s="85"/>
      <c r="MGS1258" s="85"/>
      <c r="MGT1258" s="85"/>
      <c r="MGU1258" s="85"/>
      <c r="MGV1258" s="85"/>
      <c r="MGW1258" s="85"/>
      <c r="MGX1258" s="85"/>
      <c r="MGY1258" s="85"/>
      <c r="MGZ1258" s="85"/>
      <c r="MHA1258" s="85"/>
      <c r="MHB1258" s="85"/>
      <c r="MHC1258" s="85"/>
      <c r="MHD1258" s="85"/>
      <c r="MHE1258" s="85"/>
      <c r="MHF1258" s="85"/>
      <c r="MHG1258" s="85"/>
      <c r="MHH1258" s="85"/>
      <c r="MHI1258" s="85"/>
      <c r="MHJ1258" s="85"/>
      <c r="MHK1258" s="85"/>
      <c r="MHL1258" s="85"/>
      <c r="MHM1258" s="86"/>
      <c r="MHN1258" s="84"/>
      <c r="MHO1258" s="85"/>
      <c r="MHP1258" s="85"/>
      <c r="MHQ1258" s="85"/>
      <c r="MHR1258" s="85"/>
      <c r="MHS1258" s="85"/>
      <c r="MHT1258" s="85"/>
      <c r="MHU1258" s="85"/>
      <c r="MHV1258" s="85"/>
      <c r="MHW1258" s="85"/>
      <c r="MHX1258" s="85"/>
      <c r="MHY1258" s="85"/>
      <c r="MHZ1258" s="85"/>
      <c r="MIA1258" s="85"/>
      <c r="MIB1258" s="85"/>
      <c r="MIC1258" s="85"/>
      <c r="MID1258" s="85"/>
      <c r="MIE1258" s="85"/>
      <c r="MIF1258" s="85"/>
      <c r="MIG1258" s="85"/>
      <c r="MIH1258" s="85"/>
      <c r="MII1258" s="85"/>
      <c r="MIJ1258" s="85"/>
      <c r="MIK1258" s="85"/>
      <c r="MIL1258" s="85"/>
      <c r="MIM1258" s="85"/>
      <c r="MIN1258" s="85"/>
      <c r="MIO1258" s="85"/>
      <c r="MIP1258" s="85"/>
      <c r="MIQ1258" s="85"/>
      <c r="MIR1258" s="85"/>
      <c r="MIS1258" s="85"/>
      <c r="MIT1258" s="86"/>
      <c r="MIU1258" s="84"/>
      <c r="MIV1258" s="85"/>
      <c r="MIW1258" s="85"/>
      <c r="MIX1258" s="85"/>
      <c r="MIY1258" s="85"/>
      <c r="MIZ1258" s="85"/>
      <c r="MJA1258" s="85"/>
      <c r="MJB1258" s="85"/>
      <c r="MJC1258" s="85"/>
      <c r="MJD1258" s="85"/>
      <c r="MJE1258" s="85"/>
      <c r="MJF1258" s="85"/>
      <c r="MJG1258" s="85"/>
      <c r="MJH1258" s="85"/>
      <c r="MJI1258" s="85"/>
      <c r="MJJ1258" s="85"/>
      <c r="MJK1258" s="85"/>
      <c r="MJL1258" s="85"/>
      <c r="MJM1258" s="85"/>
      <c r="MJN1258" s="85"/>
      <c r="MJO1258" s="85"/>
      <c r="MJP1258" s="85"/>
      <c r="MJQ1258" s="85"/>
      <c r="MJR1258" s="85"/>
      <c r="MJS1258" s="85"/>
      <c r="MJT1258" s="85"/>
      <c r="MJU1258" s="85"/>
      <c r="MJV1258" s="85"/>
      <c r="MJW1258" s="85"/>
      <c r="MJX1258" s="85"/>
      <c r="MJY1258" s="85"/>
      <c r="MJZ1258" s="85"/>
      <c r="MKA1258" s="86"/>
      <c r="MKB1258" s="84"/>
      <c r="MKC1258" s="85"/>
      <c r="MKD1258" s="85"/>
      <c r="MKE1258" s="85"/>
      <c r="MKF1258" s="85"/>
      <c r="MKG1258" s="85"/>
      <c r="MKH1258" s="85"/>
      <c r="MKI1258" s="85"/>
      <c r="MKJ1258" s="85"/>
      <c r="MKK1258" s="85"/>
      <c r="MKL1258" s="85"/>
      <c r="MKM1258" s="85"/>
      <c r="MKN1258" s="85"/>
      <c r="MKO1258" s="85"/>
      <c r="MKP1258" s="85"/>
      <c r="MKQ1258" s="85"/>
      <c r="MKR1258" s="85"/>
      <c r="MKS1258" s="85"/>
      <c r="MKT1258" s="85"/>
      <c r="MKU1258" s="85"/>
      <c r="MKV1258" s="85"/>
      <c r="MKW1258" s="85"/>
      <c r="MKX1258" s="85"/>
      <c r="MKY1258" s="85"/>
      <c r="MKZ1258" s="85"/>
      <c r="MLA1258" s="85"/>
      <c r="MLB1258" s="85"/>
      <c r="MLC1258" s="85"/>
      <c r="MLD1258" s="85"/>
      <c r="MLE1258" s="85"/>
      <c r="MLF1258" s="85"/>
      <c r="MLG1258" s="85"/>
      <c r="MLH1258" s="86"/>
      <c r="MLI1258" s="84"/>
      <c r="MLJ1258" s="85"/>
      <c r="MLK1258" s="85"/>
      <c r="MLL1258" s="85"/>
      <c r="MLM1258" s="85"/>
      <c r="MLN1258" s="85"/>
      <c r="MLO1258" s="85"/>
      <c r="MLP1258" s="85"/>
      <c r="MLQ1258" s="85"/>
      <c r="MLR1258" s="85"/>
      <c r="MLS1258" s="85"/>
      <c r="MLT1258" s="85"/>
      <c r="MLU1258" s="85"/>
      <c r="MLV1258" s="85"/>
      <c r="MLW1258" s="85"/>
      <c r="MLX1258" s="85"/>
      <c r="MLY1258" s="85"/>
      <c r="MLZ1258" s="85"/>
      <c r="MMA1258" s="85"/>
      <c r="MMB1258" s="85"/>
      <c r="MMC1258" s="85"/>
      <c r="MMD1258" s="85"/>
      <c r="MME1258" s="85"/>
      <c r="MMF1258" s="85"/>
      <c r="MMG1258" s="85"/>
      <c r="MMH1258" s="85"/>
      <c r="MMI1258" s="85"/>
      <c r="MMJ1258" s="85"/>
      <c r="MMK1258" s="85"/>
      <c r="MML1258" s="85"/>
      <c r="MMM1258" s="85"/>
      <c r="MMN1258" s="85"/>
      <c r="MMO1258" s="86"/>
      <c r="MMP1258" s="84"/>
      <c r="MMQ1258" s="85"/>
      <c r="MMR1258" s="85"/>
      <c r="MMS1258" s="85"/>
      <c r="MMT1258" s="85"/>
      <c r="MMU1258" s="85"/>
      <c r="MMV1258" s="85"/>
      <c r="MMW1258" s="85"/>
      <c r="MMX1258" s="85"/>
      <c r="MMY1258" s="85"/>
      <c r="MMZ1258" s="85"/>
      <c r="MNA1258" s="85"/>
      <c r="MNB1258" s="85"/>
      <c r="MNC1258" s="85"/>
      <c r="MND1258" s="85"/>
      <c r="MNE1258" s="85"/>
      <c r="MNF1258" s="85"/>
      <c r="MNG1258" s="85"/>
      <c r="MNH1258" s="85"/>
      <c r="MNI1258" s="85"/>
      <c r="MNJ1258" s="85"/>
      <c r="MNK1258" s="85"/>
      <c r="MNL1258" s="85"/>
      <c r="MNM1258" s="85"/>
      <c r="MNN1258" s="85"/>
      <c r="MNO1258" s="85"/>
      <c r="MNP1258" s="85"/>
      <c r="MNQ1258" s="85"/>
      <c r="MNR1258" s="85"/>
      <c r="MNS1258" s="85"/>
      <c r="MNT1258" s="85"/>
      <c r="MNU1258" s="85"/>
      <c r="MNV1258" s="86"/>
      <c r="MNW1258" s="84"/>
      <c r="MNX1258" s="85"/>
      <c r="MNY1258" s="85"/>
      <c r="MNZ1258" s="85"/>
      <c r="MOA1258" s="85"/>
      <c r="MOB1258" s="85"/>
      <c r="MOC1258" s="85"/>
      <c r="MOD1258" s="85"/>
      <c r="MOE1258" s="85"/>
      <c r="MOF1258" s="85"/>
      <c r="MOG1258" s="85"/>
      <c r="MOH1258" s="85"/>
      <c r="MOI1258" s="85"/>
      <c r="MOJ1258" s="85"/>
      <c r="MOK1258" s="85"/>
      <c r="MOL1258" s="85"/>
      <c r="MOM1258" s="85"/>
      <c r="MON1258" s="85"/>
      <c r="MOO1258" s="85"/>
      <c r="MOP1258" s="85"/>
      <c r="MOQ1258" s="85"/>
      <c r="MOR1258" s="85"/>
      <c r="MOS1258" s="85"/>
      <c r="MOT1258" s="85"/>
      <c r="MOU1258" s="85"/>
      <c r="MOV1258" s="85"/>
      <c r="MOW1258" s="85"/>
      <c r="MOX1258" s="85"/>
      <c r="MOY1258" s="85"/>
      <c r="MOZ1258" s="85"/>
      <c r="MPA1258" s="85"/>
      <c r="MPB1258" s="85"/>
      <c r="MPC1258" s="86"/>
      <c r="MPD1258" s="84"/>
      <c r="MPE1258" s="85"/>
      <c r="MPF1258" s="85"/>
      <c r="MPG1258" s="85"/>
      <c r="MPH1258" s="85"/>
      <c r="MPI1258" s="85"/>
      <c r="MPJ1258" s="85"/>
      <c r="MPK1258" s="85"/>
      <c r="MPL1258" s="85"/>
      <c r="MPM1258" s="85"/>
      <c r="MPN1258" s="85"/>
      <c r="MPO1258" s="85"/>
      <c r="MPP1258" s="85"/>
      <c r="MPQ1258" s="85"/>
      <c r="MPR1258" s="85"/>
      <c r="MPS1258" s="85"/>
      <c r="MPT1258" s="85"/>
      <c r="MPU1258" s="85"/>
      <c r="MPV1258" s="85"/>
      <c r="MPW1258" s="85"/>
      <c r="MPX1258" s="85"/>
      <c r="MPY1258" s="85"/>
      <c r="MPZ1258" s="85"/>
      <c r="MQA1258" s="85"/>
      <c r="MQB1258" s="85"/>
      <c r="MQC1258" s="85"/>
      <c r="MQD1258" s="85"/>
      <c r="MQE1258" s="85"/>
      <c r="MQF1258" s="85"/>
      <c r="MQG1258" s="85"/>
      <c r="MQH1258" s="85"/>
      <c r="MQI1258" s="85"/>
      <c r="MQJ1258" s="86"/>
      <c r="MQK1258" s="84"/>
      <c r="MQL1258" s="85"/>
      <c r="MQM1258" s="85"/>
      <c r="MQN1258" s="85"/>
      <c r="MQO1258" s="85"/>
      <c r="MQP1258" s="85"/>
      <c r="MQQ1258" s="85"/>
      <c r="MQR1258" s="85"/>
      <c r="MQS1258" s="85"/>
      <c r="MQT1258" s="85"/>
      <c r="MQU1258" s="85"/>
      <c r="MQV1258" s="85"/>
      <c r="MQW1258" s="85"/>
      <c r="MQX1258" s="85"/>
      <c r="MQY1258" s="85"/>
      <c r="MQZ1258" s="85"/>
      <c r="MRA1258" s="85"/>
      <c r="MRB1258" s="85"/>
      <c r="MRC1258" s="85"/>
      <c r="MRD1258" s="85"/>
      <c r="MRE1258" s="85"/>
      <c r="MRF1258" s="85"/>
      <c r="MRG1258" s="85"/>
      <c r="MRH1258" s="85"/>
      <c r="MRI1258" s="85"/>
      <c r="MRJ1258" s="85"/>
      <c r="MRK1258" s="85"/>
      <c r="MRL1258" s="85"/>
      <c r="MRM1258" s="85"/>
      <c r="MRN1258" s="85"/>
      <c r="MRO1258" s="85"/>
      <c r="MRP1258" s="85"/>
      <c r="MRQ1258" s="86"/>
      <c r="MRR1258" s="84"/>
      <c r="MRS1258" s="85"/>
      <c r="MRT1258" s="85"/>
      <c r="MRU1258" s="85"/>
      <c r="MRV1258" s="85"/>
      <c r="MRW1258" s="85"/>
      <c r="MRX1258" s="85"/>
      <c r="MRY1258" s="85"/>
      <c r="MRZ1258" s="85"/>
      <c r="MSA1258" s="85"/>
      <c r="MSB1258" s="85"/>
      <c r="MSC1258" s="85"/>
      <c r="MSD1258" s="85"/>
      <c r="MSE1258" s="85"/>
      <c r="MSF1258" s="85"/>
      <c r="MSG1258" s="85"/>
      <c r="MSH1258" s="85"/>
      <c r="MSI1258" s="85"/>
      <c r="MSJ1258" s="85"/>
      <c r="MSK1258" s="85"/>
      <c r="MSL1258" s="85"/>
      <c r="MSM1258" s="85"/>
      <c r="MSN1258" s="85"/>
      <c r="MSO1258" s="85"/>
      <c r="MSP1258" s="85"/>
      <c r="MSQ1258" s="85"/>
      <c r="MSR1258" s="85"/>
      <c r="MSS1258" s="85"/>
      <c r="MST1258" s="85"/>
      <c r="MSU1258" s="85"/>
      <c r="MSV1258" s="85"/>
      <c r="MSW1258" s="85"/>
      <c r="MSX1258" s="86"/>
      <c r="MSY1258" s="84"/>
      <c r="MSZ1258" s="85"/>
      <c r="MTA1258" s="85"/>
      <c r="MTB1258" s="85"/>
      <c r="MTC1258" s="85"/>
      <c r="MTD1258" s="85"/>
      <c r="MTE1258" s="85"/>
      <c r="MTF1258" s="85"/>
      <c r="MTG1258" s="85"/>
      <c r="MTH1258" s="85"/>
      <c r="MTI1258" s="85"/>
      <c r="MTJ1258" s="85"/>
      <c r="MTK1258" s="85"/>
      <c r="MTL1258" s="85"/>
      <c r="MTM1258" s="85"/>
      <c r="MTN1258" s="85"/>
      <c r="MTO1258" s="85"/>
      <c r="MTP1258" s="85"/>
      <c r="MTQ1258" s="85"/>
      <c r="MTR1258" s="85"/>
      <c r="MTS1258" s="85"/>
      <c r="MTT1258" s="85"/>
      <c r="MTU1258" s="85"/>
      <c r="MTV1258" s="85"/>
      <c r="MTW1258" s="85"/>
      <c r="MTX1258" s="85"/>
      <c r="MTY1258" s="85"/>
      <c r="MTZ1258" s="85"/>
      <c r="MUA1258" s="85"/>
      <c r="MUB1258" s="85"/>
      <c r="MUC1258" s="85"/>
      <c r="MUD1258" s="85"/>
      <c r="MUE1258" s="86"/>
      <c r="MUF1258" s="84"/>
      <c r="MUG1258" s="85"/>
      <c r="MUH1258" s="85"/>
      <c r="MUI1258" s="85"/>
      <c r="MUJ1258" s="85"/>
      <c r="MUK1258" s="85"/>
      <c r="MUL1258" s="85"/>
      <c r="MUM1258" s="85"/>
      <c r="MUN1258" s="85"/>
      <c r="MUO1258" s="85"/>
      <c r="MUP1258" s="85"/>
      <c r="MUQ1258" s="85"/>
      <c r="MUR1258" s="85"/>
      <c r="MUS1258" s="85"/>
      <c r="MUT1258" s="85"/>
      <c r="MUU1258" s="85"/>
      <c r="MUV1258" s="85"/>
      <c r="MUW1258" s="85"/>
      <c r="MUX1258" s="85"/>
      <c r="MUY1258" s="85"/>
      <c r="MUZ1258" s="85"/>
      <c r="MVA1258" s="85"/>
      <c r="MVB1258" s="85"/>
      <c r="MVC1258" s="85"/>
      <c r="MVD1258" s="85"/>
      <c r="MVE1258" s="85"/>
      <c r="MVF1258" s="85"/>
      <c r="MVG1258" s="85"/>
      <c r="MVH1258" s="85"/>
      <c r="MVI1258" s="85"/>
      <c r="MVJ1258" s="85"/>
      <c r="MVK1258" s="85"/>
      <c r="MVL1258" s="86"/>
      <c r="MVM1258" s="84"/>
      <c r="MVN1258" s="85"/>
      <c r="MVO1258" s="85"/>
      <c r="MVP1258" s="85"/>
      <c r="MVQ1258" s="85"/>
      <c r="MVR1258" s="85"/>
      <c r="MVS1258" s="85"/>
      <c r="MVT1258" s="85"/>
      <c r="MVU1258" s="85"/>
      <c r="MVV1258" s="85"/>
      <c r="MVW1258" s="85"/>
      <c r="MVX1258" s="85"/>
      <c r="MVY1258" s="85"/>
      <c r="MVZ1258" s="85"/>
      <c r="MWA1258" s="85"/>
      <c r="MWB1258" s="85"/>
      <c r="MWC1258" s="85"/>
      <c r="MWD1258" s="85"/>
      <c r="MWE1258" s="85"/>
      <c r="MWF1258" s="85"/>
      <c r="MWG1258" s="85"/>
      <c r="MWH1258" s="85"/>
      <c r="MWI1258" s="85"/>
      <c r="MWJ1258" s="85"/>
      <c r="MWK1258" s="85"/>
      <c r="MWL1258" s="85"/>
      <c r="MWM1258" s="85"/>
      <c r="MWN1258" s="85"/>
      <c r="MWO1258" s="85"/>
      <c r="MWP1258" s="85"/>
      <c r="MWQ1258" s="85"/>
      <c r="MWR1258" s="85"/>
      <c r="MWS1258" s="86"/>
      <c r="MWT1258" s="84"/>
      <c r="MWU1258" s="85"/>
      <c r="MWV1258" s="85"/>
      <c r="MWW1258" s="85"/>
      <c r="MWX1258" s="85"/>
      <c r="MWY1258" s="85"/>
      <c r="MWZ1258" s="85"/>
      <c r="MXA1258" s="85"/>
      <c r="MXB1258" s="85"/>
      <c r="MXC1258" s="85"/>
      <c r="MXD1258" s="85"/>
      <c r="MXE1258" s="85"/>
      <c r="MXF1258" s="85"/>
      <c r="MXG1258" s="85"/>
      <c r="MXH1258" s="85"/>
      <c r="MXI1258" s="85"/>
      <c r="MXJ1258" s="85"/>
      <c r="MXK1258" s="85"/>
      <c r="MXL1258" s="85"/>
      <c r="MXM1258" s="85"/>
      <c r="MXN1258" s="85"/>
      <c r="MXO1258" s="85"/>
      <c r="MXP1258" s="85"/>
      <c r="MXQ1258" s="85"/>
      <c r="MXR1258" s="85"/>
      <c r="MXS1258" s="85"/>
      <c r="MXT1258" s="85"/>
      <c r="MXU1258" s="85"/>
      <c r="MXV1258" s="85"/>
      <c r="MXW1258" s="85"/>
      <c r="MXX1258" s="85"/>
      <c r="MXY1258" s="85"/>
      <c r="MXZ1258" s="86"/>
      <c r="MYA1258" s="84"/>
      <c r="MYB1258" s="85"/>
      <c r="MYC1258" s="85"/>
      <c r="MYD1258" s="85"/>
      <c r="MYE1258" s="85"/>
      <c r="MYF1258" s="85"/>
      <c r="MYG1258" s="85"/>
      <c r="MYH1258" s="85"/>
      <c r="MYI1258" s="85"/>
      <c r="MYJ1258" s="85"/>
      <c r="MYK1258" s="85"/>
      <c r="MYL1258" s="85"/>
      <c r="MYM1258" s="85"/>
      <c r="MYN1258" s="85"/>
      <c r="MYO1258" s="85"/>
      <c r="MYP1258" s="85"/>
      <c r="MYQ1258" s="85"/>
      <c r="MYR1258" s="85"/>
      <c r="MYS1258" s="85"/>
      <c r="MYT1258" s="85"/>
      <c r="MYU1258" s="85"/>
      <c r="MYV1258" s="85"/>
      <c r="MYW1258" s="85"/>
      <c r="MYX1258" s="85"/>
      <c r="MYY1258" s="85"/>
      <c r="MYZ1258" s="85"/>
      <c r="MZA1258" s="85"/>
      <c r="MZB1258" s="85"/>
      <c r="MZC1258" s="85"/>
      <c r="MZD1258" s="85"/>
      <c r="MZE1258" s="85"/>
      <c r="MZF1258" s="85"/>
      <c r="MZG1258" s="86"/>
      <c r="MZH1258" s="84"/>
      <c r="MZI1258" s="85"/>
      <c r="MZJ1258" s="85"/>
      <c r="MZK1258" s="85"/>
      <c r="MZL1258" s="85"/>
      <c r="MZM1258" s="85"/>
      <c r="MZN1258" s="85"/>
      <c r="MZO1258" s="85"/>
      <c r="MZP1258" s="85"/>
      <c r="MZQ1258" s="85"/>
      <c r="MZR1258" s="85"/>
      <c r="MZS1258" s="85"/>
      <c r="MZT1258" s="85"/>
      <c r="MZU1258" s="85"/>
      <c r="MZV1258" s="85"/>
      <c r="MZW1258" s="85"/>
      <c r="MZX1258" s="85"/>
      <c r="MZY1258" s="85"/>
      <c r="MZZ1258" s="85"/>
      <c r="NAA1258" s="85"/>
      <c r="NAB1258" s="85"/>
      <c r="NAC1258" s="85"/>
      <c r="NAD1258" s="85"/>
      <c r="NAE1258" s="85"/>
      <c r="NAF1258" s="85"/>
      <c r="NAG1258" s="85"/>
      <c r="NAH1258" s="85"/>
      <c r="NAI1258" s="85"/>
      <c r="NAJ1258" s="85"/>
      <c r="NAK1258" s="85"/>
      <c r="NAL1258" s="85"/>
      <c r="NAM1258" s="85"/>
      <c r="NAN1258" s="86"/>
      <c r="NAO1258" s="84"/>
      <c r="NAP1258" s="85"/>
      <c r="NAQ1258" s="85"/>
      <c r="NAR1258" s="85"/>
      <c r="NAS1258" s="85"/>
      <c r="NAT1258" s="85"/>
      <c r="NAU1258" s="85"/>
      <c r="NAV1258" s="85"/>
      <c r="NAW1258" s="85"/>
      <c r="NAX1258" s="85"/>
      <c r="NAY1258" s="85"/>
      <c r="NAZ1258" s="85"/>
      <c r="NBA1258" s="85"/>
      <c r="NBB1258" s="85"/>
      <c r="NBC1258" s="85"/>
      <c r="NBD1258" s="85"/>
      <c r="NBE1258" s="85"/>
      <c r="NBF1258" s="85"/>
      <c r="NBG1258" s="85"/>
      <c r="NBH1258" s="85"/>
      <c r="NBI1258" s="85"/>
      <c r="NBJ1258" s="85"/>
      <c r="NBK1258" s="85"/>
      <c r="NBL1258" s="85"/>
      <c r="NBM1258" s="85"/>
      <c r="NBN1258" s="85"/>
      <c r="NBO1258" s="85"/>
      <c r="NBP1258" s="85"/>
      <c r="NBQ1258" s="85"/>
      <c r="NBR1258" s="85"/>
      <c r="NBS1258" s="85"/>
      <c r="NBT1258" s="85"/>
      <c r="NBU1258" s="86"/>
      <c r="NBV1258" s="84"/>
      <c r="NBW1258" s="85"/>
      <c r="NBX1258" s="85"/>
      <c r="NBY1258" s="85"/>
      <c r="NBZ1258" s="85"/>
      <c r="NCA1258" s="85"/>
      <c r="NCB1258" s="85"/>
      <c r="NCC1258" s="85"/>
      <c r="NCD1258" s="85"/>
      <c r="NCE1258" s="85"/>
      <c r="NCF1258" s="85"/>
      <c r="NCG1258" s="85"/>
      <c r="NCH1258" s="85"/>
      <c r="NCI1258" s="85"/>
      <c r="NCJ1258" s="85"/>
      <c r="NCK1258" s="85"/>
      <c r="NCL1258" s="85"/>
      <c r="NCM1258" s="85"/>
      <c r="NCN1258" s="85"/>
      <c r="NCO1258" s="85"/>
      <c r="NCP1258" s="85"/>
      <c r="NCQ1258" s="85"/>
      <c r="NCR1258" s="85"/>
      <c r="NCS1258" s="85"/>
      <c r="NCT1258" s="85"/>
      <c r="NCU1258" s="85"/>
      <c r="NCV1258" s="85"/>
      <c r="NCW1258" s="85"/>
      <c r="NCX1258" s="85"/>
      <c r="NCY1258" s="85"/>
      <c r="NCZ1258" s="85"/>
      <c r="NDA1258" s="85"/>
      <c r="NDB1258" s="86"/>
      <c r="NDC1258" s="84"/>
      <c r="NDD1258" s="85"/>
      <c r="NDE1258" s="85"/>
      <c r="NDF1258" s="85"/>
      <c r="NDG1258" s="85"/>
      <c r="NDH1258" s="85"/>
      <c r="NDI1258" s="85"/>
      <c r="NDJ1258" s="85"/>
      <c r="NDK1258" s="85"/>
      <c r="NDL1258" s="85"/>
      <c r="NDM1258" s="85"/>
      <c r="NDN1258" s="85"/>
      <c r="NDO1258" s="85"/>
      <c r="NDP1258" s="85"/>
      <c r="NDQ1258" s="85"/>
      <c r="NDR1258" s="85"/>
      <c r="NDS1258" s="85"/>
      <c r="NDT1258" s="85"/>
      <c r="NDU1258" s="85"/>
      <c r="NDV1258" s="85"/>
      <c r="NDW1258" s="85"/>
      <c r="NDX1258" s="85"/>
      <c r="NDY1258" s="85"/>
      <c r="NDZ1258" s="85"/>
      <c r="NEA1258" s="85"/>
      <c r="NEB1258" s="85"/>
      <c r="NEC1258" s="85"/>
      <c r="NED1258" s="85"/>
      <c r="NEE1258" s="85"/>
      <c r="NEF1258" s="85"/>
      <c r="NEG1258" s="85"/>
      <c r="NEH1258" s="85"/>
      <c r="NEI1258" s="86"/>
      <c r="NEJ1258" s="84"/>
      <c r="NEK1258" s="85"/>
      <c r="NEL1258" s="85"/>
      <c r="NEM1258" s="85"/>
      <c r="NEN1258" s="85"/>
      <c r="NEO1258" s="85"/>
      <c r="NEP1258" s="85"/>
      <c r="NEQ1258" s="85"/>
      <c r="NER1258" s="85"/>
      <c r="NES1258" s="85"/>
      <c r="NET1258" s="85"/>
      <c r="NEU1258" s="85"/>
      <c r="NEV1258" s="85"/>
      <c r="NEW1258" s="85"/>
      <c r="NEX1258" s="85"/>
      <c r="NEY1258" s="85"/>
      <c r="NEZ1258" s="85"/>
      <c r="NFA1258" s="85"/>
      <c r="NFB1258" s="85"/>
      <c r="NFC1258" s="85"/>
      <c r="NFD1258" s="85"/>
      <c r="NFE1258" s="85"/>
      <c r="NFF1258" s="85"/>
      <c r="NFG1258" s="85"/>
      <c r="NFH1258" s="85"/>
      <c r="NFI1258" s="85"/>
      <c r="NFJ1258" s="85"/>
      <c r="NFK1258" s="85"/>
      <c r="NFL1258" s="85"/>
      <c r="NFM1258" s="85"/>
      <c r="NFN1258" s="85"/>
      <c r="NFO1258" s="85"/>
      <c r="NFP1258" s="86"/>
      <c r="NFQ1258" s="84"/>
      <c r="NFR1258" s="85"/>
      <c r="NFS1258" s="85"/>
      <c r="NFT1258" s="85"/>
      <c r="NFU1258" s="85"/>
      <c r="NFV1258" s="85"/>
      <c r="NFW1258" s="85"/>
      <c r="NFX1258" s="85"/>
      <c r="NFY1258" s="85"/>
      <c r="NFZ1258" s="85"/>
      <c r="NGA1258" s="85"/>
      <c r="NGB1258" s="85"/>
      <c r="NGC1258" s="85"/>
      <c r="NGD1258" s="85"/>
      <c r="NGE1258" s="85"/>
      <c r="NGF1258" s="85"/>
      <c r="NGG1258" s="85"/>
      <c r="NGH1258" s="85"/>
      <c r="NGI1258" s="85"/>
      <c r="NGJ1258" s="85"/>
      <c r="NGK1258" s="85"/>
      <c r="NGL1258" s="85"/>
      <c r="NGM1258" s="85"/>
      <c r="NGN1258" s="85"/>
      <c r="NGO1258" s="85"/>
      <c r="NGP1258" s="85"/>
      <c r="NGQ1258" s="85"/>
      <c r="NGR1258" s="85"/>
      <c r="NGS1258" s="85"/>
      <c r="NGT1258" s="85"/>
      <c r="NGU1258" s="85"/>
      <c r="NGV1258" s="85"/>
      <c r="NGW1258" s="86"/>
      <c r="NGX1258" s="84"/>
      <c r="NGY1258" s="85"/>
      <c r="NGZ1258" s="85"/>
      <c r="NHA1258" s="85"/>
      <c r="NHB1258" s="85"/>
      <c r="NHC1258" s="85"/>
      <c r="NHD1258" s="85"/>
      <c r="NHE1258" s="85"/>
      <c r="NHF1258" s="85"/>
      <c r="NHG1258" s="85"/>
      <c r="NHH1258" s="85"/>
      <c r="NHI1258" s="85"/>
      <c r="NHJ1258" s="85"/>
      <c r="NHK1258" s="85"/>
      <c r="NHL1258" s="85"/>
      <c r="NHM1258" s="85"/>
      <c r="NHN1258" s="85"/>
      <c r="NHO1258" s="85"/>
      <c r="NHP1258" s="85"/>
      <c r="NHQ1258" s="85"/>
      <c r="NHR1258" s="85"/>
      <c r="NHS1258" s="85"/>
      <c r="NHT1258" s="85"/>
      <c r="NHU1258" s="85"/>
      <c r="NHV1258" s="85"/>
      <c r="NHW1258" s="85"/>
      <c r="NHX1258" s="85"/>
      <c r="NHY1258" s="85"/>
      <c r="NHZ1258" s="85"/>
      <c r="NIA1258" s="85"/>
      <c r="NIB1258" s="85"/>
      <c r="NIC1258" s="85"/>
      <c r="NID1258" s="86"/>
      <c r="NIE1258" s="84"/>
      <c r="NIF1258" s="85"/>
      <c r="NIG1258" s="85"/>
      <c r="NIH1258" s="85"/>
      <c r="NII1258" s="85"/>
      <c r="NIJ1258" s="85"/>
      <c r="NIK1258" s="85"/>
      <c r="NIL1258" s="85"/>
      <c r="NIM1258" s="85"/>
      <c r="NIN1258" s="85"/>
      <c r="NIO1258" s="85"/>
      <c r="NIP1258" s="85"/>
      <c r="NIQ1258" s="85"/>
      <c r="NIR1258" s="85"/>
      <c r="NIS1258" s="85"/>
      <c r="NIT1258" s="85"/>
      <c r="NIU1258" s="85"/>
      <c r="NIV1258" s="85"/>
      <c r="NIW1258" s="85"/>
      <c r="NIX1258" s="85"/>
      <c r="NIY1258" s="85"/>
      <c r="NIZ1258" s="85"/>
      <c r="NJA1258" s="85"/>
      <c r="NJB1258" s="85"/>
      <c r="NJC1258" s="85"/>
      <c r="NJD1258" s="85"/>
      <c r="NJE1258" s="85"/>
      <c r="NJF1258" s="85"/>
      <c r="NJG1258" s="85"/>
      <c r="NJH1258" s="85"/>
      <c r="NJI1258" s="85"/>
      <c r="NJJ1258" s="85"/>
      <c r="NJK1258" s="86"/>
      <c r="NJL1258" s="84"/>
      <c r="NJM1258" s="85"/>
      <c r="NJN1258" s="85"/>
      <c r="NJO1258" s="85"/>
      <c r="NJP1258" s="85"/>
      <c r="NJQ1258" s="85"/>
      <c r="NJR1258" s="85"/>
      <c r="NJS1258" s="85"/>
      <c r="NJT1258" s="85"/>
      <c r="NJU1258" s="85"/>
      <c r="NJV1258" s="85"/>
      <c r="NJW1258" s="85"/>
      <c r="NJX1258" s="85"/>
      <c r="NJY1258" s="85"/>
      <c r="NJZ1258" s="85"/>
      <c r="NKA1258" s="85"/>
      <c r="NKB1258" s="85"/>
      <c r="NKC1258" s="85"/>
      <c r="NKD1258" s="85"/>
      <c r="NKE1258" s="85"/>
      <c r="NKF1258" s="85"/>
      <c r="NKG1258" s="85"/>
      <c r="NKH1258" s="85"/>
      <c r="NKI1258" s="85"/>
      <c r="NKJ1258" s="85"/>
      <c r="NKK1258" s="85"/>
      <c r="NKL1258" s="85"/>
      <c r="NKM1258" s="85"/>
      <c r="NKN1258" s="85"/>
      <c r="NKO1258" s="85"/>
      <c r="NKP1258" s="85"/>
      <c r="NKQ1258" s="85"/>
      <c r="NKR1258" s="86"/>
      <c r="NKS1258" s="84"/>
      <c r="NKT1258" s="85"/>
      <c r="NKU1258" s="85"/>
      <c r="NKV1258" s="85"/>
      <c r="NKW1258" s="85"/>
      <c r="NKX1258" s="85"/>
      <c r="NKY1258" s="85"/>
      <c r="NKZ1258" s="85"/>
      <c r="NLA1258" s="85"/>
      <c r="NLB1258" s="85"/>
      <c r="NLC1258" s="85"/>
      <c r="NLD1258" s="85"/>
      <c r="NLE1258" s="85"/>
      <c r="NLF1258" s="85"/>
      <c r="NLG1258" s="85"/>
      <c r="NLH1258" s="85"/>
      <c r="NLI1258" s="85"/>
      <c r="NLJ1258" s="85"/>
      <c r="NLK1258" s="85"/>
      <c r="NLL1258" s="85"/>
      <c r="NLM1258" s="85"/>
      <c r="NLN1258" s="85"/>
      <c r="NLO1258" s="85"/>
      <c r="NLP1258" s="85"/>
      <c r="NLQ1258" s="85"/>
      <c r="NLR1258" s="85"/>
      <c r="NLS1258" s="85"/>
      <c r="NLT1258" s="85"/>
      <c r="NLU1258" s="85"/>
      <c r="NLV1258" s="85"/>
      <c r="NLW1258" s="85"/>
      <c r="NLX1258" s="85"/>
      <c r="NLY1258" s="86"/>
      <c r="NLZ1258" s="84"/>
      <c r="NMA1258" s="85"/>
      <c r="NMB1258" s="85"/>
      <c r="NMC1258" s="85"/>
      <c r="NMD1258" s="85"/>
      <c r="NME1258" s="85"/>
      <c r="NMF1258" s="85"/>
      <c r="NMG1258" s="85"/>
      <c r="NMH1258" s="85"/>
      <c r="NMI1258" s="85"/>
      <c r="NMJ1258" s="85"/>
      <c r="NMK1258" s="85"/>
      <c r="NML1258" s="85"/>
      <c r="NMM1258" s="85"/>
      <c r="NMN1258" s="85"/>
      <c r="NMO1258" s="85"/>
      <c r="NMP1258" s="85"/>
      <c r="NMQ1258" s="85"/>
      <c r="NMR1258" s="85"/>
      <c r="NMS1258" s="85"/>
      <c r="NMT1258" s="85"/>
      <c r="NMU1258" s="85"/>
      <c r="NMV1258" s="85"/>
      <c r="NMW1258" s="85"/>
      <c r="NMX1258" s="85"/>
      <c r="NMY1258" s="85"/>
      <c r="NMZ1258" s="85"/>
      <c r="NNA1258" s="85"/>
      <c r="NNB1258" s="85"/>
      <c r="NNC1258" s="85"/>
      <c r="NND1258" s="85"/>
      <c r="NNE1258" s="85"/>
      <c r="NNF1258" s="86"/>
      <c r="NNG1258" s="84"/>
      <c r="NNH1258" s="85"/>
      <c r="NNI1258" s="85"/>
      <c r="NNJ1258" s="85"/>
      <c r="NNK1258" s="85"/>
      <c r="NNL1258" s="85"/>
      <c r="NNM1258" s="85"/>
      <c r="NNN1258" s="85"/>
      <c r="NNO1258" s="85"/>
      <c r="NNP1258" s="85"/>
      <c r="NNQ1258" s="85"/>
      <c r="NNR1258" s="85"/>
      <c r="NNS1258" s="85"/>
      <c r="NNT1258" s="85"/>
      <c r="NNU1258" s="85"/>
      <c r="NNV1258" s="85"/>
      <c r="NNW1258" s="85"/>
      <c r="NNX1258" s="85"/>
      <c r="NNY1258" s="85"/>
      <c r="NNZ1258" s="85"/>
      <c r="NOA1258" s="85"/>
      <c r="NOB1258" s="85"/>
      <c r="NOC1258" s="85"/>
      <c r="NOD1258" s="85"/>
      <c r="NOE1258" s="85"/>
      <c r="NOF1258" s="85"/>
      <c r="NOG1258" s="85"/>
      <c r="NOH1258" s="85"/>
      <c r="NOI1258" s="85"/>
      <c r="NOJ1258" s="85"/>
      <c r="NOK1258" s="85"/>
      <c r="NOL1258" s="85"/>
      <c r="NOM1258" s="86"/>
      <c r="NON1258" s="84"/>
      <c r="NOO1258" s="85"/>
      <c r="NOP1258" s="85"/>
      <c r="NOQ1258" s="85"/>
      <c r="NOR1258" s="85"/>
      <c r="NOS1258" s="85"/>
      <c r="NOT1258" s="85"/>
      <c r="NOU1258" s="85"/>
      <c r="NOV1258" s="85"/>
      <c r="NOW1258" s="85"/>
      <c r="NOX1258" s="85"/>
      <c r="NOY1258" s="85"/>
      <c r="NOZ1258" s="85"/>
      <c r="NPA1258" s="85"/>
      <c r="NPB1258" s="85"/>
      <c r="NPC1258" s="85"/>
      <c r="NPD1258" s="85"/>
      <c r="NPE1258" s="85"/>
      <c r="NPF1258" s="85"/>
      <c r="NPG1258" s="85"/>
      <c r="NPH1258" s="85"/>
      <c r="NPI1258" s="85"/>
      <c r="NPJ1258" s="85"/>
      <c r="NPK1258" s="85"/>
      <c r="NPL1258" s="85"/>
      <c r="NPM1258" s="85"/>
      <c r="NPN1258" s="85"/>
      <c r="NPO1258" s="85"/>
      <c r="NPP1258" s="85"/>
      <c r="NPQ1258" s="85"/>
      <c r="NPR1258" s="85"/>
      <c r="NPS1258" s="85"/>
      <c r="NPT1258" s="86"/>
      <c r="NPU1258" s="84"/>
      <c r="NPV1258" s="85"/>
      <c r="NPW1258" s="85"/>
      <c r="NPX1258" s="85"/>
      <c r="NPY1258" s="85"/>
      <c r="NPZ1258" s="85"/>
      <c r="NQA1258" s="85"/>
      <c r="NQB1258" s="85"/>
      <c r="NQC1258" s="85"/>
      <c r="NQD1258" s="85"/>
      <c r="NQE1258" s="85"/>
      <c r="NQF1258" s="85"/>
      <c r="NQG1258" s="85"/>
      <c r="NQH1258" s="85"/>
      <c r="NQI1258" s="85"/>
      <c r="NQJ1258" s="85"/>
      <c r="NQK1258" s="85"/>
      <c r="NQL1258" s="85"/>
      <c r="NQM1258" s="85"/>
      <c r="NQN1258" s="85"/>
      <c r="NQO1258" s="85"/>
      <c r="NQP1258" s="85"/>
      <c r="NQQ1258" s="85"/>
      <c r="NQR1258" s="85"/>
      <c r="NQS1258" s="85"/>
      <c r="NQT1258" s="85"/>
      <c r="NQU1258" s="85"/>
      <c r="NQV1258" s="85"/>
      <c r="NQW1258" s="85"/>
      <c r="NQX1258" s="85"/>
      <c r="NQY1258" s="85"/>
      <c r="NQZ1258" s="85"/>
      <c r="NRA1258" s="86"/>
      <c r="NRB1258" s="84"/>
      <c r="NRC1258" s="85"/>
      <c r="NRD1258" s="85"/>
      <c r="NRE1258" s="85"/>
      <c r="NRF1258" s="85"/>
      <c r="NRG1258" s="85"/>
      <c r="NRH1258" s="85"/>
      <c r="NRI1258" s="85"/>
      <c r="NRJ1258" s="85"/>
      <c r="NRK1258" s="85"/>
      <c r="NRL1258" s="85"/>
      <c r="NRM1258" s="85"/>
      <c r="NRN1258" s="85"/>
      <c r="NRO1258" s="85"/>
      <c r="NRP1258" s="85"/>
      <c r="NRQ1258" s="85"/>
      <c r="NRR1258" s="85"/>
      <c r="NRS1258" s="85"/>
      <c r="NRT1258" s="85"/>
      <c r="NRU1258" s="85"/>
      <c r="NRV1258" s="85"/>
      <c r="NRW1258" s="85"/>
      <c r="NRX1258" s="85"/>
      <c r="NRY1258" s="85"/>
      <c r="NRZ1258" s="85"/>
      <c r="NSA1258" s="85"/>
      <c r="NSB1258" s="85"/>
      <c r="NSC1258" s="85"/>
      <c r="NSD1258" s="85"/>
      <c r="NSE1258" s="85"/>
      <c r="NSF1258" s="85"/>
      <c r="NSG1258" s="85"/>
      <c r="NSH1258" s="86"/>
      <c r="NSI1258" s="84"/>
      <c r="NSJ1258" s="85"/>
      <c r="NSK1258" s="85"/>
      <c r="NSL1258" s="85"/>
      <c r="NSM1258" s="85"/>
      <c r="NSN1258" s="85"/>
      <c r="NSO1258" s="85"/>
      <c r="NSP1258" s="85"/>
      <c r="NSQ1258" s="85"/>
      <c r="NSR1258" s="85"/>
      <c r="NSS1258" s="85"/>
      <c r="NST1258" s="85"/>
      <c r="NSU1258" s="85"/>
      <c r="NSV1258" s="85"/>
      <c r="NSW1258" s="85"/>
      <c r="NSX1258" s="85"/>
      <c r="NSY1258" s="85"/>
      <c r="NSZ1258" s="85"/>
      <c r="NTA1258" s="85"/>
      <c r="NTB1258" s="85"/>
      <c r="NTC1258" s="85"/>
      <c r="NTD1258" s="85"/>
      <c r="NTE1258" s="85"/>
      <c r="NTF1258" s="85"/>
      <c r="NTG1258" s="85"/>
      <c r="NTH1258" s="85"/>
      <c r="NTI1258" s="85"/>
      <c r="NTJ1258" s="85"/>
      <c r="NTK1258" s="85"/>
      <c r="NTL1258" s="85"/>
      <c r="NTM1258" s="85"/>
      <c r="NTN1258" s="85"/>
      <c r="NTO1258" s="86"/>
      <c r="NTP1258" s="84"/>
      <c r="NTQ1258" s="85"/>
      <c r="NTR1258" s="85"/>
      <c r="NTS1258" s="85"/>
      <c r="NTT1258" s="85"/>
      <c r="NTU1258" s="85"/>
      <c r="NTV1258" s="85"/>
      <c r="NTW1258" s="85"/>
      <c r="NTX1258" s="85"/>
      <c r="NTY1258" s="85"/>
      <c r="NTZ1258" s="85"/>
      <c r="NUA1258" s="85"/>
      <c r="NUB1258" s="85"/>
      <c r="NUC1258" s="85"/>
      <c r="NUD1258" s="85"/>
      <c r="NUE1258" s="85"/>
      <c r="NUF1258" s="85"/>
      <c r="NUG1258" s="85"/>
      <c r="NUH1258" s="85"/>
      <c r="NUI1258" s="85"/>
      <c r="NUJ1258" s="85"/>
      <c r="NUK1258" s="85"/>
      <c r="NUL1258" s="85"/>
      <c r="NUM1258" s="85"/>
      <c r="NUN1258" s="85"/>
      <c r="NUO1258" s="85"/>
      <c r="NUP1258" s="85"/>
      <c r="NUQ1258" s="85"/>
      <c r="NUR1258" s="85"/>
      <c r="NUS1258" s="85"/>
      <c r="NUT1258" s="85"/>
      <c r="NUU1258" s="85"/>
      <c r="NUV1258" s="86"/>
      <c r="NUW1258" s="84"/>
      <c r="NUX1258" s="85"/>
      <c r="NUY1258" s="85"/>
      <c r="NUZ1258" s="85"/>
      <c r="NVA1258" s="85"/>
      <c r="NVB1258" s="85"/>
      <c r="NVC1258" s="85"/>
      <c r="NVD1258" s="85"/>
      <c r="NVE1258" s="85"/>
      <c r="NVF1258" s="85"/>
      <c r="NVG1258" s="85"/>
      <c r="NVH1258" s="85"/>
      <c r="NVI1258" s="85"/>
      <c r="NVJ1258" s="85"/>
      <c r="NVK1258" s="85"/>
      <c r="NVL1258" s="85"/>
      <c r="NVM1258" s="85"/>
      <c r="NVN1258" s="85"/>
      <c r="NVO1258" s="85"/>
      <c r="NVP1258" s="85"/>
      <c r="NVQ1258" s="85"/>
      <c r="NVR1258" s="85"/>
      <c r="NVS1258" s="85"/>
      <c r="NVT1258" s="85"/>
      <c r="NVU1258" s="85"/>
      <c r="NVV1258" s="85"/>
      <c r="NVW1258" s="85"/>
      <c r="NVX1258" s="85"/>
      <c r="NVY1258" s="85"/>
      <c r="NVZ1258" s="85"/>
      <c r="NWA1258" s="85"/>
      <c r="NWB1258" s="85"/>
      <c r="NWC1258" s="86"/>
      <c r="NWD1258" s="84"/>
      <c r="NWE1258" s="85"/>
      <c r="NWF1258" s="85"/>
      <c r="NWG1258" s="85"/>
      <c r="NWH1258" s="85"/>
      <c r="NWI1258" s="85"/>
      <c r="NWJ1258" s="85"/>
      <c r="NWK1258" s="85"/>
      <c r="NWL1258" s="85"/>
      <c r="NWM1258" s="85"/>
      <c r="NWN1258" s="85"/>
      <c r="NWO1258" s="85"/>
      <c r="NWP1258" s="85"/>
      <c r="NWQ1258" s="85"/>
      <c r="NWR1258" s="85"/>
      <c r="NWS1258" s="85"/>
      <c r="NWT1258" s="85"/>
      <c r="NWU1258" s="85"/>
      <c r="NWV1258" s="85"/>
      <c r="NWW1258" s="85"/>
      <c r="NWX1258" s="85"/>
      <c r="NWY1258" s="85"/>
      <c r="NWZ1258" s="85"/>
      <c r="NXA1258" s="85"/>
      <c r="NXB1258" s="85"/>
      <c r="NXC1258" s="85"/>
      <c r="NXD1258" s="85"/>
      <c r="NXE1258" s="85"/>
      <c r="NXF1258" s="85"/>
      <c r="NXG1258" s="85"/>
      <c r="NXH1258" s="85"/>
      <c r="NXI1258" s="85"/>
      <c r="NXJ1258" s="86"/>
      <c r="NXK1258" s="84"/>
      <c r="NXL1258" s="85"/>
      <c r="NXM1258" s="85"/>
      <c r="NXN1258" s="85"/>
      <c r="NXO1258" s="85"/>
      <c r="NXP1258" s="85"/>
      <c r="NXQ1258" s="85"/>
      <c r="NXR1258" s="85"/>
      <c r="NXS1258" s="85"/>
      <c r="NXT1258" s="85"/>
      <c r="NXU1258" s="85"/>
      <c r="NXV1258" s="85"/>
      <c r="NXW1258" s="85"/>
      <c r="NXX1258" s="85"/>
      <c r="NXY1258" s="85"/>
      <c r="NXZ1258" s="85"/>
      <c r="NYA1258" s="85"/>
      <c r="NYB1258" s="85"/>
      <c r="NYC1258" s="85"/>
      <c r="NYD1258" s="85"/>
      <c r="NYE1258" s="85"/>
      <c r="NYF1258" s="85"/>
      <c r="NYG1258" s="85"/>
      <c r="NYH1258" s="85"/>
      <c r="NYI1258" s="85"/>
      <c r="NYJ1258" s="85"/>
      <c r="NYK1258" s="85"/>
      <c r="NYL1258" s="85"/>
      <c r="NYM1258" s="85"/>
      <c r="NYN1258" s="85"/>
      <c r="NYO1258" s="85"/>
      <c r="NYP1258" s="85"/>
      <c r="NYQ1258" s="86"/>
      <c r="NYR1258" s="84"/>
      <c r="NYS1258" s="85"/>
      <c r="NYT1258" s="85"/>
      <c r="NYU1258" s="85"/>
      <c r="NYV1258" s="85"/>
      <c r="NYW1258" s="85"/>
      <c r="NYX1258" s="85"/>
      <c r="NYY1258" s="85"/>
      <c r="NYZ1258" s="85"/>
      <c r="NZA1258" s="85"/>
      <c r="NZB1258" s="85"/>
      <c r="NZC1258" s="85"/>
      <c r="NZD1258" s="85"/>
      <c r="NZE1258" s="85"/>
      <c r="NZF1258" s="85"/>
      <c r="NZG1258" s="85"/>
      <c r="NZH1258" s="85"/>
      <c r="NZI1258" s="85"/>
      <c r="NZJ1258" s="85"/>
      <c r="NZK1258" s="85"/>
      <c r="NZL1258" s="85"/>
      <c r="NZM1258" s="85"/>
      <c r="NZN1258" s="85"/>
      <c r="NZO1258" s="85"/>
      <c r="NZP1258" s="85"/>
      <c r="NZQ1258" s="85"/>
      <c r="NZR1258" s="85"/>
      <c r="NZS1258" s="85"/>
      <c r="NZT1258" s="85"/>
      <c r="NZU1258" s="85"/>
      <c r="NZV1258" s="85"/>
      <c r="NZW1258" s="85"/>
      <c r="NZX1258" s="86"/>
      <c r="NZY1258" s="84"/>
      <c r="NZZ1258" s="85"/>
      <c r="OAA1258" s="85"/>
      <c r="OAB1258" s="85"/>
      <c r="OAC1258" s="85"/>
      <c r="OAD1258" s="85"/>
      <c r="OAE1258" s="85"/>
      <c r="OAF1258" s="85"/>
      <c r="OAG1258" s="85"/>
      <c r="OAH1258" s="85"/>
      <c r="OAI1258" s="85"/>
      <c r="OAJ1258" s="85"/>
      <c r="OAK1258" s="85"/>
      <c r="OAL1258" s="85"/>
      <c r="OAM1258" s="85"/>
      <c r="OAN1258" s="85"/>
      <c r="OAO1258" s="85"/>
      <c r="OAP1258" s="85"/>
      <c r="OAQ1258" s="85"/>
      <c r="OAR1258" s="85"/>
      <c r="OAS1258" s="85"/>
      <c r="OAT1258" s="85"/>
      <c r="OAU1258" s="85"/>
      <c r="OAV1258" s="85"/>
      <c r="OAW1258" s="85"/>
      <c r="OAX1258" s="85"/>
      <c r="OAY1258" s="85"/>
      <c r="OAZ1258" s="85"/>
      <c r="OBA1258" s="85"/>
      <c r="OBB1258" s="85"/>
      <c r="OBC1258" s="85"/>
      <c r="OBD1258" s="85"/>
      <c r="OBE1258" s="86"/>
      <c r="OBF1258" s="84"/>
      <c r="OBG1258" s="85"/>
      <c r="OBH1258" s="85"/>
      <c r="OBI1258" s="85"/>
      <c r="OBJ1258" s="85"/>
      <c r="OBK1258" s="85"/>
      <c r="OBL1258" s="85"/>
      <c r="OBM1258" s="85"/>
      <c r="OBN1258" s="85"/>
      <c r="OBO1258" s="85"/>
      <c r="OBP1258" s="85"/>
      <c r="OBQ1258" s="85"/>
      <c r="OBR1258" s="85"/>
      <c r="OBS1258" s="85"/>
      <c r="OBT1258" s="85"/>
      <c r="OBU1258" s="85"/>
      <c r="OBV1258" s="85"/>
      <c r="OBW1258" s="85"/>
      <c r="OBX1258" s="85"/>
      <c r="OBY1258" s="85"/>
      <c r="OBZ1258" s="85"/>
      <c r="OCA1258" s="85"/>
      <c r="OCB1258" s="85"/>
      <c r="OCC1258" s="85"/>
      <c r="OCD1258" s="85"/>
      <c r="OCE1258" s="85"/>
      <c r="OCF1258" s="85"/>
      <c r="OCG1258" s="85"/>
      <c r="OCH1258" s="85"/>
      <c r="OCI1258" s="85"/>
      <c r="OCJ1258" s="85"/>
      <c r="OCK1258" s="85"/>
      <c r="OCL1258" s="86"/>
      <c r="OCM1258" s="84"/>
      <c r="OCN1258" s="85"/>
      <c r="OCO1258" s="85"/>
      <c r="OCP1258" s="85"/>
      <c r="OCQ1258" s="85"/>
      <c r="OCR1258" s="85"/>
      <c r="OCS1258" s="85"/>
      <c r="OCT1258" s="85"/>
      <c r="OCU1258" s="85"/>
      <c r="OCV1258" s="85"/>
      <c r="OCW1258" s="85"/>
      <c r="OCX1258" s="85"/>
      <c r="OCY1258" s="85"/>
      <c r="OCZ1258" s="85"/>
      <c r="ODA1258" s="85"/>
      <c r="ODB1258" s="85"/>
      <c r="ODC1258" s="85"/>
      <c r="ODD1258" s="85"/>
      <c r="ODE1258" s="85"/>
      <c r="ODF1258" s="85"/>
      <c r="ODG1258" s="85"/>
      <c r="ODH1258" s="85"/>
      <c r="ODI1258" s="85"/>
      <c r="ODJ1258" s="85"/>
      <c r="ODK1258" s="85"/>
      <c r="ODL1258" s="85"/>
      <c r="ODM1258" s="85"/>
      <c r="ODN1258" s="85"/>
      <c r="ODO1258" s="85"/>
      <c r="ODP1258" s="85"/>
      <c r="ODQ1258" s="85"/>
      <c r="ODR1258" s="85"/>
      <c r="ODS1258" s="86"/>
      <c r="ODT1258" s="84"/>
      <c r="ODU1258" s="85"/>
      <c r="ODV1258" s="85"/>
      <c r="ODW1258" s="85"/>
      <c r="ODX1258" s="85"/>
      <c r="ODY1258" s="85"/>
      <c r="ODZ1258" s="85"/>
      <c r="OEA1258" s="85"/>
      <c r="OEB1258" s="85"/>
      <c r="OEC1258" s="85"/>
      <c r="OED1258" s="85"/>
      <c r="OEE1258" s="85"/>
      <c r="OEF1258" s="85"/>
      <c r="OEG1258" s="85"/>
      <c r="OEH1258" s="85"/>
      <c r="OEI1258" s="85"/>
      <c r="OEJ1258" s="85"/>
      <c r="OEK1258" s="85"/>
      <c r="OEL1258" s="85"/>
      <c r="OEM1258" s="85"/>
      <c r="OEN1258" s="85"/>
      <c r="OEO1258" s="85"/>
      <c r="OEP1258" s="85"/>
      <c r="OEQ1258" s="85"/>
      <c r="OER1258" s="85"/>
      <c r="OES1258" s="85"/>
      <c r="OET1258" s="85"/>
      <c r="OEU1258" s="85"/>
      <c r="OEV1258" s="85"/>
      <c r="OEW1258" s="85"/>
      <c r="OEX1258" s="85"/>
      <c r="OEY1258" s="85"/>
      <c r="OEZ1258" s="86"/>
      <c r="OFA1258" s="84"/>
      <c r="OFB1258" s="85"/>
      <c r="OFC1258" s="85"/>
      <c r="OFD1258" s="85"/>
      <c r="OFE1258" s="85"/>
      <c r="OFF1258" s="85"/>
      <c r="OFG1258" s="85"/>
      <c r="OFH1258" s="85"/>
      <c r="OFI1258" s="85"/>
      <c r="OFJ1258" s="85"/>
      <c r="OFK1258" s="85"/>
      <c r="OFL1258" s="85"/>
      <c r="OFM1258" s="85"/>
      <c r="OFN1258" s="85"/>
      <c r="OFO1258" s="85"/>
      <c r="OFP1258" s="85"/>
      <c r="OFQ1258" s="85"/>
      <c r="OFR1258" s="85"/>
      <c r="OFS1258" s="85"/>
      <c r="OFT1258" s="85"/>
      <c r="OFU1258" s="85"/>
      <c r="OFV1258" s="85"/>
      <c r="OFW1258" s="85"/>
      <c r="OFX1258" s="85"/>
      <c r="OFY1258" s="85"/>
      <c r="OFZ1258" s="85"/>
      <c r="OGA1258" s="85"/>
      <c r="OGB1258" s="85"/>
      <c r="OGC1258" s="85"/>
      <c r="OGD1258" s="85"/>
      <c r="OGE1258" s="85"/>
      <c r="OGF1258" s="85"/>
      <c r="OGG1258" s="86"/>
      <c r="OGH1258" s="84"/>
      <c r="OGI1258" s="85"/>
      <c r="OGJ1258" s="85"/>
      <c r="OGK1258" s="85"/>
      <c r="OGL1258" s="85"/>
      <c r="OGM1258" s="85"/>
      <c r="OGN1258" s="85"/>
      <c r="OGO1258" s="85"/>
      <c r="OGP1258" s="85"/>
      <c r="OGQ1258" s="85"/>
      <c r="OGR1258" s="85"/>
      <c r="OGS1258" s="85"/>
      <c r="OGT1258" s="85"/>
      <c r="OGU1258" s="85"/>
      <c r="OGV1258" s="85"/>
      <c r="OGW1258" s="85"/>
      <c r="OGX1258" s="85"/>
      <c r="OGY1258" s="85"/>
      <c r="OGZ1258" s="85"/>
      <c r="OHA1258" s="85"/>
      <c r="OHB1258" s="85"/>
      <c r="OHC1258" s="85"/>
      <c r="OHD1258" s="85"/>
      <c r="OHE1258" s="85"/>
      <c r="OHF1258" s="85"/>
      <c r="OHG1258" s="85"/>
      <c r="OHH1258" s="85"/>
      <c r="OHI1258" s="85"/>
      <c r="OHJ1258" s="85"/>
      <c r="OHK1258" s="85"/>
      <c r="OHL1258" s="85"/>
      <c r="OHM1258" s="85"/>
      <c r="OHN1258" s="86"/>
      <c r="OHO1258" s="84"/>
      <c r="OHP1258" s="85"/>
      <c r="OHQ1258" s="85"/>
      <c r="OHR1258" s="85"/>
      <c r="OHS1258" s="85"/>
      <c r="OHT1258" s="85"/>
      <c r="OHU1258" s="85"/>
      <c r="OHV1258" s="85"/>
      <c r="OHW1258" s="85"/>
      <c r="OHX1258" s="85"/>
      <c r="OHY1258" s="85"/>
      <c r="OHZ1258" s="85"/>
      <c r="OIA1258" s="85"/>
      <c r="OIB1258" s="85"/>
      <c r="OIC1258" s="85"/>
      <c r="OID1258" s="85"/>
      <c r="OIE1258" s="85"/>
      <c r="OIF1258" s="85"/>
      <c r="OIG1258" s="85"/>
      <c r="OIH1258" s="85"/>
      <c r="OII1258" s="85"/>
      <c r="OIJ1258" s="85"/>
      <c r="OIK1258" s="85"/>
      <c r="OIL1258" s="85"/>
      <c r="OIM1258" s="85"/>
      <c r="OIN1258" s="85"/>
      <c r="OIO1258" s="85"/>
      <c r="OIP1258" s="85"/>
      <c r="OIQ1258" s="85"/>
      <c r="OIR1258" s="85"/>
      <c r="OIS1258" s="85"/>
      <c r="OIT1258" s="85"/>
      <c r="OIU1258" s="86"/>
      <c r="OIV1258" s="84"/>
      <c r="OIW1258" s="85"/>
      <c r="OIX1258" s="85"/>
      <c r="OIY1258" s="85"/>
      <c r="OIZ1258" s="85"/>
      <c r="OJA1258" s="85"/>
      <c r="OJB1258" s="85"/>
      <c r="OJC1258" s="85"/>
      <c r="OJD1258" s="85"/>
      <c r="OJE1258" s="85"/>
      <c r="OJF1258" s="85"/>
      <c r="OJG1258" s="85"/>
      <c r="OJH1258" s="85"/>
      <c r="OJI1258" s="85"/>
      <c r="OJJ1258" s="85"/>
      <c r="OJK1258" s="85"/>
      <c r="OJL1258" s="85"/>
      <c r="OJM1258" s="85"/>
      <c r="OJN1258" s="85"/>
      <c r="OJO1258" s="85"/>
      <c r="OJP1258" s="85"/>
      <c r="OJQ1258" s="85"/>
      <c r="OJR1258" s="85"/>
      <c r="OJS1258" s="85"/>
      <c r="OJT1258" s="85"/>
      <c r="OJU1258" s="85"/>
      <c r="OJV1258" s="85"/>
      <c r="OJW1258" s="85"/>
      <c r="OJX1258" s="85"/>
      <c r="OJY1258" s="85"/>
      <c r="OJZ1258" s="85"/>
      <c r="OKA1258" s="85"/>
      <c r="OKB1258" s="86"/>
      <c r="OKC1258" s="84"/>
      <c r="OKD1258" s="85"/>
      <c r="OKE1258" s="85"/>
      <c r="OKF1258" s="85"/>
      <c r="OKG1258" s="85"/>
      <c r="OKH1258" s="85"/>
      <c r="OKI1258" s="85"/>
      <c r="OKJ1258" s="85"/>
      <c r="OKK1258" s="85"/>
      <c r="OKL1258" s="85"/>
      <c r="OKM1258" s="85"/>
      <c r="OKN1258" s="85"/>
      <c r="OKO1258" s="85"/>
      <c r="OKP1258" s="85"/>
      <c r="OKQ1258" s="85"/>
      <c r="OKR1258" s="85"/>
      <c r="OKS1258" s="85"/>
      <c r="OKT1258" s="85"/>
      <c r="OKU1258" s="85"/>
      <c r="OKV1258" s="85"/>
      <c r="OKW1258" s="85"/>
      <c r="OKX1258" s="85"/>
      <c r="OKY1258" s="85"/>
      <c r="OKZ1258" s="85"/>
      <c r="OLA1258" s="85"/>
      <c r="OLB1258" s="85"/>
      <c r="OLC1258" s="85"/>
      <c r="OLD1258" s="85"/>
      <c r="OLE1258" s="85"/>
      <c r="OLF1258" s="85"/>
      <c r="OLG1258" s="85"/>
      <c r="OLH1258" s="85"/>
      <c r="OLI1258" s="86"/>
      <c r="OLJ1258" s="84"/>
      <c r="OLK1258" s="85"/>
      <c r="OLL1258" s="85"/>
      <c r="OLM1258" s="85"/>
      <c r="OLN1258" s="85"/>
      <c r="OLO1258" s="85"/>
      <c r="OLP1258" s="85"/>
      <c r="OLQ1258" s="85"/>
      <c r="OLR1258" s="85"/>
      <c r="OLS1258" s="85"/>
      <c r="OLT1258" s="85"/>
      <c r="OLU1258" s="85"/>
      <c r="OLV1258" s="85"/>
      <c r="OLW1258" s="85"/>
      <c r="OLX1258" s="85"/>
      <c r="OLY1258" s="85"/>
      <c r="OLZ1258" s="85"/>
      <c r="OMA1258" s="85"/>
      <c r="OMB1258" s="85"/>
      <c r="OMC1258" s="85"/>
      <c r="OMD1258" s="85"/>
      <c r="OME1258" s="85"/>
      <c r="OMF1258" s="85"/>
      <c r="OMG1258" s="85"/>
      <c r="OMH1258" s="85"/>
      <c r="OMI1258" s="85"/>
      <c r="OMJ1258" s="85"/>
      <c r="OMK1258" s="85"/>
      <c r="OML1258" s="85"/>
      <c r="OMM1258" s="85"/>
      <c r="OMN1258" s="85"/>
      <c r="OMO1258" s="85"/>
      <c r="OMP1258" s="86"/>
      <c r="OMQ1258" s="84"/>
      <c r="OMR1258" s="85"/>
      <c r="OMS1258" s="85"/>
      <c r="OMT1258" s="85"/>
      <c r="OMU1258" s="85"/>
      <c r="OMV1258" s="85"/>
      <c r="OMW1258" s="85"/>
      <c r="OMX1258" s="85"/>
      <c r="OMY1258" s="85"/>
      <c r="OMZ1258" s="85"/>
      <c r="ONA1258" s="85"/>
      <c r="ONB1258" s="85"/>
      <c r="ONC1258" s="85"/>
      <c r="OND1258" s="85"/>
      <c r="ONE1258" s="85"/>
      <c r="ONF1258" s="85"/>
      <c r="ONG1258" s="85"/>
      <c r="ONH1258" s="85"/>
      <c r="ONI1258" s="85"/>
      <c r="ONJ1258" s="85"/>
      <c r="ONK1258" s="85"/>
      <c r="ONL1258" s="85"/>
      <c r="ONM1258" s="85"/>
      <c r="ONN1258" s="85"/>
      <c r="ONO1258" s="85"/>
      <c r="ONP1258" s="85"/>
      <c r="ONQ1258" s="85"/>
      <c r="ONR1258" s="85"/>
      <c r="ONS1258" s="85"/>
      <c r="ONT1258" s="85"/>
      <c r="ONU1258" s="85"/>
      <c r="ONV1258" s="85"/>
      <c r="ONW1258" s="86"/>
      <c r="ONX1258" s="84"/>
      <c r="ONY1258" s="85"/>
      <c r="ONZ1258" s="85"/>
      <c r="OOA1258" s="85"/>
      <c r="OOB1258" s="85"/>
      <c r="OOC1258" s="85"/>
      <c r="OOD1258" s="85"/>
      <c r="OOE1258" s="85"/>
      <c r="OOF1258" s="85"/>
      <c r="OOG1258" s="85"/>
      <c r="OOH1258" s="85"/>
      <c r="OOI1258" s="85"/>
      <c r="OOJ1258" s="85"/>
      <c r="OOK1258" s="85"/>
      <c r="OOL1258" s="85"/>
      <c r="OOM1258" s="85"/>
      <c r="OON1258" s="85"/>
      <c r="OOO1258" s="85"/>
      <c r="OOP1258" s="85"/>
      <c r="OOQ1258" s="85"/>
      <c r="OOR1258" s="85"/>
      <c r="OOS1258" s="85"/>
      <c r="OOT1258" s="85"/>
      <c r="OOU1258" s="85"/>
      <c r="OOV1258" s="85"/>
      <c r="OOW1258" s="85"/>
      <c r="OOX1258" s="85"/>
      <c r="OOY1258" s="85"/>
      <c r="OOZ1258" s="85"/>
      <c r="OPA1258" s="85"/>
      <c r="OPB1258" s="85"/>
      <c r="OPC1258" s="85"/>
      <c r="OPD1258" s="86"/>
      <c r="OPE1258" s="84"/>
      <c r="OPF1258" s="85"/>
      <c r="OPG1258" s="85"/>
      <c r="OPH1258" s="85"/>
      <c r="OPI1258" s="85"/>
      <c r="OPJ1258" s="85"/>
      <c r="OPK1258" s="85"/>
      <c r="OPL1258" s="85"/>
      <c r="OPM1258" s="85"/>
      <c r="OPN1258" s="85"/>
      <c r="OPO1258" s="85"/>
      <c r="OPP1258" s="85"/>
      <c r="OPQ1258" s="85"/>
      <c r="OPR1258" s="85"/>
      <c r="OPS1258" s="85"/>
      <c r="OPT1258" s="85"/>
      <c r="OPU1258" s="85"/>
      <c r="OPV1258" s="85"/>
      <c r="OPW1258" s="85"/>
      <c r="OPX1258" s="85"/>
      <c r="OPY1258" s="85"/>
      <c r="OPZ1258" s="85"/>
      <c r="OQA1258" s="85"/>
      <c r="OQB1258" s="85"/>
      <c r="OQC1258" s="85"/>
      <c r="OQD1258" s="85"/>
      <c r="OQE1258" s="85"/>
      <c r="OQF1258" s="85"/>
      <c r="OQG1258" s="85"/>
      <c r="OQH1258" s="85"/>
      <c r="OQI1258" s="85"/>
      <c r="OQJ1258" s="85"/>
      <c r="OQK1258" s="86"/>
      <c r="OQL1258" s="84"/>
      <c r="OQM1258" s="85"/>
      <c r="OQN1258" s="85"/>
      <c r="OQO1258" s="85"/>
      <c r="OQP1258" s="85"/>
      <c r="OQQ1258" s="85"/>
      <c r="OQR1258" s="85"/>
      <c r="OQS1258" s="85"/>
      <c r="OQT1258" s="85"/>
      <c r="OQU1258" s="85"/>
      <c r="OQV1258" s="85"/>
      <c r="OQW1258" s="85"/>
      <c r="OQX1258" s="85"/>
      <c r="OQY1258" s="85"/>
      <c r="OQZ1258" s="85"/>
      <c r="ORA1258" s="85"/>
      <c r="ORB1258" s="85"/>
      <c r="ORC1258" s="85"/>
      <c r="ORD1258" s="85"/>
      <c r="ORE1258" s="85"/>
      <c r="ORF1258" s="85"/>
      <c r="ORG1258" s="85"/>
      <c r="ORH1258" s="85"/>
      <c r="ORI1258" s="85"/>
      <c r="ORJ1258" s="85"/>
      <c r="ORK1258" s="85"/>
      <c r="ORL1258" s="85"/>
      <c r="ORM1258" s="85"/>
      <c r="ORN1258" s="85"/>
      <c r="ORO1258" s="85"/>
      <c r="ORP1258" s="85"/>
      <c r="ORQ1258" s="85"/>
      <c r="ORR1258" s="86"/>
      <c r="ORS1258" s="84"/>
      <c r="ORT1258" s="85"/>
      <c r="ORU1258" s="85"/>
      <c r="ORV1258" s="85"/>
      <c r="ORW1258" s="85"/>
      <c r="ORX1258" s="85"/>
      <c r="ORY1258" s="85"/>
      <c r="ORZ1258" s="85"/>
      <c r="OSA1258" s="85"/>
      <c r="OSB1258" s="85"/>
      <c r="OSC1258" s="85"/>
      <c r="OSD1258" s="85"/>
      <c r="OSE1258" s="85"/>
      <c r="OSF1258" s="85"/>
      <c r="OSG1258" s="85"/>
      <c r="OSH1258" s="85"/>
      <c r="OSI1258" s="85"/>
      <c r="OSJ1258" s="85"/>
      <c r="OSK1258" s="85"/>
      <c r="OSL1258" s="85"/>
      <c r="OSM1258" s="85"/>
      <c r="OSN1258" s="85"/>
      <c r="OSO1258" s="85"/>
      <c r="OSP1258" s="85"/>
      <c r="OSQ1258" s="85"/>
      <c r="OSR1258" s="85"/>
      <c r="OSS1258" s="85"/>
      <c r="OST1258" s="85"/>
      <c r="OSU1258" s="85"/>
      <c r="OSV1258" s="85"/>
      <c r="OSW1258" s="85"/>
      <c r="OSX1258" s="85"/>
      <c r="OSY1258" s="86"/>
      <c r="OSZ1258" s="84"/>
      <c r="OTA1258" s="85"/>
      <c r="OTB1258" s="85"/>
      <c r="OTC1258" s="85"/>
      <c r="OTD1258" s="85"/>
      <c r="OTE1258" s="85"/>
      <c r="OTF1258" s="85"/>
      <c r="OTG1258" s="85"/>
      <c r="OTH1258" s="85"/>
      <c r="OTI1258" s="85"/>
      <c r="OTJ1258" s="85"/>
      <c r="OTK1258" s="85"/>
      <c r="OTL1258" s="85"/>
      <c r="OTM1258" s="85"/>
      <c r="OTN1258" s="85"/>
      <c r="OTO1258" s="85"/>
      <c r="OTP1258" s="85"/>
      <c r="OTQ1258" s="85"/>
      <c r="OTR1258" s="85"/>
      <c r="OTS1258" s="85"/>
      <c r="OTT1258" s="85"/>
      <c r="OTU1258" s="85"/>
      <c r="OTV1258" s="85"/>
      <c r="OTW1258" s="85"/>
      <c r="OTX1258" s="85"/>
      <c r="OTY1258" s="85"/>
      <c r="OTZ1258" s="85"/>
      <c r="OUA1258" s="85"/>
      <c r="OUB1258" s="85"/>
      <c r="OUC1258" s="85"/>
      <c r="OUD1258" s="85"/>
      <c r="OUE1258" s="85"/>
      <c r="OUF1258" s="86"/>
      <c r="OUG1258" s="84"/>
      <c r="OUH1258" s="85"/>
      <c r="OUI1258" s="85"/>
      <c r="OUJ1258" s="85"/>
      <c r="OUK1258" s="85"/>
      <c r="OUL1258" s="85"/>
      <c r="OUM1258" s="85"/>
      <c r="OUN1258" s="85"/>
      <c r="OUO1258" s="85"/>
      <c r="OUP1258" s="85"/>
      <c r="OUQ1258" s="85"/>
      <c r="OUR1258" s="85"/>
      <c r="OUS1258" s="85"/>
      <c r="OUT1258" s="85"/>
      <c r="OUU1258" s="85"/>
      <c r="OUV1258" s="85"/>
      <c r="OUW1258" s="85"/>
      <c r="OUX1258" s="85"/>
      <c r="OUY1258" s="85"/>
      <c r="OUZ1258" s="85"/>
      <c r="OVA1258" s="85"/>
      <c r="OVB1258" s="85"/>
      <c r="OVC1258" s="85"/>
      <c r="OVD1258" s="85"/>
      <c r="OVE1258" s="85"/>
      <c r="OVF1258" s="85"/>
      <c r="OVG1258" s="85"/>
      <c r="OVH1258" s="85"/>
      <c r="OVI1258" s="85"/>
      <c r="OVJ1258" s="85"/>
      <c r="OVK1258" s="85"/>
      <c r="OVL1258" s="85"/>
      <c r="OVM1258" s="86"/>
      <c r="OVN1258" s="84"/>
      <c r="OVO1258" s="85"/>
      <c r="OVP1258" s="85"/>
      <c r="OVQ1258" s="85"/>
      <c r="OVR1258" s="85"/>
      <c r="OVS1258" s="85"/>
      <c r="OVT1258" s="85"/>
      <c r="OVU1258" s="85"/>
      <c r="OVV1258" s="85"/>
      <c r="OVW1258" s="85"/>
      <c r="OVX1258" s="85"/>
      <c r="OVY1258" s="85"/>
      <c r="OVZ1258" s="85"/>
      <c r="OWA1258" s="85"/>
      <c r="OWB1258" s="85"/>
      <c r="OWC1258" s="85"/>
      <c r="OWD1258" s="85"/>
      <c r="OWE1258" s="85"/>
      <c r="OWF1258" s="85"/>
      <c r="OWG1258" s="85"/>
      <c r="OWH1258" s="85"/>
      <c r="OWI1258" s="85"/>
      <c r="OWJ1258" s="85"/>
      <c r="OWK1258" s="85"/>
      <c r="OWL1258" s="85"/>
      <c r="OWM1258" s="85"/>
      <c r="OWN1258" s="85"/>
      <c r="OWO1258" s="85"/>
      <c r="OWP1258" s="85"/>
      <c r="OWQ1258" s="85"/>
      <c r="OWR1258" s="85"/>
      <c r="OWS1258" s="85"/>
      <c r="OWT1258" s="86"/>
      <c r="OWU1258" s="84"/>
      <c r="OWV1258" s="85"/>
      <c r="OWW1258" s="85"/>
      <c r="OWX1258" s="85"/>
      <c r="OWY1258" s="85"/>
      <c r="OWZ1258" s="85"/>
      <c r="OXA1258" s="85"/>
      <c r="OXB1258" s="85"/>
      <c r="OXC1258" s="85"/>
      <c r="OXD1258" s="85"/>
      <c r="OXE1258" s="85"/>
      <c r="OXF1258" s="85"/>
      <c r="OXG1258" s="85"/>
      <c r="OXH1258" s="85"/>
      <c r="OXI1258" s="85"/>
      <c r="OXJ1258" s="85"/>
      <c r="OXK1258" s="85"/>
      <c r="OXL1258" s="85"/>
      <c r="OXM1258" s="85"/>
      <c r="OXN1258" s="85"/>
      <c r="OXO1258" s="85"/>
      <c r="OXP1258" s="85"/>
      <c r="OXQ1258" s="85"/>
      <c r="OXR1258" s="85"/>
      <c r="OXS1258" s="85"/>
      <c r="OXT1258" s="85"/>
      <c r="OXU1258" s="85"/>
      <c r="OXV1258" s="85"/>
      <c r="OXW1258" s="85"/>
      <c r="OXX1258" s="85"/>
      <c r="OXY1258" s="85"/>
      <c r="OXZ1258" s="85"/>
      <c r="OYA1258" s="86"/>
      <c r="OYB1258" s="84"/>
      <c r="OYC1258" s="85"/>
      <c r="OYD1258" s="85"/>
      <c r="OYE1258" s="85"/>
      <c r="OYF1258" s="85"/>
      <c r="OYG1258" s="85"/>
      <c r="OYH1258" s="85"/>
      <c r="OYI1258" s="85"/>
      <c r="OYJ1258" s="85"/>
      <c r="OYK1258" s="85"/>
      <c r="OYL1258" s="85"/>
      <c r="OYM1258" s="85"/>
      <c r="OYN1258" s="85"/>
      <c r="OYO1258" s="85"/>
      <c r="OYP1258" s="85"/>
      <c r="OYQ1258" s="85"/>
      <c r="OYR1258" s="85"/>
      <c r="OYS1258" s="85"/>
      <c r="OYT1258" s="85"/>
      <c r="OYU1258" s="85"/>
      <c r="OYV1258" s="85"/>
      <c r="OYW1258" s="85"/>
      <c r="OYX1258" s="85"/>
      <c r="OYY1258" s="85"/>
      <c r="OYZ1258" s="85"/>
      <c r="OZA1258" s="85"/>
      <c r="OZB1258" s="85"/>
      <c r="OZC1258" s="85"/>
      <c r="OZD1258" s="85"/>
      <c r="OZE1258" s="85"/>
      <c r="OZF1258" s="85"/>
      <c r="OZG1258" s="85"/>
      <c r="OZH1258" s="86"/>
      <c r="OZI1258" s="84"/>
      <c r="OZJ1258" s="85"/>
      <c r="OZK1258" s="85"/>
      <c r="OZL1258" s="85"/>
      <c r="OZM1258" s="85"/>
      <c r="OZN1258" s="85"/>
      <c r="OZO1258" s="85"/>
      <c r="OZP1258" s="85"/>
      <c r="OZQ1258" s="85"/>
      <c r="OZR1258" s="85"/>
      <c r="OZS1258" s="85"/>
      <c r="OZT1258" s="85"/>
      <c r="OZU1258" s="85"/>
      <c r="OZV1258" s="85"/>
      <c r="OZW1258" s="85"/>
      <c r="OZX1258" s="85"/>
      <c r="OZY1258" s="85"/>
      <c r="OZZ1258" s="85"/>
      <c r="PAA1258" s="85"/>
      <c r="PAB1258" s="85"/>
      <c r="PAC1258" s="85"/>
      <c r="PAD1258" s="85"/>
      <c r="PAE1258" s="85"/>
      <c r="PAF1258" s="85"/>
      <c r="PAG1258" s="85"/>
      <c r="PAH1258" s="85"/>
      <c r="PAI1258" s="85"/>
      <c r="PAJ1258" s="85"/>
      <c r="PAK1258" s="85"/>
      <c r="PAL1258" s="85"/>
      <c r="PAM1258" s="85"/>
      <c r="PAN1258" s="85"/>
      <c r="PAO1258" s="86"/>
      <c r="PAP1258" s="84"/>
      <c r="PAQ1258" s="85"/>
      <c r="PAR1258" s="85"/>
      <c r="PAS1258" s="85"/>
      <c r="PAT1258" s="85"/>
      <c r="PAU1258" s="85"/>
      <c r="PAV1258" s="85"/>
      <c r="PAW1258" s="85"/>
      <c r="PAX1258" s="85"/>
      <c r="PAY1258" s="85"/>
      <c r="PAZ1258" s="85"/>
      <c r="PBA1258" s="85"/>
      <c r="PBB1258" s="85"/>
      <c r="PBC1258" s="85"/>
      <c r="PBD1258" s="85"/>
      <c r="PBE1258" s="85"/>
      <c r="PBF1258" s="85"/>
      <c r="PBG1258" s="85"/>
      <c r="PBH1258" s="85"/>
      <c r="PBI1258" s="85"/>
      <c r="PBJ1258" s="85"/>
      <c r="PBK1258" s="85"/>
      <c r="PBL1258" s="85"/>
      <c r="PBM1258" s="85"/>
      <c r="PBN1258" s="85"/>
      <c r="PBO1258" s="85"/>
      <c r="PBP1258" s="85"/>
      <c r="PBQ1258" s="85"/>
      <c r="PBR1258" s="85"/>
      <c r="PBS1258" s="85"/>
      <c r="PBT1258" s="85"/>
      <c r="PBU1258" s="85"/>
      <c r="PBV1258" s="86"/>
      <c r="PBW1258" s="84"/>
      <c r="PBX1258" s="85"/>
      <c r="PBY1258" s="85"/>
      <c r="PBZ1258" s="85"/>
      <c r="PCA1258" s="85"/>
      <c r="PCB1258" s="85"/>
      <c r="PCC1258" s="85"/>
      <c r="PCD1258" s="85"/>
      <c r="PCE1258" s="85"/>
      <c r="PCF1258" s="85"/>
      <c r="PCG1258" s="85"/>
      <c r="PCH1258" s="85"/>
      <c r="PCI1258" s="85"/>
      <c r="PCJ1258" s="85"/>
      <c r="PCK1258" s="85"/>
      <c r="PCL1258" s="85"/>
      <c r="PCM1258" s="85"/>
      <c r="PCN1258" s="85"/>
      <c r="PCO1258" s="85"/>
      <c r="PCP1258" s="85"/>
      <c r="PCQ1258" s="85"/>
      <c r="PCR1258" s="85"/>
      <c r="PCS1258" s="85"/>
      <c r="PCT1258" s="85"/>
      <c r="PCU1258" s="85"/>
      <c r="PCV1258" s="85"/>
      <c r="PCW1258" s="85"/>
      <c r="PCX1258" s="85"/>
      <c r="PCY1258" s="85"/>
      <c r="PCZ1258" s="85"/>
      <c r="PDA1258" s="85"/>
      <c r="PDB1258" s="85"/>
      <c r="PDC1258" s="86"/>
      <c r="PDD1258" s="84"/>
      <c r="PDE1258" s="85"/>
      <c r="PDF1258" s="85"/>
      <c r="PDG1258" s="85"/>
      <c r="PDH1258" s="85"/>
      <c r="PDI1258" s="85"/>
      <c r="PDJ1258" s="85"/>
      <c r="PDK1258" s="85"/>
      <c r="PDL1258" s="85"/>
      <c r="PDM1258" s="85"/>
      <c r="PDN1258" s="85"/>
      <c r="PDO1258" s="85"/>
      <c r="PDP1258" s="85"/>
      <c r="PDQ1258" s="85"/>
      <c r="PDR1258" s="85"/>
      <c r="PDS1258" s="85"/>
      <c r="PDT1258" s="85"/>
      <c r="PDU1258" s="85"/>
      <c r="PDV1258" s="85"/>
      <c r="PDW1258" s="85"/>
      <c r="PDX1258" s="85"/>
      <c r="PDY1258" s="85"/>
      <c r="PDZ1258" s="85"/>
      <c r="PEA1258" s="85"/>
      <c r="PEB1258" s="85"/>
      <c r="PEC1258" s="85"/>
      <c r="PED1258" s="85"/>
      <c r="PEE1258" s="85"/>
      <c r="PEF1258" s="85"/>
      <c r="PEG1258" s="85"/>
      <c r="PEH1258" s="85"/>
      <c r="PEI1258" s="85"/>
      <c r="PEJ1258" s="86"/>
      <c r="PEK1258" s="84"/>
      <c r="PEL1258" s="85"/>
      <c r="PEM1258" s="85"/>
      <c r="PEN1258" s="85"/>
      <c r="PEO1258" s="85"/>
      <c r="PEP1258" s="85"/>
      <c r="PEQ1258" s="85"/>
      <c r="PER1258" s="85"/>
      <c r="PES1258" s="85"/>
      <c r="PET1258" s="85"/>
      <c r="PEU1258" s="85"/>
      <c r="PEV1258" s="85"/>
      <c r="PEW1258" s="85"/>
      <c r="PEX1258" s="85"/>
      <c r="PEY1258" s="85"/>
      <c r="PEZ1258" s="85"/>
      <c r="PFA1258" s="85"/>
      <c r="PFB1258" s="85"/>
      <c r="PFC1258" s="85"/>
      <c r="PFD1258" s="85"/>
      <c r="PFE1258" s="85"/>
      <c r="PFF1258" s="85"/>
      <c r="PFG1258" s="85"/>
      <c r="PFH1258" s="85"/>
      <c r="PFI1258" s="85"/>
      <c r="PFJ1258" s="85"/>
      <c r="PFK1258" s="85"/>
      <c r="PFL1258" s="85"/>
      <c r="PFM1258" s="85"/>
      <c r="PFN1258" s="85"/>
      <c r="PFO1258" s="85"/>
      <c r="PFP1258" s="85"/>
      <c r="PFQ1258" s="86"/>
      <c r="PFR1258" s="84"/>
      <c r="PFS1258" s="85"/>
      <c r="PFT1258" s="85"/>
      <c r="PFU1258" s="85"/>
      <c r="PFV1258" s="85"/>
      <c r="PFW1258" s="85"/>
      <c r="PFX1258" s="85"/>
      <c r="PFY1258" s="85"/>
      <c r="PFZ1258" s="85"/>
      <c r="PGA1258" s="85"/>
      <c r="PGB1258" s="85"/>
      <c r="PGC1258" s="85"/>
      <c r="PGD1258" s="85"/>
      <c r="PGE1258" s="85"/>
      <c r="PGF1258" s="85"/>
      <c r="PGG1258" s="85"/>
      <c r="PGH1258" s="85"/>
      <c r="PGI1258" s="85"/>
      <c r="PGJ1258" s="85"/>
      <c r="PGK1258" s="85"/>
      <c r="PGL1258" s="85"/>
      <c r="PGM1258" s="85"/>
      <c r="PGN1258" s="85"/>
      <c r="PGO1258" s="85"/>
      <c r="PGP1258" s="85"/>
      <c r="PGQ1258" s="85"/>
      <c r="PGR1258" s="85"/>
      <c r="PGS1258" s="85"/>
      <c r="PGT1258" s="85"/>
      <c r="PGU1258" s="85"/>
      <c r="PGV1258" s="85"/>
      <c r="PGW1258" s="85"/>
      <c r="PGX1258" s="86"/>
      <c r="PGY1258" s="84"/>
      <c r="PGZ1258" s="85"/>
      <c r="PHA1258" s="85"/>
      <c r="PHB1258" s="85"/>
      <c r="PHC1258" s="85"/>
      <c r="PHD1258" s="85"/>
      <c r="PHE1258" s="85"/>
      <c r="PHF1258" s="85"/>
      <c r="PHG1258" s="85"/>
      <c r="PHH1258" s="85"/>
      <c r="PHI1258" s="85"/>
      <c r="PHJ1258" s="85"/>
      <c r="PHK1258" s="85"/>
      <c r="PHL1258" s="85"/>
      <c r="PHM1258" s="85"/>
      <c r="PHN1258" s="85"/>
      <c r="PHO1258" s="85"/>
      <c r="PHP1258" s="85"/>
      <c r="PHQ1258" s="85"/>
      <c r="PHR1258" s="85"/>
      <c r="PHS1258" s="85"/>
      <c r="PHT1258" s="85"/>
      <c r="PHU1258" s="85"/>
      <c r="PHV1258" s="85"/>
      <c r="PHW1258" s="85"/>
      <c r="PHX1258" s="85"/>
      <c r="PHY1258" s="85"/>
      <c r="PHZ1258" s="85"/>
      <c r="PIA1258" s="85"/>
      <c r="PIB1258" s="85"/>
      <c r="PIC1258" s="85"/>
      <c r="PID1258" s="85"/>
      <c r="PIE1258" s="86"/>
      <c r="PIF1258" s="84"/>
      <c r="PIG1258" s="85"/>
      <c r="PIH1258" s="85"/>
      <c r="PII1258" s="85"/>
      <c r="PIJ1258" s="85"/>
      <c r="PIK1258" s="85"/>
      <c r="PIL1258" s="85"/>
      <c r="PIM1258" s="85"/>
      <c r="PIN1258" s="85"/>
      <c r="PIO1258" s="85"/>
      <c r="PIP1258" s="85"/>
      <c r="PIQ1258" s="85"/>
      <c r="PIR1258" s="85"/>
      <c r="PIS1258" s="85"/>
      <c r="PIT1258" s="85"/>
      <c r="PIU1258" s="85"/>
      <c r="PIV1258" s="85"/>
      <c r="PIW1258" s="85"/>
      <c r="PIX1258" s="85"/>
      <c r="PIY1258" s="85"/>
      <c r="PIZ1258" s="85"/>
      <c r="PJA1258" s="85"/>
      <c r="PJB1258" s="85"/>
      <c r="PJC1258" s="85"/>
      <c r="PJD1258" s="85"/>
      <c r="PJE1258" s="85"/>
      <c r="PJF1258" s="85"/>
      <c r="PJG1258" s="85"/>
      <c r="PJH1258" s="85"/>
      <c r="PJI1258" s="85"/>
      <c r="PJJ1258" s="85"/>
      <c r="PJK1258" s="85"/>
      <c r="PJL1258" s="86"/>
      <c r="PJM1258" s="84"/>
      <c r="PJN1258" s="85"/>
      <c r="PJO1258" s="85"/>
      <c r="PJP1258" s="85"/>
      <c r="PJQ1258" s="85"/>
      <c r="PJR1258" s="85"/>
      <c r="PJS1258" s="85"/>
      <c r="PJT1258" s="85"/>
      <c r="PJU1258" s="85"/>
      <c r="PJV1258" s="85"/>
      <c r="PJW1258" s="85"/>
      <c r="PJX1258" s="85"/>
      <c r="PJY1258" s="85"/>
      <c r="PJZ1258" s="85"/>
      <c r="PKA1258" s="85"/>
      <c r="PKB1258" s="85"/>
      <c r="PKC1258" s="85"/>
      <c r="PKD1258" s="85"/>
      <c r="PKE1258" s="85"/>
      <c r="PKF1258" s="85"/>
      <c r="PKG1258" s="85"/>
      <c r="PKH1258" s="85"/>
      <c r="PKI1258" s="85"/>
      <c r="PKJ1258" s="85"/>
      <c r="PKK1258" s="85"/>
      <c r="PKL1258" s="85"/>
      <c r="PKM1258" s="85"/>
      <c r="PKN1258" s="85"/>
      <c r="PKO1258" s="85"/>
      <c r="PKP1258" s="85"/>
      <c r="PKQ1258" s="85"/>
      <c r="PKR1258" s="85"/>
      <c r="PKS1258" s="86"/>
      <c r="PKT1258" s="84"/>
      <c r="PKU1258" s="85"/>
      <c r="PKV1258" s="85"/>
      <c r="PKW1258" s="85"/>
      <c r="PKX1258" s="85"/>
      <c r="PKY1258" s="85"/>
      <c r="PKZ1258" s="85"/>
      <c r="PLA1258" s="85"/>
      <c r="PLB1258" s="85"/>
      <c r="PLC1258" s="85"/>
      <c r="PLD1258" s="85"/>
      <c r="PLE1258" s="85"/>
      <c r="PLF1258" s="85"/>
      <c r="PLG1258" s="85"/>
      <c r="PLH1258" s="85"/>
      <c r="PLI1258" s="85"/>
      <c r="PLJ1258" s="85"/>
      <c r="PLK1258" s="85"/>
      <c r="PLL1258" s="85"/>
      <c r="PLM1258" s="85"/>
      <c r="PLN1258" s="85"/>
      <c r="PLO1258" s="85"/>
      <c r="PLP1258" s="85"/>
      <c r="PLQ1258" s="85"/>
      <c r="PLR1258" s="85"/>
      <c r="PLS1258" s="85"/>
      <c r="PLT1258" s="85"/>
      <c r="PLU1258" s="85"/>
      <c r="PLV1258" s="85"/>
      <c r="PLW1258" s="85"/>
      <c r="PLX1258" s="85"/>
      <c r="PLY1258" s="85"/>
      <c r="PLZ1258" s="86"/>
      <c r="PMA1258" s="84"/>
      <c r="PMB1258" s="85"/>
      <c r="PMC1258" s="85"/>
      <c r="PMD1258" s="85"/>
      <c r="PME1258" s="85"/>
      <c r="PMF1258" s="85"/>
      <c r="PMG1258" s="85"/>
      <c r="PMH1258" s="85"/>
      <c r="PMI1258" s="85"/>
      <c r="PMJ1258" s="85"/>
      <c r="PMK1258" s="85"/>
      <c r="PML1258" s="85"/>
      <c r="PMM1258" s="85"/>
      <c r="PMN1258" s="85"/>
      <c r="PMO1258" s="85"/>
      <c r="PMP1258" s="85"/>
      <c r="PMQ1258" s="85"/>
      <c r="PMR1258" s="85"/>
      <c r="PMS1258" s="85"/>
      <c r="PMT1258" s="85"/>
      <c r="PMU1258" s="85"/>
      <c r="PMV1258" s="85"/>
      <c r="PMW1258" s="85"/>
      <c r="PMX1258" s="85"/>
      <c r="PMY1258" s="85"/>
      <c r="PMZ1258" s="85"/>
      <c r="PNA1258" s="85"/>
      <c r="PNB1258" s="85"/>
      <c r="PNC1258" s="85"/>
      <c r="PND1258" s="85"/>
      <c r="PNE1258" s="85"/>
      <c r="PNF1258" s="85"/>
      <c r="PNG1258" s="86"/>
      <c r="PNH1258" s="84"/>
      <c r="PNI1258" s="85"/>
      <c r="PNJ1258" s="85"/>
      <c r="PNK1258" s="85"/>
      <c r="PNL1258" s="85"/>
      <c r="PNM1258" s="85"/>
      <c r="PNN1258" s="85"/>
      <c r="PNO1258" s="85"/>
      <c r="PNP1258" s="85"/>
      <c r="PNQ1258" s="85"/>
      <c r="PNR1258" s="85"/>
      <c r="PNS1258" s="85"/>
      <c r="PNT1258" s="85"/>
      <c r="PNU1258" s="85"/>
      <c r="PNV1258" s="85"/>
      <c r="PNW1258" s="85"/>
      <c r="PNX1258" s="85"/>
      <c r="PNY1258" s="85"/>
      <c r="PNZ1258" s="85"/>
      <c r="POA1258" s="85"/>
      <c r="POB1258" s="85"/>
      <c r="POC1258" s="85"/>
      <c r="POD1258" s="85"/>
      <c r="POE1258" s="85"/>
      <c r="POF1258" s="85"/>
      <c r="POG1258" s="85"/>
      <c r="POH1258" s="85"/>
      <c r="POI1258" s="85"/>
      <c r="POJ1258" s="85"/>
      <c r="POK1258" s="85"/>
      <c r="POL1258" s="85"/>
      <c r="POM1258" s="85"/>
      <c r="PON1258" s="86"/>
      <c r="POO1258" s="84"/>
      <c r="POP1258" s="85"/>
      <c r="POQ1258" s="85"/>
      <c r="POR1258" s="85"/>
      <c r="POS1258" s="85"/>
      <c r="POT1258" s="85"/>
      <c r="POU1258" s="85"/>
      <c r="POV1258" s="85"/>
      <c r="POW1258" s="85"/>
      <c r="POX1258" s="85"/>
      <c r="POY1258" s="85"/>
      <c r="POZ1258" s="85"/>
      <c r="PPA1258" s="85"/>
      <c r="PPB1258" s="85"/>
      <c r="PPC1258" s="85"/>
      <c r="PPD1258" s="85"/>
      <c r="PPE1258" s="85"/>
      <c r="PPF1258" s="85"/>
      <c r="PPG1258" s="85"/>
      <c r="PPH1258" s="85"/>
      <c r="PPI1258" s="85"/>
      <c r="PPJ1258" s="85"/>
      <c r="PPK1258" s="85"/>
      <c r="PPL1258" s="85"/>
      <c r="PPM1258" s="85"/>
      <c r="PPN1258" s="85"/>
      <c r="PPO1258" s="85"/>
      <c r="PPP1258" s="85"/>
      <c r="PPQ1258" s="85"/>
      <c r="PPR1258" s="85"/>
      <c r="PPS1258" s="85"/>
      <c r="PPT1258" s="85"/>
      <c r="PPU1258" s="86"/>
      <c r="PPV1258" s="84"/>
      <c r="PPW1258" s="85"/>
      <c r="PPX1258" s="85"/>
      <c r="PPY1258" s="85"/>
      <c r="PPZ1258" s="85"/>
      <c r="PQA1258" s="85"/>
      <c r="PQB1258" s="85"/>
      <c r="PQC1258" s="85"/>
      <c r="PQD1258" s="85"/>
      <c r="PQE1258" s="85"/>
      <c r="PQF1258" s="85"/>
      <c r="PQG1258" s="85"/>
      <c r="PQH1258" s="85"/>
      <c r="PQI1258" s="85"/>
      <c r="PQJ1258" s="85"/>
      <c r="PQK1258" s="85"/>
      <c r="PQL1258" s="85"/>
      <c r="PQM1258" s="85"/>
      <c r="PQN1258" s="85"/>
      <c r="PQO1258" s="85"/>
      <c r="PQP1258" s="85"/>
      <c r="PQQ1258" s="85"/>
      <c r="PQR1258" s="85"/>
      <c r="PQS1258" s="85"/>
      <c r="PQT1258" s="85"/>
      <c r="PQU1258" s="85"/>
      <c r="PQV1258" s="85"/>
      <c r="PQW1258" s="85"/>
      <c r="PQX1258" s="85"/>
      <c r="PQY1258" s="85"/>
      <c r="PQZ1258" s="85"/>
      <c r="PRA1258" s="85"/>
      <c r="PRB1258" s="86"/>
      <c r="PRC1258" s="84"/>
      <c r="PRD1258" s="85"/>
      <c r="PRE1258" s="85"/>
      <c r="PRF1258" s="85"/>
      <c r="PRG1258" s="85"/>
      <c r="PRH1258" s="85"/>
      <c r="PRI1258" s="85"/>
      <c r="PRJ1258" s="85"/>
      <c r="PRK1258" s="85"/>
      <c r="PRL1258" s="85"/>
      <c r="PRM1258" s="85"/>
      <c r="PRN1258" s="85"/>
      <c r="PRO1258" s="85"/>
      <c r="PRP1258" s="85"/>
      <c r="PRQ1258" s="85"/>
      <c r="PRR1258" s="85"/>
      <c r="PRS1258" s="85"/>
      <c r="PRT1258" s="85"/>
      <c r="PRU1258" s="85"/>
      <c r="PRV1258" s="85"/>
      <c r="PRW1258" s="85"/>
      <c r="PRX1258" s="85"/>
      <c r="PRY1258" s="85"/>
      <c r="PRZ1258" s="85"/>
      <c r="PSA1258" s="85"/>
      <c r="PSB1258" s="85"/>
      <c r="PSC1258" s="85"/>
      <c r="PSD1258" s="85"/>
      <c r="PSE1258" s="85"/>
      <c r="PSF1258" s="85"/>
      <c r="PSG1258" s="85"/>
      <c r="PSH1258" s="85"/>
      <c r="PSI1258" s="86"/>
      <c r="PSJ1258" s="84"/>
      <c r="PSK1258" s="85"/>
      <c r="PSL1258" s="85"/>
      <c r="PSM1258" s="85"/>
      <c r="PSN1258" s="85"/>
      <c r="PSO1258" s="85"/>
      <c r="PSP1258" s="85"/>
      <c r="PSQ1258" s="85"/>
      <c r="PSR1258" s="85"/>
      <c r="PSS1258" s="85"/>
      <c r="PST1258" s="85"/>
      <c r="PSU1258" s="85"/>
      <c r="PSV1258" s="85"/>
      <c r="PSW1258" s="85"/>
      <c r="PSX1258" s="85"/>
      <c r="PSY1258" s="85"/>
      <c r="PSZ1258" s="85"/>
      <c r="PTA1258" s="85"/>
      <c r="PTB1258" s="85"/>
      <c r="PTC1258" s="85"/>
      <c r="PTD1258" s="85"/>
      <c r="PTE1258" s="85"/>
      <c r="PTF1258" s="85"/>
      <c r="PTG1258" s="85"/>
      <c r="PTH1258" s="85"/>
      <c r="PTI1258" s="85"/>
      <c r="PTJ1258" s="85"/>
      <c r="PTK1258" s="85"/>
      <c r="PTL1258" s="85"/>
      <c r="PTM1258" s="85"/>
      <c r="PTN1258" s="85"/>
      <c r="PTO1258" s="85"/>
      <c r="PTP1258" s="86"/>
      <c r="PTQ1258" s="84"/>
      <c r="PTR1258" s="85"/>
      <c r="PTS1258" s="85"/>
      <c r="PTT1258" s="85"/>
      <c r="PTU1258" s="85"/>
      <c r="PTV1258" s="85"/>
      <c r="PTW1258" s="85"/>
      <c r="PTX1258" s="85"/>
      <c r="PTY1258" s="85"/>
      <c r="PTZ1258" s="85"/>
      <c r="PUA1258" s="85"/>
      <c r="PUB1258" s="85"/>
      <c r="PUC1258" s="85"/>
      <c r="PUD1258" s="85"/>
      <c r="PUE1258" s="85"/>
      <c r="PUF1258" s="85"/>
      <c r="PUG1258" s="85"/>
      <c r="PUH1258" s="85"/>
      <c r="PUI1258" s="85"/>
      <c r="PUJ1258" s="85"/>
      <c r="PUK1258" s="85"/>
      <c r="PUL1258" s="85"/>
      <c r="PUM1258" s="85"/>
      <c r="PUN1258" s="85"/>
      <c r="PUO1258" s="85"/>
      <c r="PUP1258" s="85"/>
      <c r="PUQ1258" s="85"/>
      <c r="PUR1258" s="85"/>
      <c r="PUS1258" s="85"/>
      <c r="PUT1258" s="85"/>
      <c r="PUU1258" s="85"/>
      <c r="PUV1258" s="85"/>
      <c r="PUW1258" s="86"/>
      <c r="PUX1258" s="84"/>
      <c r="PUY1258" s="85"/>
      <c r="PUZ1258" s="85"/>
      <c r="PVA1258" s="85"/>
      <c r="PVB1258" s="85"/>
      <c r="PVC1258" s="85"/>
      <c r="PVD1258" s="85"/>
      <c r="PVE1258" s="85"/>
      <c r="PVF1258" s="85"/>
      <c r="PVG1258" s="85"/>
      <c r="PVH1258" s="85"/>
      <c r="PVI1258" s="85"/>
      <c r="PVJ1258" s="85"/>
      <c r="PVK1258" s="85"/>
      <c r="PVL1258" s="85"/>
      <c r="PVM1258" s="85"/>
      <c r="PVN1258" s="85"/>
      <c r="PVO1258" s="85"/>
      <c r="PVP1258" s="85"/>
      <c r="PVQ1258" s="85"/>
      <c r="PVR1258" s="85"/>
      <c r="PVS1258" s="85"/>
      <c r="PVT1258" s="85"/>
      <c r="PVU1258" s="85"/>
      <c r="PVV1258" s="85"/>
      <c r="PVW1258" s="85"/>
      <c r="PVX1258" s="85"/>
      <c r="PVY1258" s="85"/>
      <c r="PVZ1258" s="85"/>
      <c r="PWA1258" s="85"/>
      <c r="PWB1258" s="85"/>
      <c r="PWC1258" s="85"/>
      <c r="PWD1258" s="86"/>
      <c r="PWE1258" s="84"/>
      <c r="PWF1258" s="85"/>
      <c r="PWG1258" s="85"/>
      <c r="PWH1258" s="85"/>
      <c r="PWI1258" s="85"/>
      <c r="PWJ1258" s="85"/>
      <c r="PWK1258" s="85"/>
      <c r="PWL1258" s="85"/>
      <c r="PWM1258" s="85"/>
      <c r="PWN1258" s="85"/>
      <c r="PWO1258" s="85"/>
      <c r="PWP1258" s="85"/>
      <c r="PWQ1258" s="85"/>
      <c r="PWR1258" s="85"/>
      <c r="PWS1258" s="85"/>
      <c r="PWT1258" s="85"/>
      <c r="PWU1258" s="85"/>
      <c r="PWV1258" s="85"/>
      <c r="PWW1258" s="85"/>
      <c r="PWX1258" s="85"/>
      <c r="PWY1258" s="85"/>
      <c r="PWZ1258" s="85"/>
      <c r="PXA1258" s="85"/>
      <c r="PXB1258" s="85"/>
      <c r="PXC1258" s="85"/>
      <c r="PXD1258" s="85"/>
      <c r="PXE1258" s="85"/>
      <c r="PXF1258" s="85"/>
      <c r="PXG1258" s="85"/>
      <c r="PXH1258" s="85"/>
      <c r="PXI1258" s="85"/>
      <c r="PXJ1258" s="85"/>
      <c r="PXK1258" s="86"/>
      <c r="PXL1258" s="84"/>
      <c r="PXM1258" s="85"/>
      <c r="PXN1258" s="85"/>
      <c r="PXO1258" s="85"/>
      <c r="PXP1258" s="85"/>
      <c r="PXQ1258" s="85"/>
      <c r="PXR1258" s="85"/>
      <c r="PXS1258" s="85"/>
      <c r="PXT1258" s="85"/>
      <c r="PXU1258" s="85"/>
      <c r="PXV1258" s="85"/>
      <c r="PXW1258" s="85"/>
      <c r="PXX1258" s="85"/>
      <c r="PXY1258" s="85"/>
      <c r="PXZ1258" s="85"/>
      <c r="PYA1258" s="85"/>
      <c r="PYB1258" s="85"/>
      <c r="PYC1258" s="85"/>
      <c r="PYD1258" s="85"/>
      <c r="PYE1258" s="85"/>
      <c r="PYF1258" s="85"/>
      <c r="PYG1258" s="85"/>
      <c r="PYH1258" s="85"/>
      <c r="PYI1258" s="85"/>
      <c r="PYJ1258" s="85"/>
      <c r="PYK1258" s="85"/>
      <c r="PYL1258" s="85"/>
      <c r="PYM1258" s="85"/>
      <c r="PYN1258" s="85"/>
      <c r="PYO1258" s="85"/>
      <c r="PYP1258" s="85"/>
      <c r="PYQ1258" s="85"/>
      <c r="PYR1258" s="86"/>
      <c r="PYS1258" s="84"/>
      <c r="PYT1258" s="85"/>
      <c r="PYU1258" s="85"/>
      <c r="PYV1258" s="85"/>
      <c r="PYW1258" s="85"/>
      <c r="PYX1258" s="85"/>
      <c r="PYY1258" s="85"/>
      <c r="PYZ1258" s="85"/>
      <c r="PZA1258" s="85"/>
      <c r="PZB1258" s="85"/>
      <c r="PZC1258" s="85"/>
      <c r="PZD1258" s="85"/>
      <c r="PZE1258" s="85"/>
      <c r="PZF1258" s="85"/>
      <c r="PZG1258" s="85"/>
      <c r="PZH1258" s="85"/>
      <c r="PZI1258" s="85"/>
      <c r="PZJ1258" s="85"/>
      <c r="PZK1258" s="85"/>
      <c r="PZL1258" s="85"/>
      <c r="PZM1258" s="85"/>
      <c r="PZN1258" s="85"/>
      <c r="PZO1258" s="85"/>
      <c r="PZP1258" s="85"/>
      <c r="PZQ1258" s="85"/>
      <c r="PZR1258" s="85"/>
      <c r="PZS1258" s="85"/>
      <c r="PZT1258" s="85"/>
      <c r="PZU1258" s="85"/>
      <c r="PZV1258" s="85"/>
      <c r="PZW1258" s="85"/>
      <c r="PZX1258" s="85"/>
      <c r="PZY1258" s="86"/>
      <c r="PZZ1258" s="84"/>
      <c r="QAA1258" s="85"/>
      <c r="QAB1258" s="85"/>
      <c r="QAC1258" s="85"/>
      <c r="QAD1258" s="85"/>
      <c r="QAE1258" s="85"/>
      <c r="QAF1258" s="85"/>
      <c r="QAG1258" s="85"/>
      <c r="QAH1258" s="85"/>
      <c r="QAI1258" s="85"/>
      <c r="QAJ1258" s="85"/>
      <c r="QAK1258" s="85"/>
      <c r="QAL1258" s="85"/>
      <c r="QAM1258" s="85"/>
      <c r="QAN1258" s="85"/>
      <c r="QAO1258" s="85"/>
      <c r="QAP1258" s="85"/>
      <c r="QAQ1258" s="85"/>
      <c r="QAR1258" s="85"/>
      <c r="QAS1258" s="85"/>
      <c r="QAT1258" s="85"/>
      <c r="QAU1258" s="85"/>
      <c r="QAV1258" s="85"/>
      <c r="QAW1258" s="85"/>
      <c r="QAX1258" s="85"/>
      <c r="QAY1258" s="85"/>
      <c r="QAZ1258" s="85"/>
      <c r="QBA1258" s="85"/>
      <c r="QBB1258" s="85"/>
      <c r="QBC1258" s="85"/>
      <c r="QBD1258" s="85"/>
      <c r="QBE1258" s="85"/>
      <c r="QBF1258" s="86"/>
      <c r="QBG1258" s="84"/>
      <c r="QBH1258" s="85"/>
      <c r="QBI1258" s="85"/>
      <c r="QBJ1258" s="85"/>
      <c r="QBK1258" s="85"/>
      <c r="QBL1258" s="85"/>
      <c r="QBM1258" s="85"/>
      <c r="QBN1258" s="85"/>
      <c r="QBO1258" s="85"/>
      <c r="QBP1258" s="85"/>
      <c r="QBQ1258" s="85"/>
      <c r="QBR1258" s="85"/>
      <c r="QBS1258" s="85"/>
      <c r="QBT1258" s="85"/>
      <c r="QBU1258" s="85"/>
      <c r="QBV1258" s="85"/>
      <c r="QBW1258" s="85"/>
      <c r="QBX1258" s="85"/>
      <c r="QBY1258" s="85"/>
      <c r="QBZ1258" s="85"/>
      <c r="QCA1258" s="85"/>
      <c r="QCB1258" s="85"/>
      <c r="QCC1258" s="85"/>
      <c r="QCD1258" s="85"/>
      <c r="QCE1258" s="85"/>
      <c r="QCF1258" s="85"/>
      <c r="QCG1258" s="85"/>
      <c r="QCH1258" s="85"/>
      <c r="QCI1258" s="85"/>
      <c r="QCJ1258" s="85"/>
      <c r="QCK1258" s="85"/>
      <c r="QCL1258" s="85"/>
      <c r="QCM1258" s="86"/>
      <c r="QCN1258" s="84"/>
      <c r="QCO1258" s="85"/>
      <c r="QCP1258" s="85"/>
      <c r="QCQ1258" s="85"/>
      <c r="QCR1258" s="85"/>
      <c r="QCS1258" s="85"/>
      <c r="QCT1258" s="85"/>
      <c r="QCU1258" s="85"/>
      <c r="QCV1258" s="85"/>
      <c r="QCW1258" s="85"/>
      <c r="QCX1258" s="85"/>
      <c r="QCY1258" s="85"/>
      <c r="QCZ1258" s="85"/>
      <c r="QDA1258" s="85"/>
      <c r="QDB1258" s="85"/>
      <c r="QDC1258" s="85"/>
      <c r="QDD1258" s="85"/>
      <c r="QDE1258" s="85"/>
      <c r="QDF1258" s="85"/>
      <c r="QDG1258" s="85"/>
      <c r="QDH1258" s="85"/>
      <c r="QDI1258" s="85"/>
      <c r="QDJ1258" s="85"/>
      <c r="QDK1258" s="85"/>
      <c r="QDL1258" s="85"/>
      <c r="QDM1258" s="85"/>
      <c r="QDN1258" s="85"/>
      <c r="QDO1258" s="85"/>
      <c r="QDP1258" s="85"/>
      <c r="QDQ1258" s="85"/>
      <c r="QDR1258" s="85"/>
      <c r="QDS1258" s="85"/>
      <c r="QDT1258" s="86"/>
      <c r="QDU1258" s="84"/>
      <c r="QDV1258" s="85"/>
      <c r="QDW1258" s="85"/>
      <c r="QDX1258" s="85"/>
      <c r="QDY1258" s="85"/>
      <c r="QDZ1258" s="85"/>
      <c r="QEA1258" s="85"/>
      <c r="QEB1258" s="85"/>
      <c r="QEC1258" s="85"/>
      <c r="QED1258" s="85"/>
      <c r="QEE1258" s="85"/>
      <c r="QEF1258" s="85"/>
      <c r="QEG1258" s="85"/>
      <c r="QEH1258" s="85"/>
      <c r="QEI1258" s="85"/>
      <c r="QEJ1258" s="85"/>
      <c r="QEK1258" s="85"/>
      <c r="QEL1258" s="85"/>
      <c r="QEM1258" s="85"/>
      <c r="QEN1258" s="85"/>
      <c r="QEO1258" s="85"/>
      <c r="QEP1258" s="85"/>
      <c r="QEQ1258" s="85"/>
      <c r="QER1258" s="85"/>
      <c r="QES1258" s="85"/>
      <c r="QET1258" s="85"/>
      <c r="QEU1258" s="85"/>
      <c r="QEV1258" s="85"/>
      <c r="QEW1258" s="85"/>
      <c r="QEX1258" s="85"/>
      <c r="QEY1258" s="85"/>
      <c r="QEZ1258" s="85"/>
      <c r="QFA1258" s="86"/>
      <c r="QFB1258" s="84"/>
      <c r="QFC1258" s="85"/>
      <c r="QFD1258" s="85"/>
      <c r="QFE1258" s="85"/>
      <c r="QFF1258" s="85"/>
      <c r="QFG1258" s="85"/>
      <c r="QFH1258" s="85"/>
      <c r="QFI1258" s="85"/>
      <c r="QFJ1258" s="85"/>
      <c r="QFK1258" s="85"/>
      <c r="QFL1258" s="85"/>
      <c r="QFM1258" s="85"/>
      <c r="QFN1258" s="85"/>
      <c r="QFO1258" s="85"/>
      <c r="QFP1258" s="85"/>
      <c r="QFQ1258" s="85"/>
      <c r="QFR1258" s="85"/>
      <c r="QFS1258" s="85"/>
      <c r="QFT1258" s="85"/>
      <c r="QFU1258" s="85"/>
      <c r="QFV1258" s="85"/>
      <c r="QFW1258" s="85"/>
      <c r="QFX1258" s="85"/>
      <c r="QFY1258" s="85"/>
      <c r="QFZ1258" s="85"/>
      <c r="QGA1258" s="85"/>
      <c r="QGB1258" s="85"/>
      <c r="QGC1258" s="85"/>
      <c r="QGD1258" s="85"/>
      <c r="QGE1258" s="85"/>
      <c r="QGF1258" s="85"/>
      <c r="QGG1258" s="85"/>
      <c r="QGH1258" s="86"/>
      <c r="QGI1258" s="84"/>
      <c r="QGJ1258" s="85"/>
      <c r="QGK1258" s="85"/>
      <c r="QGL1258" s="85"/>
      <c r="QGM1258" s="85"/>
      <c r="QGN1258" s="85"/>
      <c r="QGO1258" s="85"/>
      <c r="QGP1258" s="85"/>
      <c r="QGQ1258" s="85"/>
      <c r="QGR1258" s="85"/>
      <c r="QGS1258" s="85"/>
      <c r="QGT1258" s="85"/>
      <c r="QGU1258" s="85"/>
      <c r="QGV1258" s="85"/>
      <c r="QGW1258" s="85"/>
      <c r="QGX1258" s="85"/>
      <c r="QGY1258" s="85"/>
      <c r="QGZ1258" s="85"/>
      <c r="QHA1258" s="85"/>
      <c r="QHB1258" s="85"/>
      <c r="QHC1258" s="85"/>
      <c r="QHD1258" s="85"/>
      <c r="QHE1258" s="85"/>
      <c r="QHF1258" s="85"/>
      <c r="QHG1258" s="85"/>
      <c r="QHH1258" s="85"/>
      <c r="QHI1258" s="85"/>
      <c r="QHJ1258" s="85"/>
      <c r="QHK1258" s="85"/>
      <c r="QHL1258" s="85"/>
      <c r="QHM1258" s="85"/>
      <c r="QHN1258" s="85"/>
      <c r="QHO1258" s="86"/>
      <c r="QHP1258" s="84"/>
      <c r="QHQ1258" s="85"/>
      <c r="QHR1258" s="85"/>
      <c r="QHS1258" s="85"/>
      <c r="QHT1258" s="85"/>
      <c r="QHU1258" s="85"/>
      <c r="QHV1258" s="85"/>
      <c r="QHW1258" s="85"/>
      <c r="QHX1258" s="85"/>
      <c r="QHY1258" s="85"/>
      <c r="QHZ1258" s="85"/>
      <c r="QIA1258" s="85"/>
      <c r="QIB1258" s="85"/>
      <c r="QIC1258" s="85"/>
      <c r="QID1258" s="85"/>
      <c r="QIE1258" s="85"/>
      <c r="QIF1258" s="85"/>
      <c r="QIG1258" s="85"/>
      <c r="QIH1258" s="85"/>
      <c r="QII1258" s="85"/>
      <c r="QIJ1258" s="85"/>
      <c r="QIK1258" s="85"/>
      <c r="QIL1258" s="85"/>
      <c r="QIM1258" s="85"/>
      <c r="QIN1258" s="85"/>
      <c r="QIO1258" s="85"/>
      <c r="QIP1258" s="85"/>
      <c r="QIQ1258" s="85"/>
      <c r="QIR1258" s="85"/>
      <c r="QIS1258" s="85"/>
      <c r="QIT1258" s="85"/>
      <c r="QIU1258" s="85"/>
      <c r="QIV1258" s="86"/>
      <c r="QIW1258" s="84"/>
      <c r="QIX1258" s="85"/>
      <c r="QIY1258" s="85"/>
      <c r="QIZ1258" s="85"/>
      <c r="QJA1258" s="85"/>
      <c r="QJB1258" s="85"/>
      <c r="QJC1258" s="85"/>
      <c r="QJD1258" s="85"/>
      <c r="QJE1258" s="85"/>
      <c r="QJF1258" s="85"/>
      <c r="QJG1258" s="85"/>
      <c r="QJH1258" s="85"/>
      <c r="QJI1258" s="85"/>
      <c r="QJJ1258" s="85"/>
      <c r="QJK1258" s="85"/>
      <c r="QJL1258" s="85"/>
      <c r="QJM1258" s="85"/>
      <c r="QJN1258" s="85"/>
      <c r="QJO1258" s="85"/>
      <c r="QJP1258" s="85"/>
      <c r="QJQ1258" s="85"/>
      <c r="QJR1258" s="85"/>
      <c r="QJS1258" s="85"/>
      <c r="QJT1258" s="85"/>
      <c r="QJU1258" s="85"/>
      <c r="QJV1258" s="85"/>
      <c r="QJW1258" s="85"/>
      <c r="QJX1258" s="85"/>
      <c r="QJY1258" s="85"/>
      <c r="QJZ1258" s="85"/>
      <c r="QKA1258" s="85"/>
      <c r="QKB1258" s="85"/>
      <c r="QKC1258" s="86"/>
      <c r="QKD1258" s="84"/>
      <c r="QKE1258" s="85"/>
      <c r="QKF1258" s="85"/>
      <c r="QKG1258" s="85"/>
      <c r="QKH1258" s="85"/>
      <c r="QKI1258" s="85"/>
      <c r="QKJ1258" s="85"/>
      <c r="QKK1258" s="85"/>
      <c r="QKL1258" s="85"/>
      <c r="QKM1258" s="85"/>
      <c r="QKN1258" s="85"/>
      <c r="QKO1258" s="85"/>
      <c r="QKP1258" s="85"/>
      <c r="QKQ1258" s="85"/>
      <c r="QKR1258" s="85"/>
      <c r="QKS1258" s="85"/>
      <c r="QKT1258" s="85"/>
      <c r="QKU1258" s="85"/>
      <c r="QKV1258" s="85"/>
      <c r="QKW1258" s="85"/>
      <c r="QKX1258" s="85"/>
      <c r="QKY1258" s="85"/>
      <c r="QKZ1258" s="85"/>
      <c r="QLA1258" s="85"/>
      <c r="QLB1258" s="85"/>
      <c r="QLC1258" s="85"/>
      <c r="QLD1258" s="85"/>
      <c r="QLE1258" s="85"/>
      <c r="QLF1258" s="85"/>
      <c r="QLG1258" s="85"/>
      <c r="QLH1258" s="85"/>
      <c r="QLI1258" s="85"/>
      <c r="QLJ1258" s="86"/>
      <c r="QLK1258" s="84"/>
      <c r="QLL1258" s="85"/>
      <c r="QLM1258" s="85"/>
      <c r="QLN1258" s="85"/>
      <c r="QLO1258" s="85"/>
      <c r="QLP1258" s="85"/>
      <c r="QLQ1258" s="85"/>
      <c r="QLR1258" s="85"/>
      <c r="QLS1258" s="85"/>
      <c r="QLT1258" s="85"/>
      <c r="QLU1258" s="85"/>
      <c r="QLV1258" s="85"/>
      <c r="QLW1258" s="85"/>
      <c r="QLX1258" s="85"/>
      <c r="QLY1258" s="85"/>
      <c r="QLZ1258" s="85"/>
      <c r="QMA1258" s="85"/>
      <c r="QMB1258" s="85"/>
      <c r="QMC1258" s="85"/>
      <c r="QMD1258" s="85"/>
      <c r="QME1258" s="85"/>
      <c r="QMF1258" s="85"/>
      <c r="QMG1258" s="85"/>
      <c r="QMH1258" s="85"/>
      <c r="QMI1258" s="85"/>
      <c r="QMJ1258" s="85"/>
      <c r="QMK1258" s="85"/>
      <c r="QML1258" s="85"/>
      <c r="QMM1258" s="85"/>
      <c r="QMN1258" s="85"/>
      <c r="QMO1258" s="85"/>
      <c r="QMP1258" s="85"/>
      <c r="QMQ1258" s="86"/>
      <c r="QMR1258" s="84"/>
      <c r="QMS1258" s="85"/>
      <c r="QMT1258" s="85"/>
      <c r="QMU1258" s="85"/>
      <c r="QMV1258" s="85"/>
      <c r="QMW1258" s="85"/>
      <c r="QMX1258" s="85"/>
      <c r="QMY1258" s="85"/>
      <c r="QMZ1258" s="85"/>
      <c r="QNA1258" s="85"/>
      <c r="QNB1258" s="85"/>
      <c r="QNC1258" s="85"/>
      <c r="QND1258" s="85"/>
      <c r="QNE1258" s="85"/>
      <c r="QNF1258" s="85"/>
      <c r="QNG1258" s="85"/>
      <c r="QNH1258" s="85"/>
      <c r="QNI1258" s="85"/>
      <c r="QNJ1258" s="85"/>
      <c r="QNK1258" s="85"/>
      <c r="QNL1258" s="85"/>
      <c r="QNM1258" s="85"/>
      <c r="QNN1258" s="85"/>
      <c r="QNO1258" s="85"/>
      <c r="QNP1258" s="85"/>
      <c r="QNQ1258" s="85"/>
      <c r="QNR1258" s="85"/>
      <c r="QNS1258" s="85"/>
      <c r="QNT1258" s="85"/>
      <c r="QNU1258" s="85"/>
      <c r="QNV1258" s="85"/>
      <c r="QNW1258" s="85"/>
      <c r="QNX1258" s="86"/>
      <c r="QNY1258" s="84"/>
      <c r="QNZ1258" s="85"/>
      <c r="QOA1258" s="85"/>
      <c r="QOB1258" s="85"/>
      <c r="QOC1258" s="85"/>
      <c r="QOD1258" s="85"/>
      <c r="QOE1258" s="85"/>
      <c r="QOF1258" s="85"/>
      <c r="QOG1258" s="85"/>
      <c r="QOH1258" s="85"/>
      <c r="QOI1258" s="85"/>
      <c r="QOJ1258" s="85"/>
      <c r="QOK1258" s="85"/>
      <c r="QOL1258" s="85"/>
      <c r="QOM1258" s="85"/>
      <c r="QON1258" s="85"/>
      <c r="QOO1258" s="85"/>
      <c r="QOP1258" s="85"/>
      <c r="QOQ1258" s="85"/>
      <c r="QOR1258" s="85"/>
      <c r="QOS1258" s="85"/>
      <c r="QOT1258" s="85"/>
      <c r="QOU1258" s="85"/>
      <c r="QOV1258" s="85"/>
      <c r="QOW1258" s="85"/>
      <c r="QOX1258" s="85"/>
      <c r="QOY1258" s="85"/>
      <c r="QOZ1258" s="85"/>
      <c r="QPA1258" s="85"/>
      <c r="QPB1258" s="85"/>
      <c r="QPC1258" s="85"/>
      <c r="QPD1258" s="85"/>
      <c r="QPE1258" s="86"/>
      <c r="QPF1258" s="84"/>
      <c r="QPG1258" s="85"/>
      <c r="QPH1258" s="85"/>
      <c r="QPI1258" s="85"/>
      <c r="QPJ1258" s="85"/>
      <c r="QPK1258" s="85"/>
      <c r="QPL1258" s="85"/>
      <c r="QPM1258" s="85"/>
      <c r="QPN1258" s="85"/>
      <c r="QPO1258" s="85"/>
      <c r="QPP1258" s="85"/>
      <c r="QPQ1258" s="85"/>
      <c r="QPR1258" s="85"/>
      <c r="QPS1258" s="85"/>
      <c r="QPT1258" s="85"/>
      <c r="QPU1258" s="85"/>
      <c r="QPV1258" s="85"/>
      <c r="QPW1258" s="85"/>
      <c r="QPX1258" s="85"/>
      <c r="QPY1258" s="85"/>
      <c r="QPZ1258" s="85"/>
      <c r="QQA1258" s="85"/>
      <c r="QQB1258" s="85"/>
      <c r="QQC1258" s="85"/>
      <c r="QQD1258" s="85"/>
      <c r="QQE1258" s="85"/>
      <c r="QQF1258" s="85"/>
      <c r="QQG1258" s="85"/>
      <c r="QQH1258" s="85"/>
      <c r="QQI1258" s="85"/>
      <c r="QQJ1258" s="85"/>
      <c r="QQK1258" s="85"/>
      <c r="QQL1258" s="86"/>
      <c r="QQM1258" s="84"/>
      <c r="QQN1258" s="85"/>
      <c r="QQO1258" s="85"/>
      <c r="QQP1258" s="85"/>
      <c r="QQQ1258" s="85"/>
      <c r="QQR1258" s="85"/>
      <c r="QQS1258" s="85"/>
      <c r="QQT1258" s="85"/>
      <c r="QQU1258" s="85"/>
      <c r="QQV1258" s="85"/>
      <c r="QQW1258" s="85"/>
      <c r="QQX1258" s="85"/>
      <c r="QQY1258" s="85"/>
      <c r="QQZ1258" s="85"/>
      <c r="QRA1258" s="85"/>
      <c r="QRB1258" s="85"/>
      <c r="QRC1258" s="85"/>
      <c r="QRD1258" s="85"/>
      <c r="QRE1258" s="85"/>
      <c r="QRF1258" s="85"/>
      <c r="QRG1258" s="85"/>
      <c r="QRH1258" s="85"/>
      <c r="QRI1258" s="85"/>
      <c r="QRJ1258" s="85"/>
      <c r="QRK1258" s="85"/>
      <c r="QRL1258" s="85"/>
      <c r="QRM1258" s="85"/>
      <c r="QRN1258" s="85"/>
      <c r="QRO1258" s="85"/>
      <c r="QRP1258" s="85"/>
      <c r="QRQ1258" s="85"/>
      <c r="QRR1258" s="85"/>
      <c r="QRS1258" s="86"/>
      <c r="QRT1258" s="84"/>
      <c r="QRU1258" s="85"/>
      <c r="QRV1258" s="85"/>
      <c r="QRW1258" s="85"/>
      <c r="QRX1258" s="85"/>
      <c r="QRY1258" s="85"/>
      <c r="QRZ1258" s="85"/>
      <c r="QSA1258" s="85"/>
      <c r="QSB1258" s="85"/>
      <c r="QSC1258" s="85"/>
      <c r="QSD1258" s="85"/>
      <c r="QSE1258" s="85"/>
      <c r="QSF1258" s="85"/>
      <c r="QSG1258" s="85"/>
      <c r="QSH1258" s="85"/>
      <c r="QSI1258" s="85"/>
      <c r="QSJ1258" s="85"/>
      <c r="QSK1258" s="85"/>
      <c r="QSL1258" s="85"/>
      <c r="QSM1258" s="85"/>
      <c r="QSN1258" s="85"/>
      <c r="QSO1258" s="85"/>
      <c r="QSP1258" s="85"/>
      <c r="QSQ1258" s="85"/>
      <c r="QSR1258" s="85"/>
      <c r="QSS1258" s="85"/>
      <c r="QST1258" s="85"/>
      <c r="QSU1258" s="85"/>
      <c r="QSV1258" s="85"/>
      <c r="QSW1258" s="85"/>
      <c r="QSX1258" s="85"/>
      <c r="QSY1258" s="85"/>
      <c r="QSZ1258" s="86"/>
      <c r="QTA1258" s="84"/>
      <c r="QTB1258" s="85"/>
      <c r="QTC1258" s="85"/>
      <c r="QTD1258" s="85"/>
      <c r="QTE1258" s="85"/>
      <c r="QTF1258" s="85"/>
      <c r="QTG1258" s="85"/>
      <c r="QTH1258" s="85"/>
      <c r="QTI1258" s="85"/>
      <c r="QTJ1258" s="85"/>
      <c r="QTK1258" s="85"/>
      <c r="QTL1258" s="85"/>
      <c r="QTM1258" s="85"/>
      <c r="QTN1258" s="85"/>
      <c r="QTO1258" s="85"/>
      <c r="QTP1258" s="85"/>
      <c r="QTQ1258" s="85"/>
      <c r="QTR1258" s="85"/>
      <c r="QTS1258" s="85"/>
      <c r="QTT1258" s="85"/>
      <c r="QTU1258" s="85"/>
      <c r="QTV1258" s="85"/>
      <c r="QTW1258" s="85"/>
      <c r="QTX1258" s="85"/>
      <c r="QTY1258" s="85"/>
      <c r="QTZ1258" s="85"/>
      <c r="QUA1258" s="85"/>
      <c r="QUB1258" s="85"/>
      <c r="QUC1258" s="85"/>
      <c r="QUD1258" s="85"/>
      <c r="QUE1258" s="85"/>
      <c r="QUF1258" s="85"/>
      <c r="QUG1258" s="86"/>
      <c r="QUH1258" s="84"/>
      <c r="QUI1258" s="85"/>
      <c r="QUJ1258" s="85"/>
      <c r="QUK1258" s="85"/>
      <c r="QUL1258" s="85"/>
      <c r="QUM1258" s="85"/>
      <c r="QUN1258" s="85"/>
      <c r="QUO1258" s="85"/>
      <c r="QUP1258" s="85"/>
      <c r="QUQ1258" s="85"/>
      <c r="QUR1258" s="85"/>
      <c r="QUS1258" s="85"/>
      <c r="QUT1258" s="85"/>
      <c r="QUU1258" s="85"/>
      <c r="QUV1258" s="85"/>
      <c r="QUW1258" s="85"/>
      <c r="QUX1258" s="85"/>
      <c r="QUY1258" s="85"/>
      <c r="QUZ1258" s="85"/>
      <c r="QVA1258" s="85"/>
      <c r="QVB1258" s="85"/>
      <c r="QVC1258" s="85"/>
      <c r="QVD1258" s="85"/>
      <c r="QVE1258" s="85"/>
      <c r="QVF1258" s="85"/>
      <c r="QVG1258" s="85"/>
      <c r="QVH1258" s="85"/>
      <c r="QVI1258" s="85"/>
      <c r="QVJ1258" s="85"/>
      <c r="QVK1258" s="85"/>
      <c r="QVL1258" s="85"/>
      <c r="QVM1258" s="85"/>
      <c r="QVN1258" s="86"/>
      <c r="QVO1258" s="84"/>
      <c r="QVP1258" s="85"/>
      <c r="QVQ1258" s="85"/>
      <c r="QVR1258" s="85"/>
      <c r="QVS1258" s="85"/>
      <c r="QVT1258" s="85"/>
      <c r="QVU1258" s="85"/>
      <c r="QVV1258" s="85"/>
      <c r="QVW1258" s="85"/>
      <c r="QVX1258" s="85"/>
      <c r="QVY1258" s="85"/>
      <c r="QVZ1258" s="85"/>
      <c r="QWA1258" s="85"/>
      <c r="QWB1258" s="85"/>
      <c r="QWC1258" s="85"/>
      <c r="QWD1258" s="85"/>
      <c r="QWE1258" s="85"/>
      <c r="QWF1258" s="85"/>
      <c r="QWG1258" s="85"/>
      <c r="QWH1258" s="85"/>
      <c r="QWI1258" s="85"/>
      <c r="QWJ1258" s="85"/>
      <c r="QWK1258" s="85"/>
      <c r="QWL1258" s="85"/>
      <c r="QWM1258" s="85"/>
      <c r="QWN1258" s="85"/>
      <c r="QWO1258" s="85"/>
      <c r="QWP1258" s="85"/>
      <c r="QWQ1258" s="85"/>
      <c r="QWR1258" s="85"/>
      <c r="QWS1258" s="85"/>
      <c r="QWT1258" s="85"/>
      <c r="QWU1258" s="86"/>
      <c r="QWV1258" s="84"/>
      <c r="QWW1258" s="85"/>
      <c r="QWX1258" s="85"/>
      <c r="QWY1258" s="85"/>
      <c r="QWZ1258" s="85"/>
      <c r="QXA1258" s="85"/>
      <c r="QXB1258" s="85"/>
      <c r="QXC1258" s="85"/>
      <c r="QXD1258" s="85"/>
      <c r="QXE1258" s="85"/>
      <c r="QXF1258" s="85"/>
      <c r="QXG1258" s="85"/>
      <c r="QXH1258" s="85"/>
      <c r="QXI1258" s="85"/>
      <c r="QXJ1258" s="85"/>
      <c r="QXK1258" s="85"/>
      <c r="QXL1258" s="85"/>
      <c r="QXM1258" s="85"/>
      <c r="QXN1258" s="85"/>
      <c r="QXO1258" s="85"/>
      <c r="QXP1258" s="85"/>
      <c r="QXQ1258" s="85"/>
      <c r="QXR1258" s="85"/>
      <c r="QXS1258" s="85"/>
      <c r="QXT1258" s="85"/>
      <c r="QXU1258" s="85"/>
      <c r="QXV1258" s="85"/>
      <c r="QXW1258" s="85"/>
      <c r="QXX1258" s="85"/>
      <c r="QXY1258" s="85"/>
      <c r="QXZ1258" s="85"/>
      <c r="QYA1258" s="85"/>
      <c r="QYB1258" s="86"/>
      <c r="QYC1258" s="84"/>
      <c r="QYD1258" s="85"/>
      <c r="QYE1258" s="85"/>
      <c r="QYF1258" s="85"/>
      <c r="QYG1258" s="85"/>
      <c r="QYH1258" s="85"/>
      <c r="QYI1258" s="85"/>
      <c r="QYJ1258" s="85"/>
      <c r="QYK1258" s="85"/>
      <c r="QYL1258" s="85"/>
      <c r="QYM1258" s="85"/>
      <c r="QYN1258" s="85"/>
      <c r="QYO1258" s="85"/>
      <c r="QYP1258" s="85"/>
      <c r="QYQ1258" s="85"/>
      <c r="QYR1258" s="85"/>
      <c r="QYS1258" s="85"/>
      <c r="QYT1258" s="85"/>
      <c r="QYU1258" s="85"/>
      <c r="QYV1258" s="85"/>
      <c r="QYW1258" s="85"/>
      <c r="QYX1258" s="85"/>
      <c r="QYY1258" s="85"/>
      <c r="QYZ1258" s="85"/>
      <c r="QZA1258" s="85"/>
      <c r="QZB1258" s="85"/>
      <c r="QZC1258" s="85"/>
      <c r="QZD1258" s="85"/>
      <c r="QZE1258" s="85"/>
      <c r="QZF1258" s="85"/>
      <c r="QZG1258" s="85"/>
      <c r="QZH1258" s="85"/>
      <c r="QZI1258" s="86"/>
      <c r="QZJ1258" s="84"/>
      <c r="QZK1258" s="85"/>
      <c r="QZL1258" s="85"/>
      <c r="QZM1258" s="85"/>
      <c r="QZN1258" s="85"/>
      <c r="QZO1258" s="85"/>
      <c r="QZP1258" s="85"/>
      <c r="QZQ1258" s="85"/>
      <c r="QZR1258" s="85"/>
      <c r="QZS1258" s="85"/>
      <c r="QZT1258" s="85"/>
      <c r="QZU1258" s="85"/>
      <c r="QZV1258" s="85"/>
      <c r="QZW1258" s="85"/>
      <c r="QZX1258" s="85"/>
      <c r="QZY1258" s="85"/>
      <c r="QZZ1258" s="85"/>
      <c r="RAA1258" s="85"/>
      <c r="RAB1258" s="85"/>
      <c r="RAC1258" s="85"/>
      <c r="RAD1258" s="85"/>
      <c r="RAE1258" s="85"/>
      <c r="RAF1258" s="85"/>
      <c r="RAG1258" s="85"/>
      <c r="RAH1258" s="85"/>
      <c r="RAI1258" s="85"/>
      <c r="RAJ1258" s="85"/>
      <c r="RAK1258" s="85"/>
      <c r="RAL1258" s="85"/>
      <c r="RAM1258" s="85"/>
      <c r="RAN1258" s="85"/>
      <c r="RAO1258" s="85"/>
      <c r="RAP1258" s="86"/>
      <c r="RAQ1258" s="84"/>
      <c r="RAR1258" s="85"/>
      <c r="RAS1258" s="85"/>
      <c r="RAT1258" s="85"/>
      <c r="RAU1258" s="85"/>
      <c r="RAV1258" s="85"/>
      <c r="RAW1258" s="85"/>
      <c r="RAX1258" s="85"/>
      <c r="RAY1258" s="85"/>
      <c r="RAZ1258" s="85"/>
      <c r="RBA1258" s="85"/>
      <c r="RBB1258" s="85"/>
      <c r="RBC1258" s="85"/>
      <c r="RBD1258" s="85"/>
      <c r="RBE1258" s="85"/>
      <c r="RBF1258" s="85"/>
      <c r="RBG1258" s="85"/>
      <c r="RBH1258" s="85"/>
      <c r="RBI1258" s="85"/>
      <c r="RBJ1258" s="85"/>
      <c r="RBK1258" s="85"/>
      <c r="RBL1258" s="85"/>
      <c r="RBM1258" s="85"/>
      <c r="RBN1258" s="85"/>
      <c r="RBO1258" s="85"/>
      <c r="RBP1258" s="85"/>
      <c r="RBQ1258" s="85"/>
      <c r="RBR1258" s="85"/>
      <c r="RBS1258" s="85"/>
      <c r="RBT1258" s="85"/>
      <c r="RBU1258" s="85"/>
      <c r="RBV1258" s="85"/>
      <c r="RBW1258" s="86"/>
      <c r="RBX1258" s="84"/>
      <c r="RBY1258" s="85"/>
      <c r="RBZ1258" s="85"/>
      <c r="RCA1258" s="85"/>
      <c r="RCB1258" s="85"/>
      <c r="RCC1258" s="85"/>
      <c r="RCD1258" s="85"/>
      <c r="RCE1258" s="85"/>
      <c r="RCF1258" s="85"/>
      <c r="RCG1258" s="85"/>
      <c r="RCH1258" s="85"/>
      <c r="RCI1258" s="85"/>
      <c r="RCJ1258" s="85"/>
      <c r="RCK1258" s="85"/>
      <c r="RCL1258" s="85"/>
      <c r="RCM1258" s="85"/>
      <c r="RCN1258" s="85"/>
      <c r="RCO1258" s="85"/>
      <c r="RCP1258" s="85"/>
      <c r="RCQ1258" s="85"/>
      <c r="RCR1258" s="85"/>
      <c r="RCS1258" s="85"/>
      <c r="RCT1258" s="85"/>
      <c r="RCU1258" s="85"/>
      <c r="RCV1258" s="85"/>
      <c r="RCW1258" s="85"/>
      <c r="RCX1258" s="85"/>
      <c r="RCY1258" s="85"/>
      <c r="RCZ1258" s="85"/>
      <c r="RDA1258" s="85"/>
      <c r="RDB1258" s="85"/>
      <c r="RDC1258" s="85"/>
      <c r="RDD1258" s="86"/>
      <c r="RDE1258" s="84"/>
      <c r="RDF1258" s="85"/>
      <c r="RDG1258" s="85"/>
      <c r="RDH1258" s="85"/>
      <c r="RDI1258" s="85"/>
      <c r="RDJ1258" s="85"/>
      <c r="RDK1258" s="85"/>
      <c r="RDL1258" s="85"/>
      <c r="RDM1258" s="85"/>
      <c r="RDN1258" s="85"/>
      <c r="RDO1258" s="85"/>
      <c r="RDP1258" s="85"/>
      <c r="RDQ1258" s="85"/>
      <c r="RDR1258" s="85"/>
      <c r="RDS1258" s="85"/>
      <c r="RDT1258" s="85"/>
      <c r="RDU1258" s="85"/>
      <c r="RDV1258" s="85"/>
      <c r="RDW1258" s="85"/>
      <c r="RDX1258" s="85"/>
      <c r="RDY1258" s="85"/>
      <c r="RDZ1258" s="85"/>
      <c r="REA1258" s="85"/>
      <c r="REB1258" s="85"/>
      <c r="REC1258" s="85"/>
      <c r="RED1258" s="85"/>
      <c r="REE1258" s="85"/>
      <c r="REF1258" s="85"/>
      <c r="REG1258" s="85"/>
      <c r="REH1258" s="85"/>
      <c r="REI1258" s="85"/>
      <c r="REJ1258" s="85"/>
      <c r="REK1258" s="86"/>
      <c r="REL1258" s="84"/>
      <c r="REM1258" s="85"/>
      <c r="REN1258" s="85"/>
      <c r="REO1258" s="85"/>
      <c r="REP1258" s="85"/>
      <c r="REQ1258" s="85"/>
      <c r="RER1258" s="85"/>
      <c r="RES1258" s="85"/>
      <c r="RET1258" s="85"/>
      <c r="REU1258" s="85"/>
      <c r="REV1258" s="85"/>
      <c r="REW1258" s="85"/>
      <c r="REX1258" s="85"/>
      <c r="REY1258" s="85"/>
      <c r="REZ1258" s="85"/>
      <c r="RFA1258" s="85"/>
      <c r="RFB1258" s="85"/>
      <c r="RFC1258" s="85"/>
      <c r="RFD1258" s="85"/>
      <c r="RFE1258" s="85"/>
      <c r="RFF1258" s="85"/>
      <c r="RFG1258" s="85"/>
      <c r="RFH1258" s="85"/>
      <c r="RFI1258" s="85"/>
      <c r="RFJ1258" s="85"/>
      <c r="RFK1258" s="85"/>
      <c r="RFL1258" s="85"/>
      <c r="RFM1258" s="85"/>
      <c r="RFN1258" s="85"/>
      <c r="RFO1258" s="85"/>
      <c r="RFP1258" s="85"/>
      <c r="RFQ1258" s="85"/>
      <c r="RFR1258" s="86"/>
      <c r="RFS1258" s="84"/>
      <c r="RFT1258" s="85"/>
      <c r="RFU1258" s="85"/>
      <c r="RFV1258" s="85"/>
      <c r="RFW1258" s="85"/>
      <c r="RFX1258" s="85"/>
      <c r="RFY1258" s="85"/>
      <c r="RFZ1258" s="85"/>
      <c r="RGA1258" s="85"/>
      <c r="RGB1258" s="85"/>
      <c r="RGC1258" s="85"/>
      <c r="RGD1258" s="85"/>
      <c r="RGE1258" s="85"/>
      <c r="RGF1258" s="85"/>
      <c r="RGG1258" s="85"/>
      <c r="RGH1258" s="85"/>
      <c r="RGI1258" s="85"/>
      <c r="RGJ1258" s="85"/>
      <c r="RGK1258" s="85"/>
      <c r="RGL1258" s="85"/>
      <c r="RGM1258" s="85"/>
      <c r="RGN1258" s="85"/>
      <c r="RGO1258" s="85"/>
      <c r="RGP1258" s="85"/>
      <c r="RGQ1258" s="85"/>
      <c r="RGR1258" s="85"/>
      <c r="RGS1258" s="85"/>
      <c r="RGT1258" s="85"/>
      <c r="RGU1258" s="85"/>
      <c r="RGV1258" s="85"/>
      <c r="RGW1258" s="85"/>
      <c r="RGX1258" s="85"/>
      <c r="RGY1258" s="86"/>
      <c r="RGZ1258" s="84"/>
      <c r="RHA1258" s="85"/>
      <c r="RHB1258" s="85"/>
      <c r="RHC1258" s="85"/>
      <c r="RHD1258" s="85"/>
      <c r="RHE1258" s="85"/>
      <c r="RHF1258" s="85"/>
      <c r="RHG1258" s="85"/>
      <c r="RHH1258" s="85"/>
      <c r="RHI1258" s="85"/>
      <c r="RHJ1258" s="85"/>
      <c r="RHK1258" s="85"/>
      <c r="RHL1258" s="85"/>
      <c r="RHM1258" s="85"/>
      <c r="RHN1258" s="85"/>
      <c r="RHO1258" s="85"/>
      <c r="RHP1258" s="85"/>
      <c r="RHQ1258" s="85"/>
      <c r="RHR1258" s="85"/>
      <c r="RHS1258" s="85"/>
      <c r="RHT1258" s="85"/>
      <c r="RHU1258" s="85"/>
      <c r="RHV1258" s="85"/>
      <c r="RHW1258" s="85"/>
      <c r="RHX1258" s="85"/>
      <c r="RHY1258" s="85"/>
      <c r="RHZ1258" s="85"/>
      <c r="RIA1258" s="85"/>
      <c r="RIB1258" s="85"/>
      <c r="RIC1258" s="85"/>
      <c r="RID1258" s="85"/>
      <c r="RIE1258" s="85"/>
      <c r="RIF1258" s="86"/>
      <c r="RIG1258" s="84"/>
      <c r="RIH1258" s="85"/>
      <c r="RII1258" s="85"/>
      <c r="RIJ1258" s="85"/>
      <c r="RIK1258" s="85"/>
      <c r="RIL1258" s="85"/>
      <c r="RIM1258" s="85"/>
      <c r="RIN1258" s="85"/>
      <c r="RIO1258" s="85"/>
      <c r="RIP1258" s="85"/>
      <c r="RIQ1258" s="85"/>
      <c r="RIR1258" s="85"/>
      <c r="RIS1258" s="85"/>
      <c r="RIT1258" s="85"/>
      <c r="RIU1258" s="85"/>
      <c r="RIV1258" s="85"/>
      <c r="RIW1258" s="85"/>
      <c r="RIX1258" s="85"/>
      <c r="RIY1258" s="85"/>
      <c r="RIZ1258" s="85"/>
      <c r="RJA1258" s="85"/>
      <c r="RJB1258" s="85"/>
      <c r="RJC1258" s="85"/>
      <c r="RJD1258" s="85"/>
      <c r="RJE1258" s="85"/>
      <c r="RJF1258" s="85"/>
      <c r="RJG1258" s="85"/>
      <c r="RJH1258" s="85"/>
      <c r="RJI1258" s="85"/>
      <c r="RJJ1258" s="85"/>
      <c r="RJK1258" s="85"/>
      <c r="RJL1258" s="85"/>
      <c r="RJM1258" s="86"/>
      <c r="RJN1258" s="84"/>
      <c r="RJO1258" s="85"/>
      <c r="RJP1258" s="85"/>
      <c r="RJQ1258" s="85"/>
      <c r="RJR1258" s="85"/>
      <c r="RJS1258" s="85"/>
      <c r="RJT1258" s="85"/>
      <c r="RJU1258" s="85"/>
      <c r="RJV1258" s="85"/>
      <c r="RJW1258" s="85"/>
      <c r="RJX1258" s="85"/>
      <c r="RJY1258" s="85"/>
      <c r="RJZ1258" s="85"/>
      <c r="RKA1258" s="85"/>
      <c r="RKB1258" s="85"/>
      <c r="RKC1258" s="85"/>
      <c r="RKD1258" s="85"/>
      <c r="RKE1258" s="85"/>
      <c r="RKF1258" s="85"/>
      <c r="RKG1258" s="85"/>
      <c r="RKH1258" s="85"/>
      <c r="RKI1258" s="85"/>
      <c r="RKJ1258" s="85"/>
      <c r="RKK1258" s="85"/>
      <c r="RKL1258" s="85"/>
      <c r="RKM1258" s="85"/>
      <c r="RKN1258" s="85"/>
      <c r="RKO1258" s="85"/>
      <c r="RKP1258" s="85"/>
      <c r="RKQ1258" s="85"/>
      <c r="RKR1258" s="85"/>
      <c r="RKS1258" s="85"/>
      <c r="RKT1258" s="86"/>
      <c r="RKU1258" s="84"/>
      <c r="RKV1258" s="85"/>
      <c r="RKW1258" s="85"/>
      <c r="RKX1258" s="85"/>
      <c r="RKY1258" s="85"/>
      <c r="RKZ1258" s="85"/>
      <c r="RLA1258" s="85"/>
      <c r="RLB1258" s="85"/>
      <c r="RLC1258" s="85"/>
      <c r="RLD1258" s="85"/>
      <c r="RLE1258" s="85"/>
      <c r="RLF1258" s="85"/>
      <c r="RLG1258" s="85"/>
      <c r="RLH1258" s="85"/>
      <c r="RLI1258" s="85"/>
      <c r="RLJ1258" s="85"/>
      <c r="RLK1258" s="85"/>
      <c r="RLL1258" s="85"/>
      <c r="RLM1258" s="85"/>
      <c r="RLN1258" s="85"/>
      <c r="RLO1258" s="85"/>
      <c r="RLP1258" s="85"/>
      <c r="RLQ1258" s="85"/>
      <c r="RLR1258" s="85"/>
      <c r="RLS1258" s="85"/>
      <c r="RLT1258" s="85"/>
      <c r="RLU1258" s="85"/>
      <c r="RLV1258" s="85"/>
      <c r="RLW1258" s="85"/>
      <c r="RLX1258" s="85"/>
      <c r="RLY1258" s="85"/>
      <c r="RLZ1258" s="85"/>
      <c r="RMA1258" s="86"/>
      <c r="RMB1258" s="84"/>
      <c r="RMC1258" s="85"/>
      <c r="RMD1258" s="85"/>
      <c r="RME1258" s="85"/>
      <c r="RMF1258" s="85"/>
      <c r="RMG1258" s="85"/>
      <c r="RMH1258" s="85"/>
      <c r="RMI1258" s="85"/>
      <c r="RMJ1258" s="85"/>
      <c r="RMK1258" s="85"/>
      <c r="RML1258" s="85"/>
      <c r="RMM1258" s="85"/>
      <c r="RMN1258" s="85"/>
      <c r="RMO1258" s="85"/>
      <c r="RMP1258" s="85"/>
      <c r="RMQ1258" s="85"/>
      <c r="RMR1258" s="85"/>
      <c r="RMS1258" s="85"/>
      <c r="RMT1258" s="85"/>
      <c r="RMU1258" s="85"/>
      <c r="RMV1258" s="85"/>
      <c r="RMW1258" s="85"/>
      <c r="RMX1258" s="85"/>
      <c r="RMY1258" s="85"/>
      <c r="RMZ1258" s="85"/>
      <c r="RNA1258" s="85"/>
      <c r="RNB1258" s="85"/>
      <c r="RNC1258" s="85"/>
      <c r="RND1258" s="85"/>
      <c r="RNE1258" s="85"/>
      <c r="RNF1258" s="85"/>
      <c r="RNG1258" s="85"/>
      <c r="RNH1258" s="86"/>
      <c r="RNI1258" s="84"/>
      <c r="RNJ1258" s="85"/>
      <c r="RNK1258" s="85"/>
      <c r="RNL1258" s="85"/>
      <c r="RNM1258" s="85"/>
      <c r="RNN1258" s="85"/>
      <c r="RNO1258" s="85"/>
      <c r="RNP1258" s="85"/>
      <c r="RNQ1258" s="85"/>
      <c r="RNR1258" s="85"/>
      <c r="RNS1258" s="85"/>
      <c r="RNT1258" s="85"/>
      <c r="RNU1258" s="85"/>
      <c r="RNV1258" s="85"/>
      <c r="RNW1258" s="85"/>
      <c r="RNX1258" s="85"/>
      <c r="RNY1258" s="85"/>
      <c r="RNZ1258" s="85"/>
      <c r="ROA1258" s="85"/>
      <c r="ROB1258" s="85"/>
      <c r="ROC1258" s="85"/>
      <c r="ROD1258" s="85"/>
      <c r="ROE1258" s="85"/>
      <c r="ROF1258" s="85"/>
      <c r="ROG1258" s="85"/>
      <c r="ROH1258" s="85"/>
      <c r="ROI1258" s="85"/>
      <c r="ROJ1258" s="85"/>
      <c r="ROK1258" s="85"/>
      <c r="ROL1258" s="85"/>
      <c r="ROM1258" s="85"/>
      <c r="RON1258" s="85"/>
      <c r="ROO1258" s="86"/>
      <c r="ROP1258" s="84"/>
      <c r="ROQ1258" s="85"/>
      <c r="ROR1258" s="85"/>
      <c r="ROS1258" s="85"/>
      <c r="ROT1258" s="85"/>
      <c r="ROU1258" s="85"/>
      <c r="ROV1258" s="85"/>
      <c r="ROW1258" s="85"/>
      <c r="ROX1258" s="85"/>
      <c r="ROY1258" s="85"/>
      <c r="ROZ1258" s="85"/>
      <c r="RPA1258" s="85"/>
      <c r="RPB1258" s="85"/>
      <c r="RPC1258" s="85"/>
      <c r="RPD1258" s="85"/>
      <c r="RPE1258" s="85"/>
      <c r="RPF1258" s="85"/>
      <c r="RPG1258" s="85"/>
      <c r="RPH1258" s="85"/>
      <c r="RPI1258" s="85"/>
      <c r="RPJ1258" s="85"/>
      <c r="RPK1258" s="85"/>
      <c r="RPL1258" s="85"/>
      <c r="RPM1258" s="85"/>
      <c r="RPN1258" s="85"/>
      <c r="RPO1258" s="85"/>
      <c r="RPP1258" s="85"/>
      <c r="RPQ1258" s="85"/>
      <c r="RPR1258" s="85"/>
      <c r="RPS1258" s="85"/>
      <c r="RPT1258" s="85"/>
      <c r="RPU1258" s="85"/>
      <c r="RPV1258" s="86"/>
      <c r="RPW1258" s="84"/>
      <c r="RPX1258" s="85"/>
      <c r="RPY1258" s="85"/>
      <c r="RPZ1258" s="85"/>
      <c r="RQA1258" s="85"/>
      <c r="RQB1258" s="85"/>
      <c r="RQC1258" s="85"/>
      <c r="RQD1258" s="85"/>
      <c r="RQE1258" s="85"/>
      <c r="RQF1258" s="85"/>
      <c r="RQG1258" s="85"/>
      <c r="RQH1258" s="85"/>
      <c r="RQI1258" s="85"/>
      <c r="RQJ1258" s="85"/>
      <c r="RQK1258" s="85"/>
      <c r="RQL1258" s="85"/>
      <c r="RQM1258" s="85"/>
      <c r="RQN1258" s="85"/>
      <c r="RQO1258" s="85"/>
      <c r="RQP1258" s="85"/>
      <c r="RQQ1258" s="85"/>
      <c r="RQR1258" s="85"/>
      <c r="RQS1258" s="85"/>
      <c r="RQT1258" s="85"/>
      <c r="RQU1258" s="85"/>
      <c r="RQV1258" s="85"/>
      <c r="RQW1258" s="85"/>
      <c r="RQX1258" s="85"/>
      <c r="RQY1258" s="85"/>
      <c r="RQZ1258" s="85"/>
      <c r="RRA1258" s="85"/>
      <c r="RRB1258" s="85"/>
      <c r="RRC1258" s="86"/>
      <c r="RRD1258" s="84"/>
      <c r="RRE1258" s="85"/>
      <c r="RRF1258" s="85"/>
      <c r="RRG1258" s="85"/>
      <c r="RRH1258" s="85"/>
      <c r="RRI1258" s="85"/>
      <c r="RRJ1258" s="85"/>
      <c r="RRK1258" s="85"/>
      <c r="RRL1258" s="85"/>
      <c r="RRM1258" s="85"/>
      <c r="RRN1258" s="85"/>
      <c r="RRO1258" s="85"/>
      <c r="RRP1258" s="85"/>
      <c r="RRQ1258" s="85"/>
      <c r="RRR1258" s="85"/>
      <c r="RRS1258" s="85"/>
      <c r="RRT1258" s="85"/>
      <c r="RRU1258" s="85"/>
      <c r="RRV1258" s="85"/>
      <c r="RRW1258" s="85"/>
      <c r="RRX1258" s="85"/>
      <c r="RRY1258" s="85"/>
      <c r="RRZ1258" s="85"/>
      <c r="RSA1258" s="85"/>
      <c r="RSB1258" s="85"/>
      <c r="RSC1258" s="85"/>
      <c r="RSD1258" s="85"/>
      <c r="RSE1258" s="85"/>
      <c r="RSF1258" s="85"/>
      <c r="RSG1258" s="85"/>
      <c r="RSH1258" s="85"/>
      <c r="RSI1258" s="85"/>
      <c r="RSJ1258" s="86"/>
      <c r="RSK1258" s="84"/>
      <c r="RSL1258" s="85"/>
      <c r="RSM1258" s="85"/>
      <c r="RSN1258" s="85"/>
      <c r="RSO1258" s="85"/>
      <c r="RSP1258" s="85"/>
      <c r="RSQ1258" s="85"/>
      <c r="RSR1258" s="85"/>
      <c r="RSS1258" s="85"/>
      <c r="RST1258" s="85"/>
      <c r="RSU1258" s="85"/>
      <c r="RSV1258" s="85"/>
      <c r="RSW1258" s="85"/>
      <c r="RSX1258" s="85"/>
      <c r="RSY1258" s="85"/>
      <c r="RSZ1258" s="85"/>
      <c r="RTA1258" s="85"/>
      <c r="RTB1258" s="85"/>
      <c r="RTC1258" s="85"/>
      <c r="RTD1258" s="85"/>
      <c r="RTE1258" s="85"/>
      <c r="RTF1258" s="85"/>
      <c r="RTG1258" s="85"/>
      <c r="RTH1258" s="85"/>
      <c r="RTI1258" s="85"/>
      <c r="RTJ1258" s="85"/>
      <c r="RTK1258" s="85"/>
      <c r="RTL1258" s="85"/>
      <c r="RTM1258" s="85"/>
      <c r="RTN1258" s="85"/>
      <c r="RTO1258" s="85"/>
      <c r="RTP1258" s="85"/>
      <c r="RTQ1258" s="86"/>
      <c r="RTR1258" s="84"/>
      <c r="RTS1258" s="85"/>
      <c r="RTT1258" s="85"/>
      <c r="RTU1258" s="85"/>
      <c r="RTV1258" s="85"/>
      <c r="RTW1258" s="85"/>
      <c r="RTX1258" s="85"/>
      <c r="RTY1258" s="85"/>
      <c r="RTZ1258" s="85"/>
      <c r="RUA1258" s="85"/>
      <c r="RUB1258" s="85"/>
      <c r="RUC1258" s="85"/>
      <c r="RUD1258" s="85"/>
      <c r="RUE1258" s="85"/>
      <c r="RUF1258" s="85"/>
      <c r="RUG1258" s="85"/>
      <c r="RUH1258" s="85"/>
      <c r="RUI1258" s="85"/>
      <c r="RUJ1258" s="85"/>
      <c r="RUK1258" s="85"/>
      <c r="RUL1258" s="85"/>
      <c r="RUM1258" s="85"/>
      <c r="RUN1258" s="85"/>
      <c r="RUO1258" s="85"/>
      <c r="RUP1258" s="85"/>
      <c r="RUQ1258" s="85"/>
      <c r="RUR1258" s="85"/>
      <c r="RUS1258" s="85"/>
      <c r="RUT1258" s="85"/>
      <c r="RUU1258" s="85"/>
      <c r="RUV1258" s="85"/>
      <c r="RUW1258" s="85"/>
      <c r="RUX1258" s="86"/>
      <c r="RUY1258" s="84"/>
      <c r="RUZ1258" s="85"/>
      <c r="RVA1258" s="85"/>
      <c r="RVB1258" s="85"/>
      <c r="RVC1258" s="85"/>
      <c r="RVD1258" s="85"/>
      <c r="RVE1258" s="85"/>
      <c r="RVF1258" s="85"/>
      <c r="RVG1258" s="85"/>
      <c r="RVH1258" s="85"/>
      <c r="RVI1258" s="85"/>
      <c r="RVJ1258" s="85"/>
      <c r="RVK1258" s="85"/>
      <c r="RVL1258" s="85"/>
      <c r="RVM1258" s="85"/>
      <c r="RVN1258" s="85"/>
      <c r="RVO1258" s="85"/>
      <c r="RVP1258" s="85"/>
      <c r="RVQ1258" s="85"/>
      <c r="RVR1258" s="85"/>
      <c r="RVS1258" s="85"/>
      <c r="RVT1258" s="85"/>
      <c r="RVU1258" s="85"/>
      <c r="RVV1258" s="85"/>
      <c r="RVW1258" s="85"/>
      <c r="RVX1258" s="85"/>
      <c r="RVY1258" s="85"/>
      <c r="RVZ1258" s="85"/>
      <c r="RWA1258" s="85"/>
      <c r="RWB1258" s="85"/>
      <c r="RWC1258" s="85"/>
      <c r="RWD1258" s="85"/>
      <c r="RWE1258" s="86"/>
      <c r="RWF1258" s="84"/>
      <c r="RWG1258" s="85"/>
      <c r="RWH1258" s="85"/>
      <c r="RWI1258" s="85"/>
      <c r="RWJ1258" s="85"/>
      <c r="RWK1258" s="85"/>
      <c r="RWL1258" s="85"/>
      <c r="RWM1258" s="85"/>
      <c r="RWN1258" s="85"/>
      <c r="RWO1258" s="85"/>
      <c r="RWP1258" s="85"/>
      <c r="RWQ1258" s="85"/>
      <c r="RWR1258" s="85"/>
      <c r="RWS1258" s="85"/>
      <c r="RWT1258" s="85"/>
      <c r="RWU1258" s="85"/>
      <c r="RWV1258" s="85"/>
      <c r="RWW1258" s="85"/>
      <c r="RWX1258" s="85"/>
      <c r="RWY1258" s="85"/>
      <c r="RWZ1258" s="85"/>
      <c r="RXA1258" s="85"/>
      <c r="RXB1258" s="85"/>
      <c r="RXC1258" s="85"/>
      <c r="RXD1258" s="85"/>
      <c r="RXE1258" s="85"/>
      <c r="RXF1258" s="85"/>
      <c r="RXG1258" s="85"/>
      <c r="RXH1258" s="85"/>
      <c r="RXI1258" s="85"/>
      <c r="RXJ1258" s="85"/>
      <c r="RXK1258" s="85"/>
      <c r="RXL1258" s="86"/>
      <c r="RXM1258" s="84"/>
      <c r="RXN1258" s="85"/>
      <c r="RXO1258" s="85"/>
      <c r="RXP1258" s="85"/>
      <c r="RXQ1258" s="85"/>
      <c r="RXR1258" s="85"/>
      <c r="RXS1258" s="85"/>
      <c r="RXT1258" s="85"/>
      <c r="RXU1258" s="85"/>
      <c r="RXV1258" s="85"/>
      <c r="RXW1258" s="85"/>
      <c r="RXX1258" s="85"/>
      <c r="RXY1258" s="85"/>
      <c r="RXZ1258" s="85"/>
      <c r="RYA1258" s="85"/>
      <c r="RYB1258" s="85"/>
      <c r="RYC1258" s="85"/>
      <c r="RYD1258" s="85"/>
      <c r="RYE1258" s="85"/>
      <c r="RYF1258" s="85"/>
      <c r="RYG1258" s="85"/>
      <c r="RYH1258" s="85"/>
      <c r="RYI1258" s="85"/>
      <c r="RYJ1258" s="85"/>
      <c r="RYK1258" s="85"/>
      <c r="RYL1258" s="85"/>
      <c r="RYM1258" s="85"/>
      <c r="RYN1258" s="85"/>
      <c r="RYO1258" s="85"/>
      <c r="RYP1258" s="85"/>
      <c r="RYQ1258" s="85"/>
      <c r="RYR1258" s="85"/>
      <c r="RYS1258" s="86"/>
      <c r="RYT1258" s="84"/>
      <c r="RYU1258" s="85"/>
      <c r="RYV1258" s="85"/>
      <c r="RYW1258" s="85"/>
      <c r="RYX1258" s="85"/>
      <c r="RYY1258" s="85"/>
      <c r="RYZ1258" s="85"/>
      <c r="RZA1258" s="85"/>
      <c r="RZB1258" s="85"/>
      <c r="RZC1258" s="85"/>
      <c r="RZD1258" s="85"/>
      <c r="RZE1258" s="85"/>
      <c r="RZF1258" s="85"/>
      <c r="RZG1258" s="85"/>
      <c r="RZH1258" s="85"/>
      <c r="RZI1258" s="85"/>
      <c r="RZJ1258" s="85"/>
      <c r="RZK1258" s="85"/>
      <c r="RZL1258" s="85"/>
      <c r="RZM1258" s="85"/>
      <c r="RZN1258" s="85"/>
      <c r="RZO1258" s="85"/>
      <c r="RZP1258" s="85"/>
      <c r="RZQ1258" s="85"/>
      <c r="RZR1258" s="85"/>
      <c r="RZS1258" s="85"/>
      <c r="RZT1258" s="85"/>
      <c r="RZU1258" s="85"/>
      <c r="RZV1258" s="85"/>
      <c r="RZW1258" s="85"/>
      <c r="RZX1258" s="85"/>
      <c r="RZY1258" s="85"/>
      <c r="RZZ1258" s="86"/>
      <c r="SAA1258" s="84"/>
      <c r="SAB1258" s="85"/>
      <c r="SAC1258" s="85"/>
      <c r="SAD1258" s="85"/>
      <c r="SAE1258" s="85"/>
      <c r="SAF1258" s="85"/>
      <c r="SAG1258" s="85"/>
      <c r="SAH1258" s="85"/>
      <c r="SAI1258" s="85"/>
      <c r="SAJ1258" s="85"/>
      <c r="SAK1258" s="85"/>
      <c r="SAL1258" s="85"/>
      <c r="SAM1258" s="85"/>
      <c r="SAN1258" s="85"/>
      <c r="SAO1258" s="85"/>
      <c r="SAP1258" s="85"/>
      <c r="SAQ1258" s="85"/>
      <c r="SAR1258" s="85"/>
      <c r="SAS1258" s="85"/>
      <c r="SAT1258" s="85"/>
      <c r="SAU1258" s="85"/>
      <c r="SAV1258" s="85"/>
      <c r="SAW1258" s="85"/>
      <c r="SAX1258" s="85"/>
      <c r="SAY1258" s="85"/>
      <c r="SAZ1258" s="85"/>
      <c r="SBA1258" s="85"/>
      <c r="SBB1258" s="85"/>
      <c r="SBC1258" s="85"/>
      <c r="SBD1258" s="85"/>
      <c r="SBE1258" s="85"/>
      <c r="SBF1258" s="85"/>
      <c r="SBG1258" s="86"/>
      <c r="SBH1258" s="84"/>
      <c r="SBI1258" s="85"/>
      <c r="SBJ1258" s="85"/>
      <c r="SBK1258" s="85"/>
      <c r="SBL1258" s="85"/>
      <c r="SBM1258" s="85"/>
      <c r="SBN1258" s="85"/>
      <c r="SBO1258" s="85"/>
      <c r="SBP1258" s="85"/>
      <c r="SBQ1258" s="85"/>
      <c r="SBR1258" s="85"/>
      <c r="SBS1258" s="85"/>
      <c r="SBT1258" s="85"/>
      <c r="SBU1258" s="85"/>
      <c r="SBV1258" s="85"/>
      <c r="SBW1258" s="85"/>
      <c r="SBX1258" s="85"/>
      <c r="SBY1258" s="85"/>
      <c r="SBZ1258" s="85"/>
      <c r="SCA1258" s="85"/>
      <c r="SCB1258" s="85"/>
      <c r="SCC1258" s="85"/>
      <c r="SCD1258" s="85"/>
      <c r="SCE1258" s="85"/>
      <c r="SCF1258" s="85"/>
      <c r="SCG1258" s="85"/>
      <c r="SCH1258" s="85"/>
      <c r="SCI1258" s="85"/>
      <c r="SCJ1258" s="85"/>
      <c r="SCK1258" s="85"/>
      <c r="SCL1258" s="85"/>
      <c r="SCM1258" s="85"/>
      <c r="SCN1258" s="86"/>
      <c r="SCO1258" s="84"/>
      <c r="SCP1258" s="85"/>
      <c r="SCQ1258" s="85"/>
      <c r="SCR1258" s="85"/>
      <c r="SCS1258" s="85"/>
      <c r="SCT1258" s="85"/>
      <c r="SCU1258" s="85"/>
      <c r="SCV1258" s="85"/>
      <c r="SCW1258" s="85"/>
      <c r="SCX1258" s="85"/>
      <c r="SCY1258" s="85"/>
      <c r="SCZ1258" s="85"/>
      <c r="SDA1258" s="85"/>
      <c r="SDB1258" s="85"/>
      <c r="SDC1258" s="85"/>
      <c r="SDD1258" s="85"/>
      <c r="SDE1258" s="85"/>
      <c r="SDF1258" s="85"/>
      <c r="SDG1258" s="85"/>
      <c r="SDH1258" s="85"/>
      <c r="SDI1258" s="85"/>
      <c r="SDJ1258" s="85"/>
      <c r="SDK1258" s="85"/>
      <c r="SDL1258" s="85"/>
      <c r="SDM1258" s="85"/>
      <c r="SDN1258" s="85"/>
      <c r="SDO1258" s="85"/>
      <c r="SDP1258" s="85"/>
      <c r="SDQ1258" s="85"/>
      <c r="SDR1258" s="85"/>
      <c r="SDS1258" s="85"/>
      <c r="SDT1258" s="85"/>
      <c r="SDU1258" s="86"/>
      <c r="SDV1258" s="84"/>
      <c r="SDW1258" s="85"/>
      <c r="SDX1258" s="85"/>
      <c r="SDY1258" s="85"/>
      <c r="SDZ1258" s="85"/>
      <c r="SEA1258" s="85"/>
      <c r="SEB1258" s="85"/>
      <c r="SEC1258" s="85"/>
      <c r="SED1258" s="85"/>
      <c r="SEE1258" s="85"/>
      <c r="SEF1258" s="85"/>
      <c r="SEG1258" s="85"/>
      <c r="SEH1258" s="85"/>
      <c r="SEI1258" s="85"/>
      <c r="SEJ1258" s="85"/>
      <c r="SEK1258" s="85"/>
      <c r="SEL1258" s="85"/>
      <c r="SEM1258" s="85"/>
      <c r="SEN1258" s="85"/>
      <c r="SEO1258" s="85"/>
      <c r="SEP1258" s="85"/>
      <c r="SEQ1258" s="85"/>
      <c r="SER1258" s="85"/>
      <c r="SES1258" s="85"/>
      <c r="SET1258" s="85"/>
      <c r="SEU1258" s="85"/>
      <c r="SEV1258" s="85"/>
      <c r="SEW1258" s="85"/>
      <c r="SEX1258" s="85"/>
      <c r="SEY1258" s="85"/>
      <c r="SEZ1258" s="85"/>
      <c r="SFA1258" s="85"/>
      <c r="SFB1258" s="86"/>
      <c r="SFC1258" s="84"/>
      <c r="SFD1258" s="85"/>
      <c r="SFE1258" s="85"/>
      <c r="SFF1258" s="85"/>
      <c r="SFG1258" s="85"/>
      <c r="SFH1258" s="85"/>
      <c r="SFI1258" s="85"/>
      <c r="SFJ1258" s="85"/>
      <c r="SFK1258" s="85"/>
      <c r="SFL1258" s="85"/>
      <c r="SFM1258" s="85"/>
      <c r="SFN1258" s="85"/>
      <c r="SFO1258" s="85"/>
      <c r="SFP1258" s="85"/>
      <c r="SFQ1258" s="85"/>
      <c r="SFR1258" s="85"/>
      <c r="SFS1258" s="85"/>
      <c r="SFT1258" s="85"/>
      <c r="SFU1258" s="85"/>
      <c r="SFV1258" s="85"/>
      <c r="SFW1258" s="85"/>
      <c r="SFX1258" s="85"/>
      <c r="SFY1258" s="85"/>
      <c r="SFZ1258" s="85"/>
      <c r="SGA1258" s="85"/>
      <c r="SGB1258" s="85"/>
      <c r="SGC1258" s="85"/>
      <c r="SGD1258" s="85"/>
      <c r="SGE1258" s="85"/>
      <c r="SGF1258" s="85"/>
      <c r="SGG1258" s="85"/>
      <c r="SGH1258" s="85"/>
      <c r="SGI1258" s="86"/>
      <c r="SGJ1258" s="84"/>
      <c r="SGK1258" s="85"/>
      <c r="SGL1258" s="85"/>
      <c r="SGM1258" s="85"/>
      <c r="SGN1258" s="85"/>
      <c r="SGO1258" s="85"/>
      <c r="SGP1258" s="85"/>
      <c r="SGQ1258" s="85"/>
      <c r="SGR1258" s="85"/>
      <c r="SGS1258" s="85"/>
      <c r="SGT1258" s="85"/>
      <c r="SGU1258" s="85"/>
      <c r="SGV1258" s="85"/>
      <c r="SGW1258" s="85"/>
      <c r="SGX1258" s="85"/>
      <c r="SGY1258" s="85"/>
      <c r="SGZ1258" s="85"/>
      <c r="SHA1258" s="85"/>
      <c r="SHB1258" s="85"/>
      <c r="SHC1258" s="85"/>
      <c r="SHD1258" s="85"/>
      <c r="SHE1258" s="85"/>
      <c r="SHF1258" s="85"/>
      <c r="SHG1258" s="85"/>
      <c r="SHH1258" s="85"/>
      <c r="SHI1258" s="85"/>
      <c r="SHJ1258" s="85"/>
      <c r="SHK1258" s="85"/>
      <c r="SHL1258" s="85"/>
      <c r="SHM1258" s="85"/>
      <c r="SHN1258" s="85"/>
      <c r="SHO1258" s="85"/>
      <c r="SHP1258" s="86"/>
      <c r="SHQ1258" s="84"/>
      <c r="SHR1258" s="85"/>
      <c r="SHS1258" s="85"/>
      <c r="SHT1258" s="85"/>
      <c r="SHU1258" s="85"/>
      <c r="SHV1258" s="85"/>
      <c r="SHW1258" s="85"/>
      <c r="SHX1258" s="85"/>
      <c r="SHY1258" s="85"/>
      <c r="SHZ1258" s="85"/>
      <c r="SIA1258" s="85"/>
      <c r="SIB1258" s="85"/>
      <c r="SIC1258" s="85"/>
      <c r="SID1258" s="85"/>
      <c r="SIE1258" s="85"/>
      <c r="SIF1258" s="85"/>
      <c r="SIG1258" s="85"/>
      <c r="SIH1258" s="85"/>
      <c r="SII1258" s="85"/>
      <c r="SIJ1258" s="85"/>
      <c r="SIK1258" s="85"/>
      <c r="SIL1258" s="85"/>
      <c r="SIM1258" s="85"/>
      <c r="SIN1258" s="85"/>
      <c r="SIO1258" s="85"/>
      <c r="SIP1258" s="85"/>
      <c r="SIQ1258" s="85"/>
      <c r="SIR1258" s="85"/>
      <c r="SIS1258" s="85"/>
      <c r="SIT1258" s="85"/>
      <c r="SIU1258" s="85"/>
      <c r="SIV1258" s="85"/>
      <c r="SIW1258" s="86"/>
      <c r="SIX1258" s="84"/>
      <c r="SIY1258" s="85"/>
      <c r="SIZ1258" s="85"/>
      <c r="SJA1258" s="85"/>
      <c r="SJB1258" s="85"/>
      <c r="SJC1258" s="85"/>
      <c r="SJD1258" s="85"/>
      <c r="SJE1258" s="85"/>
      <c r="SJF1258" s="85"/>
      <c r="SJG1258" s="85"/>
      <c r="SJH1258" s="85"/>
      <c r="SJI1258" s="85"/>
      <c r="SJJ1258" s="85"/>
      <c r="SJK1258" s="85"/>
      <c r="SJL1258" s="85"/>
      <c r="SJM1258" s="85"/>
      <c r="SJN1258" s="85"/>
      <c r="SJO1258" s="85"/>
      <c r="SJP1258" s="85"/>
      <c r="SJQ1258" s="85"/>
      <c r="SJR1258" s="85"/>
      <c r="SJS1258" s="85"/>
      <c r="SJT1258" s="85"/>
      <c r="SJU1258" s="85"/>
      <c r="SJV1258" s="85"/>
      <c r="SJW1258" s="85"/>
      <c r="SJX1258" s="85"/>
      <c r="SJY1258" s="85"/>
      <c r="SJZ1258" s="85"/>
      <c r="SKA1258" s="85"/>
      <c r="SKB1258" s="85"/>
      <c r="SKC1258" s="85"/>
      <c r="SKD1258" s="86"/>
      <c r="SKE1258" s="84"/>
      <c r="SKF1258" s="85"/>
      <c r="SKG1258" s="85"/>
      <c r="SKH1258" s="85"/>
      <c r="SKI1258" s="85"/>
      <c r="SKJ1258" s="85"/>
      <c r="SKK1258" s="85"/>
      <c r="SKL1258" s="85"/>
      <c r="SKM1258" s="85"/>
      <c r="SKN1258" s="85"/>
      <c r="SKO1258" s="85"/>
      <c r="SKP1258" s="85"/>
      <c r="SKQ1258" s="85"/>
      <c r="SKR1258" s="85"/>
      <c r="SKS1258" s="85"/>
      <c r="SKT1258" s="85"/>
      <c r="SKU1258" s="85"/>
      <c r="SKV1258" s="85"/>
      <c r="SKW1258" s="85"/>
      <c r="SKX1258" s="85"/>
      <c r="SKY1258" s="85"/>
      <c r="SKZ1258" s="85"/>
      <c r="SLA1258" s="85"/>
      <c r="SLB1258" s="85"/>
      <c r="SLC1258" s="85"/>
      <c r="SLD1258" s="85"/>
      <c r="SLE1258" s="85"/>
      <c r="SLF1258" s="85"/>
      <c r="SLG1258" s="85"/>
      <c r="SLH1258" s="85"/>
      <c r="SLI1258" s="85"/>
      <c r="SLJ1258" s="85"/>
      <c r="SLK1258" s="86"/>
      <c r="SLL1258" s="84"/>
      <c r="SLM1258" s="85"/>
      <c r="SLN1258" s="85"/>
      <c r="SLO1258" s="85"/>
      <c r="SLP1258" s="85"/>
      <c r="SLQ1258" s="85"/>
      <c r="SLR1258" s="85"/>
      <c r="SLS1258" s="85"/>
      <c r="SLT1258" s="85"/>
      <c r="SLU1258" s="85"/>
      <c r="SLV1258" s="85"/>
      <c r="SLW1258" s="85"/>
      <c r="SLX1258" s="85"/>
      <c r="SLY1258" s="85"/>
      <c r="SLZ1258" s="85"/>
      <c r="SMA1258" s="85"/>
      <c r="SMB1258" s="85"/>
      <c r="SMC1258" s="85"/>
      <c r="SMD1258" s="85"/>
      <c r="SME1258" s="85"/>
      <c r="SMF1258" s="85"/>
      <c r="SMG1258" s="85"/>
      <c r="SMH1258" s="85"/>
      <c r="SMI1258" s="85"/>
      <c r="SMJ1258" s="85"/>
      <c r="SMK1258" s="85"/>
      <c r="SML1258" s="85"/>
      <c r="SMM1258" s="85"/>
      <c r="SMN1258" s="85"/>
      <c r="SMO1258" s="85"/>
      <c r="SMP1258" s="85"/>
      <c r="SMQ1258" s="85"/>
      <c r="SMR1258" s="86"/>
      <c r="SMS1258" s="84"/>
      <c r="SMT1258" s="85"/>
      <c r="SMU1258" s="85"/>
      <c r="SMV1258" s="85"/>
      <c r="SMW1258" s="85"/>
      <c r="SMX1258" s="85"/>
      <c r="SMY1258" s="85"/>
      <c r="SMZ1258" s="85"/>
      <c r="SNA1258" s="85"/>
      <c r="SNB1258" s="85"/>
      <c r="SNC1258" s="85"/>
      <c r="SND1258" s="85"/>
      <c r="SNE1258" s="85"/>
      <c r="SNF1258" s="85"/>
      <c r="SNG1258" s="85"/>
      <c r="SNH1258" s="85"/>
      <c r="SNI1258" s="85"/>
      <c r="SNJ1258" s="85"/>
      <c r="SNK1258" s="85"/>
      <c r="SNL1258" s="85"/>
      <c r="SNM1258" s="85"/>
      <c r="SNN1258" s="85"/>
      <c r="SNO1258" s="85"/>
      <c r="SNP1258" s="85"/>
      <c r="SNQ1258" s="85"/>
      <c r="SNR1258" s="85"/>
      <c r="SNS1258" s="85"/>
      <c r="SNT1258" s="85"/>
      <c r="SNU1258" s="85"/>
      <c r="SNV1258" s="85"/>
      <c r="SNW1258" s="85"/>
      <c r="SNX1258" s="85"/>
      <c r="SNY1258" s="86"/>
      <c r="SNZ1258" s="84"/>
      <c r="SOA1258" s="85"/>
      <c r="SOB1258" s="85"/>
      <c r="SOC1258" s="85"/>
      <c r="SOD1258" s="85"/>
      <c r="SOE1258" s="85"/>
      <c r="SOF1258" s="85"/>
      <c r="SOG1258" s="85"/>
      <c r="SOH1258" s="85"/>
      <c r="SOI1258" s="85"/>
      <c r="SOJ1258" s="85"/>
      <c r="SOK1258" s="85"/>
      <c r="SOL1258" s="85"/>
      <c r="SOM1258" s="85"/>
      <c r="SON1258" s="85"/>
      <c r="SOO1258" s="85"/>
      <c r="SOP1258" s="85"/>
      <c r="SOQ1258" s="85"/>
      <c r="SOR1258" s="85"/>
      <c r="SOS1258" s="85"/>
      <c r="SOT1258" s="85"/>
      <c r="SOU1258" s="85"/>
      <c r="SOV1258" s="85"/>
      <c r="SOW1258" s="85"/>
      <c r="SOX1258" s="85"/>
      <c r="SOY1258" s="85"/>
      <c r="SOZ1258" s="85"/>
      <c r="SPA1258" s="85"/>
      <c r="SPB1258" s="85"/>
      <c r="SPC1258" s="85"/>
      <c r="SPD1258" s="85"/>
      <c r="SPE1258" s="85"/>
      <c r="SPF1258" s="86"/>
      <c r="SPG1258" s="84"/>
      <c r="SPH1258" s="85"/>
      <c r="SPI1258" s="85"/>
      <c r="SPJ1258" s="85"/>
      <c r="SPK1258" s="85"/>
      <c r="SPL1258" s="85"/>
      <c r="SPM1258" s="85"/>
      <c r="SPN1258" s="85"/>
      <c r="SPO1258" s="85"/>
      <c r="SPP1258" s="85"/>
      <c r="SPQ1258" s="85"/>
      <c r="SPR1258" s="85"/>
      <c r="SPS1258" s="85"/>
      <c r="SPT1258" s="85"/>
      <c r="SPU1258" s="85"/>
      <c r="SPV1258" s="85"/>
      <c r="SPW1258" s="85"/>
      <c r="SPX1258" s="85"/>
      <c r="SPY1258" s="85"/>
      <c r="SPZ1258" s="85"/>
      <c r="SQA1258" s="85"/>
      <c r="SQB1258" s="85"/>
      <c r="SQC1258" s="85"/>
      <c r="SQD1258" s="85"/>
      <c r="SQE1258" s="85"/>
      <c r="SQF1258" s="85"/>
      <c r="SQG1258" s="85"/>
      <c r="SQH1258" s="85"/>
      <c r="SQI1258" s="85"/>
      <c r="SQJ1258" s="85"/>
      <c r="SQK1258" s="85"/>
      <c r="SQL1258" s="85"/>
      <c r="SQM1258" s="86"/>
      <c r="SQN1258" s="84"/>
      <c r="SQO1258" s="85"/>
      <c r="SQP1258" s="85"/>
      <c r="SQQ1258" s="85"/>
      <c r="SQR1258" s="85"/>
      <c r="SQS1258" s="85"/>
      <c r="SQT1258" s="85"/>
      <c r="SQU1258" s="85"/>
      <c r="SQV1258" s="85"/>
      <c r="SQW1258" s="85"/>
      <c r="SQX1258" s="85"/>
      <c r="SQY1258" s="85"/>
      <c r="SQZ1258" s="85"/>
      <c r="SRA1258" s="85"/>
      <c r="SRB1258" s="85"/>
      <c r="SRC1258" s="85"/>
      <c r="SRD1258" s="85"/>
      <c r="SRE1258" s="85"/>
      <c r="SRF1258" s="85"/>
      <c r="SRG1258" s="85"/>
      <c r="SRH1258" s="85"/>
      <c r="SRI1258" s="85"/>
      <c r="SRJ1258" s="85"/>
      <c r="SRK1258" s="85"/>
      <c r="SRL1258" s="85"/>
      <c r="SRM1258" s="85"/>
      <c r="SRN1258" s="85"/>
      <c r="SRO1258" s="85"/>
      <c r="SRP1258" s="85"/>
      <c r="SRQ1258" s="85"/>
      <c r="SRR1258" s="85"/>
      <c r="SRS1258" s="85"/>
      <c r="SRT1258" s="86"/>
      <c r="SRU1258" s="84"/>
      <c r="SRV1258" s="85"/>
      <c r="SRW1258" s="85"/>
      <c r="SRX1258" s="85"/>
      <c r="SRY1258" s="85"/>
      <c r="SRZ1258" s="85"/>
      <c r="SSA1258" s="85"/>
      <c r="SSB1258" s="85"/>
      <c r="SSC1258" s="85"/>
      <c r="SSD1258" s="85"/>
      <c r="SSE1258" s="85"/>
      <c r="SSF1258" s="85"/>
      <c r="SSG1258" s="85"/>
      <c r="SSH1258" s="85"/>
      <c r="SSI1258" s="85"/>
      <c r="SSJ1258" s="85"/>
      <c r="SSK1258" s="85"/>
      <c r="SSL1258" s="85"/>
      <c r="SSM1258" s="85"/>
      <c r="SSN1258" s="85"/>
      <c r="SSO1258" s="85"/>
      <c r="SSP1258" s="85"/>
      <c r="SSQ1258" s="85"/>
      <c r="SSR1258" s="85"/>
      <c r="SSS1258" s="85"/>
      <c r="SST1258" s="85"/>
      <c r="SSU1258" s="85"/>
      <c r="SSV1258" s="85"/>
      <c r="SSW1258" s="85"/>
      <c r="SSX1258" s="85"/>
      <c r="SSY1258" s="85"/>
      <c r="SSZ1258" s="85"/>
      <c r="STA1258" s="86"/>
      <c r="STB1258" s="84"/>
      <c r="STC1258" s="85"/>
      <c r="STD1258" s="85"/>
      <c r="STE1258" s="85"/>
      <c r="STF1258" s="85"/>
      <c r="STG1258" s="85"/>
      <c r="STH1258" s="85"/>
      <c r="STI1258" s="85"/>
      <c r="STJ1258" s="85"/>
      <c r="STK1258" s="85"/>
      <c r="STL1258" s="85"/>
      <c r="STM1258" s="85"/>
      <c r="STN1258" s="85"/>
      <c r="STO1258" s="85"/>
      <c r="STP1258" s="85"/>
      <c r="STQ1258" s="85"/>
      <c r="STR1258" s="85"/>
      <c r="STS1258" s="85"/>
      <c r="STT1258" s="85"/>
      <c r="STU1258" s="85"/>
      <c r="STV1258" s="85"/>
      <c r="STW1258" s="85"/>
      <c r="STX1258" s="85"/>
      <c r="STY1258" s="85"/>
      <c r="STZ1258" s="85"/>
      <c r="SUA1258" s="85"/>
      <c r="SUB1258" s="85"/>
      <c r="SUC1258" s="85"/>
      <c r="SUD1258" s="85"/>
      <c r="SUE1258" s="85"/>
      <c r="SUF1258" s="85"/>
      <c r="SUG1258" s="85"/>
      <c r="SUH1258" s="86"/>
      <c r="SUI1258" s="84"/>
      <c r="SUJ1258" s="85"/>
      <c r="SUK1258" s="85"/>
      <c r="SUL1258" s="85"/>
      <c r="SUM1258" s="85"/>
      <c r="SUN1258" s="85"/>
      <c r="SUO1258" s="85"/>
      <c r="SUP1258" s="85"/>
      <c r="SUQ1258" s="85"/>
      <c r="SUR1258" s="85"/>
      <c r="SUS1258" s="85"/>
      <c r="SUT1258" s="85"/>
      <c r="SUU1258" s="85"/>
      <c r="SUV1258" s="85"/>
      <c r="SUW1258" s="85"/>
      <c r="SUX1258" s="85"/>
      <c r="SUY1258" s="85"/>
      <c r="SUZ1258" s="85"/>
      <c r="SVA1258" s="85"/>
      <c r="SVB1258" s="85"/>
      <c r="SVC1258" s="85"/>
      <c r="SVD1258" s="85"/>
      <c r="SVE1258" s="85"/>
      <c r="SVF1258" s="85"/>
      <c r="SVG1258" s="85"/>
      <c r="SVH1258" s="85"/>
      <c r="SVI1258" s="85"/>
      <c r="SVJ1258" s="85"/>
      <c r="SVK1258" s="85"/>
      <c r="SVL1258" s="85"/>
      <c r="SVM1258" s="85"/>
      <c r="SVN1258" s="85"/>
      <c r="SVO1258" s="86"/>
      <c r="SVP1258" s="84"/>
      <c r="SVQ1258" s="85"/>
      <c r="SVR1258" s="85"/>
      <c r="SVS1258" s="85"/>
      <c r="SVT1258" s="85"/>
      <c r="SVU1258" s="85"/>
      <c r="SVV1258" s="85"/>
      <c r="SVW1258" s="85"/>
      <c r="SVX1258" s="85"/>
      <c r="SVY1258" s="85"/>
      <c r="SVZ1258" s="85"/>
      <c r="SWA1258" s="85"/>
      <c r="SWB1258" s="85"/>
      <c r="SWC1258" s="85"/>
      <c r="SWD1258" s="85"/>
      <c r="SWE1258" s="85"/>
      <c r="SWF1258" s="85"/>
      <c r="SWG1258" s="85"/>
      <c r="SWH1258" s="85"/>
      <c r="SWI1258" s="85"/>
      <c r="SWJ1258" s="85"/>
      <c r="SWK1258" s="85"/>
      <c r="SWL1258" s="85"/>
      <c r="SWM1258" s="85"/>
      <c r="SWN1258" s="85"/>
      <c r="SWO1258" s="85"/>
      <c r="SWP1258" s="85"/>
      <c r="SWQ1258" s="85"/>
      <c r="SWR1258" s="85"/>
      <c r="SWS1258" s="85"/>
      <c r="SWT1258" s="85"/>
      <c r="SWU1258" s="85"/>
      <c r="SWV1258" s="86"/>
      <c r="SWW1258" s="84"/>
      <c r="SWX1258" s="85"/>
      <c r="SWY1258" s="85"/>
      <c r="SWZ1258" s="85"/>
      <c r="SXA1258" s="85"/>
      <c r="SXB1258" s="85"/>
      <c r="SXC1258" s="85"/>
      <c r="SXD1258" s="85"/>
      <c r="SXE1258" s="85"/>
      <c r="SXF1258" s="85"/>
      <c r="SXG1258" s="85"/>
      <c r="SXH1258" s="85"/>
      <c r="SXI1258" s="85"/>
      <c r="SXJ1258" s="85"/>
      <c r="SXK1258" s="85"/>
      <c r="SXL1258" s="85"/>
      <c r="SXM1258" s="85"/>
      <c r="SXN1258" s="85"/>
      <c r="SXO1258" s="85"/>
      <c r="SXP1258" s="85"/>
      <c r="SXQ1258" s="85"/>
      <c r="SXR1258" s="85"/>
      <c r="SXS1258" s="85"/>
      <c r="SXT1258" s="85"/>
      <c r="SXU1258" s="85"/>
      <c r="SXV1258" s="85"/>
      <c r="SXW1258" s="85"/>
      <c r="SXX1258" s="85"/>
      <c r="SXY1258" s="85"/>
      <c r="SXZ1258" s="85"/>
      <c r="SYA1258" s="85"/>
      <c r="SYB1258" s="85"/>
      <c r="SYC1258" s="86"/>
      <c r="SYD1258" s="84"/>
      <c r="SYE1258" s="85"/>
      <c r="SYF1258" s="85"/>
      <c r="SYG1258" s="85"/>
      <c r="SYH1258" s="85"/>
      <c r="SYI1258" s="85"/>
      <c r="SYJ1258" s="85"/>
      <c r="SYK1258" s="85"/>
      <c r="SYL1258" s="85"/>
      <c r="SYM1258" s="85"/>
      <c r="SYN1258" s="85"/>
      <c r="SYO1258" s="85"/>
      <c r="SYP1258" s="85"/>
      <c r="SYQ1258" s="85"/>
      <c r="SYR1258" s="85"/>
      <c r="SYS1258" s="85"/>
      <c r="SYT1258" s="85"/>
      <c r="SYU1258" s="85"/>
      <c r="SYV1258" s="85"/>
      <c r="SYW1258" s="85"/>
      <c r="SYX1258" s="85"/>
      <c r="SYY1258" s="85"/>
      <c r="SYZ1258" s="85"/>
      <c r="SZA1258" s="85"/>
      <c r="SZB1258" s="85"/>
      <c r="SZC1258" s="85"/>
      <c r="SZD1258" s="85"/>
      <c r="SZE1258" s="85"/>
      <c r="SZF1258" s="85"/>
      <c r="SZG1258" s="85"/>
      <c r="SZH1258" s="85"/>
      <c r="SZI1258" s="85"/>
      <c r="SZJ1258" s="86"/>
      <c r="SZK1258" s="84"/>
      <c r="SZL1258" s="85"/>
      <c r="SZM1258" s="85"/>
      <c r="SZN1258" s="85"/>
      <c r="SZO1258" s="85"/>
      <c r="SZP1258" s="85"/>
      <c r="SZQ1258" s="85"/>
      <c r="SZR1258" s="85"/>
      <c r="SZS1258" s="85"/>
      <c r="SZT1258" s="85"/>
      <c r="SZU1258" s="85"/>
      <c r="SZV1258" s="85"/>
      <c r="SZW1258" s="85"/>
      <c r="SZX1258" s="85"/>
      <c r="SZY1258" s="85"/>
      <c r="SZZ1258" s="85"/>
      <c r="TAA1258" s="85"/>
      <c r="TAB1258" s="85"/>
      <c r="TAC1258" s="85"/>
      <c r="TAD1258" s="85"/>
      <c r="TAE1258" s="85"/>
      <c r="TAF1258" s="85"/>
      <c r="TAG1258" s="85"/>
      <c r="TAH1258" s="85"/>
      <c r="TAI1258" s="85"/>
      <c r="TAJ1258" s="85"/>
      <c r="TAK1258" s="85"/>
      <c r="TAL1258" s="85"/>
      <c r="TAM1258" s="85"/>
      <c r="TAN1258" s="85"/>
      <c r="TAO1258" s="85"/>
      <c r="TAP1258" s="85"/>
      <c r="TAQ1258" s="86"/>
      <c r="TAR1258" s="84"/>
      <c r="TAS1258" s="85"/>
      <c r="TAT1258" s="85"/>
      <c r="TAU1258" s="85"/>
      <c r="TAV1258" s="85"/>
      <c r="TAW1258" s="85"/>
      <c r="TAX1258" s="85"/>
      <c r="TAY1258" s="85"/>
      <c r="TAZ1258" s="85"/>
      <c r="TBA1258" s="85"/>
      <c r="TBB1258" s="85"/>
      <c r="TBC1258" s="85"/>
      <c r="TBD1258" s="85"/>
      <c r="TBE1258" s="85"/>
      <c r="TBF1258" s="85"/>
      <c r="TBG1258" s="85"/>
      <c r="TBH1258" s="85"/>
      <c r="TBI1258" s="85"/>
      <c r="TBJ1258" s="85"/>
      <c r="TBK1258" s="85"/>
      <c r="TBL1258" s="85"/>
      <c r="TBM1258" s="85"/>
      <c r="TBN1258" s="85"/>
      <c r="TBO1258" s="85"/>
      <c r="TBP1258" s="85"/>
      <c r="TBQ1258" s="85"/>
      <c r="TBR1258" s="85"/>
      <c r="TBS1258" s="85"/>
      <c r="TBT1258" s="85"/>
      <c r="TBU1258" s="85"/>
      <c r="TBV1258" s="85"/>
      <c r="TBW1258" s="85"/>
      <c r="TBX1258" s="86"/>
      <c r="TBY1258" s="84"/>
      <c r="TBZ1258" s="85"/>
      <c r="TCA1258" s="85"/>
      <c r="TCB1258" s="85"/>
      <c r="TCC1258" s="85"/>
      <c r="TCD1258" s="85"/>
      <c r="TCE1258" s="85"/>
      <c r="TCF1258" s="85"/>
      <c r="TCG1258" s="85"/>
      <c r="TCH1258" s="85"/>
      <c r="TCI1258" s="85"/>
      <c r="TCJ1258" s="85"/>
      <c r="TCK1258" s="85"/>
      <c r="TCL1258" s="85"/>
      <c r="TCM1258" s="85"/>
      <c r="TCN1258" s="85"/>
      <c r="TCO1258" s="85"/>
      <c r="TCP1258" s="85"/>
      <c r="TCQ1258" s="85"/>
      <c r="TCR1258" s="85"/>
      <c r="TCS1258" s="85"/>
      <c r="TCT1258" s="85"/>
      <c r="TCU1258" s="85"/>
      <c r="TCV1258" s="85"/>
      <c r="TCW1258" s="85"/>
      <c r="TCX1258" s="85"/>
      <c r="TCY1258" s="85"/>
      <c r="TCZ1258" s="85"/>
      <c r="TDA1258" s="85"/>
      <c r="TDB1258" s="85"/>
      <c r="TDC1258" s="85"/>
      <c r="TDD1258" s="85"/>
      <c r="TDE1258" s="86"/>
      <c r="TDF1258" s="84"/>
      <c r="TDG1258" s="85"/>
      <c r="TDH1258" s="85"/>
      <c r="TDI1258" s="85"/>
      <c r="TDJ1258" s="85"/>
      <c r="TDK1258" s="85"/>
      <c r="TDL1258" s="85"/>
      <c r="TDM1258" s="85"/>
      <c r="TDN1258" s="85"/>
      <c r="TDO1258" s="85"/>
      <c r="TDP1258" s="85"/>
      <c r="TDQ1258" s="85"/>
      <c r="TDR1258" s="85"/>
      <c r="TDS1258" s="85"/>
      <c r="TDT1258" s="85"/>
      <c r="TDU1258" s="85"/>
      <c r="TDV1258" s="85"/>
      <c r="TDW1258" s="85"/>
      <c r="TDX1258" s="85"/>
      <c r="TDY1258" s="85"/>
      <c r="TDZ1258" s="85"/>
      <c r="TEA1258" s="85"/>
      <c r="TEB1258" s="85"/>
      <c r="TEC1258" s="85"/>
      <c r="TED1258" s="85"/>
      <c r="TEE1258" s="85"/>
      <c r="TEF1258" s="85"/>
      <c r="TEG1258" s="85"/>
      <c r="TEH1258" s="85"/>
      <c r="TEI1258" s="85"/>
      <c r="TEJ1258" s="85"/>
      <c r="TEK1258" s="85"/>
      <c r="TEL1258" s="86"/>
      <c r="TEM1258" s="84"/>
      <c r="TEN1258" s="85"/>
      <c r="TEO1258" s="85"/>
      <c r="TEP1258" s="85"/>
      <c r="TEQ1258" s="85"/>
      <c r="TER1258" s="85"/>
      <c r="TES1258" s="85"/>
      <c r="TET1258" s="85"/>
      <c r="TEU1258" s="85"/>
      <c r="TEV1258" s="85"/>
      <c r="TEW1258" s="85"/>
      <c r="TEX1258" s="85"/>
      <c r="TEY1258" s="85"/>
      <c r="TEZ1258" s="85"/>
      <c r="TFA1258" s="85"/>
      <c r="TFB1258" s="85"/>
      <c r="TFC1258" s="85"/>
      <c r="TFD1258" s="85"/>
      <c r="TFE1258" s="85"/>
      <c r="TFF1258" s="85"/>
      <c r="TFG1258" s="85"/>
      <c r="TFH1258" s="85"/>
      <c r="TFI1258" s="85"/>
      <c r="TFJ1258" s="85"/>
      <c r="TFK1258" s="85"/>
      <c r="TFL1258" s="85"/>
      <c r="TFM1258" s="85"/>
      <c r="TFN1258" s="85"/>
      <c r="TFO1258" s="85"/>
      <c r="TFP1258" s="85"/>
      <c r="TFQ1258" s="85"/>
      <c r="TFR1258" s="85"/>
      <c r="TFS1258" s="86"/>
      <c r="TFT1258" s="84"/>
      <c r="TFU1258" s="85"/>
      <c r="TFV1258" s="85"/>
      <c r="TFW1258" s="85"/>
      <c r="TFX1258" s="85"/>
      <c r="TFY1258" s="85"/>
      <c r="TFZ1258" s="85"/>
      <c r="TGA1258" s="85"/>
      <c r="TGB1258" s="85"/>
      <c r="TGC1258" s="85"/>
      <c r="TGD1258" s="85"/>
      <c r="TGE1258" s="85"/>
      <c r="TGF1258" s="85"/>
      <c r="TGG1258" s="85"/>
      <c r="TGH1258" s="85"/>
      <c r="TGI1258" s="85"/>
      <c r="TGJ1258" s="85"/>
      <c r="TGK1258" s="85"/>
      <c r="TGL1258" s="85"/>
      <c r="TGM1258" s="85"/>
      <c r="TGN1258" s="85"/>
      <c r="TGO1258" s="85"/>
      <c r="TGP1258" s="85"/>
      <c r="TGQ1258" s="85"/>
      <c r="TGR1258" s="85"/>
      <c r="TGS1258" s="85"/>
      <c r="TGT1258" s="85"/>
      <c r="TGU1258" s="85"/>
      <c r="TGV1258" s="85"/>
      <c r="TGW1258" s="85"/>
      <c r="TGX1258" s="85"/>
      <c r="TGY1258" s="85"/>
      <c r="TGZ1258" s="86"/>
      <c r="THA1258" s="84"/>
      <c r="THB1258" s="85"/>
      <c r="THC1258" s="85"/>
      <c r="THD1258" s="85"/>
      <c r="THE1258" s="85"/>
      <c r="THF1258" s="85"/>
      <c r="THG1258" s="85"/>
      <c r="THH1258" s="85"/>
      <c r="THI1258" s="85"/>
      <c r="THJ1258" s="85"/>
      <c r="THK1258" s="85"/>
      <c r="THL1258" s="85"/>
      <c r="THM1258" s="85"/>
      <c r="THN1258" s="85"/>
      <c r="THO1258" s="85"/>
      <c r="THP1258" s="85"/>
      <c r="THQ1258" s="85"/>
      <c r="THR1258" s="85"/>
      <c r="THS1258" s="85"/>
      <c r="THT1258" s="85"/>
      <c r="THU1258" s="85"/>
      <c r="THV1258" s="85"/>
      <c r="THW1258" s="85"/>
      <c r="THX1258" s="85"/>
      <c r="THY1258" s="85"/>
      <c r="THZ1258" s="85"/>
      <c r="TIA1258" s="85"/>
      <c r="TIB1258" s="85"/>
      <c r="TIC1258" s="85"/>
      <c r="TID1258" s="85"/>
      <c r="TIE1258" s="85"/>
      <c r="TIF1258" s="85"/>
      <c r="TIG1258" s="86"/>
      <c r="TIH1258" s="84"/>
      <c r="TII1258" s="85"/>
      <c r="TIJ1258" s="85"/>
      <c r="TIK1258" s="85"/>
      <c r="TIL1258" s="85"/>
      <c r="TIM1258" s="85"/>
      <c r="TIN1258" s="85"/>
      <c r="TIO1258" s="85"/>
      <c r="TIP1258" s="85"/>
      <c r="TIQ1258" s="85"/>
      <c r="TIR1258" s="85"/>
      <c r="TIS1258" s="85"/>
      <c r="TIT1258" s="85"/>
      <c r="TIU1258" s="85"/>
      <c r="TIV1258" s="85"/>
      <c r="TIW1258" s="85"/>
      <c r="TIX1258" s="85"/>
      <c r="TIY1258" s="85"/>
      <c r="TIZ1258" s="85"/>
      <c r="TJA1258" s="85"/>
      <c r="TJB1258" s="85"/>
      <c r="TJC1258" s="85"/>
      <c r="TJD1258" s="85"/>
      <c r="TJE1258" s="85"/>
      <c r="TJF1258" s="85"/>
      <c r="TJG1258" s="85"/>
      <c r="TJH1258" s="85"/>
      <c r="TJI1258" s="85"/>
      <c r="TJJ1258" s="85"/>
      <c r="TJK1258" s="85"/>
      <c r="TJL1258" s="85"/>
      <c r="TJM1258" s="85"/>
      <c r="TJN1258" s="86"/>
      <c r="TJO1258" s="84"/>
      <c r="TJP1258" s="85"/>
      <c r="TJQ1258" s="85"/>
      <c r="TJR1258" s="85"/>
      <c r="TJS1258" s="85"/>
      <c r="TJT1258" s="85"/>
      <c r="TJU1258" s="85"/>
      <c r="TJV1258" s="85"/>
      <c r="TJW1258" s="85"/>
      <c r="TJX1258" s="85"/>
      <c r="TJY1258" s="85"/>
      <c r="TJZ1258" s="85"/>
      <c r="TKA1258" s="85"/>
      <c r="TKB1258" s="85"/>
      <c r="TKC1258" s="85"/>
      <c r="TKD1258" s="85"/>
      <c r="TKE1258" s="85"/>
      <c r="TKF1258" s="85"/>
      <c r="TKG1258" s="85"/>
      <c r="TKH1258" s="85"/>
      <c r="TKI1258" s="85"/>
      <c r="TKJ1258" s="85"/>
      <c r="TKK1258" s="85"/>
      <c r="TKL1258" s="85"/>
      <c r="TKM1258" s="85"/>
      <c r="TKN1258" s="85"/>
      <c r="TKO1258" s="85"/>
      <c r="TKP1258" s="85"/>
      <c r="TKQ1258" s="85"/>
      <c r="TKR1258" s="85"/>
      <c r="TKS1258" s="85"/>
      <c r="TKT1258" s="85"/>
      <c r="TKU1258" s="86"/>
      <c r="TKV1258" s="84"/>
      <c r="TKW1258" s="85"/>
      <c r="TKX1258" s="85"/>
      <c r="TKY1258" s="85"/>
      <c r="TKZ1258" s="85"/>
      <c r="TLA1258" s="85"/>
      <c r="TLB1258" s="85"/>
      <c r="TLC1258" s="85"/>
      <c r="TLD1258" s="85"/>
      <c r="TLE1258" s="85"/>
      <c r="TLF1258" s="85"/>
      <c r="TLG1258" s="85"/>
      <c r="TLH1258" s="85"/>
      <c r="TLI1258" s="85"/>
      <c r="TLJ1258" s="85"/>
      <c r="TLK1258" s="85"/>
      <c r="TLL1258" s="85"/>
      <c r="TLM1258" s="85"/>
      <c r="TLN1258" s="85"/>
      <c r="TLO1258" s="85"/>
      <c r="TLP1258" s="85"/>
      <c r="TLQ1258" s="85"/>
      <c r="TLR1258" s="85"/>
      <c r="TLS1258" s="85"/>
      <c r="TLT1258" s="85"/>
      <c r="TLU1258" s="85"/>
      <c r="TLV1258" s="85"/>
      <c r="TLW1258" s="85"/>
      <c r="TLX1258" s="85"/>
      <c r="TLY1258" s="85"/>
      <c r="TLZ1258" s="85"/>
      <c r="TMA1258" s="85"/>
      <c r="TMB1258" s="86"/>
      <c r="TMC1258" s="84"/>
      <c r="TMD1258" s="85"/>
      <c r="TME1258" s="85"/>
      <c r="TMF1258" s="85"/>
      <c r="TMG1258" s="85"/>
      <c r="TMH1258" s="85"/>
      <c r="TMI1258" s="85"/>
      <c r="TMJ1258" s="85"/>
      <c r="TMK1258" s="85"/>
      <c r="TML1258" s="85"/>
      <c r="TMM1258" s="85"/>
      <c r="TMN1258" s="85"/>
      <c r="TMO1258" s="85"/>
      <c r="TMP1258" s="85"/>
      <c r="TMQ1258" s="85"/>
      <c r="TMR1258" s="85"/>
      <c r="TMS1258" s="85"/>
      <c r="TMT1258" s="85"/>
      <c r="TMU1258" s="85"/>
      <c r="TMV1258" s="85"/>
      <c r="TMW1258" s="85"/>
      <c r="TMX1258" s="85"/>
      <c r="TMY1258" s="85"/>
      <c r="TMZ1258" s="85"/>
      <c r="TNA1258" s="85"/>
      <c r="TNB1258" s="85"/>
      <c r="TNC1258" s="85"/>
      <c r="TND1258" s="85"/>
      <c r="TNE1258" s="85"/>
      <c r="TNF1258" s="85"/>
      <c r="TNG1258" s="85"/>
      <c r="TNH1258" s="85"/>
      <c r="TNI1258" s="86"/>
      <c r="TNJ1258" s="84"/>
      <c r="TNK1258" s="85"/>
      <c r="TNL1258" s="85"/>
      <c r="TNM1258" s="85"/>
      <c r="TNN1258" s="85"/>
      <c r="TNO1258" s="85"/>
      <c r="TNP1258" s="85"/>
      <c r="TNQ1258" s="85"/>
      <c r="TNR1258" s="85"/>
      <c r="TNS1258" s="85"/>
      <c r="TNT1258" s="85"/>
      <c r="TNU1258" s="85"/>
      <c r="TNV1258" s="85"/>
      <c r="TNW1258" s="85"/>
      <c r="TNX1258" s="85"/>
      <c r="TNY1258" s="85"/>
      <c r="TNZ1258" s="85"/>
      <c r="TOA1258" s="85"/>
      <c r="TOB1258" s="85"/>
      <c r="TOC1258" s="85"/>
      <c r="TOD1258" s="85"/>
      <c r="TOE1258" s="85"/>
      <c r="TOF1258" s="85"/>
      <c r="TOG1258" s="85"/>
      <c r="TOH1258" s="85"/>
      <c r="TOI1258" s="85"/>
      <c r="TOJ1258" s="85"/>
      <c r="TOK1258" s="85"/>
      <c r="TOL1258" s="85"/>
      <c r="TOM1258" s="85"/>
      <c r="TON1258" s="85"/>
      <c r="TOO1258" s="85"/>
      <c r="TOP1258" s="86"/>
      <c r="TOQ1258" s="84"/>
      <c r="TOR1258" s="85"/>
      <c r="TOS1258" s="85"/>
      <c r="TOT1258" s="85"/>
      <c r="TOU1258" s="85"/>
      <c r="TOV1258" s="85"/>
      <c r="TOW1258" s="85"/>
      <c r="TOX1258" s="85"/>
      <c r="TOY1258" s="85"/>
      <c r="TOZ1258" s="85"/>
      <c r="TPA1258" s="85"/>
      <c r="TPB1258" s="85"/>
      <c r="TPC1258" s="85"/>
      <c r="TPD1258" s="85"/>
      <c r="TPE1258" s="85"/>
      <c r="TPF1258" s="85"/>
      <c r="TPG1258" s="85"/>
      <c r="TPH1258" s="85"/>
      <c r="TPI1258" s="85"/>
      <c r="TPJ1258" s="85"/>
      <c r="TPK1258" s="85"/>
      <c r="TPL1258" s="85"/>
      <c r="TPM1258" s="85"/>
      <c r="TPN1258" s="85"/>
      <c r="TPO1258" s="85"/>
      <c r="TPP1258" s="85"/>
      <c r="TPQ1258" s="85"/>
      <c r="TPR1258" s="85"/>
      <c r="TPS1258" s="85"/>
      <c r="TPT1258" s="85"/>
      <c r="TPU1258" s="85"/>
      <c r="TPV1258" s="85"/>
      <c r="TPW1258" s="86"/>
      <c r="TPX1258" s="84"/>
      <c r="TPY1258" s="85"/>
      <c r="TPZ1258" s="85"/>
      <c r="TQA1258" s="85"/>
      <c r="TQB1258" s="85"/>
      <c r="TQC1258" s="85"/>
      <c r="TQD1258" s="85"/>
      <c r="TQE1258" s="85"/>
      <c r="TQF1258" s="85"/>
      <c r="TQG1258" s="85"/>
      <c r="TQH1258" s="85"/>
      <c r="TQI1258" s="85"/>
      <c r="TQJ1258" s="85"/>
      <c r="TQK1258" s="85"/>
      <c r="TQL1258" s="85"/>
      <c r="TQM1258" s="85"/>
      <c r="TQN1258" s="85"/>
      <c r="TQO1258" s="85"/>
      <c r="TQP1258" s="85"/>
      <c r="TQQ1258" s="85"/>
      <c r="TQR1258" s="85"/>
      <c r="TQS1258" s="85"/>
      <c r="TQT1258" s="85"/>
      <c r="TQU1258" s="85"/>
      <c r="TQV1258" s="85"/>
      <c r="TQW1258" s="85"/>
      <c r="TQX1258" s="85"/>
      <c r="TQY1258" s="85"/>
      <c r="TQZ1258" s="85"/>
      <c r="TRA1258" s="85"/>
      <c r="TRB1258" s="85"/>
      <c r="TRC1258" s="85"/>
      <c r="TRD1258" s="86"/>
      <c r="TRE1258" s="84"/>
      <c r="TRF1258" s="85"/>
      <c r="TRG1258" s="85"/>
      <c r="TRH1258" s="85"/>
      <c r="TRI1258" s="85"/>
      <c r="TRJ1258" s="85"/>
      <c r="TRK1258" s="85"/>
      <c r="TRL1258" s="85"/>
      <c r="TRM1258" s="85"/>
      <c r="TRN1258" s="85"/>
      <c r="TRO1258" s="85"/>
      <c r="TRP1258" s="85"/>
      <c r="TRQ1258" s="85"/>
      <c r="TRR1258" s="85"/>
      <c r="TRS1258" s="85"/>
      <c r="TRT1258" s="85"/>
      <c r="TRU1258" s="85"/>
      <c r="TRV1258" s="85"/>
      <c r="TRW1258" s="85"/>
      <c r="TRX1258" s="85"/>
      <c r="TRY1258" s="85"/>
      <c r="TRZ1258" s="85"/>
      <c r="TSA1258" s="85"/>
      <c r="TSB1258" s="85"/>
      <c r="TSC1258" s="85"/>
      <c r="TSD1258" s="85"/>
      <c r="TSE1258" s="85"/>
      <c r="TSF1258" s="85"/>
      <c r="TSG1258" s="85"/>
      <c r="TSH1258" s="85"/>
      <c r="TSI1258" s="85"/>
      <c r="TSJ1258" s="85"/>
      <c r="TSK1258" s="86"/>
      <c r="TSL1258" s="84"/>
      <c r="TSM1258" s="85"/>
      <c r="TSN1258" s="85"/>
      <c r="TSO1258" s="85"/>
      <c r="TSP1258" s="85"/>
      <c r="TSQ1258" s="85"/>
      <c r="TSR1258" s="85"/>
      <c r="TSS1258" s="85"/>
      <c r="TST1258" s="85"/>
      <c r="TSU1258" s="85"/>
      <c r="TSV1258" s="85"/>
      <c r="TSW1258" s="85"/>
      <c r="TSX1258" s="85"/>
      <c r="TSY1258" s="85"/>
      <c r="TSZ1258" s="85"/>
      <c r="TTA1258" s="85"/>
      <c r="TTB1258" s="85"/>
      <c r="TTC1258" s="85"/>
      <c r="TTD1258" s="85"/>
      <c r="TTE1258" s="85"/>
      <c r="TTF1258" s="85"/>
      <c r="TTG1258" s="85"/>
      <c r="TTH1258" s="85"/>
      <c r="TTI1258" s="85"/>
      <c r="TTJ1258" s="85"/>
      <c r="TTK1258" s="85"/>
      <c r="TTL1258" s="85"/>
      <c r="TTM1258" s="85"/>
      <c r="TTN1258" s="85"/>
      <c r="TTO1258" s="85"/>
      <c r="TTP1258" s="85"/>
      <c r="TTQ1258" s="85"/>
      <c r="TTR1258" s="86"/>
      <c r="TTS1258" s="84"/>
      <c r="TTT1258" s="85"/>
      <c r="TTU1258" s="85"/>
      <c r="TTV1258" s="85"/>
      <c r="TTW1258" s="85"/>
      <c r="TTX1258" s="85"/>
      <c r="TTY1258" s="85"/>
      <c r="TTZ1258" s="85"/>
      <c r="TUA1258" s="85"/>
      <c r="TUB1258" s="85"/>
      <c r="TUC1258" s="85"/>
      <c r="TUD1258" s="85"/>
      <c r="TUE1258" s="85"/>
      <c r="TUF1258" s="85"/>
      <c r="TUG1258" s="85"/>
      <c r="TUH1258" s="85"/>
      <c r="TUI1258" s="85"/>
      <c r="TUJ1258" s="85"/>
      <c r="TUK1258" s="85"/>
      <c r="TUL1258" s="85"/>
      <c r="TUM1258" s="85"/>
      <c r="TUN1258" s="85"/>
      <c r="TUO1258" s="85"/>
      <c r="TUP1258" s="85"/>
      <c r="TUQ1258" s="85"/>
      <c r="TUR1258" s="85"/>
      <c r="TUS1258" s="85"/>
      <c r="TUT1258" s="85"/>
      <c r="TUU1258" s="85"/>
      <c r="TUV1258" s="85"/>
      <c r="TUW1258" s="85"/>
      <c r="TUX1258" s="85"/>
      <c r="TUY1258" s="86"/>
      <c r="TUZ1258" s="84"/>
      <c r="TVA1258" s="85"/>
      <c r="TVB1258" s="85"/>
      <c r="TVC1258" s="85"/>
      <c r="TVD1258" s="85"/>
      <c r="TVE1258" s="85"/>
      <c r="TVF1258" s="85"/>
      <c r="TVG1258" s="85"/>
      <c r="TVH1258" s="85"/>
      <c r="TVI1258" s="85"/>
      <c r="TVJ1258" s="85"/>
      <c r="TVK1258" s="85"/>
      <c r="TVL1258" s="85"/>
      <c r="TVM1258" s="85"/>
      <c r="TVN1258" s="85"/>
      <c r="TVO1258" s="85"/>
      <c r="TVP1258" s="85"/>
      <c r="TVQ1258" s="85"/>
      <c r="TVR1258" s="85"/>
      <c r="TVS1258" s="85"/>
      <c r="TVT1258" s="85"/>
      <c r="TVU1258" s="85"/>
      <c r="TVV1258" s="85"/>
      <c r="TVW1258" s="85"/>
      <c r="TVX1258" s="85"/>
      <c r="TVY1258" s="85"/>
      <c r="TVZ1258" s="85"/>
      <c r="TWA1258" s="85"/>
      <c r="TWB1258" s="85"/>
      <c r="TWC1258" s="85"/>
      <c r="TWD1258" s="85"/>
      <c r="TWE1258" s="85"/>
      <c r="TWF1258" s="86"/>
      <c r="TWG1258" s="84"/>
      <c r="TWH1258" s="85"/>
      <c r="TWI1258" s="85"/>
      <c r="TWJ1258" s="85"/>
      <c r="TWK1258" s="85"/>
      <c r="TWL1258" s="85"/>
      <c r="TWM1258" s="85"/>
      <c r="TWN1258" s="85"/>
      <c r="TWO1258" s="85"/>
      <c r="TWP1258" s="85"/>
      <c r="TWQ1258" s="85"/>
      <c r="TWR1258" s="85"/>
      <c r="TWS1258" s="85"/>
      <c r="TWT1258" s="85"/>
      <c r="TWU1258" s="85"/>
      <c r="TWV1258" s="85"/>
      <c r="TWW1258" s="85"/>
      <c r="TWX1258" s="85"/>
      <c r="TWY1258" s="85"/>
      <c r="TWZ1258" s="85"/>
      <c r="TXA1258" s="85"/>
      <c r="TXB1258" s="85"/>
      <c r="TXC1258" s="85"/>
      <c r="TXD1258" s="85"/>
      <c r="TXE1258" s="85"/>
      <c r="TXF1258" s="85"/>
      <c r="TXG1258" s="85"/>
      <c r="TXH1258" s="85"/>
      <c r="TXI1258" s="85"/>
      <c r="TXJ1258" s="85"/>
      <c r="TXK1258" s="85"/>
      <c r="TXL1258" s="85"/>
      <c r="TXM1258" s="86"/>
      <c r="TXN1258" s="84"/>
      <c r="TXO1258" s="85"/>
      <c r="TXP1258" s="85"/>
      <c r="TXQ1258" s="85"/>
      <c r="TXR1258" s="85"/>
      <c r="TXS1258" s="85"/>
      <c r="TXT1258" s="85"/>
      <c r="TXU1258" s="85"/>
      <c r="TXV1258" s="85"/>
      <c r="TXW1258" s="85"/>
      <c r="TXX1258" s="85"/>
      <c r="TXY1258" s="85"/>
      <c r="TXZ1258" s="85"/>
      <c r="TYA1258" s="85"/>
      <c r="TYB1258" s="85"/>
      <c r="TYC1258" s="85"/>
      <c r="TYD1258" s="85"/>
      <c r="TYE1258" s="85"/>
      <c r="TYF1258" s="85"/>
      <c r="TYG1258" s="85"/>
      <c r="TYH1258" s="85"/>
      <c r="TYI1258" s="85"/>
      <c r="TYJ1258" s="85"/>
      <c r="TYK1258" s="85"/>
      <c r="TYL1258" s="85"/>
      <c r="TYM1258" s="85"/>
      <c r="TYN1258" s="85"/>
      <c r="TYO1258" s="85"/>
      <c r="TYP1258" s="85"/>
      <c r="TYQ1258" s="85"/>
      <c r="TYR1258" s="85"/>
      <c r="TYS1258" s="85"/>
      <c r="TYT1258" s="86"/>
      <c r="TYU1258" s="84"/>
      <c r="TYV1258" s="85"/>
      <c r="TYW1258" s="85"/>
      <c r="TYX1258" s="85"/>
      <c r="TYY1258" s="85"/>
      <c r="TYZ1258" s="85"/>
      <c r="TZA1258" s="85"/>
      <c r="TZB1258" s="85"/>
      <c r="TZC1258" s="85"/>
      <c r="TZD1258" s="85"/>
      <c r="TZE1258" s="85"/>
      <c r="TZF1258" s="85"/>
      <c r="TZG1258" s="85"/>
      <c r="TZH1258" s="85"/>
      <c r="TZI1258" s="85"/>
      <c r="TZJ1258" s="85"/>
      <c r="TZK1258" s="85"/>
      <c r="TZL1258" s="85"/>
      <c r="TZM1258" s="85"/>
      <c r="TZN1258" s="85"/>
      <c r="TZO1258" s="85"/>
      <c r="TZP1258" s="85"/>
      <c r="TZQ1258" s="85"/>
      <c r="TZR1258" s="85"/>
      <c r="TZS1258" s="85"/>
      <c r="TZT1258" s="85"/>
      <c r="TZU1258" s="85"/>
      <c r="TZV1258" s="85"/>
      <c r="TZW1258" s="85"/>
      <c r="TZX1258" s="85"/>
      <c r="TZY1258" s="85"/>
      <c r="TZZ1258" s="85"/>
      <c r="UAA1258" s="86"/>
      <c r="UAB1258" s="84"/>
      <c r="UAC1258" s="85"/>
      <c r="UAD1258" s="85"/>
      <c r="UAE1258" s="85"/>
      <c r="UAF1258" s="85"/>
      <c r="UAG1258" s="85"/>
      <c r="UAH1258" s="85"/>
      <c r="UAI1258" s="85"/>
      <c r="UAJ1258" s="85"/>
      <c r="UAK1258" s="85"/>
      <c r="UAL1258" s="85"/>
      <c r="UAM1258" s="85"/>
      <c r="UAN1258" s="85"/>
      <c r="UAO1258" s="85"/>
      <c r="UAP1258" s="85"/>
      <c r="UAQ1258" s="85"/>
      <c r="UAR1258" s="85"/>
      <c r="UAS1258" s="85"/>
      <c r="UAT1258" s="85"/>
      <c r="UAU1258" s="85"/>
      <c r="UAV1258" s="85"/>
      <c r="UAW1258" s="85"/>
      <c r="UAX1258" s="85"/>
      <c r="UAY1258" s="85"/>
      <c r="UAZ1258" s="85"/>
      <c r="UBA1258" s="85"/>
      <c r="UBB1258" s="85"/>
      <c r="UBC1258" s="85"/>
      <c r="UBD1258" s="85"/>
      <c r="UBE1258" s="85"/>
      <c r="UBF1258" s="85"/>
      <c r="UBG1258" s="85"/>
      <c r="UBH1258" s="86"/>
      <c r="UBI1258" s="84"/>
      <c r="UBJ1258" s="85"/>
      <c r="UBK1258" s="85"/>
      <c r="UBL1258" s="85"/>
      <c r="UBM1258" s="85"/>
      <c r="UBN1258" s="85"/>
      <c r="UBO1258" s="85"/>
      <c r="UBP1258" s="85"/>
      <c r="UBQ1258" s="85"/>
      <c r="UBR1258" s="85"/>
      <c r="UBS1258" s="85"/>
      <c r="UBT1258" s="85"/>
      <c r="UBU1258" s="85"/>
      <c r="UBV1258" s="85"/>
      <c r="UBW1258" s="85"/>
      <c r="UBX1258" s="85"/>
      <c r="UBY1258" s="85"/>
      <c r="UBZ1258" s="85"/>
      <c r="UCA1258" s="85"/>
      <c r="UCB1258" s="85"/>
      <c r="UCC1258" s="85"/>
      <c r="UCD1258" s="85"/>
      <c r="UCE1258" s="85"/>
      <c r="UCF1258" s="85"/>
      <c r="UCG1258" s="85"/>
      <c r="UCH1258" s="85"/>
      <c r="UCI1258" s="85"/>
      <c r="UCJ1258" s="85"/>
      <c r="UCK1258" s="85"/>
      <c r="UCL1258" s="85"/>
      <c r="UCM1258" s="85"/>
      <c r="UCN1258" s="85"/>
      <c r="UCO1258" s="86"/>
      <c r="UCP1258" s="84"/>
      <c r="UCQ1258" s="85"/>
      <c r="UCR1258" s="85"/>
      <c r="UCS1258" s="85"/>
      <c r="UCT1258" s="85"/>
      <c r="UCU1258" s="85"/>
      <c r="UCV1258" s="85"/>
      <c r="UCW1258" s="85"/>
      <c r="UCX1258" s="85"/>
      <c r="UCY1258" s="85"/>
      <c r="UCZ1258" s="85"/>
      <c r="UDA1258" s="85"/>
      <c r="UDB1258" s="85"/>
      <c r="UDC1258" s="85"/>
      <c r="UDD1258" s="85"/>
      <c r="UDE1258" s="85"/>
      <c r="UDF1258" s="85"/>
      <c r="UDG1258" s="85"/>
      <c r="UDH1258" s="85"/>
      <c r="UDI1258" s="85"/>
      <c r="UDJ1258" s="85"/>
      <c r="UDK1258" s="85"/>
      <c r="UDL1258" s="85"/>
      <c r="UDM1258" s="85"/>
      <c r="UDN1258" s="85"/>
      <c r="UDO1258" s="85"/>
      <c r="UDP1258" s="85"/>
      <c r="UDQ1258" s="85"/>
      <c r="UDR1258" s="85"/>
      <c r="UDS1258" s="85"/>
      <c r="UDT1258" s="85"/>
      <c r="UDU1258" s="85"/>
      <c r="UDV1258" s="86"/>
      <c r="UDW1258" s="84"/>
      <c r="UDX1258" s="85"/>
      <c r="UDY1258" s="85"/>
      <c r="UDZ1258" s="85"/>
      <c r="UEA1258" s="85"/>
      <c r="UEB1258" s="85"/>
      <c r="UEC1258" s="85"/>
      <c r="UED1258" s="85"/>
      <c r="UEE1258" s="85"/>
      <c r="UEF1258" s="85"/>
      <c r="UEG1258" s="85"/>
      <c r="UEH1258" s="85"/>
      <c r="UEI1258" s="85"/>
      <c r="UEJ1258" s="85"/>
      <c r="UEK1258" s="85"/>
      <c r="UEL1258" s="85"/>
      <c r="UEM1258" s="85"/>
      <c r="UEN1258" s="85"/>
      <c r="UEO1258" s="85"/>
      <c r="UEP1258" s="85"/>
      <c r="UEQ1258" s="85"/>
      <c r="UER1258" s="85"/>
      <c r="UES1258" s="85"/>
      <c r="UET1258" s="85"/>
      <c r="UEU1258" s="85"/>
      <c r="UEV1258" s="85"/>
      <c r="UEW1258" s="85"/>
      <c r="UEX1258" s="85"/>
      <c r="UEY1258" s="85"/>
      <c r="UEZ1258" s="85"/>
      <c r="UFA1258" s="85"/>
      <c r="UFB1258" s="85"/>
      <c r="UFC1258" s="86"/>
      <c r="UFD1258" s="84"/>
      <c r="UFE1258" s="85"/>
      <c r="UFF1258" s="85"/>
      <c r="UFG1258" s="85"/>
      <c r="UFH1258" s="85"/>
      <c r="UFI1258" s="85"/>
      <c r="UFJ1258" s="85"/>
      <c r="UFK1258" s="85"/>
      <c r="UFL1258" s="85"/>
      <c r="UFM1258" s="85"/>
      <c r="UFN1258" s="85"/>
      <c r="UFO1258" s="85"/>
      <c r="UFP1258" s="85"/>
      <c r="UFQ1258" s="85"/>
      <c r="UFR1258" s="85"/>
      <c r="UFS1258" s="85"/>
      <c r="UFT1258" s="85"/>
      <c r="UFU1258" s="85"/>
      <c r="UFV1258" s="85"/>
      <c r="UFW1258" s="85"/>
      <c r="UFX1258" s="85"/>
      <c r="UFY1258" s="85"/>
      <c r="UFZ1258" s="85"/>
      <c r="UGA1258" s="85"/>
      <c r="UGB1258" s="85"/>
      <c r="UGC1258" s="85"/>
      <c r="UGD1258" s="85"/>
      <c r="UGE1258" s="85"/>
      <c r="UGF1258" s="85"/>
      <c r="UGG1258" s="85"/>
      <c r="UGH1258" s="85"/>
      <c r="UGI1258" s="85"/>
      <c r="UGJ1258" s="86"/>
      <c r="UGK1258" s="84"/>
      <c r="UGL1258" s="85"/>
      <c r="UGM1258" s="85"/>
      <c r="UGN1258" s="85"/>
      <c r="UGO1258" s="85"/>
      <c r="UGP1258" s="85"/>
      <c r="UGQ1258" s="85"/>
      <c r="UGR1258" s="85"/>
      <c r="UGS1258" s="85"/>
      <c r="UGT1258" s="85"/>
      <c r="UGU1258" s="85"/>
      <c r="UGV1258" s="85"/>
      <c r="UGW1258" s="85"/>
      <c r="UGX1258" s="85"/>
      <c r="UGY1258" s="85"/>
      <c r="UGZ1258" s="85"/>
      <c r="UHA1258" s="85"/>
      <c r="UHB1258" s="85"/>
      <c r="UHC1258" s="85"/>
      <c r="UHD1258" s="85"/>
      <c r="UHE1258" s="85"/>
      <c r="UHF1258" s="85"/>
      <c r="UHG1258" s="85"/>
      <c r="UHH1258" s="85"/>
      <c r="UHI1258" s="85"/>
      <c r="UHJ1258" s="85"/>
      <c r="UHK1258" s="85"/>
      <c r="UHL1258" s="85"/>
      <c r="UHM1258" s="85"/>
      <c r="UHN1258" s="85"/>
      <c r="UHO1258" s="85"/>
      <c r="UHP1258" s="85"/>
      <c r="UHQ1258" s="86"/>
      <c r="UHR1258" s="84"/>
      <c r="UHS1258" s="85"/>
      <c r="UHT1258" s="85"/>
      <c r="UHU1258" s="85"/>
      <c r="UHV1258" s="85"/>
      <c r="UHW1258" s="85"/>
      <c r="UHX1258" s="85"/>
      <c r="UHY1258" s="85"/>
      <c r="UHZ1258" s="85"/>
      <c r="UIA1258" s="85"/>
      <c r="UIB1258" s="85"/>
      <c r="UIC1258" s="85"/>
      <c r="UID1258" s="85"/>
      <c r="UIE1258" s="85"/>
      <c r="UIF1258" s="85"/>
      <c r="UIG1258" s="85"/>
      <c r="UIH1258" s="85"/>
      <c r="UII1258" s="85"/>
      <c r="UIJ1258" s="85"/>
      <c r="UIK1258" s="85"/>
      <c r="UIL1258" s="85"/>
      <c r="UIM1258" s="85"/>
      <c r="UIN1258" s="85"/>
      <c r="UIO1258" s="85"/>
      <c r="UIP1258" s="85"/>
      <c r="UIQ1258" s="85"/>
      <c r="UIR1258" s="85"/>
      <c r="UIS1258" s="85"/>
      <c r="UIT1258" s="85"/>
      <c r="UIU1258" s="85"/>
      <c r="UIV1258" s="85"/>
      <c r="UIW1258" s="85"/>
      <c r="UIX1258" s="86"/>
      <c r="UIY1258" s="84"/>
      <c r="UIZ1258" s="85"/>
      <c r="UJA1258" s="85"/>
      <c r="UJB1258" s="85"/>
      <c r="UJC1258" s="85"/>
      <c r="UJD1258" s="85"/>
      <c r="UJE1258" s="85"/>
      <c r="UJF1258" s="85"/>
      <c r="UJG1258" s="85"/>
      <c r="UJH1258" s="85"/>
      <c r="UJI1258" s="85"/>
      <c r="UJJ1258" s="85"/>
      <c r="UJK1258" s="85"/>
      <c r="UJL1258" s="85"/>
      <c r="UJM1258" s="85"/>
      <c r="UJN1258" s="85"/>
      <c r="UJO1258" s="85"/>
      <c r="UJP1258" s="85"/>
      <c r="UJQ1258" s="85"/>
      <c r="UJR1258" s="85"/>
      <c r="UJS1258" s="85"/>
      <c r="UJT1258" s="85"/>
      <c r="UJU1258" s="85"/>
      <c r="UJV1258" s="85"/>
      <c r="UJW1258" s="85"/>
      <c r="UJX1258" s="85"/>
      <c r="UJY1258" s="85"/>
      <c r="UJZ1258" s="85"/>
      <c r="UKA1258" s="85"/>
      <c r="UKB1258" s="85"/>
      <c r="UKC1258" s="85"/>
      <c r="UKD1258" s="85"/>
      <c r="UKE1258" s="86"/>
      <c r="UKF1258" s="84"/>
      <c r="UKG1258" s="85"/>
      <c r="UKH1258" s="85"/>
      <c r="UKI1258" s="85"/>
      <c r="UKJ1258" s="85"/>
      <c r="UKK1258" s="85"/>
      <c r="UKL1258" s="85"/>
      <c r="UKM1258" s="85"/>
      <c r="UKN1258" s="85"/>
      <c r="UKO1258" s="85"/>
      <c r="UKP1258" s="85"/>
      <c r="UKQ1258" s="85"/>
      <c r="UKR1258" s="85"/>
      <c r="UKS1258" s="85"/>
      <c r="UKT1258" s="85"/>
      <c r="UKU1258" s="85"/>
      <c r="UKV1258" s="85"/>
      <c r="UKW1258" s="85"/>
      <c r="UKX1258" s="85"/>
      <c r="UKY1258" s="85"/>
      <c r="UKZ1258" s="85"/>
      <c r="ULA1258" s="85"/>
      <c r="ULB1258" s="85"/>
      <c r="ULC1258" s="85"/>
      <c r="ULD1258" s="85"/>
      <c r="ULE1258" s="85"/>
      <c r="ULF1258" s="85"/>
      <c r="ULG1258" s="85"/>
      <c r="ULH1258" s="85"/>
      <c r="ULI1258" s="85"/>
      <c r="ULJ1258" s="85"/>
      <c r="ULK1258" s="85"/>
      <c r="ULL1258" s="86"/>
      <c r="ULM1258" s="84"/>
      <c r="ULN1258" s="85"/>
      <c r="ULO1258" s="85"/>
      <c r="ULP1258" s="85"/>
      <c r="ULQ1258" s="85"/>
      <c r="ULR1258" s="85"/>
      <c r="ULS1258" s="85"/>
      <c r="ULT1258" s="85"/>
      <c r="ULU1258" s="85"/>
      <c r="ULV1258" s="85"/>
      <c r="ULW1258" s="85"/>
      <c r="ULX1258" s="85"/>
      <c r="ULY1258" s="85"/>
      <c r="ULZ1258" s="85"/>
      <c r="UMA1258" s="85"/>
      <c r="UMB1258" s="85"/>
      <c r="UMC1258" s="85"/>
      <c r="UMD1258" s="85"/>
      <c r="UME1258" s="85"/>
      <c r="UMF1258" s="85"/>
      <c r="UMG1258" s="85"/>
      <c r="UMH1258" s="85"/>
      <c r="UMI1258" s="85"/>
      <c r="UMJ1258" s="85"/>
      <c r="UMK1258" s="85"/>
      <c r="UML1258" s="85"/>
      <c r="UMM1258" s="85"/>
      <c r="UMN1258" s="85"/>
      <c r="UMO1258" s="85"/>
      <c r="UMP1258" s="85"/>
      <c r="UMQ1258" s="85"/>
      <c r="UMR1258" s="85"/>
      <c r="UMS1258" s="86"/>
      <c r="UMT1258" s="84"/>
      <c r="UMU1258" s="85"/>
      <c r="UMV1258" s="85"/>
      <c r="UMW1258" s="85"/>
      <c r="UMX1258" s="85"/>
      <c r="UMY1258" s="85"/>
      <c r="UMZ1258" s="85"/>
      <c r="UNA1258" s="85"/>
      <c r="UNB1258" s="85"/>
      <c r="UNC1258" s="85"/>
      <c r="UND1258" s="85"/>
      <c r="UNE1258" s="85"/>
      <c r="UNF1258" s="85"/>
      <c r="UNG1258" s="85"/>
      <c r="UNH1258" s="85"/>
      <c r="UNI1258" s="85"/>
      <c r="UNJ1258" s="85"/>
      <c r="UNK1258" s="85"/>
      <c r="UNL1258" s="85"/>
      <c r="UNM1258" s="85"/>
      <c r="UNN1258" s="85"/>
      <c r="UNO1258" s="85"/>
      <c r="UNP1258" s="85"/>
      <c r="UNQ1258" s="85"/>
      <c r="UNR1258" s="85"/>
      <c r="UNS1258" s="85"/>
      <c r="UNT1258" s="85"/>
      <c r="UNU1258" s="85"/>
      <c r="UNV1258" s="85"/>
      <c r="UNW1258" s="85"/>
      <c r="UNX1258" s="85"/>
      <c r="UNY1258" s="85"/>
      <c r="UNZ1258" s="86"/>
      <c r="UOA1258" s="84"/>
      <c r="UOB1258" s="85"/>
      <c r="UOC1258" s="85"/>
      <c r="UOD1258" s="85"/>
      <c r="UOE1258" s="85"/>
      <c r="UOF1258" s="85"/>
      <c r="UOG1258" s="85"/>
      <c r="UOH1258" s="85"/>
      <c r="UOI1258" s="85"/>
      <c r="UOJ1258" s="85"/>
      <c r="UOK1258" s="85"/>
      <c r="UOL1258" s="85"/>
      <c r="UOM1258" s="85"/>
      <c r="UON1258" s="85"/>
      <c r="UOO1258" s="85"/>
      <c r="UOP1258" s="85"/>
      <c r="UOQ1258" s="85"/>
      <c r="UOR1258" s="85"/>
      <c r="UOS1258" s="85"/>
      <c r="UOT1258" s="85"/>
      <c r="UOU1258" s="85"/>
      <c r="UOV1258" s="85"/>
      <c r="UOW1258" s="85"/>
      <c r="UOX1258" s="85"/>
      <c r="UOY1258" s="85"/>
      <c r="UOZ1258" s="85"/>
      <c r="UPA1258" s="85"/>
      <c r="UPB1258" s="85"/>
      <c r="UPC1258" s="85"/>
      <c r="UPD1258" s="85"/>
      <c r="UPE1258" s="85"/>
      <c r="UPF1258" s="85"/>
      <c r="UPG1258" s="86"/>
      <c r="UPH1258" s="84"/>
      <c r="UPI1258" s="85"/>
      <c r="UPJ1258" s="85"/>
      <c r="UPK1258" s="85"/>
      <c r="UPL1258" s="85"/>
      <c r="UPM1258" s="85"/>
      <c r="UPN1258" s="85"/>
      <c r="UPO1258" s="85"/>
      <c r="UPP1258" s="85"/>
      <c r="UPQ1258" s="85"/>
      <c r="UPR1258" s="85"/>
      <c r="UPS1258" s="85"/>
      <c r="UPT1258" s="85"/>
      <c r="UPU1258" s="85"/>
      <c r="UPV1258" s="85"/>
      <c r="UPW1258" s="85"/>
      <c r="UPX1258" s="85"/>
      <c r="UPY1258" s="85"/>
      <c r="UPZ1258" s="85"/>
      <c r="UQA1258" s="85"/>
      <c r="UQB1258" s="85"/>
      <c r="UQC1258" s="85"/>
      <c r="UQD1258" s="85"/>
      <c r="UQE1258" s="85"/>
      <c r="UQF1258" s="85"/>
      <c r="UQG1258" s="85"/>
      <c r="UQH1258" s="85"/>
      <c r="UQI1258" s="85"/>
      <c r="UQJ1258" s="85"/>
      <c r="UQK1258" s="85"/>
      <c r="UQL1258" s="85"/>
      <c r="UQM1258" s="85"/>
      <c r="UQN1258" s="86"/>
      <c r="UQO1258" s="84"/>
      <c r="UQP1258" s="85"/>
      <c r="UQQ1258" s="85"/>
      <c r="UQR1258" s="85"/>
      <c r="UQS1258" s="85"/>
      <c r="UQT1258" s="85"/>
      <c r="UQU1258" s="85"/>
      <c r="UQV1258" s="85"/>
      <c r="UQW1258" s="85"/>
      <c r="UQX1258" s="85"/>
      <c r="UQY1258" s="85"/>
      <c r="UQZ1258" s="85"/>
      <c r="URA1258" s="85"/>
      <c r="URB1258" s="85"/>
      <c r="URC1258" s="85"/>
      <c r="URD1258" s="85"/>
      <c r="URE1258" s="85"/>
      <c r="URF1258" s="85"/>
      <c r="URG1258" s="85"/>
      <c r="URH1258" s="85"/>
      <c r="URI1258" s="85"/>
      <c r="URJ1258" s="85"/>
      <c r="URK1258" s="85"/>
      <c r="URL1258" s="85"/>
      <c r="URM1258" s="85"/>
      <c r="URN1258" s="85"/>
      <c r="URO1258" s="85"/>
      <c r="URP1258" s="85"/>
      <c r="URQ1258" s="85"/>
      <c r="URR1258" s="85"/>
      <c r="URS1258" s="85"/>
      <c r="URT1258" s="85"/>
      <c r="URU1258" s="86"/>
      <c r="URV1258" s="84"/>
      <c r="URW1258" s="85"/>
      <c r="URX1258" s="85"/>
      <c r="URY1258" s="85"/>
      <c r="URZ1258" s="85"/>
      <c r="USA1258" s="85"/>
      <c r="USB1258" s="85"/>
      <c r="USC1258" s="85"/>
      <c r="USD1258" s="85"/>
      <c r="USE1258" s="85"/>
      <c r="USF1258" s="85"/>
      <c r="USG1258" s="85"/>
      <c r="USH1258" s="85"/>
      <c r="USI1258" s="85"/>
      <c r="USJ1258" s="85"/>
      <c r="USK1258" s="85"/>
      <c r="USL1258" s="85"/>
      <c r="USM1258" s="85"/>
      <c r="USN1258" s="85"/>
      <c r="USO1258" s="85"/>
      <c r="USP1258" s="85"/>
      <c r="USQ1258" s="85"/>
      <c r="USR1258" s="85"/>
      <c r="USS1258" s="85"/>
      <c r="UST1258" s="85"/>
      <c r="USU1258" s="85"/>
      <c r="USV1258" s="85"/>
      <c r="USW1258" s="85"/>
      <c r="USX1258" s="85"/>
      <c r="USY1258" s="85"/>
      <c r="USZ1258" s="85"/>
      <c r="UTA1258" s="85"/>
      <c r="UTB1258" s="86"/>
      <c r="UTC1258" s="84"/>
      <c r="UTD1258" s="85"/>
      <c r="UTE1258" s="85"/>
      <c r="UTF1258" s="85"/>
      <c r="UTG1258" s="85"/>
      <c r="UTH1258" s="85"/>
      <c r="UTI1258" s="85"/>
      <c r="UTJ1258" s="85"/>
      <c r="UTK1258" s="85"/>
      <c r="UTL1258" s="85"/>
      <c r="UTM1258" s="85"/>
      <c r="UTN1258" s="85"/>
      <c r="UTO1258" s="85"/>
      <c r="UTP1258" s="85"/>
      <c r="UTQ1258" s="85"/>
      <c r="UTR1258" s="85"/>
      <c r="UTS1258" s="85"/>
      <c r="UTT1258" s="85"/>
      <c r="UTU1258" s="85"/>
      <c r="UTV1258" s="85"/>
      <c r="UTW1258" s="85"/>
      <c r="UTX1258" s="85"/>
      <c r="UTY1258" s="85"/>
      <c r="UTZ1258" s="85"/>
      <c r="UUA1258" s="85"/>
      <c r="UUB1258" s="85"/>
      <c r="UUC1258" s="85"/>
      <c r="UUD1258" s="85"/>
      <c r="UUE1258" s="85"/>
      <c r="UUF1258" s="85"/>
      <c r="UUG1258" s="85"/>
      <c r="UUH1258" s="85"/>
      <c r="UUI1258" s="86"/>
      <c r="UUJ1258" s="84"/>
      <c r="UUK1258" s="85"/>
      <c r="UUL1258" s="85"/>
      <c r="UUM1258" s="85"/>
      <c r="UUN1258" s="85"/>
      <c r="UUO1258" s="85"/>
      <c r="UUP1258" s="85"/>
      <c r="UUQ1258" s="85"/>
      <c r="UUR1258" s="85"/>
      <c r="UUS1258" s="85"/>
      <c r="UUT1258" s="85"/>
      <c r="UUU1258" s="85"/>
      <c r="UUV1258" s="85"/>
      <c r="UUW1258" s="85"/>
      <c r="UUX1258" s="85"/>
      <c r="UUY1258" s="85"/>
      <c r="UUZ1258" s="85"/>
      <c r="UVA1258" s="85"/>
      <c r="UVB1258" s="85"/>
      <c r="UVC1258" s="85"/>
      <c r="UVD1258" s="85"/>
      <c r="UVE1258" s="85"/>
      <c r="UVF1258" s="85"/>
      <c r="UVG1258" s="85"/>
      <c r="UVH1258" s="85"/>
      <c r="UVI1258" s="85"/>
      <c r="UVJ1258" s="85"/>
      <c r="UVK1258" s="85"/>
      <c r="UVL1258" s="85"/>
      <c r="UVM1258" s="85"/>
      <c r="UVN1258" s="85"/>
      <c r="UVO1258" s="85"/>
      <c r="UVP1258" s="86"/>
      <c r="UVQ1258" s="84"/>
      <c r="UVR1258" s="85"/>
      <c r="UVS1258" s="85"/>
      <c r="UVT1258" s="85"/>
      <c r="UVU1258" s="85"/>
      <c r="UVV1258" s="85"/>
      <c r="UVW1258" s="85"/>
      <c r="UVX1258" s="85"/>
      <c r="UVY1258" s="85"/>
      <c r="UVZ1258" s="85"/>
      <c r="UWA1258" s="85"/>
      <c r="UWB1258" s="85"/>
      <c r="UWC1258" s="85"/>
      <c r="UWD1258" s="85"/>
      <c r="UWE1258" s="85"/>
      <c r="UWF1258" s="85"/>
      <c r="UWG1258" s="85"/>
      <c r="UWH1258" s="85"/>
      <c r="UWI1258" s="85"/>
      <c r="UWJ1258" s="85"/>
      <c r="UWK1258" s="85"/>
      <c r="UWL1258" s="85"/>
      <c r="UWM1258" s="85"/>
      <c r="UWN1258" s="85"/>
      <c r="UWO1258" s="85"/>
      <c r="UWP1258" s="85"/>
      <c r="UWQ1258" s="85"/>
      <c r="UWR1258" s="85"/>
      <c r="UWS1258" s="85"/>
      <c r="UWT1258" s="85"/>
      <c r="UWU1258" s="85"/>
      <c r="UWV1258" s="85"/>
      <c r="UWW1258" s="86"/>
      <c r="UWX1258" s="84"/>
      <c r="UWY1258" s="85"/>
      <c r="UWZ1258" s="85"/>
      <c r="UXA1258" s="85"/>
      <c r="UXB1258" s="85"/>
      <c r="UXC1258" s="85"/>
      <c r="UXD1258" s="85"/>
      <c r="UXE1258" s="85"/>
      <c r="UXF1258" s="85"/>
      <c r="UXG1258" s="85"/>
      <c r="UXH1258" s="85"/>
      <c r="UXI1258" s="85"/>
      <c r="UXJ1258" s="85"/>
      <c r="UXK1258" s="85"/>
      <c r="UXL1258" s="85"/>
      <c r="UXM1258" s="85"/>
      <c r="UXN1258" s="85"/>
      <c r="UXO1258" s="85"/>
      <c r="UXP1258" s="85"/>
      <c r="UXQ1258" s="85"/>
      <c r="UXR1258" s="85"/>
      <c r="UXS1258" s="85"/>
      <c r="UXT1258" s="85"/>
      <c r="UXU1258" s="85"/>
      <c r="UXV1258" s="85"/>
      <c r="UXW1258" s="85"/>
      <c r="UXX1258" s="85"/>
      <c r="UXY1258" s="85"/>
      <c r="UXZ1258" s="85"/>
      <c r="UYA1258" s="85"/>
      <c r="UYB1258" s="85"/>
      <c r="UYC1258" s="85"/>
      <c r="UYD1258" s="86"/>
      <c r="UYE1258" s="84"/>
      <c r="UYF1258" s="85"/>
      <c r="UYG1258" s="85"/>
      <c r="UYH1258" s="85"/>
      <c r="UYI1258" s="85"/>
      <c r="UYJ1258" s="85"/>
      <c r="UYK1258" s="85"/>
      <c r="UYL1258" s="85"/>
      <c r="UYM1258" s="85"/>
      <c r="UYN1258" s="85"/>
      <c r="UYO1258" s="85"/>
      <c r="UYP1258" s="85"/>
      <c r="UYQ1258" s="85"/>
      <c r="UYR1258" s="85"/>
      <c r="UYS1258" s="85"/>
      <c r="UYT1258" s="85"/>
      <c r="UYU1258" s="85"/>
      <c r="UYV1258" s="85"/>
      <c r="UYW1258" s="85"/>
      <c r="UYX1258" s="85"/>
      <c r="UYY1258" s="85"/>
      <c r="UYZ1258" s="85"/>
      <c r="UZA1258" s="85"/>
      <c r="UZB1258" s="85"/>
      <c r="UZC1258" s="85"/>
      <c r="UZD1258" s="85"/>
      <c r="UZE1258" s="85"/>
      <c r="UZF1258" s="85"/>
      <c r="UZG1258" s="85"/>
      <c r="UZH1258" s="85"/>
      <c r="UZI1258" s="85"/>
      <c r="UZJ1258" s="85"/>
      <c r="UZK1258" s="86"/>
      <c r="UZL1258" s="84"/>
      <c r="UZM1258" s="85"/>
      <c r="UZN1258" s="85"/>
      <c r="UZO1258" s="85"/>
      <c r="UZP1258" s="85"/>
      <c r="UZQ1258" s="85"/>
      <c r="UZR1258" s="85"/>
      <c r="UZS1258" s="85"/>
      <c r="UZT1258" s="85"/>
      <c r="UZU1258" s="85"/>
      <c r="UZV1258" s="85"/>
      <c r="UZW1258" s="85"/>
      <c r="UZX1258" s="85"/>
      <c r="UZY1258" s="85"/>
      <c r="UZZ1258" s="85"/>
      <c r="VAA1258" s="85"/>
      <c r="VAB1258" s="85"/>
      <c r="VAC1258" s="85"/>
      <c r="VAD1258" s="85"/>
      <c r="VAE1258" s="85"/>
      <c r="VAF1258" s="85"/>
      <c r="VAG1258" s="85"/>
      <c r="VAH1258" s="85"/>
      <c r="VAI1258" s="85"/>
      <c r="VAJ1258" s="85"/>
      <c r="VAK1258" s="85"/>
      <c r="VAL1258" s="85"/>
      <c r="VAM1258" s="85"/>
      <c r="VAN1258" s="85"/>
      <c r="VAO1258" s="85"/>
      <c r="VAP1258" s="85"/>
      <c r="VAQ1258" s="85"/>
      <c r="VAR1258" s="86"/>
      <c r="VAS1258" s="84"/>
      <c r="VAT1258" s="85"/>
      <c r="VAU1258" s="85"/>
      <c r="VAV1258" s="85"/>
      <c r="VAW1258" s="85"/>
      <c r="VAX1258" s="85"/>
      <c r="VAY1258" s="85"/>
      <c r="VAZ1258" s="85"/>
      <c r="VBA1258" s="85"/>
      <c r="VBB1258" s="85"/>
      <c r="VBC1258" s="85"/>
      <c r="VBD1258" s="85"/>
      <c r="VBE1258" s="85"/>
      <c r="VBF1258" s="85"/>
      <c r="VBG1258" s="85"/>
      <c r="VBH1258" s="85"/>
      <c r="VBI1258" s="85"/>
      <c r="VBJ1258" s="85"/>
      <c r="VBK1258" s="85"/>
      <c r="VBL1258" s="85"/>
      <c r="VBM1258" s="85"/>
      <c r="VBN1258" s="85"/>
      <c r="VBO1258" s="85"/>
      <c r="VBP1258" s="85"/>
      <c r="VBQ1258" s="85"/>
      <c r="VBR1258" s="85"/>
      <c r="VBS1258" s="85"/>
      <c r="VBT1258" s="85"/>
      <c r="VBU1258" s="85"/>
      <c r="VBV1258" s="85"/>
      <c r="VBW1258" s="85"/>
      <c r="VBX1258" s="85"/>
      <c r="VBY1258" s="86"/>
      <c r="VBZ1258" s="84"/>
      <c r="VCA1258" s="85"/>
      <c r="VCB1258" s="85"/>
      <c r="VCC1258" s="85"/>
      <c r="VCD1258" s="85"/>
      <c r="VCE1258" s="85"/>
      <c r="VCF1258" s="85"/>
      <c r="VCG1258" s="85"/>
      <c r="VCH1258" s="85"/>
      <c r="VCI1258" s="85"/>
      <c r="VCJ1258" s="85"/>
      <c r="VCK1258" s="85"/>
      <c r="VCL1258" s="85"/>
      <c r="VCM1258" s="85"/>
      <c r="VCN1258" s="85"/>
      <c r="VCO1258" s="85"/>
      <c r="VCP1258" s="85"/>
      <c r="VCQ1258" s="85"/>
      <c r="VCR1258" s="85"/>
      <c r="VCS1258" s="85"/>
      <c r="VCT1258" s="85"/>
      <c r="VCU1258" s="85"/>
      <c r="VCV1258" s="85"/>
      <c r="VCW1258" s="85"/>
      <c r="VCX1258" s="85"/>
      <c r="VCY1258" s="85"/>
      <c r="VCZ1258" s="85"/>
      <c r="VDA1258" s="85"/>
      <c r="VDB1258" s="85"/>
      <c r="VDC1258" s="85"/>
      <c r="VDD1258" s="85"/>
      <c r="VDE1258" s="85"/>
      <c r="VDF1258" s="86"/>
      <c r="VDG1258" s="84"/>
      <c r="VDH1258" s="85"/>
      <c r="VDI1258" s="85"/>
      <c r="VDJ1258" s="85"/>
      <c r="VDK1258" s="85"/>
      <c r="VDL1258" s="85"/>
      <c r="VDM1258" s="85"/>
      <c r="VDN1258" s="85"/>
      <c r="VDO1258" s="85"/>
      <c r="VDP1258" s="85"/>
      <c r="VDQ1258" s="85"/>
      <c r="VDR1258" s="85"/>
      <c r="VDS1258" s="85"/>
      <c r="VDT1258" s="85"/>
      <c r="VDU1258" s="85"/>
      <c r="VDV1258" s="85"/>
      <c r="VDW1258" s="85"/>
      <c r="VDX1258" s="85"/>
      <c r="VDY1258" s="85"/>
      <c r="VDZ1258" s="85"/>
      <c r="VEA1258" s="85"/>
      <c r="VEB1258" s="85"/>
      <c r="VEC1258" s="85"/>
      <c r="VED1258" s="85"/>
      <c r="VEE1258" s="85"/>
      <c r="VEF1258" s="85"/>
      <c r="VEG1258" s="85"/>
      <c r="VEH1258" s="85"/>
      <c r="VEI1258" s="85"/>
      <c r="VEJ1258" s="85"/>
      <c r="VEK1258" s="85"/>
      <c r="VEL1258" s="85"/>
      <c r="VEM1258" s="86"/>
      <c r="VEN1258" s="84"/>
      <c r="VEO1258" s="85"/>
      <c r="VEP1258" s="85"/>
      <c r="VEQ1258" s="85"/>
      <c r="VER1258" s="85"/>
      <c r="VES1258" s="85"/>
      <c r="VET1258" s="85"/>
      <c r="VEU1258" s="85"/>
      <c r="VEV1258" s="85"/>
      <c r="VEW1258" s="85"/>
      <c r="VEX1258" s="85"/>
      <c r="VEY1258" s="85"/>
      <c r="VEZ1258" s="85"/>
      <c r="VFA1258" s="85"/>
      <c r="VFB1258" s="85"/>
      <c r="VFC1258" s="85"/>
      <c r="VFD1258" s="85"/>
      <c r="VFE1258" s="85"/>
      <c r="VFF1258" s="85"/>
      <c r="VFG1258" s="85"/>
      <c r="VFH1258" s="85"/>
      <c r="VFI1258" s="85"/>
      <c r="VFJ1258" s="85"/>
      <c r="VFK1258" s="85"/>
      <c r="VFL1258" s="85"/>
      <c r="VFM1258" s="85"/>
      <c r="VFN1258" s="85"/>
      <c r="VFO1258" s="85"/>
      <c r="VFP1258" s="85"/>
      <c r="VFQ1258" s="85"/>
      <c r="VFR1258" s="85"/>
      <c r="VFS1258" s="85"/>
      <c r="VFT1258" s="86"/>
      <c r="VFU1258" s="84"/>
      <c r="VFV1258" s="85"/>
      <c r="VFW1258" s="85"/>
      <c r="VFX1258" s="85"/>
      <c r="VFY1258" s="85"/>
      <c r="VFZ1258" s="85"/>
      <c r="VGA1258" s="85"/>
      <c r="VGB1258" s="85"/>
      <c r="VGC1258" s="85"/>
      <c r="VGD1258" s="85"/>
      <c r="VGE1258" s="85"/>
      <c r="VGF1258" s="85"/>
      <c r="VGG1258" s="85"/>
      <c r="VGH1258" s="85"/>
      <c r="VGI1258" s="85"/>
      <c r="VGJ1258" s="85"/>
      <c r="VGK1258" s="85"/>
      <c r="VGL1258" s="85"/>
      <c r="VGM1258" s="85"/>
      <c r="VGN1258" s="85"/>
      <c r="VGO1258" s="85"/>
      <c r="VGP1258" s="85"/>
      <c r="VGQ1258" s="85"/>
      <c r="VGR1258" s="85"/>
      <c r="VGS1258" s="85"/>
      <c r="VGT1258" s="85"/>
      <c r="VGU1258" s="85"/>
      <c r="VGV1258" s="85"/>
      <c r="VGW1258" s="85"/>
      <c r="VGX1258" s="85"/>
      <c r="VGY1258" s="85"/>
      <c r="VGZ1258" s="85"/>
      <c r="VHA1258" s="86"/>
      <c r="VHB1258" s="84"/>
      <c r="VHC1258" s="85"/>
      <c r="VHD1258" s="85"/>
      <c r="VHE1258" s="85"/>
      <c r="VHF1258" s="85"/>
      <c r="VHG1258" s="85"/>
      <c r="VHH1258" s="85"/>
      <c r="VHI1258" s="85"/>
      <c r="VHJ1258" s="85"/>
      <c r="VHK1258" s="85"/>
      <c r="VHL1258" s="85"/>
      <c r="VHM1258" s="85"/>
      <c r="VHN1258" s="85"/>
      <c r="VHO1258" s="85"/>
      <c r="VHP1258" s="85"/>
      <c r="VHQ1258" s="85"/>
      <c r="VHR1258" s="85"/>
      <c r="VHS1258" s="85"/>
      <c r="VHT1258" s="85"/>
      <c r="VHU1258" s="85"/>
      <c r="VHV1258" s="85"/>
      <c r="VHW1258" s="85"/>
      <c r="VHX1258" s="85"/>
      <c r="VHY1258" s="85"/>
      <c r="VHZ1258" s="85"/>
      <c r="VIA1258" s="85"/>
      <c r="VIB1258" s="85"/>
      <c r="VIC1258" s="85"/>
      <c r="VID1258" s="85"/>
      <c r="VIE1258" s="85"/>
      <c r="VIF1258" s="85"/>
      <c r="VIG1258" s="85"/>
      <c r="VIH1258" s="86"/>
      <c r="VII1258" s="84"/>
      <c r="VIJ1258" s="85"/>
      <c r="VIK1258" s="85"/>
      <c r="VIL1258" s="85"/>
      <c r="VIM1258" s="85"/>
      <c r="VIN1258" s="85"/>
      <c r="VIO1258" s="85"/>
      <c r="VIP1258" s="85"/>
      <c r="VIQ1258" s="85"/>
      <c r="VIR1258" s="85"/>
      <c r="VIS1258" s="85"/>
      <c r="VIT1258" s="85"/>
      <c r="VIU1258" s="85"/>
      <c r="VIV1258" s="85"/>
      <c r="VIW1258" s="85"/>
      <c r="VIX1258" s="85"/>
      <c r="VIY1258" s="85"/>
      <c r="VIZ1258" s="85"/>
      <c r="VJA1258" s="85"/>
      <c r="VJB1258" s="85"/>
      <c r="VJC1258" s="85"/>
      <c r="VJD1258" s="85"/>
      <c r="VJE1258" s="85"/>
      <c r="VJF1258" s="85"/>
      <c r="VJG1258" s="85"/>
      <c r="VJH1258" s="85"/>
      <c r="VJI1258" s="85"/>
      <c r="VJJ1258" s="85"/>
      <c r="VJK1258" s="85"/>
      <c r="VJL1258" s="85"/>
      <c r="VJM1258" s="85"/>
      <c r="VJN1258" s="85"/>
      <c r="VJO1258" s="86"/>
      <c r="VJP1258" s="84"/>
      <c r="VJQ1258" s="85"/>
      <c r="VJR1258" s="85"/>
      <c r="VJS1258" s="85"/>
      <c r="VJT1258" s="85"/>
      <c r="VJU1258" s="85"/>
      <c r="VJV1258" s="85"/>
      <c r="VJW1258" s="85"/>
      <c r="VJX1258" s="85"/>
      <c r="VJY1258" s="85"/>
      <c r="VJZ1258" s="85"/>
      <c r="VKA1258" s="85"/>
      <c r="VKB1258" s="85"/>
      <c r="VKC1258" s="85"/>
      <c r="VKD1258" s="85"/>
      <c r="VKE1258" s="85"/>
      <c r="VKF1258" s="85"/>
      <c r="VKG1258" s="85"/>
      <c r="VKH1258" s="85"/>
      <c r="VKI1258" s="85"/>
      <c r="VKJ1258" s="85"/>
      <c r="VKK1258" s="85"/>
      <c r="VKL1258" s="85"/>
      <c r="VKM1258" s="85"/>
      <c r="VKN1258" s="85"/>
      <c r="VKO1258" s="85"/>
      <c r="VKP1258" s="85"/>
      <c r="VKQ1258" s="85"/>
      <c r="VKR1258" s="85"/>
      <c r="VKS1258" s="85"/>
      <c r="VKT1258" s="85"/>
      <c r="VKU1258" s="85"/>
      <c r="VKV1258" s="86"/>
      <c r="VKW1258" s="84"/>
      <c r="VKX1258" s="85"/>
      <c r="VKY1258" s="85"/>
      <c r="VKZ1258" s="85"/>
      <c r="VLA1258" s="85"/>
      <c r="VLB1258" s="85"/>
      <c r="VLC1258" s="85"/>
      <c r="VLD1258" s="85"/>
      <c r="VLE1258" s="85"/>
      <c r="VLF1258" s="85"/>
      <c r="VLG1258" s="85"/>
      <c r="VLH1258" s="85"/>
      <c r="VLI1258" s="85"/>
      <c r="VLJ1258" s="85"/>
      <c r="VLK1258" s="85"/>
      <c r="VLL1258" s="85"/>
      <c r="VLM1258" s="85"/>
      <c r="VLN1258" s="85"/>
      <c r="VLO1258" s="85"/>
      <c r="VLP1258" s="85"/>
      <c r="VLQ1258" s="85"/>
      <c r="VLR1258" s="85"/>
      <c r="VLS1258" s="85"/>
      <c r="VLT1258" s="85"/>
      <c r="VLU1258" s="85"/>
      <c r="VLV1258" s="85"/>
      <c r="VLW1258" s="85"/>
      <c r="VLX1258" s="85"/>
      <c r="VLY1258" s="85"/>
      <c r="VLZ1258" s="85"/>
      <c r="VMA1258" s="85"/>
      <c r="VMB1258" s="85"/>
      <c r="VMC1258" s="86"/>
      <c r="VMD1258" s="84"/>
      <c r="VME1258" s="85"/>
      <c r="VMF1258" s="85"/>
      <c r="VMG1258" s="85"/>
      <c r="VMH1258" s="85"/>
      <c r="VMI1258" s="85"/>
      <c r="VMJ1258" s="85"/>
      <c r="VMK1258" s="85"/>
      <c r="VML1258" s="85"/>
      <c r="VMM1258" s="85"/>
      <c r="VMN1258" s="85"/>
      <c r="VMO1258" s="85"/>
      <c r="VMP1258" s="85"/>
      <c r="VMQ1258" s="85"/>
      <c r="VMR1258" s="85"/>
      <c r="VMS1258" s="85"/>
      <c r="VMT1258" s="85"/>
      <c r="VMU1258" s="85"/>
      <c r="VMV1258" s="85"/>
      <c r="VMW1258" s="85"/>
      <c r="VMX1258" s="85"/>
      <c r="VMY1258" s="85"/>
      <c r="VMZ1258" s="85"/>
      <c r="VNA1258" s="85"/>
      <c r="VNB1258" s="85"/>
      <c r="VNC1258" s="85"/>
      <c r="VND1258" s="85"/>
      <c r="VNE1258" s="85"/>
      <c r="VNF1258" s="85"/>
      <c r="VNG1258" s="85"/>
      <c r="VNH1258" s="85"/>
      <c r="VNI1258" s="85"/>
      <c r="VNJ1258" s="86"/>
      <c r="VNK1258" s="84"/>
      <c r="VNL1258" s="85"/>
      <c r="VNM1258" s="85"/>
      <c r="VNN1258" s="85"/>
      <c r="VNO1258" s="85"/>
      <c r="VNP1258" s="85"/>
      <c r="VNQ1258" s="85"/>
      <c r="VNR1258" s="85"/>
      <c r="VNS1258" s="85"/>
      <c r="VNT1258" s="85"/>
      <c r="VNU1258" s="85"/>
      <c r="VNV1258" s="85"/>
      <c r="VNW1258" s="85"/>
      <c r="VNX1258" s="85"/>
      <c r="VNY1258" s="85"/>
      <c r="VNZ1258" s="85"/>
      <c r="VOA1258" s="85"/>
      <c r="VOB1258" s="85"/>
      <c r="VOC1258" s="85"/>
      <c r="VOD1258" s="85"/>
      <c r="VOE1258" s="85"/>
      <c r="VOF1258" s="85"/>
      <c r="VOG1258" s="85"/>
      <c r="VOH1258" s="85"/>
      <c r="VOI1258" s="85"/>
      <c r="VOJ1258" s="85"/>
      <c r="VOK1258" s="85"/>
      <c r="VOL1258" s="85"/>
      <c r="VOM1258" s="85"/>
      <c r="VON1258" s="85"/>
      <c r="VOO1258" s="85"/>
      <c r="VOP1258" s="85"/>
      <c r="VOQ1258" s="86"/>
      <c r="VOR1258" s="84"/>
      <c r="VOS1258" s="85"/>
      <c r="VOT1258" s="85"/>
      <c r="VOU1258" s="85"/>
      <c r="VOV1258" s="85"/>
      <c r="VOW1258" s="85"/>
      <c r="VOX1258" s="85"/>
      <c r="VOY1258" s="85"/>
      <c r="VOZ1258" s="85"/>
      <c r="VPA1258" s="85"/>
      <c r="VPB1258" s="85"/>
      <c r="VPC1258" s="85"/>
      <c r="VPD1258" s="85"/>
      <c r="VPE1258" s="85"/>
      <c r="VPF1258" s="85"/>
      <c r="VPG1258" s="85"/>
      <c r="VPH1258" s="85"/>
      <c r="VPI1258" s="85"/>
      <c r="VPJ1258" s="85"/>
      <c r="VPK1258" s="85"/>
      <c r="VPL1258" s="85"/>
      <c r="VPM1258" s="85"/>
      <c r="VPN1258" s="85"/>
      <c r="VPO1258" s="85"/>
      <c r="VPP1258" s="85"/>
      <c r="VPQ1258" s="85"/>
      <c r="VPR1258" s="85"/>
      <c r="VPS1258" s="85"/>
      <c r="VPT1258" s="85"/>
      <c r="VPU1258" s="85"/>
      <c r="VPV1258" s="85"/>
      <c r="VPW1258" s="85"/>
      <c r="VPX1258" s="86"/>
      <c r="VPY1258" s="84"/>
      <c r="VPZ1258" s="85"/>
      <c r="VQA1258" s="85"/>
      <c r="VQB1258" s="85"/>
      <c r="VQC1258" s="85"/>
      <c r="VQD1258" s="85"/>
      <c r="VQE1258" s="85"/>
      <c r="VQF1258" s="85"/>
      <c r="VQG1258" s="85"/>
      <c r="VQH1258" s="85"/>
      <c r="VQI1258" s="85"/>
      <c r="VQJ1258" s="85"/>
      <c r="VQK1258" s="85"/>
      <c r="VQL1258" s="85"/>
      <c r="VQM1258" s="85"/>
      <c r="VQN1258" s="85"/>
      <c r="VQO1258" s="85"/>
      <c r="VQP1258" s="85"/>
      <c r="VQQ1258" s="85"/>
      <c r="VQR1258" s="85"/>
      <c r="VQS1258" s="85"/>
      <c r="VQT1258" s="85"/>
      <c r="VQU1258" s="85"/>
      <c r="VQV1258" s="85"/>
      <c r="VQW1258" s="85"/>
      <c r="VQX1258" s="85"/>
      <c r="VQY1258" s="85"/>
      <c r="VQZ1258" s="85"/>
      <c r="VRA1258" s="85"/>
      <c r="VRB1258" s="85"/>
      <c r="VRC1258" s="85"/>
      <c r="VRD1258" s="85"/>
      <c r="VRE1258" s="86"/>
      <c r="VRF1258" s="84"/>
      <c r="VRG1258" s="85"/>
      <c r="VRH1258" s="85"/>
      <c r="VRI1258" s="85"/>
      <c r="VRJ1258" s="85"/>
      <c r="VRK1258" s="85"/>
      <c r="VRL1258" s="85"/>
      <c r="VRM1258" s="85"/>
      <c r="VRN1258" s="85"/>
      <c r="VRO1258" s="85"/>
      <c r="VRP1258" s="85"/>
      <c r="VRQ1258" s="85"/>
      <c r="VRR1258" s="85"/>
      <c r="VRS1258" s="85"/>
      <c r="VRT1258" s="85"/>
      <c r="VRU1258" s="85"/>
      <c r="VRV1258" s="85"/>
      <c r="VRW1258" s="85"/>
      <c r="VRX1258" s="85"/>
      <c r="VRY1258" s="85"/>
      <c r="VRZ1258" s="85"/>
      <c r="VSA1258" s="85"/>
      <c r="VSB1258" s="85"/>
      <c r="VSC1258" s="85"/>
      <c r="VSD1258" s="85"/>
      <c r="VSE1258" s="85"/>
      <c r="VSF1258" s="85"/>
      <c r="VSG1258" s="85"/>
      <c r="VSH1258" s="85"/>
      <c r="VSI1258" s="85"/>
      <c r="VSJ1258" s="85"/>
      <c r="VSK1258" s="85"/>
      <c r="VSL1258" s="86"/>
      <c r="VSM1258" s="84"/>
      <c r="VSN1258" s="85"/>
      <c r="VSO1258" s="85"/>
      <c r="VSP1258" s="85"/>
      <c r="VSQ1258" s="85"/>
      <c r="VSR1258" s="85"/>
      <c r="VSS1258" s="85"/>
      <c r="VST1258" s="85"/>
      <c r="VSU1258" s="85"/>
      <c r="VSV1258" s="85"/>
      <c r="VSW1258" s="85"/>
      <c r="VSX1258" s="85"/>
      <c r="VSY1258" s="85"/>
      <c r="VSZ1258" s="85"/>
      <c r="VTA1258" s="85"/>
      <c r="VTB1258" s="85"/>
      <c r="VTC1258" s="85"/>
      <c r="VTD1258" s="85"/>
      <c r="VTE1258" s="85"/>
      <c r="VTF1258" s="85"/>
      <c r="VTG1258" s="85"/>
      <c r="VTH1258" s="85"/>
      <c r="VTI1258" s="85"/>
      <c r="VTJ1258" s="85"/>
      <c r="VTK1258" s="85"/>
      <c r="VTL1258" s="85"/>
      <c r="VTM1258" s="85"/>
      <c r="VTN1258" s="85"/>
      <c r="VTO1258" s="85"/>
      <c r="VTP1258" s="85"/>
      <c r="VTQ1258" s="85"/>
      <c r="VTR1258" s="85"/>
      <c r="VTS1258" s="86"/>
      <c r="VTT1258" s="84"/>
      <c r="VTU1258" s="85"/>
      <c r="VTV1258" s="85"/>
      <c r="VTW1258" s="85"/>
      <c r="VTX1258" s="85"/>
      <c r="VTY1258" s="85"/>
      <c r="VTZ1258" s="85"/>
      <c r="VUA1258" s="85"/>
      <c r="VUB1258" s="85"/>
      <c r="VUC1258" s="85"/>
      <c r="VUD1258" s="85"/>
      <c r="VUE1258" s="85"/>
      <c r="VUF1258" s="85"/>
      <c r="VUG1258" s="85"/>
      <c r="VUH1258" s="85"/>
      <c r="VUI1258" s="85"/>
      <c r="VUJ1258" s="85"/>
      <c r="VUK1258" s="85"/>
      <c r="VUL1258" s="85"/>
      <c r="VUM1258" s="85"/>
      <c r="VUN1258" s="85"/>
      <c r="VUO1258" s="85"/>
      <c r="VUP1258" s="85"/>
      <c r="VUQ1258" s="85"/>
      <c r="VUR1258" s="85"/>
      <c r="VUS1258" s="85"/>
      <c r="VUT1258" s="85"/>
      <c r="VUU1258" s="85"/>
      <c r="VUV1258" s="85"/>
      <c r="VUW1258" s="85"/>
      <c r="VUX1258" s="85"/>
      <c r="VUY1258" s="85"/>
      <c r="VUZ1258" s="86"/>
      <c r="VVA1258" s="84"/>
      <c r="VVB1258" s="85"/>
      <c r="VVC1258" s="85"/>
      <c r="VVD1258" s="85"/>
      <c r="VVE1258" s="85"/>
      <c r="VVF1258" s="85"/>
      <c r="VVG1258" s="85"/>
      <c r="VVH1258" s="85"/>
      <c r="VVI1258" s="85"/>
      <c r="VVJ1258" s="85"/>
      <c r="VVK1258" s="85"/>
      <c r="VVL1258" s="85"/>
      <c r="VVM1258" s="85"/>
      <c r="VVN1258" s="85"/>
      <c r="VVO1258" s="85"/>
      <c r="VVP1258" s="85"/>
      <c r="VVQ1258" s="85"/>
      <c r="VVR1258" s="85"/>
      <c r="VVS1258" s="85"/>
      <c r="VVT1258" s="85"/>
      <c r="VVU1258" s="85"/>
      <c r="VVV1258" s="85"/>
      <c r="VVW1258" s="85"/>
      <c r="VVX1258" s="85"/>
      <c r="VVY1258" s="85"/>
      <c r="VVZ1258" s="85"/>
      <c r="VWA1258" s="85"/>
      <c r="VWB1258" s="85"/>
      <c r="VWC1258" s="85"/>
      <c r="VWD1258" s="85"/>
      <c r="VWE1258" s="85"/>
      <c r="VWF1258" s="85"/>
      <c r="VWG1258" s="86"/>
      <c r="VWH1258" s="84"/>
      <c r="VWI1258" s="85"/>
      <c r="VWJ1258" s="85"/>
      <c r="VWK1258" s="85"/>
      <c r="VWL1258" s="85"/>
      <c r="VWM1258" s="85"/>
      <c r="VWN1258" s="85"/>
      <c r="VWO1258" s="85"/>
      <c r="VWP1258" s="85"/>
      <c r="VWQ1258" s="85"/>
      <c r="VWR1258" s="85"/>
      <c r="VWS1258" s="85"/>
      <c r="VWT1258" s="85"/>
      <c r="VWU1258" s="85"/>
      <c r="VWV1258" s="85"/>
      <c r="VWW1258" s="85"/>
      <c r="VWX1258" s="85"/>
      <c r="VWY1258" s="85"/>
      <c r="VWZ1258" s="85"/>
      <c r="VXA1258" s="85"/>
      <c r="VXB1258" s="85"/>
      <c r="VXC1258" s="85"/>
      <c r="VXD1258" s="85"/>
      <c r="VXE1258" s="85"/>
      <c r="VXF1258" s="85"/>
      <c r="VXG1258" s="85"/>
      <c r="VXH1258" s="85"/>
      <c r="VXI1258" s="85"/>
      <c r="VXJ1258" s="85"/>
      <c r="VXK1258" s="85"/>
      <c r="VXL1258" s="85"/>
      <c r="VXM1258" s="85"/>
      <c r="VXN1258" s="86"/>
      <c r="VXO1258" s="84"/>
      <c r="VXP1258" s="85"/>
      <c r="VXQ1258" s="85"/>
      <c r="VXR1258" s="85"/>
      <c r="VXS1258" s="85"/>
      <c r="VXT1258" s="85"/>
      <c r="VXU1258" s="85"/>
      <c r="VXV1258" s="85"/>
      <c r="VXW1258" s="85"/>
      <c r="VXX1258" s="85"/>
      <c r="VXY1258" s="85"/>
      <c r="VXZ1258" s="85"/>
      <c r="VYA1258" s="85"/>
      <c r="VYB1258" s="85"/>
      <c r="VYC1258" s="85"/>
      <c r="VYD1258" s="85"/>
      <c r="VYE1258" s="85"/>
      <c r="VYF1258" s="85"/>
      <c r="VYG1258" s="85"/>
      <c r="VYH1258" s="85"/>
      <c r="VYI1258" s="85"/>
      <c r="VYJ1258" s="85"/>
      <c r="VYK1258" s="85"/>
      <c r="VYL1258" s="85"/>
      <c r="VYM1258" s="85"/>
      <c r="VYN1258" s="85"/>
      <c r="VYO1258" s="85"/>
      <c r="VYP1258" s="85"/>
      <c r="VYQ1258" s="85"/>
      <c r="VYR1258" s="85"/>
      <c r="VYS1258" s="85"/>
      <c r="VYT1258" s="85"/>
      <c r="VYU1258" s="86"/>
      <c r="VYV1258" s="84"/>
      <c r="VYW1258" s="85"/>
      <c r="VYX1258" s="85"/>
      <c r="VYY1258" s="85"/>
      <c r="VYZ1258" s="85"/>
      <c r="VZA1258" s="85"/>
      <c r="VZB1258" s="85"/>
      <c r="VZC1258" s="85"/>
      <c r="VZD1258" s="85"/>
      <c r="VZE1258" s="85"/>
      <c r="VZF1258" s="85"/>
      <c r="VZG1258" s="85"/>
      <c r="VZH1258" s="85"/>
      <c r="VZI1258" s="85"/>
      <c r="VZJ1258" s="85"/>
      <c r="VZK1258" s="85"/>
      <c r="VZL1258" s="85"/>
      <c r="VZM1258" s="85"/>
      <c r="VZN1258" s="85"/>
      <c r="VZO1258" s="85"/>
      <c r="VZP1258" s="85"/>
      <c r="VZQ1258" s="85"/>
      <c r="VZR1258" s="85"/>
      <c r="VZS1258" s="85"/>
      <c r="VZT1258" s="85"/>
      <c r="VZU1258" s="85"/>
      <c r="VZV1258" s="85"/>
      <c r="VZW1258" s="85"/>
      <c r="VZX1258" s="85"/>
      <c r="VZY1258" s="85"/>
      <c r="VZZ1258" s="85"/>
      <c r="WAA1258" s="85"/>
      <c r="WAB1258" s="86"/>
      <c r="WAC1258" s="84"/>
      <c r="WAD1258" s="85"/>
      <c r="WAE1258" s="85"/>
      <c r="WAF1258" s="85"/>
      <c r="WAG1258" s="85"/>
      <c r="WAH1258" s="85"/>
      <c r="WAI1258" s="85"/>
      <c r="WAJ1258" s="85"/>
      <c r="WAK1258" s="85"/>
      <c r="WAL1258" s="85"/>
      <c r="WAM1258" s="85"/>
      <c r="WAN1258" s="85"/>
      <c r="WAO1258" s="85"/>
      <c r="WAP1258" s="85"/>
      <c r="WAQ1258" s="85"/>
      <c r="WAR1258" s="85"/>
      <c r="WAS1258" s="85"/>
      <c r="WAT1258" s="85"/>
      <c r="WAU1258" s="85"/>
      <c r="WAV1258" s="85"/>
      <c r="WAW1258" s="85"/>
      <c r="WAX1258" s="85"/>
      <c r="WAY1258" s="85"/>
      <c r="WAZ1258" s="85"/>
      <c r="WBA1258" s="85"/>
      <c r="WBB1258" s="85"/>
      <c r="WBC1258" s="85"/>
      <c r="WBD1258" s="85"/>
      <c r="WBE1258" s="85"/>
      <c r="WBF1258" s="85"/>
      <c r="WBG1258" s="85"/>
      <c r="WBH1258" s="85"/>
      <c r="WBI1258" s="86"/>
      <c r="WBJ1258" s="84"/>
      <c r="WBK1258" s="85"/>
      <c r="WBL1258" s="85"/>
      <c r="WBM1258" s="85"/>
      <c r="WBN1258" s="85"/>
      <c r="WBO1258" s="85"/>
      <c r="WBP1258" s="85"/>
      <c r="WBQ1258" s="85"/>
      <c r="WBR1258" s="85"/>
      <c r="WBS1258" s="85"/>
      <c r="WBT1258" s="85"/>
      <c r="WBU1258" s="85"/>
      <c r="WBV1258" s="85"/>
      <c r="WBW1258" s="85"/>
      <c r="WBX1258" s="85"/>
      <c r="WBY1258" s="85"/>
      <c r="WBZ1258" s="85"/>
      <c r="WCA1258" s="85"/>
      <c r="WCB1258" s="85"/>
      <c r="WCC1258" s="85"/>
      <c r="WCD1258" s="85"/>
      <c r="WCE1258" s="85"/>
      <c r="WCF1258" s="85"/>
      <c r="WCG1258" s="85"/>
      <c r="WCH1258" s="85"/>
      <c r="WCI1258" s="85"/>
      <c r="WCJ1258" s="85"/>
      <c r="WCK1258" s="85"/>
      <c r="WCL1258" s="85"/>
      <c r="WCM1258" s="85"/>
      <c r="WCN1258" s="85"/>
      <c r="WCO1258" s="85"/>
      <c r="WCP1258" s="86"/>
      <c r="WCQ1258" s="84"/>
      <c r="WCR1258" s="85"/>
      <c r="WCS1258" s="85"/>
      <c r="WCT1258" s="85"/>
      <c r="WCU1258" s="85"/>
      <c r="WCV1258" s="85"/>
      <c r="WCW1258" s="85"/>
      <c r="WCX1258" s="85"/>
      <c r="WCY1258" s="85"/>
      <c r="WCZ1258" s="85"/>
      <c r="WDA1258" s="85"/>
      <c r="WDB1258" s="85"/>
      <c r="WDC1258" s="85"/>
      <c r="WDD1258" s="85"/>
      <c r="WDE1258" s="85"/>
      <c r="WDF1258" s="85"/>
      <c r="WDG1258" s="85"/>
      <c r="WDH1258" s="85"/>
      <c r="WDI1258" s="85"/>
      <c r="WDJ1258" s="85"/>
      <c r="WDK1258" s="85"/>
      <c r="WDL1258" s="85"/>
      <c r="WDM1258" s="85"/>
      <c r="WDN1258" s="85"/>
      <c r="WDO1258" s="85"/>
      <c r="WDP1258" s="85"/>
      <c r="WDQ1258" s="85"/>
      <c r="WDR1258" s="85"/>
      <c r="WDS1258" s="85"/>
      <c r="WDT1258" s="85"/>
      <c r="WDU1258" s="85"/>
      <c r="WDV1258" s="85"/>
      <c r="WDW1258" s="86"/>
      <c r="WDX1258" s="84"/>
      <c r="WDY1258" s="85"/>
      <c r="WDZ1258" s="85"/>
      <c r="WEA1258" s="85"/>
      <c r="WEB1258" s="85"/>
      <c r="WEC1258" s="85"/>
      <c r="WED1258" s="85"/>
      <c r="WEE1258" s="85"/>
      <c r="WEF1258" s="85"/>
      <c r="WEG1258" s="85"/>
      <c r="WEH1258" s="85"/>
      <c r="WEI1258" s="85"/>
      <c r="WEJ1258" s="85"/>
      <c r="WEK1258" s="85"/>
      <c r="WEL1258" s="85"/>
      <c r="WEM1258" s="85"/>
      <c r="WEN1258" s="85"/>
      <c r="WEO1258" s="85"/>
      <c r="WEP1258" s="85"/>
      <c r="WEQ1258" s="85"/>
      <c r="WER1258" s="85"/>
      <c r="WES1258" s="85"/>
      <c r="WET1258" s="85"/>
      <c r="WEU1258" s="85"/>
      <c r="WEV1258" s="85"/>
      <c r="WEW1258" s="85"/>
      <c r="WEX1258" s="85"/>
      <c r="WEY1258" s="85"/>
      <c r="WEZ1258" s="85"/>
      <c r="WFA1258" s="85"/>
      <c r="WFB1258" s="85"/>
      <c r="WFC1258" s="85"/>
      <c r="WFD1258" s="86"/>
      <c r="WFE1258" s="84"/>
      <c r="WFF1258" s="85"/>
      <c r="WFG1258" s="85"/>
      <c r="WFH1258" s="85"/>
      <c r="WFI1258" s="85"/>
      <c r="WFJ1258" s="85"/>
      <c r="WFK1258" s="85"/>
      <c r="WFL1258" s="85"/>
      <c r="WFM1258" s="85"/>
      <c r="WFN1258" s="85"/>
      <c r="WFO1258" s="85"/>
      <c r="WFP1258" s="85"/>
      <c r="WFQ1258" s="85"/>
      <c r="WFR1258" s="85"/>
      <c r="WFS1258" s="85"/>
      <c r="WFT1258" s="85"/>
      <c r="WFU1258" s="85"/>
      <c r="WFV1258" s="85"/>
      <c r="WFW1258" s="85"/>
      <c r="WFX1258" s="85"/>
      <c r="WFY1258" s="85"/>
      <c r="WFZ1258" s="85"/>
      <c r="WGA1258" s="85"/>
      <c r="WGB1258" s="85"/>
      <c r="WGC1258" s="85"/>
      <c r="WGD1258" s="85"/>
      <c r="WGE1258" s="85"/>
      <c r="WGF1258" s="85"/>
      <c r="WGG1258" s="85"/>
      <c r="WGH1258" s="85"/>
      <c r="WGI1258" s="85"/>
      <c r="WGJ1258" s="85"/>
      <c r="WGK1258" s="86"/>
      <c r="WGL1258" s="84"/>
      <c r="WGM1258" s="85"/>
      <c r="WGN1258" s="85"/>
      <c r="WGO1258" s="85"/>
      <c r="WGP1258" s="85"/>
      <c r="WGQ1258" s="85"/>
      <c r="WGR1258" s="85"/>
      <c r="WGS1258" s="85"/>
      <c r="WGT1258" s="85"/>
      <c r="WGU1258" s="85"/>
      <c r="WGV1258" s="85"/>
      <c r="WGW1258" s="85"/>
      <c r="WGX1258" s="85"/>
      <c r="WGY1258" s="85"/>
      <c r="WGZ1258" s="85"/>
      <c r="WHA1258" s="85"/>
      <c r="WHB1258" s="85"/>
      <c r="WHC1258" s="85"/>
      <c r="WHD1258" s="85"/>
      <c r="WHE1258" s="85"/>
      <c r="WHF1258" s="85"/>
      <c r="WHG1258" s="85"/>
      <c r="WHH1258" s="85"/>
      <c r="WHI1258" s="85"/>
      <c r="WHJ1258" s="85"/>
      <c r="WHK1258" s="85"/>
      <c r="WHL1258" s="85"/>
      <c r="WHM1258" s="85"/>
      <c r="WHN1258" s="85"/>
      <c r="WHO1258" s="85"/>
      <c r="WHP1258" s="85"/>
      <c r="WHQ1258" s="85"/>
      <c r="WHR1258" s="86"/>
      <c r="WHS1258" s="84"/>
      <c r="WHT1258" s="85"/>
      <c r="WHU1258" s="85"/>
      <c r="WHV1258" s="85"/>
      <c r="WHW1258" s="85"/>
      <c r="WHX1258" s="85"/>
      <c r="WHY1258" s="85"/>
      <c r="WHZ1258" s="85"/>
      <c r="WIA1258" s="85"/>
      <c r="WIB1258" s="85"/>
      <c r="WIC1258" s="85"/>
      <c r="WID1258" s="85"/>
      <c r="WIE1258" s="85"/>
      <c r="WIF1258" s="85"/>
      <c r="WIG1258" s="85"/>
      <c r="WIH1258" s="85"/>
      <c r="WII1258" s="85"/>
      <c r="WIJ1258" s="85"/>
      <c r="WIK1258" s="85"/>
      <c r="WIL1258" s="85"/>
      <c r="WIM1258" s="85"/>
      <c r="WIN1258" s="85"/>
      <c r="WIO1258" s="85"/>
      <c r="WIP1258" s="85"/>
      <c r="WIQ1258" s="85"/>
      <c r="WIR1258" s="85"/>
      <c r="WIS1258" s="85"/>
      <c r="WIT1258" s="85"/>
      <c r="WIU1258" s="85"/>
      <c r="WIV1258" s="85"/>
      <c r="WIW1258" s="85"/>
      <c r="WIX1258" s="85"/>
      <c r="WIY1258" s="86"/>
      <c r="WIZ1258" s="84"/>
      <c r="WJA1258" s="85"/>
      <c r="WJB1258" s="85"/>
      <c r="WJC1258" s="85"/>
      <c r="WJD1258" s="85"/>
      <c r="WJE1258" s="85"/>
      <c r="WJF1258" s="85"/>
      <c r="WJG1258" s="85"/>
      <c r="WJH1258" s="85"/>
      <c r="WJI1258" s="85"/>
      <c r="WJJ1258" s="85"/>
      <c r="WJK1258" s="85"/>
      <c r="WJL1258" s="85"/>
      <c r="WJM1258" s="85"/>
      <c r="WJN1258" s="85"/>
      <c r="WJO1258" s="85"/>
      <c r="WJP1258" s="85"/>
      <c r="WJQ1258" s="85"/>
      <c r="WJR1258" s="85"/>
      <c r="WJS1258" s="85"/>
      <c r="WJT1258" s="85"/>
      <c r="WJU1258" s="85"/>
      <c r="WJV1258" s="85"/>
      <c r="WJW1258" s="85"/>
      <c r="WJX1258" s="85"/>
      <c r="WJY1258" s="85"/>
      <c r="WJZ1258" s="85"/>
      <c r="WKA1258" s="85"/>
      <c r="WKB1258" s="85"/>
      <c r="WKC1258" s="85"/>
      <c r="WKD1258" s="85"/>
      <c r="WKE1258" s="85"/>
      <c r="WKF1258" s="86"/>
      <c r="WKG1258" s="84"/>
      <c r="WKH1258" s="85"/>
      <c r="WKI1258" s="85"/>
      <c r="WKJ1258" s="85"/>
      <c r="WKK1258" s="85"/>
      <c r="WKL1258" s="85"/>
      <c r="WKM1258" s="85"/>
      <c r="WKN1258" s="85"/>
      <c r="WKO1258" s="85"/>
      <c r="WKP1258" s="85"/>
      <c r="WKQ1258" s="85"/>
      <c r="WKR1258" s="85"/>
      <c r="WKS1258" s="85"/>
      <c r="WKT1258" s="85"/>
      <c r="WKU1258" s="85"/>
      <c r="WKV1258" s="85"/>
      <c r="WKW1258" s="85"/>
      <c r="WKX1258" s="85"/>
      <c r="WKY1258" s="85"/>
      <c r="WKZ1258" s="85"/>
      <c r="WLA1258" s="85"/>
      <c r="WLB1258" s="85"/>
      <c r="WLC1258" s="85"/>
      <c r="WLD1258" s="85"/>
      <c r="WLE1258" s="85"/>
      <c r="WLF1258" s="85"/>
      <c r="WLG1258" s="85"/>
      <c r="WLH1258" s="85"/>
      <c r="WLI1258" s="85"/>
      <c r="WLJ1258" s="85"/>
      <c r="WLK1258" s="85"/>
      <c r="WLL1258" s="85"/>
      <c r="WLM1258" s="86"/>
      <c r="WLN1258" s="84"/>
      <c r="WLO1258" s="85"/>
      <c r="WLP1258" s="85"/>
      <c r="WLQ1258" s="85"/>
      <c r="WLR1258" s="85"/>
      <c r="WLS1258" s="85"/>
      <c r="WLT1258" s="85"/>
      <c r="WLU1258" s="85"/>
      <c r="WLV1258" s="85"/>
      <c r="WLW1258" s="85"/>
      <c r="WLX1258" s="85"/>
      <c r="WLY1258" s="85"/>
      <c r="WLZ1258" s="85"/>
      <c r="WMA1258" s="85"/>
      <c r="WMB1258" s="85"/>
      <c r="WMC1258" s="85"/>
      <c r="WMD1258" s="85"/>
      <c r="WME1258" s="85"/>
      <c r="WMF1258" s="85"/>
      <c r="WMG1258" s="85"/>
      <c r="WMH1258" s="85"/>
      <c r="WMI1258" s="85"/>
      <c r="WMJ1258" s="85"/>
      <c r="WMK1258" s="85"/>
      <c r="WML1258" s="85"/>
      <c r="WMM1258" s="85"/>
      <c r="WMN1258" s="85"/>
      <c r="WMO1258" s="85"/>
      <c r="WMP1258" s="85"/>
      <c r="WMQ1258" s="85"/>
      <c r="WMR1258" s="85"/>
      <c r="WMS1258" s="85"/>
      <c r="WMT1258" s="86"/>
      <c r="WMU1258" s="84"/>
      <c r="WMV1258" s="85"/>
      <c r="WMW1258" s="85"/>
      <c r="WMX1258" s="85"/>
      <c r="WMY1258" s="85"/>
      <c r="WMZ1258" s="85"/>
      <c r="WNA1258" s="85"/>
      <c r="WNB1258" s="85"/>
      <c r="WNC1258" s="85"/>
      <c r="WND1258" s="85"/>
      <c r="WNE1258" s="85"/>
      <c r="WNF1258" s="85"/>
      <c r="WNG1258" s="85"/>
      <c r="WNH1258" s="85"/>
      <c r="WNI1258" s="85"/>
      <c r="WNJ1258" s="85"/>
      <c r="WNK1258" s="85"/>
      <c r="WNL1258" s="85"/>
      <c r="WNM1258" s="85"/>
      <c r="WNN1258" s="85"/>
      <c r="WNO1258" s="85"/>
      <c r="WNP1258" s="85"/>
      <c r="WNQ1258" s="85"/>
      <c r="WNR1258" s="85"/>
      <c r="WNS1258" s="85"/>
      <c r="WNT1258" s="85"/>
      <c r="WNU1258" s="85"/>
      <c r="WNV1258" s="85"/>
      <c r="WNW1258" s="85"/>
      <c r="WNX1258" s="85"/>
      <c r="WNY1258" s="85"/>
      <c r="WNZ1258" s="85"/>
      <c r="WOA1258" s="86"/>
      <c r="WOB1258" s="84"/>
      <c r="WOC1258" s="85"/>
      <c r="WOD1258" s="85"/>
      <c r="WOE1258" s="85"/>
      <c r="WOF1258" s="85"/>
      <c r="WOG1258" s="85"/>
      <c r="WOH1258" s="85"/>
      <c r="WOI1258" s="85"/>
      <c r="WOJ1258" s="85"/>
      <c r="WOK1258" s="85"/>
      <c r="WOL1258" s="85"/>
      <c r="WOM1258" s="85"/>
      <c r="WON1258" s="85"/>
      <c r="WOO1258" s="85"/>
      <c r="WOP1258" s="85"/>
      <c r="WOQ1258" s="85"/>
      <c r="WOR1258" s="85"/>
      <c r="WOS1258" s="85"/>
      <c r="WOT1258" s="85"/>
      <c r="WOU1258" s="85"/>
      <c r="WOV1258" s="85"/>
      <c r="WOW1258" s="85"/>
      <c r="WOX1258" s="85"/>
      <c r="WOY1258" s="85"/>
      <c r="WOZ1258" s="85"/>
      <c r="WPA1258" s="85"/>
      <c r="WPB1258" s="85"/>
      <c r="WPC1258" s="85"/>
      <c r="WPD1258" s="85"/>
      <c r="WPE1258" s="85"/>
      <c r="WPF1258" s="85"/>
      <c r="WPG1258" s="85"/>
      <c r="WPH1258" s="86"/>
      <c r="WPI1258" s="84"/>
      <c r="WPJ1258" s="85"/>
      <c r="WPK1258" s="85"/>
      <c r="WPL1258" s="85"/>
      <c r="WPM1258" s="85"/>
      <c r="WPN1258" s="85"/>
      <c r="WPO1258" s="85"/>
      <c r="WPP1258" s="85"/>
      <c r="WPQ1258" s="85"/>
      <c r="WPR1258" s="85"/>
      <c r="WPS1258" s="85"/>
      <c r="WPT1258" s="85"/>
      <c r="WPU1258" s="85"/>
      <c r="WPV1258" s="85"/>
      <c r="WPW1258" s="85"/>
      <c r="WPX1258" s="85"/>
      <c r="WPY1258" s="85"/>
      <c r="WPZ1258" s="85"/>
      <c r="WQA1258" s="85"/>
      <c r="WQB1258" s="85"/>
      <c r="WQC1258" s="85"/>
      <c r="WQD1258" s="85"/>
      <c r="WQE1258" s="85"/>
      <c r="WQF1258" s="85"/>
      <c r="WQG1258" s="85"/>
      <c r="WQH1258" s="85"/>
      <c r="WQI1258" s="85"/>
      <c r="WQJ1258" s="85"/>
      <c r="WQK1258" s="85"/>
      <c r="WQL1258" s="85"/>
      <c r="WQM1258" s="85"/>
      <c r="WQN1258" s="85"/>
      <c r="WQO1258" s="86"/>
      <c r="WQP1258" s="84"/>
      <c r="WQQ1258" s="85"/>
      <c r="WQR1258" s="85"/>
      <c r="WQS1258" s="85"/>
      <c r="WQT1258" s="85"/>
      <c r="WQU1258" s="85"/>
      <c r="WQV1258" s="85"/>
      <c r="WQW1258" s="85"/>
      <c r="WQX1258" s="85"/>
      <c r="WQY1258" s="85"/>
      <c r="WQZ1258" s="85"/>
      <c r="WRA1258" s="85"/>
      <c r="WRB1258" s="85"/>
      <c r="WRC1258" s="85"/>
      <c r="WRD1258" s="85"/>
      <c r="WRE1258" s="85"/>
      <c r="WRF1258" s="85"/>
      <c r="WRG1258" s="85"/>
      <c r="WRH1258" s="85"/>
      <c r="WRI1258" s="85"/>
      <c r="WRJ1258" s="85"/>
      <c r="WRK1258" s="85"/>
      <c r="WRL1258" s="85"/>
      <c r="WRM1258" s="85"/>
      <c r="WRN1258" s="85"/>
      <c r="WRO1258" s="85"/>
      <c r="WRP1258" s="85"/>
      <c r="WRQ1258" s="85"/>
      <c r="WRR1258" s="85"/>
      <c r="WRS1258" s="85"/>
      <c r="WRT1258" s="85"/>
      <c r="WRU1258" s="85"/>
      <c r="WRV1258" s="86"/>
      <c r="WRW1258" s="84"/>
      <c r="WRX1258" s="85"/>
      <c r="WRY1258" s="85"/>
      <c r="WRZ1258" s="85"/>
      <c r="WSA1258" s="85"/>
      <c r="WSB1258" s="85"/>
      <c r="WSC1258" s="85"/>
      <c r="WSD1258" s="85"/>
      <c r="WSE1258" s="85"/>
      <c r="WSF1258" s="85"/>
      <c r="WSG1258" s="85"/>
      <c r="WSH1258" s="85"/>
      <c r="WSI1258" s="85"/>
      <c r="WSJ1258" s="85"/>
      <c r="WSK1258" s="85"/>
      <c r="WSL1258" s="85"/>
      <c r="WSM1258" s="85"/>
      <c r="WSN1258" s="85"/>
      <c r="WSO1258" s="85"/>
      <c r="WSP1258" s="85"/>
      <c r="WSQ1258" s="85"/>
      <c r="WSR1258" s="85"/>
      <c r="WSS1258" s="85"/>
      <c r="WST1258" s="85"/>
      <c r="WSU1258" s="85"/>
      <c r="WSV1258" s="85"/>
      <c r="WSW1258" s="85"/>
      <c r="WSX1258" s="85"/>
      <c r="WSY1258" s="85"/>
      <c r="WSZ1258" s="85"/>
      <c r="WTA1258" s="85"/>
      <c r="WTB1258" s="85"/>
      <c r="WTC1258" s="86"/>
      <c r="WTD1258" s="84"/>
      <c r="WTE1258" s="85"/>
      <c r="WTF1258" s="85"/>
      <c r="WTG1258" s="85"/>
      <c r="WTH1258" s="85"/>
      <c r="WTI1258" s="85"/>
      <c r="WTJ1258" s="85"/>
      <c r="WTK1258" s="85"/>
      <c r="WTL1258" s="85"/>
      <c r="WTM1258" s="85"/>
      <c r="WTN1258" s="85"/>
      <c r="WTO1258" s="85"/>
      <c r="WTP1258" s="85"/>
      <c r="WTQ1258" s="85"/>
      <c r="WTR1258" s="85"/>
      <c r="WTS1258" s="85"/>
      <c r="WTT1258" s="85"/>
      <c r="WTU1258" s="85"/>
      <c r="WTV1258" s="85"/>
      <c r="WTW1258" s="85"/>
      <c r="WTX1258" s="85"/>
      <c r="WTY1258" s="85"/>
      <c r="WTZ1258" s="85"/>
      <c r="WUA1258" s="85"/>
      <c r="WUB1258" s="85"/>
      <c r="WUC1258" s="85"/>
      <c r="WUD1258" s="85"/>
      <c r="WUE1258" s="85"/>
      <c r="WUF1258" s="85"/>
      <c r="WUG1258" s="85"/>
      <c r="WUH1258" s="85"/>
      <c r="WUI1258" s="85"/>
      <c r="WUJ1258" s="86"/>
      <c r="WUK1258" s="84"/>
      <c r="WUL1258" s="85"/>
      <c r="WUM1258" s="85"/>
      <c r="WUN1258" s="85"/>
      <c r="WUO1258" s="85"/>
      <c r="WUP1258" s="85"/>
      <c r="WUQ1258" s="85"/>
      <c r="WUR1258" s="85"/>
      <c r="WUS1258" s="85"/>
      <c r="WUT1258" s="85"/>
      <c r="WUU1258" s="85"/>
      <c r="WUV1258" s="85"/>
      <c r="WUW1258" s="85"/>
      <c r="WUX1258" s="85"/>
      <c r="WUY1258" s="85"/>
      <c r="WUZ1258" s="85"/>
      <c r="WVA1258" s="85"/>
      <c r="WVB1258" s="85"/>
      <c r="WVC1258" s="85"/>
      <c r="WVD1258" s="85"/>
      <c r="WVE1258" s="85"/>
      <c r="WVF1258" s="85"/>
      <c r="WVG1258" s="85"/>
      <c r="WVH1258" s="85"/>
      <c r="WVI1258" s="85"/>
      <c r="WVJ1258" s="85"/>
      <c r="WVK1258" s="85"/>
      <c r="WVL1258" s="85"/>
      <c r="WVM1258" s="85"/>
      <c r="WVN1258" s="85"/>
      <c r="WVO1258" s="85"/>
      <c r="WVP1258" s="85"/>
      <c r="WVQ1258" s="86"/>
      <c r="WVR1258" s="84"/>
      <c r="WVS1258" s="85"/>
      <c r="WVT1258" s="85"/>
      <c r="WVU1258" s="85"/>
      <c r="WVV1258" s="85"/>
      <c r="WVW1258" s="85"/>
      <c r="WVX1258" s="85"/>
      <c r="WVY1258" s="85"/>
      <c r="WVZ1258" s="85"/>
      <c r="WWA1258" s="85"/>
      <c r="WWB1258" s="85"/>
      <c r="WWC1258" s="85"/>
      <c r="WWD1258" s="85"/>
      <c r="WWE1258" s="85"/>
      <c r="WWF1258" s="85"/>
      <c r="WWG1258" s="85"/>
      <c r="WWH1258" s="85"/>
      <c r="WWI1258" s="85"/>
      <c r="WWJ1258" s="85"/>
      <c r="WWK1258" s="85"/>
      <c r="WWL1258" s="85"/>
      <c r="WWM1258" s="85"/>
      <c r="WWN1258" s="85"/>
      <c r="WWO1258" s="85"/>
      <c r="WWP1258" s="85"/>
      <c r="WWQ1258" s="85"/>
      <c r="WWR1258" s="85"/>
      <c r="WWS1258" s="85"/>
      <c r="WWT1258" s="85"/>
      <c r="WWU1258" s="85"/>
      <c r="WWV1258" s="85"/>
      <c r="WWW1258" s="85"/>
      <c r="WWX1258" s="86"/>
      <c r="WWY1258" s="84"/>
      <c r="WWZ1258" s="85"/>
      <c r="WXA1258" s="85"/>
      <c r="WXB1258" s="85"/>
      <c r="WXC1258" s="85"/>
      <c r="WXD1258" s="85"/>
      <c r="WXE1258" s="85"/>
      <c r="WXF1258" s="85"/>
      <c r="WXG1258" s="85"/>
      <c r="WXH1258" s="85"/>
      <c r="WXI1258" s="85"/>
      <c r="WXJ1258" s="85"/>
      <c r="WXK1258" s="85"/>
      <c r="WXL1258" s="85"/>
      <c r="WXM1258" s="85"/>
      <c r="WXN1258" s="85"/>
      <c r="WXO1258" s="85"/>
      <c r="WXP1258" s="85"/>
      <c r="WXQ1258" s="85"/>
      <c r="WXR1258" s="85"/>
      <c r="WXS1258" s="85"/>
      <c r="WXT1258" s="85"/>
      <c r="WXU1258" s="85"/>
      <c r="WXV1258" s="85"/>
      <c r="WXW1258" s="85"/>
      <c r="WXX1258" s="85"/>
      <c r="WXY1258" s="85"/>
      <c r="WXZ1258" s="85"/>
      <c r="WYA1258" s="85"/>
      <c r="WYB1258" s="85"/>
      <c r="WYC1258" s="85"/>
      <c r="WYD1258" s="85"/>
      <c r="WYE1258" s="86"/>
      <c r="WYF1258" s="84"/>
      <c r="WYG1258" s="85"/>
      <c r="WYH1258" s="85"/>
      <c r="WYI1258" s="85"/>
      <c r="WYJ1258" s="85"/>
      <c r="WYK1258" s="85"/>
      <c r="WYL1258" s="85"/>
      <c r="WYM1258" s="85"/>
      <c r="WYN1258" s="85"/>
      <c r="WYO1258" s="85"/>
      <c r="WYP1258" s="85"/>
      <c r="WYQ1258" s="85"/>
      <c r="WYR1258" s="85"/>
      <c r="WYS1258" s="85"/>
      <c r="WYT1258" s="85"/>
      <c r="WYU1258" s="85"/>
      <c r="WYV1258" s="85"/>
      <c r="WYW1258" s="85"/>
      <c r="WYX1258" s="85"/>
      <c r="WYY1258" s="85"/>
      <c r="WYZ1258" s="85"/>
      <c r="WZA1258" s="85"/>
      <c r="WZB1258" s="85"/>
      <c r="WZC1258" s="85"/>
      <c r="WZD1258" s="85"/>
      <c r="WZE1258" s="85"/>
      <c r="WZF1258" s="85"/>
      <c r="WZG1258" s="85"/>
      <c r="WZH1258" s="85"/>
      <c r="WZI1258" s="85"/>
      <c r="WZJ1258" s="85"/>
      <c r="WZK1258" s="85"/>
      <c r="WZL1258" s="86"/>
      <c r="WZM1258" s="84"/>
      <c r="WZN1258" s="85"/>
      <c r="WZO1258" s="85"/>
      <c r="WZP1258" s="85"/>
      <c r="WZQ1258" s="85"/>
      <c r="WZR1258" s="85"/>
      <c r="WZS1258" s="85"/>
      <c r="WZT1258" s="85"/>
      <c r="WZU1258" s="85"/>
      <c r="WZV1258" s="85"/>
      <c r="WZW1258" s="85"/>
      <c r="WZX1258" s="85"/>
      <c r="WZY1258" s="85"/>
      <c r="WZZ1258" s="85"/>
      <c r="XAA1258" s="85"/>
      <c r="XAB1258" s="85"/>
      <c r="XAC1258" s="85"/>
      <c r="XAD1258" s="85"/>
      <c r="XAE1258" s="85"/>
      <c r="XAF1258" s="85"/>
      <c r="XAG1258" s="85"/>
      <c r="XAH1258" s="85"/>
      <c r="XAI1258" s="85"/>
      <c r="XAJ1258" s="85"/>
      <c r="XAK1258" s="85"/>
      <c r="XAL1258" s="85"/>
      <c r="XAM1258" s="85"/>
      <c r="XAN1258" s="85"/>
      <c r="XAO1258" s="85"/>
      <c r="XAP1258" s="85"/>
      <c r="XAQ1258" s="85"/>
      <c r="XAR1258" s="85"/>
      <c r="XAS1258" s="86"/>
      <c r="XAT1258" s="84"/>
      <c r="XAU1258" s="85"/>
      <c r="XAV1258" s="85"/>
      <c r="XAW1258" s="85"/>
      <c r="XAX1258" s="85"/>
      <c r="XAY1258" s="85"/>
      <c r="XAZ1258" s="85"/>
      <c r="XBA1258" s="85"/>
      <c r="XBB1258" s="85"/>
      <c r="XBC1258" s="85"/>
      <c r="XBD1258" s="85"/>
      <c r="XBE1258" s="85"/>
      <c r="XBF1258" s="85"/>
      <c r="XBG1258" s="85"/>
      <c r="XBH1258" s="85"/>
      <c r="XBI1258" s="85"/>
      <c r="XBJ1258" s="85"/>
      <c r="XBK1258" s="85"/>
      <c r="XBL1258" s="85"/>
      <c r="XBM1258" s="85"/>
      <c r="XBN1258" s="85"/>
      <c r="XBO1258" s="85"/>
      <c r="XBP1258" s="85"/>
      <c r="XBQ1258" s="85"/>
      <c r="XBR1258" s="85"/>
      <c r="XBS1258" s="85"/>
      <c r="XBT1258" s="85"/>
      <c r="XBU1258" s="85"/>
      <c r="XBV1258" s="85"/>
      <c r="XBW1258" s="85"/>
      <c r="XBX1258" s="85"/>
      <c r="XBY1258" s="85"/>
      <c r="XBZ1258" s="86"/>
      <c r="XCA1258" s="84"/>
      <c r="XCB1258" s="85"/>
      <c r="XCC1258" s="85"/>
      <c r="XCD1258" s="85"/>
      <c r="XCE1258" s="85"/>
      <c r="XCF1258" s="85"/>
      <c r="XCG1258" s="85"/>
      <c r="XCH1258" s="85"/>
      <c r="XCI1258" s="85"/>
      <c r="XCJ1258" s="85"/>
      <c r="XCK1258" s="85"/>
      <c r="XCL1258" s="85"/>
      <c r="XCM1258" s="85"/>
      <c r="XCN1258" s="85"/>
      <c r="XCO1258" s="85"/>
      <c r="XCP1258" s="85"/>
      <c r="XCQ1258" s="85"/>
      <c r="XCR1258" s="85"/>
      <c r="XCS1258" s="85"/>
      <c r="XCT1258" s="85"/>
      <c r="XCU1258" s="85"/>
      <c r="XCV1258" s="85"/>
      <c r="XCW1258" s="85"/>
      <c r="XCX1258" s="85"/>
      <c r="XCY1258" s="85"/>
      <c r="XCZ1258" s="85"/>
      <c r="XDA1258" s="85"/>
      <c r="XDB1258" s="85"/>
      <c r="XDC1258" s="85"/>
      <c r="XDD1258" s="85"/>
      <c r="XDE1258" s="85"/>
      <c r="XDF1258" s="85"/>
      <c r="XDG1258" s="86"/>
      <c r="XDH1258" s="84"/>
      <c r="XDI1258" s="85"/>
      <c r="XDJ1258" s="85"/>
      <c r="XDK1258" s="85"/>
      <c r="XDL1258" s="85"/>
      <c r="XDM1258" s="85"/>
      <c r="XDN1258" s="85"/>
      <c r="XDO1258" s="85"/>
      <c r="XDP1258" s="85"/>
      <c r="XDQ1258" s="85"/>
      <c r="XDR1258" s="85"/>
      <c r="XDS1258" s="85"/>
      <c r="XDT1258" s="85"/>
      <c r="XDU1258" s="85"/>
      <c r="XDV1258" s="85"/>
      <c r="XDW1258" s="85"/>
      <c r="XDX1258" s="85"/>
      <c r="XDY1258" s="85"/>
      <c r="XDZ1258" s="85"/>
      <c r="XEA1258" s="85"/>
      <c r="XEB1258" s="85"/>
      <c r="XEC1258" s="85"/>
      <c r="XED1258" s="85"/>
      <c r="XEE1258" s="85"/>
      <c r="XEF1258" s="85"/>
      <c r="XEG1258" s="85"/>
      <c r="XEH1258" s="85"/>
      <c r="XEI1258" s="85"/>
      <c r="XEJ1258" s="85"/>
      <c r="XEK1258" s="85"/>
      <c r="XEL1258" s="85"/>
      <c r="XEM1258" s="85"/>
      <c r="XEN1258" s="86"/>
      <c r="XEO1258" s="84"/>
      <c r="XEP1258" s="85"/>
      <c r="XEQ1258" s="85"/>
      <c r="XER1258" s="85"/>
      <c r="XES1258" s="85"/>
      <c r="XET1258" s="85"/>
      <c r="XEU1258" s="85"/>
      <c r="XEV1258" s="85"/>
      <c r="XEW1258" s="85"/>
      <c r="XEX1258" s="85"/>
      <c r="XEY1258" s="85"/>
      <c r="XEZ1258" s="85"/>
      <c r="XFA1258" s="85"/>
      <c r="XFB1258" s="85"/>
      <c r="XFC1258" s="85"/>
      <c r="XFD1258" s="85"/>
    </row>
    <row r="1259" spans="1:16384" x14ac:dyDescent="0.3">
      <c r="A1259" s="25" t="s">
        <v>1555</v>
      </c>
      <c r="B1259" s="25" t="s">
        <v>1670</v>
      </c>
      <c r="C1259" s="25" t="s">
        <v>1557</v>
      </c>
      <c r="D1259" s="25">
        <v>21</v>
      </c>
      <c r="E1259" s="25" t="s">
        <v>3011</v>
      </c>
      <c r="F1259" s="38" t="s">
        <v>1738</v>
      </c>
      <c r="G1259" s="38">
        <v>2</v>
      </c>
      <c r="H1259" s="38">
        <v>538</v>
      </c>
      <c r="I1259" s="38">
        <v>0</v>
      </c>
      <c r="J1259" s="38">
        <v>0</v>
      </c>
      <c r="K1259" s="38">
        <v>0</v>
      </c>
      <c r="L1259" s="38">
        <v>0</v>
      </c>
      <c r="M1259" s="38">
        <v>0</v>
      </c>
      <c r="N1259" s="38">
        <v>2</v>
      </c>
      <c r="O1259" s="38">
        <v>1</v>
      </c>
      <c r="P1259" s="38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141</v>
      </c>
      <c r="V1259" s="38">
        <v>2</v>
      </c>
      <c r="W1259" s="38">
        <v>0</v>
      </c>
      <c r="X1259" s="38">
        <v>1</v>
      </c>
      <c r="Y1259" s="38">
        <v>0</v>
      </c>
      <c r="Z1259" s="38">
        <v>0</v>
      </c>
      <c r="AA1259" s="38">
        <v>0</v>
      </c>
      <c r="AB1259" s="38">
        <v>0</v>
      </c>
      <c r="AC1259" s="38">
        <v>0</v>
      </c>
      <c r="AD1259" s="38">
        <v>10</v>
      </c>
      <c r="AE1259" s="25">
        <v>0</v>
      </c>
      <c r="AF1259" s="16">
        <f>SUM(G1259:AD1259)</f>
        <v>697</v>
      </c>
      <c r="AG1259" s="16">
        <f>SUM(G1259:AC1259)</f>
        <v>687</v>
      </c>
    </row>
    <row r="1260" spans="1:16384" x14ac:dyDescent="0.3">
      <c r="A1260" s="25" t="s">
        <v>1555</v>
      </c>
      <c r="B1260" s="25" t="s">
        <v>1670</v>
      </c>
      <c r="C1260" s="25" t="s">
        <v>1557</v>
      </c>
      <c r="D1260" s="25">
        <v>21</v>
      </c>
      <c r="E1260" s="25" t="s">
        <v>3012</v>
      </c>
      <c r="F1260" s="38" t="s">
        <v>1739</v>
      </c>
      <c r="G1260" s="38">
        <v>1</v>
      </c>
      <c r="H1260" s="38">
        <v>529</v>
      </c>
      <c r="I1260" s="38">
        <v>1</v>
      </c>
      <c r="J1260" s="38">
        <v>0</v>
      </c>
      <c r="K1260" s="38">
        <v>0</v>
      </c>
      <c r="L1260" s="38">
        <v>0</v>
      </c>
      <c r="M1260" s="38">
        <v>0</v>
      </c>
      <c r="N1260" s="38">
        <v>1</v>
      </c>
      <c r="O1260" s="38">
        <v>0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159</v>
      </c>
      <c r="V1260" s="38">
        <v>0</v>
      </c>
      <c r="W1260" s="38">
        <v>0</v>
      </c>
      <c r="X1260" s="38">
        <v>2</v>
      </c>
      <c r="Y1260" s="38">
        <v>1</v>
      </c>
      <c r="Z1260" s="38">
        <v>0</v>
      </c>
      <c r="AA1260" s="38">
        <v>0</v>
      </c>
      <c r="AB1260" s="38">
        <v>0</v>
      </c>
      <c r="AC1260" s="38">
        <v>0</v>
      </c>
      <c r="AD1260" s="38">
        <v>2</v>
      </c>
      <c r="AE1260" s="25">
        <v>0</v>
      </c>
      <c r="AF1260" s="16">
        <f t="shared" ref="AF1260:AF1265" si="584">SUM(G1260:AD1260)</f>
        <v>696</v>
      </c>
      <c r="AG1260" s="16">
        <f t="shared" ref="AG1260:AG1265" si="585">SUM(G1260:AC1260)</f>
        <v>694</v>
      </c>
    </row>
    <row r="1261" spans="1:16384" x14ac:dyDescent="0.3">
      <c r="A1261" s="25" t="s">
        <v>1555</v>
      </c>
      <c r="B1261" s="25" t="s">
        <v>1670</v>
      </c>
      <c r="C1261" s="25" t="s">
        <v>1557</v>
      </c>
      <c r="D1261" s="25">
        <v>21</v>
      </c>
      <c r="E1261" s="25" t="s">
        <v>3013</v>
      </c>
      <c r="F1261" s="38" t="s">
        <v>1740</v>
      </c>
      <c r="G1261" s="38">
        <v>0</v>
      </c>
      <c r="H1261" s="38">
        <v>322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0</v>
      </c>
      <c r="O1261" s="38">
        <v>0</v>
      </c>
      <c r="P1261" s="38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160</v>
      </c>
      <c r="V1261" s="38">
        <v>0</v>
      </c>
      <c r="W1261" s="38">
        <v>0</v>
      </c>
      <c r="X1261" s="38">
        <v>2</v>
      </c>
      <c r="Y1261" s="38">
        <v>1</v>
      </c>
      <c r="Z1261" s="38">
        <v>1</v>
      </c>
      <c r="AA1261" s="38">
        <v>0</v>
      </c>
      <c r="AB1261" s="38">
        <v>0</v>
      </c>
      <c r="AC1261" s="38">
        <v>0</v>
      </c>
      <c r="AD1261" s="38">
        <v>14</v>
      </c>
      <c r="AE1261" s="25">
        <v>0</v>
      </c>
      <c r="AF1261" s="16">
        <f t="shared" si="584"/>
        <v>500</v>
      </c>
      <c r="AG1261" s="16">
        <f t="shared" si="585"/>
        <v>486</v>
      </c>
    </row>
    <row r="1262" spans="1:16384" x14ac:dyDescent="0.3">
      <c r="A1262" s="25" t="s">
        <v>1555</v>
      </c>
      <c r="B1262" s="25" t="s">
        <v>1670</v>
      </c>
      <c r="C1262" s="25" t="s">
        <v>1557</v>
      </c>
      <c r="D1262" s="25">
        <v>21</v>
      </c>
      <c r="E1262" s="25" t="s">
        <v>3014</v>
      </c>
      <c r="F1262" s="38" t="s">
        <v>1741</v>
      </c>
      <c r="G1262" s="38">
        <v>1</v>
      </c>
      <c r="H1262" s="38">
        <v>308</v>
      </c>
      <c r="I1262" s="38">
        <v>0</v>
      </c>
      <c r="J1262" s="38">
        <v>0</v>
      </c>
      <c r="K1262" s="38">
        <v>1</v>
      </c>
      <c r="L1262" s="38">
        <v>1</v>
      </c>
      <c r="M1262" s="38">
        <v>0</v>
      </c>
      <c r="N1262" s="38">
        <v>2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172</v>
      </c>
      <c r="V1262" s="38">
        <v>0</v>
      </c>
      <c r="W1262" s="38">
        <v>0</v>
      </c>
      <c r="X1262" s="38">
        <v>1</v>
      </c>
      <c r="Y1262" s="38">
        <v>0</v>
      </c>
      <c r="Z1262" s="38">
        <v>0</v>
      </c>
      <c r="AA1262" s="38">
        <v>0</v>
      </c>
      <c r="AB1262" s="38">
        <v>0</v>
      </c>
      <c r="AC1262" s="38">
        <v>0</v>
      </c>
      <c r="AD1262" s="38">
        <v>6</v>
      </c>
      <c r="AE1262" s="25">
        <v>0</v>
      </c>
      <c r="AF1262" s="16">
        <f t="shared" si="584"/>
        <v>492</v>
      </c>
      <c r="AG1262" s="16">
        <f t="shared" si="585"/>
        <v>486</v>
      </c>
    </row>
    <row r="1263" spans="1:16384" x14ac:dyDescent="0.3">
      <c r="A1263" s="25" t="s">
        <v>1555</v>
      </c>
      <c r="B1263" s="25" t="s">
        <v>1670</v>
      </c>
      <c r="C1263" s="25" t="s">
        <v>1557</v>
      </c>
      <c r="D1263" s="25">
        <v>21</v>
      </c>
      <c r="E1263" s="25" t="s">
        <v>3015</v>
      </c>
      <c r="F1263" s="38" t="s">
        <v>1742</v>
      </c>
      <c r="G1263" s="38">
        <v>3</v>
      </c>
      <c r="H1263" s="38">
        <v>403</v>
      </c>
      <c r="I1263" s="38">
        <v>0</v>
      </c>
      <c r="J1263" s="38">
        <v>0</v>
      </c>
      <c r="K1263" s="38">
        <v>0</v>
      </c>
      <c r="L1263" s="38">
        <v>1</v>
      </c>
      <c r="M1263" s="38">
        <v>1</v>
      </c>
      <c r="N1263" s="38">
        <v>2</v>
      </c>
      <c r="O1263" s="38">
        <v>0</v>
      </c>
      <c r="P1263" s="38">
        <v>0</v>
      </c>
      <c r="Q1263" s="38">
        <v>0</v>
      </c>
      <c r="R1263" s="38">
        <v>0</v>
      </c>
      <c r="S1263" s="38">
        <v>0</v>
      </c>
      <c r="T1263" s="38">
        <v>0</v>
      </c>
      <c r="U1263" s="38">
        <v>165</v>
      </c>
      <c r="V1263" s="38">
        <v>0</v>
      </c>
      <c r="W1263" s="38">
        <v>0</v>
      </c>
      <c r="X1263" s="38">
        <v>1</v>
      </c>
      <c r="Y1263" s="38">
        <v>2</v>
      </c>
      <c r="Z1263" s="38">
        <v>0</v>
      </c>
      <c r="AA1263" s="38">
        <v>0</v>
      </c>
      <c r="AB1263" s="38">
        <v>0</v>
      </c>
      <c r="AC1263" s="38">
        <v>0</v>
      </c>
      <c r="AD1263" s="38">
        <v>19</v>
      </c>
      <c r="AE1263" s="25">
        <v>0</v>
      </c>
      <c r="AF1263" s="16">
        <f t="shared" si="584"/>
        <v>597</v>
      </c>
      <c r="AG1263" s="16">
        <f t="shared" si="585"/>
        <v>578</v>
      </c>
    </row>
    <row r="1264" spans="1:16384" x14ac:dyDescent="0.3">
      <c r="A1264" s="25" t="s">
        <v>1555</v>
      </c>
      <c r="B1264" s="25" t="s">
        <v>1670</v>
      </c>
      <c r="C1264" s="25" t="s">
        <v>1557</v>
      </c>
      <c r="D1264" s="25">
        <v>21</v>
      </c>
      <c r="E1264" s="25" t="s">
        <v>3016</v>
      </c>
      <c r="F1264" s="38" t="s">
        <v>1743</v>
      </c>
      <c r="G1264" s="38">
        <v>2</v>
      </c>
      <c r="H1264" s="38">
        <v>397</v>
      </c>
      <c r="I1264" s="38">
        <v>3</v>
      </c>
      <c r="J1264" s="38">
        <v>0</v>
      </c>
      <c r="K1264" s="38">
        <v>1</v>
      </c>
      <c r="L1264" s="38">
        <v>0</v>
      </c>
      <c r="M1264" s="38">
        <v>0</v>
      </c>
      <c r="N1264" s="38">
        <v>5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s="38">
        <v>0</v>
      </c>
      <c r="U1264" s="38">
        <v>185</v>
      </c>
      <c r="V1264" s="38">
        <v>1</v>
      </c>
      <c r="W1264" s="38">
        <v>0</v>
      </c>
      <c r="X1264" s="38">
        <v>0</v>
      </c>
      <c r="Y1264" s="38">
        <v>0</v>
      </c>
      <c r="Z1264" s="38">
        <v>1</v>
      </c>
      <c r="AA1264" s="38">
        <v>0</v>
      </c>
      <c r="AB1264" s="38">
        <v>0</v>
      </c>
      <c r="AC1264" s="38">
        <v>1</v>
      </c>
      <c r="AD1264" s="38">
        <v>4</v>
      </c>
      <c r="AE1264" s="25">
        <v>0</v>
      </c>
      <c r="AF1264" s="16">
        <f t="shared" si="584"/>
        <v>600</v>
      </c>
      <c r="AG1264" s="16">
        <f t="shared" si="585"/>
        <v>596</v>
      </c>
    </row>
    <row r="1265" spans="1:16384" x14ac:dyDescent="0.3">
      <c r="A1265" s="25" t="s">
        <v>1555</v>
      </c>
      <c r="B1265" s="25" t="s">
        <v>1670</v>
      </c>
      <c r="C1265" s="25" t="s">
        <v>1557</v>
      </c>
      <c r="D1265" s="25">
        <v>21</v>
      </c>
      <c r="E1265" s="25" t="s">
        <v>3017</v>
      </c>
      <c r="F1265" s="38" t="s">
        <v>1744</v>
      </c>
      <c r="G1265" s="38">
        <v>0</v>
      </c>
      <c r="H1265" s="38">
        <v>376</v>
      </c>
      <c r="I1265" s="38">
        <v>0</v>
      </c>
      <c r="J1265" s="38">
        <v>0</v>
      </c>
      <c r="K1265" s="38">
        <v>0</v>
      </c>
      <c r="L1265" s="38">
        <v>1</v>
      </c>
      <c r="M1265" s="38">
        <v>3</v>
      </c>
      <c r="N1265" s="38">
        <v>3</v>
      </c>
      <c r="O1265" s="38">
        <v>0</v>
      </c>
      <c r="P1265" s="38">
        <v>4</v>
      </c>
      <c r="Q1265" s="38">
        <v>0</v>
      </c>
      <c r="R1265" s="38">
        <v>0</v>
      </c>
      <c r="S1265" s="38">
        <v>0</v>
      </c>
      <c r="T1265" s="38">
        <v>0</v>
      </c>
      <c r="U1265" s="38">
        <v>185</v>
      </c>
      <c r="V1265" s="38">
        <v>2</v>
      </c>
      <c r="W1265" s="38">
        <v>0</v>
      </c>
      <c r="X1265" s="38">
        <v>0</v>
      </c>
      <c r="Y1265" s="38">
        <v>1</v>
      </c>
      <c r="Z1265" s="38">
        <v>0</v>
      </c>
      <c r="AA1265" s="38">
        <v>0</v>
      </c>
      <c r="AB1265" s="38">
        <v>0</v>
      </c>
      <c r="AC1265" s="38">
        <v>0</v>
      </c>
      <c r="AD1265" s="38">
        <v>9</v>
      </c>
      <c r="AE1265" s="25">
        <v>0</v>
      </c>
      <c r="AF1265" s="16">
        <f t="shared" si="584"/>
        <v>584</v>
      </c>
      <c r="AG1265" s="16">
        <f t="shared" si="585"/>
        <v>575</v>
      </c>
    </row>
    <row r="1266" spans="1:16384" s="16" customFormat="1" x14ac:dyDescent="0.3">
      <c r="E1266" s="16" t="s">
        <v>780</v>
      </c>
      <c r="F1266" s="19" t="s">
        <v>1069</v>
      </c>
      <c r="G1266" s="19">
        <f>SUM(G1259:G1265)</f>
        <v>9</v>
      </c>
      <c r="H1266" s="19">
        <f t="shared" ref="H1266:AG1266" si="586">SUM(H1259:H1265)</f>
        <v>2873</v>
      </c>
      <c r="I1266" s="19">
        <f t="shared" si="586"/>
        <v>4</v>
      </c>
      <c r="J1266" s="19">
        <f t="shared" si="586"/>
        <v>0</v>
      </c>
      <c r="K1266" s="19">
        <f t="shared" si="586"/>
        <v>2</v>
      </c>
      <c r="L1266" s="19">
        <f t="shared" si="586"/>
        <v>3</v>
      </c>
      <c r="M1266" s="19">
        <f t="shared" si="586"/>
        <v>4</v>
      </c>
      <c r="N1266" s="19">
        <f t="shared" si="586"/>
        <v>15</v>
      </c>
      <c r="O1266" s="19">
        <f t="shared" si="586"/>
        <v>1</v>
      </c>
      <c r="P1266" s="19">
        <f t="shared" si="586"/>
        <v>4</v>
      </c>
      <c r="Q1266" s="19">
        <f t="shared" si="586"/>
        <v>0</v>
      </c>
      <c r="R1266" s="19">
        <f t="shared" si="586"/>
        <v>0</v>
      </c>
      <c r="S1266" s="19">
        <f t="shared" si="586"/>
        <v>0</v>
      </c>
      <c r="T1266" s="19">
        <f t="shared" si="586"/>
        <v>0</v>
      </c>
      <c r="U1266" s="19">
        <f t="shared" si="586"/>
        <v>1167</v>
      </c>
      <c r="V1266" s="19">
        <f t="shared" si="586"/>
        <v>5</v>
      </c>
      <c r="W1266" s="19">
        <f t="shared" si="586"/>
        <v>0</v>
      </c>
      <c r="X1266" s="19">
        <f t="shared" si="586"/>
        <v>7</v>
      </c>
      <c r="Y1266" s="19">
        <f t="shared" si="586"/>
        <v>5</v>
      </c>
      <c r="Z1266" s="19">
        <f t="shared" si="586"/>
        <v>2</v>
      </c>
      <c r="AA1266" s="19">
        <f t="shared" si="586"/>
        <v>0</v>
      </c>
      <c r="AB1266" s="19">
        <f t="shared" si="586"/>
        <v>0</v>
      </c>
      <c r="AC1266" s="19">
        <f t="shared" si="586"/>
        <v>1</v>
      </c>
      <c r="AD1266" s="19">
        <f t="shared" si="586"/>
        <v>64</v>
      </c>
      <c r="AE1266" s="16">
        <f t="shared" si="586"/>
        <v>0</v>
      </c>
      <c r="AF1266" s="16">
        <f t="shared" si="586"/>
        <v>4166</v>
      </c>
      <c r="AG1266" s="16">
        <f t="shared" si="586"/>
        <v>4102</v>
      </c>
    </row>
    <row r="1267" spans="1:16384" s="16" customFormat="1" x14ac:dyDescent="0.3">
      <c r="A1267" s="84"/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  <c r="AA1267" s="85"/>
      <c r="AB1267" s="85"/>
      <c r="AC1267" s="85"/>
      <c r="AD1267" s="85"/>
      <c r="AE1267" s="85"/>
      <c r="AF1267" s="85"/>
      <c r="AG1267" s="86"/>
      <c r="AH1267" s="84"/>
      <c r="AI1267" s="85"/>
      <c r="AJ1267" s="85"/>
      <c r="AK1267" s="85"/>
      <c r="AL1267" s="85"/>
      <c r="AM1267" s="85"/>
      <c r="AN1267" s="85"/>
      <c r="AO1267" s="85"/>
      <c r="AP1267" s="85"/>
      <c r="AQ1267" s="85"/>
      <c r="AR1267" s="85"/>
      <c r="AS1267" s="85"/>
      <c r="AT1267" s="85"/>
      <c r="AU1267" s="85"/>
      <c r="AV1267" s="85"/>
      <c r="AW1267" s="85"/>
      <c r="AX1267" s="85"/>
      <c r="AY1267" s="85"/>
      <c r="AZ1267" s="85"/>
      <c r="BA1267" s="85"/>
      <c r="BB1267" s="85"/>
      <c r="BC1267" s="85"/>
      <c r="BD1267" s="85"/>
      <c r="BE1267" s="85"/>
      <c r="BF1267" s="85"/>
      <c r="BG1267" s="85"/>
      <c r="BH1267" s="85"/>
      <c r="BI1267" s="85"/>
      <c r="BJ1267" s="85"/>
      <c r="BK1267" s="85"/>
      <c r="BL1267" s="85"/>
      <c r="BM1267" s="85"/>
      <c r="BN1267" s="86"/>
      <c r="BO1267" s="84"/>
      <c r="BP1267" s="85"/>
      <c r="BQ1267" s="85"/>
      <c r="BR1267" s="85"/>
      <c r="BS1267" s="85"/>
      <c r="BT1267" s="85"/>
      <c r="BU1267" s="85"/>
      <c r="BV1267" s="85"/>
      <c r="BW1267" s="85"/>
      <c r="BX1267" s="85"/>
      <c r="BY1267" s="85"/>
      <c r="BZ1267" s="85"/>
      <c r="CA1267" s="85"/>
      <c r="CB1267" s="85"/>
      <c r="CC1267" s="85"/>
      <c r="CD1267" s="85"/>
      <c r="CE1267" s="85"/>
      <c r="CF1267" s="85"/>
      <c r="CG1267" s="85"/>
      <c r="CH1267" s="85"/>
      <c r="CI1267" s="85"/>
      <c r="CJ1267" s="85"/>
      <c r="CK1267" s="85"/>
      <c r="CL1267" s="85"/>
      <c r="CM1267" s="85"/>
      <c r="CN1267" s="85"/>
      <c r="CO1267" s="85"/>
      <c r="CP1267" s="85"/>
      <c r="CQ1267" s="85"/>
      <c r="CR1267" s="85"/>
      <c r="CS1267" s="85"/>
      <c r="CT1267" s="85"/>
      <c r="CU1267" s="86"/>
      <c r="CV1267" s="84"/>
      <c r="CW1267" s="85"/>
      <c r="CX1267" s="85"/>
      <c r="CY1267" s="85"/>
      <c r="CZ1267" s="85"/>
      <c r="DA1267" s="85"/>
      <c r="DB1267" s="85"/>
      <c r="DC1267" s="85"/>
      <c r="DD1267" s="85"/>
      <c r="DE1267" s="85"/>
      <c r="DF1267" s="85"/>
      <c r="DG1267" s="85"/>
      <c r="DH1267" s="85"/>
      <c r="DI1267" s="85"/>
      <c r="DJ1267" s="85"/>
      <c r="DK1267" s="85"/>
      <c r="DL1267" s="85"/>
      <c r="DM1267" s="85"/>
      <c r="DN1267" s="85"/>
      <c r="DO1267" s="85"/>
      <c r="DP1267" s="85"/>
      <c r="DQ1267" s="85"/>
      <c r="DR1267" s="85"/>
      <c r="DS1267" s="85"/>
      <c r="DT1267" s="85"/>
      <c r="DU1267" s="85"/>
      <c r="DV1267" s="85"/>
      <c r="DW1267" s="85"/>
      <c r="DX1267" s="85"/>
      <c r="DY1267" s="85"/>
      <c r="DZ1267" s="85"/>
      <c r="EA1267" s="85"/>
      <c r="EB1267" s="86"/>
      <c r="EC1267" s="84"/>
      <c r="ED1267" s="85"/>
      <c r="EE1267" s="85"/>
      <c r="EF1267" s="85"/>
      <c r="EG1267" s="85"/>
      <c r="EH1267" s="85"/>
      <c r="EI1267" s="85"/>
      <c r="EJ1267" s="85"/>
      <c r="EK1267" s="85"/>
      <c r="EL1267" s="85"/>
      <c r="EM1267" s="85"/>
      <c r="EN1267" s="85"/>
      <c r="EO1267" s="85"/>
      <c r="EP1267" s="85"/>
      <c r="EQ1267" s="85"/>
      <c r="ER1267" s="85"/>
      <c r="ES1267" s="85"/>
      <c r="ET1267" s="85"/>
      <c r="EU1267" s="85"/>
      <c r="EV1267" s="85"/>
      <c r="EW1267" s="85"/>
      <c r="EX1267" s="85"/>
      <c r="EY1267" s="85"/>
      <c r="EZ1267" s="85"/>
      <c r="FA1267" s="85"/>
      <c r="FB1267" s="85"/>
      <c r="FC1267" s="85"/>
      <c r="FD1267" s="85"/>
      <c r="FE1267" s="85"/>
      <c r="FF1267" s="85"/>
      <c r="FG1267" s="85"/>
      <c r="FH1267" s="85"/>
      <c r="FI1267" s="86"/>
      <c r="FJ1267" s="84"/>
      <c r="FK1267" s="85"/>
      <c r="FL1267" s="85"/>
      <c r="FM1267" s="85"/>
      <c r="FN1267" s="85"/>
      <c r="FO1267" s="85"/>
      <c r="FP1267" s="85"/>
      <c r="FQ1267" s="85"/>
      <c r="FR1267" s="85"/>
      <c r="FS1267" s="85"/>
      <c r="FT1267" s="85"/>
      <c r="FU1267" s="85"/>
      <c r="FV1267" s="85"/>
      <c r="FW1267" s="85"/>
      <c r="FX1267" s="85"/>
      <c r="FY1267" s="85"/>
      <c r="FZ1267" s="85"/>
      <c r="GA1267" s="85"/>
      <c r="GB1267" s="85"/>
      <c r="GC1267" s="85"/>
      <c r="GD1267" s="85"/>
      <c r="GE1267" s="85"/>
      <c r="GF1267" s="85"/>
      <c r="GG1267" s="85"/>
      <c r="GH1267" s="85"/>
      <c r="GI1267" s="85"/>
      <c r="GJ1267" s="85"/>
      <c r="GK1267" s="85"/>
      <c r="GL1267" s="85"/>
      <c r="GM1267" s="85"/>
      <c r="GN1267" s="85"/>
      <c r="GO1267" s="85"/>
      <c r="GP1267" s="86"/>
      <c r="GQ1267" s="84"/>
      <c r="GR1267" s="85"/>
      <c r="GS1267" s="85"/>
      <c r="GT1267" s="85"/>
      <c r="GU1267" s="85"/>
      <c r="GV1267" s="85"/>
      <c r="GW1267" s="85"/>
      <c r="GX1267" s="85"/>
      <c r="GY1267" s="85"/>
      <c r="GZ1267" s="85"/>
      <c r="HA1267" s="85"/>
      <c r="HB1267" s="85"/>
      <c r="HC1267" s="85"/>
      <c r="HD1267" s="85"/>
      <c r="HE1267" s="85"/>
      <c r="HF1267" s="85"/>
      <c r="HG1267" s="85"/>
      <c r="HH1267" s="85"/>
      <c r="HI1267" s="85"/>
      <c r="HJ1267" s="85"/>
      <c r="HK1267" s="85"/>
      <c r="HL1267" s="85"/>
      <c r="HM1267" s="85"/>
      <c r="HN1267" s="85"/>
      <c r="HO1267" s="85"/>
      <c r="HP1267" s="85"/>
      <c r="HQ1267" s="85"/>
      <c r="HR1267" s="85"/>
      <c r="HS1267" s="85"/>
      <c r="HT1267" s="85"/>
      <c r="HU1267" s="85"/>
      <c r="HV1267" s="85"/>
      <c r="HW1267" s="86"/>
      <c r="HX1267" s="84"/>
      <c r="HY1267" s="85"/>
      <c r="HZ1267" s="85"/>
      <c r="IA1267" s="85"/>
      <c r="IB1267" s="85"/>
      <c r="IC1267" s="85"/>
      <c r="ID1267" s="85"/>
      <c r="IE1267" s="85"/>
      <c r="IF1267" s="85"/>
      <c r="IG1267" s="85"/>
      <c r="IH1267" s="85"/>
      <c r="II1267" s="85"/>
      <c r="IJ1267" s="85"/>
      <c r="IK1267" s="85"/>
      <c r="IL1267" s="85"/>
      <c r="IM1267" s="85"/>
      <c r="IN1267" s="85"/>
      <c r="IO1267" s="85"/>
      <c r="IP1267" s="85"/>
      <c r="IQ1267" s="85"/>
      <c r="IR1267" s="85"/>
      <c r="IS1267" s="85"/>
      <c r="IT1267" s="85"/>
      <c r="IU1267" s="85"/>
      <c r="IV1267" s="85"/>
      <c r="IW1267" s="85"/>
      <c r="IX1267" s="85"/>
      <c r="IY1267" s="85"/>
      <c r="IZ1267" s="85"/>
      <c r="JA1267" s="85"/>
      <c r="JB1267" s="85"/>
      <c r="JC1267" s="85"/>
      <c r="JD1267" s="86"/>
      <c r="JE1267" s="84"/>
      <c r="JF1267" s="85"/>
      <c r="JG1267" s="85"/>
      <c r="JH1267" s="85"/>
      <c r="JI1267" s="85"/>
      <c r="JJ1267" s="85"/>
      <c r="JK1267" s="85"/>
      <c r="JL1267" s="85"/>
      <c r="JM1267" s="85"/>
      <c r="JN1267" s="85"/>
      <c r="JO1267" s="85"/>
      <c r="JP1267" s="85"/>
      <c r="JQ1267" s="85"/>
      <c r="JR1267" s="85"/>
      <c r="JS1267" s="85"/>
      <c r="JT1267" s="85"/>
      <c r="JU1267" s="85"/>
      <c r="JV1267" s="85"/>
      <c r="JW1267" s="85"/>
      <c r="JX1267" s="85"/>
      <c r="JY1267" s="85"/>
      <c r="JZ1267" s="85"/>
      <c r="KA1267" s="85"/>
      <c r="KB1267" s="85"/>
      <c r="KC1267" s="85"/>
      <c r="KD1267" s="85"/>
      <c r="KE1267" s="85"/>
      <c r="KF1267" s="85"/>
      <c r="KG1267" s="85"/>
      <c r="KH1267" s="85"/>
      <c r="KI1267" s="85"/>
      <c r="KJ1267" s="85"/>
      <c r="KK1267" s="86"/>
      <c r="KL1267" s="84"/>
      <c r="KM1267" s="85"/>
      <c r="KN1267" s="85"/>
      <c r="KO1267" s="85"/>
      <c r="KP1267" s="85"/>
      <c r="KQ1267" s="85"/>
      <c r="KR1267" s="85"/>
      <c r="KS1267" s="85"/>
      <c r="KT1267" s="85"/>
      <c r="KU1267" s="85"/>
      <c r="KV1267" s="85"/>
      <c r="KW1267" s="85"/>
      <c r="KX1267" s="85"/>
      <c r="KY1267" s="85"/>
      <c r="KZ1267" s="85"/>
      <c r="LA1267" s="85"/>
      <c r="LB1267" s="85"/>
      <c r="LC1267" s="85"/>
      <c r="LD1267" s="85"/>
      <c r="LE1267" s="85"/>
      <c r="LF1267" s="85"/>
      <c r="LG1267" s="85"/>
      <c r="LH1267" s="85"/>
      <c r="LI1267" s="85"/>
      <c r="LJ1267" s="85"/>
      <c r="LK1267" s="85"/>
      <c r="LL1267" s="85"/>
      <c r="LM1267" s="85"/>
      <c r="LN1267" s="85"/>
      <c r="LO1267" s="85"/>
      <c r="LP1267" s="85"/>
      <c r="LQ1267" s="85"/>
      <c r="LR1267" s="86"/>
      <c r="LS1267" s="84"/>
      <c r="LT1267" s="85"/>
      <c r="LU1267" s="85"/>
      <c r="LV1267" s="85"/>
      <c r="LW1267" s="85"/>
      <c r="LX1267" s="85"/>
      <c r="LY1267" s="85"/>
      <c r="LZ1267" s="85"/>
      <c r="MA1267" s="85"/>
      <c r="MB1267" s="85"/>
      <c r="MC1267" s="85"/>
      <c r="MD1267" s="85"/>
      <c r="ME1267" s="85"/>
      <c r="MF1267" s="85"/>
      <c r="MG1267" s="85"/>
      <c r="MH1267" s="85"/>
      <c r="MI1267" s="85"/>
      <c r="MJ1267" s="85"/>
      <c r="MK1267" s="85"/>
      <c r="ML1267" s="85"/>
      <c r="MM1267" s="85"/>
      <c r="MN1267" s="85"/>
      <c r="MO1267" s="85"/>
      <c r="MP1267" s="85"/>
      <c r="MQ1267" s="85"/>
      <c r="MR1267" s="85"/>
      <c r="MS1267" s="85"/>
      <c r="MT1267" s="85"/>
      <c r="MU1267" s="85"/>
      <c r="MV1267" s="85"/>
      <c r="MW1267" s="85"/>
      <c r="MX1267" s="85"/>
      <c r="MY1267" s="86"/>
      <c r="MZ1267" s="84"/>
      <c r="NA1267" s="85"/>
      <c r="NB1267" s="85"/>
      <c r="NC1267" s="85"/>
      <c r="ND1267" s="85"/>
      <c r="NE1267" s="85"/>
      <c r="NF1267" s="85"/>
      <c r="NG1267" s="85"/>
      <c r="NH1267" s="85"/>
      <c r="NI1267" s="85"/>
      <c r="NJ1267" s="85"/>
      <c r="NK1267" s="85"/>
      <c r="NL1267" s="85"/>
      <c r="NM1267" s="85"/>
      <c r="NN1267" s="85"/>
      <c r="NO1267" s="85"/>
      <c r="NP1267" s="85"/>
      <c r="NQ1267" s="85"/>
      <c r="NR1267" s="85"/>
      <c r="NS1267" s="85"/>
      <c r="NT1267" s="85"/>
      <c r="NU1267" s="85"/>
      <c r="NV1267" s="85"/>
      <c r="NW1267" s="85"/>
      <c r="NX1267" s="85"/>
      <c r="NY1267" s="85"/>
      <c r="NZ1267" s="85"/>
      <c r="OA1267" s="85"/>
      <c r="OB1267" s="85"/>
      <c r="OC1267" s="85"/>
      <c r="OD1267" s="85"/>
      <c r="OE1267" s="85"/>
      <c r="OF1267" s="86"/>
      <c r="OG1267" s="84"/>
      <c r="OH1267" s="85"/>
      <c r="OI1267" s="85"/>
      <c r="OJ1267" s="85"/>
      <c r="OK1267" s="85"/>
      <c r="OL1267" s="85"/>
      <c r="OM1267" s="85"/>
      <c r="ON1267" s="85"/>
      <c r="OO1267" s="85"/>
      <c r="OP1267" s="85"/>
      <c r="OQ1267" s="85"/>
      <c r="OR1267" s="85"/>
      <c r="OS1267" s="85"/>
      <c r="OT1267" s="85"/>
      <c r="OU1267" s="85"/>
      <c r="OV1267" s="85"/>
      <c r="OW1267" s="85"/>
      <c r="OX1267" s="85"/>
      <c r="OY1267" s="85"/>
      <c r="OZ1267" s="85"/>
      <c r="PA1267" s="85"/>
      <c r="PB1267" s="85"/>
      <c r="PC1267" s="85"/>
      <c r="PD1267" s="85"/>
      <c r="PE1267" s="85"/>
      <c r="PF1267" s="85"/>
      <c r="PG1267" s="85"/>
      <c r="PH1267" s="85"/>
      <c r="PI1267" s="85"/>
      <c r="PJ1267" s="85"/>
      <c r="PK1267" s="85"/>
      <c r="PL1267" s="85"/>
      <c r="PM1267" s="86"/>
      <c r="PN1267" s="84"/>
      <c r="PO1267" s="85"/>
      <c r="PP1267" s="85"/>
      <c r="PQ1267" s="85"/>
      <c r="PR1267" s="85"/>
      <c r="PS1267" s="85"/>
      <c r="PT1267" s="85"/>
      <c r="PU1267" s="85"/>
      <c r="PV1267" s="85"/>
      <c r="PW1267" s="85"/>
      <c r="PX1267" s="85"/>
      <c r="PY1267" s="85"/>
      <c r="PZ1267" s="85"/>
      <c r="QA1267" s="85"/>
      <c r="QB1267" s="85"/>
      <c r="QC1267" s="85"/>
      <c r="QD1267" s="85"/>
      <c r="QE1267" s="85"/>
      <c r="QF1267" s="85"/>
      <c r="QG1267" s="85"/>
      <c r="QH1267" s="85"/>
      <c r="QI1267" s="85"/>
      <c r="QJ1267" s="85"/>
      <c r="QK1267" s="85"/>
      <c r="QL1267" s="85"/>
      <c r="QM1267" s="85"/>
      <c r="QN1267" s="85"/>
      <c r="QO1267" s="85"/>
      <c r="QP1267" s="85"/>
      <c r="QQ1267" s="85"/>
      <c r="QR1267" s="85"/>
      <c r="QS1267" s="85"/>
      <c r="QT1267" s="86"/>
      <c r="QU1267" s="84"/>
      <c r="QV1267" s="85"/>
      <c r="QW1267" s="85"/>
      <c r="QX1267" s="85"/>
      <c r="QY1267" s="85"/>
      <c r="QZ1267" s="85"/>
      <c r="RA1267" s="85"/>
      <c r="RB1267" s="85"/>
      <c r="RC1267" s="85"/>
      <c r="RD1267" s="85"/>
      <c r="RE1267" s="85"/>
      <c r="RF1267" s="85"/>
      <c r="RG1267" s="85"/>
      <c r="RH1267" s="85"/>
      <c r="RI1267" s="85"/>
      <c r="RJ1267" s="85"/>
      <c r="RK1267" s="85"/>
      <c r="RL1267" s="85"/>
      <c r="RM1267" s="85"/>
      <c r="RN1267" s="85"/>
      <c r="RO1267" s="85"/>
      <c r="RP1267" s="85"/>
      <c r="RQ1267" s="85"/>
      <c r="RR1267" s="85"/>
      <c r="RS1267" s="85"/>
      <c r="RT1267" s="85"/>
      <c r="RU1267" s="85"/>
      <c r="RV1267" s="85"/>
      <c r="RW1267" s="85"/>
      <c r="RX1267" s="85"/>
      <c r="RY1267" s="85"/>
      <c r="RZ1267" s="85"/>
      <c r="SA1267" s="86"/>
      <c r="SB1267" s="84"/>
      <c r="SC1267" s="85"/>
      <c r="SD1267" s="85"/>
      <c r="SE1267" s="85"/>
      <c r="SF1267" s="85"/>
      <c r="SG1267" s="85"/>
      <c r="SH1267" s="85"/>
      <c r="SI1267" s="85"/>
      <c r="SJ1267" s="85"/>
      <c r="SK1267" s="85"/>
      <c r="SL1267" s="85"/>
      <c r="SM1267" s="85"/>
      <c r="SN1267" s="85"/>
      <c r="SO1267" s="85"/>
      <c r="SP1267" s="85"/>
      <c r="SQ1267" s="85"/>
      <c r="SR1267" s="85"/>
      <c r="SS1267" s="85"/>
      <c r="ST1267" s="85"/>
      <c r="SU1267" s="85"/>
      <c r="SV1267" s="85"/>
      <c r="SW1267" s="85"/>
      <c r="SX1267" s="85"/>
      <c r="SY1267" s="85"/>
      <c r="SZ1267" s="85"/>
      <c r="TA1267" s="85"/>
      <c r="TB1267" s="85"/>
      <c r="TC1267" s="85"/>
      <c r="TD1267" s="85"/>
      <c r="TE1267" s="85"/>
      <c r="TF1267" s="85"/>
      <c r="TG1267" s="85"/>
      <c r="TH1267" s="86"/>
      <c r="TI1267" s="84"/>
      <c r="TJ1267" s="85"/>
      <c r="TK1267" s="85"/>
      <c r="TL1267" s="85"/>
      <c r="TM1267" s="85"/>
      <c r="TN1267" s="85"/>
      <c r="TO1267" s="85"/>
      <c r="TP1267" s="85"/>
      <c r="TQ1267" s="85"/>
      <c r="TR1267" s="85"/>
      <c r="TS1267" s="85"/>
      <c r="TT1267" s="85"/>
      <c r="TU1267" s="85"/>
      <c r="TV1267" s="85"/>
      <c r="TW1267" s="85"/>
      <c r="TX1267" s="85"/>
      <c r="TY1267" s="85"/>
      <c r="TZ1267" s="85"/>
      <c r="UA1267" s="85"/>
      <c r="UB1267" s="85"/>
      <c r="UC1267" s="85"/>
      <c r="UD1267" s="85"/>
      <c r="UE1267" s="85"/>
      <c r="UF1267" s="85"/>
      <c r="UG1267" s="85"/>
      <c r="UH1267" s="85"/>
      <c r="UI1267" s="85"/>
      <c r="UJ1267" s="85"/>
      <c r="UK1267" s="85"/>
      <c r="UL1267" s="85"/>
      <c r="UM1267" s="85"/>
      <c r="UN1267" s="85"/>
      <c r="UO1267" s="86"/>
      <c r="UP1267" s="84"/>
      <c r="UQ1267" s="85"/>
      <c r="UR1267" s="85"/>
      <c r="US1267" s="85"/>
      <c r="UT1267" s="85"/>
      <c r="UU1267" s="85"/>
      <c r="UV1267" s="85"/>
      <c r="UW1267" s="85"/>
      <c r="UX1267" s="85"/>
      <c r="UY1267" s="85"/>
      <c r="UZ1267" s="85"/>
      <c r="VA1267" s="85"/>
      <c r="VB1267" s="85"/>
      <c r="VC1267" s="85"/>
      <c r="VD1267" s="85"/>
      <c r="VE1267" s="85"/>
      <c r="VF1267" s="85"/>
      <c r="VG1267" s="85"/>
      <c r="VH1267" s="85"/>
      <c r="VI1267" s="85"/>
      <c r="VJ1267" s="85"/>
      <c r="VK1267" s="85"/>
      <c r="VL1267" s="85"/>
      <c r="VM1267" s="85"/>
      <c r="VN1267" s="85"/>
      <c r="VO1267" s="85"/>
      <c r="VP1267" s="85"/>
      <c r="VQ1267" s="85"/>
      <c r="VR1267" s="85"/>
      <c r="VS1267" s="85"/>
      <c r="VT1267" s="85"/>
      <c r="VU1267" s="85"/>
      <c r="VV1267" s="86"/>
      <c r="VW1267" s="84"/>
      <c r="VX1267" s="85"/>
      <c r="VY1267" s="85"/>
      <c r="VZ1267" s="85"/>
      <c r="WA1267" s="85"/>
      <c r="WB1267" s="85"/>
      <c r="WC1267" s="85"/>
      <c r="WD1267" s="85"/>
      <c r="WE1267" s="85"/>
      <c r="WF1267" s="85"/>
      <c r="WG1267" s="85"/>
      <c r="WH1267" s="85"/>
      <c r="WI1267" s="85"/>
      <c r="WJ1267" s="85"/>
      <c r="WK1267" s="85"/>
      <c r="WL1267" s="85"/>
      <c r="WM1267" s="85"/>
      <c r="WN1267" s="85"/>
      <c r="WO1267" s="85"/>
      <c r="WP1267" s="85"/>
      <c r="WQ1267" s="85"/>
      <c r="WR1267" s="85"/>
      <c r="WS1267" s="85"/>
      <c r="WT1267" s="85"/>
      <c r="WU1267" s="85"/>
      <c r="WV1267" s="85"/>
      <c r="WW1267" s="85"/>
      <c r="WX1267" s="85"/>
      <c r="WY1267" s="85"/>
      <c r="WZ1267" s="85"/>
      <c r="XA1267" s="85"/>
      <c r="XB1267" s="85"/>
      <c r="XC1267" s="86"/>
      <c r="XD1267" s="84"/>
      <c r="XE1267" s="85"/>
      <c r="XF1267" s="85"/>
      <c r="XG1267" s="85"/>
      <c r="XH1267" s="85"/>
      <c r="XI1267" s="85"/>
      <c r="XJ1267" s="85"/>
      <c r="XK1267" s="85"/>
      <c r="XL1267" s="85"/>
      <c r="XM1267" s="85"/>
      <c r="XN1267" s="85"/>
      <c r="XO1267" s="85"/>
      <c r="XP1267" s="85"/>
      <c r="XQ1267" s="85"/>
      <c r="XR1267" s="85"/>
      <c r="XS1267" s="85"/>
      <c r="XT1267" s="85"/>
      <c r="XU1267" s="85"/>
      <c r="XV1267" s="85"/>
      <c r="XW1267" s="85"/>
      <c r="XX1267" s="85"/>
      <c r="XY1267" s="85"/>
      <c r="XZ1267" s="85"/>
      <c r="YA1267" s="85"/>
      <c r="YB1267" s="85"/>
      <c r="YC1267" s="85"/>
      <c r="YD1267" s="85"/>
      <c r="YE1267" s="85"/>
      <c r="YF1267" s="85"/>
      <c r="YG1267" s="85"/>
      <c r="YH1267" s="85"/>
      <c r="YI1267" s="85"/>
      <c r="YJ1267" s="86"/>
      <c r="YK1267" s="84"/>
      <c r="YL1267" s="85"/>
      <c r="YM1267" s="85"/>
      <c r="YN1267" s="85"/>
      <c r="YO1267" s="85"/>
      <c r="YP1267" s="85"/>
      <c r="YQ1267" s="85"/>
      <c r="YR1267" s="85"/>
      <c r="YS1267" s="85"/>
      <c r="YT1267" s="85"/>
      <c r="YU1267" s="85"/>
      <c r="YV1267" s="85"/>
      <c r="YW1267" s="85"/>
      <c r="YX1267" s="85"/>
      <c r="YY1267" s="85"/>
      <c r="YZ1267" s="85"/>
      <c r="ZA1267" s="85"/>
      <c r="ZB1267" s="85"/>
      <c r="ZC1267" s="85"/>
      <c r="ZD1267" s="85"/>
      <c r="ZE1267" s="85"/>
      <c r="ZF1267" s="85"/>
      <c r="ZG1267" s="85"/>
      <c r="ZH1267" s="85"/>
      <c r="ZI1267" s="85"/>
      <c r="ZJ1267" s="85"/>
      <c r="ZK1267" s="85"/>
      <c r="ZL1267" s="85"/>
      <c r="ZM1267" s="85"/>
      <c r="ZN1267" s="85"/>
      <c r="ZO1267" s="85"/>
      <c r="ZP1267" s="85"/>
      <c r="ZQ1267" s="86"/>
      <c r="ZR1267" s="84"/>
      <c r="ZS1267" s="85"/>
      <c r="ZT1267" s="85"/>
      <c r="ZU1267" s="85"/>
      <c r="ZV1267" s="85"/>
      <c r="ZW1267" s="85"/>
      <c r="ZX1267" s="85"/>
      <c r="ZY1267" s="85"/>
      <c r="ZZ1267" s="85"/>
      <c r="AAA1267" s="85"/>
      <c r="AAB1267" s="85"/>
      <c r="AAC1267" s="85"/>
      <c r="AAD1267" s="85"/>
      <c r="AAE1267" s="85"/>
      <c r="AAF1267" s="85"/>
      <c r="AAG1267" s="85"/>
      <c r="AAH1267" s="85"/>
      <c r="AAI1267" s="85"/>
      <c r="AAJ1267" s="85"/>
      <c r="AAK1267" s="85"/>
      <c r="AAL1267" s="85"/>
      <c r="AAM1267" s="85"/>
      <c r="AAN1267" s="85"/>
      <c r="AAO1267" s="85"/>
      <c r="AAP1267" s="85"/>
      <c r="AAQ1267" s="85"/>
      <c r="AAR1267" s="85"/>
      <c r="AAS1267" s="85"/>
      <c r="AAT1267" s="85"/>
      <c r="AAU1267" s="85"/>
      <c r="AAV1267" s="85"/>
      <c r="AAW1267" s="85"/>
      <c r="AAX1267" s="86"/>
      <c r="AAY1267" s="84"/>
      <c r="AAZ1267" s="85"/>
      <c r="ABA1267" s="85"/>
      <c r="ABB1267" s="85"/>
      <c r="ABC1267" s="85"/>
      <c r="ABD1267" s="85"/>
      <c r="ABE1267" s="85"/>
      <c r="ABF1267" s="85"/>
      <c r="ABG1267" s="85"/>
      <c r="ABH1267" s="85"/>
      <c r="ABI1267" s="85"/>
      <c r="ABJ1267" s="85"/>
      <c r="ABK1267" s="85"/>
      <c r="ABL1267" s="85"/>
      <c r="ABM1267" s="85"/>
      <c r="ABN1267" s="85"/>
      <c r="ABO1267" s="85"/>
      <c r="ABP1267" s="85"/>
      <c r="ABQ1267" s="85"/>
      <c r="ABR1267" s="85"/>
      <c r="ABS1267" s="85"/>
      <c r="ABT1267" s="85"/>
      <c r="ABU1267" s="85"/>
      <c r="ABV1267" s="85"/>
      <c r="ABW1267" s="85"/>
      <c r="ABX1267" s="85"/>
      <c r="ABY1267" s="85"/>
      <c r="ABZ1267" s="85"/>
      <c r="ACA1267" s="85"/>
      <c r="ACB1267" s="85"/>
      <c r="ACC1267" s="85"/>
      <c r="ACD1267" s="85"/>
      <c r="ACE1267" s="86"/>
      <c r="ACF1267" s="84"/>
      <c r="ACG1267" s="85"/>
      <c r="ACH1267" s="85"/>
      <c r="ACI1267" s="85"/>
      <c r="ACJ1267" s="85"/>
      <c r="ACK1267" s="85"/>
      <c r="ACL1267" s="85"/>
      <c r="ACM1267" s="85"/>
      <c r="ACN1267" s="85"/>
      <c r="ACO1267" s="85"/>
      <c r="ACP1267" s="85"/>
      <c r="ACQ1267" s="85"/>
      <c r="ACR1267" s="85"/>
      <c r="ACS1267" s="85"/>
      <c r="ACT1267" s="85"/>
      <c r="ACU1267" s="85"/>
      <c r="ACV1267" s="85"/>
      <c r="ACW1267" s="85"/>
      <c r="ACX1267" s="85"/>
      <c r="ACY1267" s="85"/>
      <c r="ACZ1267" s="85"/>
      <c r="ADA1267" s="85"/>
      <c r="ADB1267" s="85"/>
      <c r="ADC1267" s="85"/>
      <c r="ADD1267" s="85"/>
      <c r="ADE1267" s="85"/>
      <c r="ADF1267" s="85"/>
      <c r="ADG1267" s="85"/>
      <c r="ADH1267" s="85"/>
      <c r="ADI1267" s="85"/>
      <c r="ADJ1267" s="85"/>
      <c r="ADK1267" s="85"/>
      <c r="ADL1267" s="86"/>
      <c r="ADM1267" s="84"/>
      <c r="ADN1267" s="85"/>
      <c r="ADO1267" s="85"/>
      <c r="ADP1267" s="85"/>
      <c r="ADQ1267" s="85"/>
      <c r="ADR1267" s="85"/>
      <c r="ADS1267" s="85"/>
      <c r="ADT1267" s="85"/>
      <c r="ADU1267" s="85"/>
      <c r="ADV1267" s="85"/>
      <c r="ADW1267" s="85"/>
      <c r="ADX1267" s="85"/>
      <c r="ADY1267" s="85"/>
      <c r="ADZ1267" s="85"/>
      <c r="AEA1267" s="85"/>
      <c r="AEB1267" s="85"/>
      <c r="AEC1267" s="85"/>
      <c r="AED1267" s="85"/>
      <c r="AEE1267" s="85"/>
      <c r="AEF1267" s="85"/>
      <c r="AEG1267" s="85"/>
      <c r="AEH1267" s="85"/>
      <c r="AEI1267" s="85"/>
      <c r="AEJ1267" s="85"/>
      <c r="AEK1267" s="85"/>
      <c r="AEL1267" s="85"/>
      <c r="AEM1267" s="85"/>
      <c r="AEN1267" s="85"/>
      <c r="AEO1267" s="85"/>
      <c r="AEP1267" s="85"/>
      <c r="AEQ1267" s="85"/>
      <c r="AER1267" s="85"/>
      <c r="AES1267" s="86"/>
      <c r="AET1267" s="84"/>
      <c r="AEU1267" s="85"/>
      <c r="AEV1267" s="85"/>
      <c r="AEW1267" s="85"/>
      <c r="AEX1267" s="85"/>
      <c r="AEY1267" s="85"/>
      <c r="AEZ1267" s="85"/>
      <c r="AFA1267" s="85"/>
      <c r="AFB1267" s="85"/>
      <c r="AFC1267" s="85"/>
      <c r="AFD1267" s="85"/>
      <c r="AFE1267" s="85"/>
      <c r="AFF1267" s="85"/>
      <c r="AFG1267" s="85"/>
      <c r="AFH1267" s="85"/>
      <c r="AFI1267" s="85"/>
      <c r="AFJ1267" s="85"/>
      <c r="AFK1267" s="85"/>
      <c r="AFL1267" s="85"/>
      <c r="AFM1267" s="85"/>
      <c r="AFN1267" s="85"/>
      <c r="AFO1267" s="85"/>
      <c r="AFP1267" s="85"/>
      <c r="AFQ1267" s="85"/>
      <c r="AFR1267" s="85"/>
      <c r="AFS1267" s="85"/>
      <c r="AFT1267" s="85"/>
      <c r="AFU1267" s="85"/>
      <c r="AFV1267" s="85"/>
      <c r="AFW1267" s="85"/>
      <c r="AFX1267" s="85"/>
      <c r="AFY1267" s="85"/>
      <c r="AFZ1267" s="86"/>
      <c r="AGA1267" s="84"/>
      <c r="AGB1267" s="85"/>
      <c r="AGC1267" s="85"/>
      <c r="AGD1267" s="85"/>
      <c r="AGE1267" s="85"/>
      <c r="AGF1267" s="85"/>
      <c r="AGG1267" s="85"/>
      <c r="AGH1267" s="85"/>
      <c r="AGI1267" s="85"/>
      <c r="AGJ1267" s="85"/>
      <c r="AGK1267" s="85"/>
      <c r="AGL1267" s="85"/>
      <c r="AGM1267" s="85"/>
      <c r="AGN1267" s="85"/>
      <c r="AGO1267" s="85"/>
      <c r="AGP1267" s="85"/>
      <c r="AGQ1267" s="85"/>
      <c r="AGR1267" s="85"/>
      <c r="AGS1267" s="85"/>
      <c r="AGT1267" s="85"/>
      <c r="AGU1267" s="85"/>
      <c r="AGV1267" s="85"/>
      <c r="AGW1267" s="85"/>
      <c r="AGX1267" s="85"/>
      <c r="AGY1267" s="85"/>
      <c r="AGZ1267" s="85"/>
      <c r="AHA1267" s="85"/>
      <c r="AHB1267" s="85"/>
      <c r="AHC1267" s="85"/>
      <c r="AHD1267" s="85"/>
      <c r="AHE1267" s="85"/>
      <c r="AHF1267" s="85"/>
      <c r="AHG1267" s="86"/>
      <c r="AHH1267" s="84"/>
      <c r="AHI1267" s="85"/>
      <c r="AHJ1267" s="85"/>
      <c r="AHK1267" s="85"/>
      <c r="AHL1267" s="85"/>
      <c r="AHM1267" s="85"/>
      <c r="AHN1267" s="85"/>
      <c r="AHO1267" s="85"/>
      <c r="AHP1267" s="85"/>
      <c r="AHQ1267" s="85"/>
      <c r="AHR1267" s="85"/>
      <c r="AHS1267" s="85"/>
      <c r="AHT1267" s="85"/>
      <c r="AHU1267" s="85"/>
      <c r="AHV1267" s="85"/>
      <c r="AHW1267" s="85"/>
      <c r="AHX1267" s="85"/>
      <c r="AHY1267" s="85"/>
      <c r="AHZ1267" s="85"/>
      <c r="AIA1267" s="85"/>
      <c r="AIB1267" s="85"/>
      <c r="AIC1267" s="85"/>
      <c r="AID1267" s="85"/>
      <c r="AIE1267" s="85"/>
      <c r="AIF1267" s="85"/>
      <c r="AIG1267" s="85"/>
      <c r="AIH1267" s="85"/>
      <c r="AII1267" s="85"/>
      <c r="AIJ1267" s="85"/>
      <c r="AIK1267" s="85"/>
      <c r="AIL1267" s="85"/>
      <c r="AIM1267" s="85"/>
      <c r="AIN1267" s="86"/>
      <c r="AIO1267" s="84"/>
      <c r="AIP1267" s="85"/>
      <c r="AIQ1267" s="85"/>
      <c r="AIR1267" s="85"/>
      <c r="AIS1267" s="85"/>
      <c r="AIT1267" s="85"/>
      <c r="AIU1267" s="85"/>
      <c r="AIV1267" s="85"/>
      <c r="AIW1267" s="85"/>
      <c r="AIX1267" s="85"/>
      <c r="AIY1267" s="85"/>
      <c r="AIZ1267" s="85"/>
      <c r="AJA1267" s="85"/>
      <c r="AJB1267" s="85"/>
      <c r="AJC1267" s="85"/>
      <c r="AJD1267" s="85"/>
      <c r="AJE1267" s="85"/>
      <c r="AJF1267" s="85"/>
      <c r="AJG1267" s="85"/>
      <c r="AJH1267" s="85"/>
      <c r="AJI1267" s="85"/>
      <c r="AJJ1267" s="85"/>
      <c r="AJK1267" s="85"/>
      <c r="AJL1267" s="85"/>
      <c r="AJM1267" s="85"/>
      <c r="AJN1267" s="85"/>
      <c r="AJO1267" s="85"/>
      <c r="AJP1267" s="85"/>
      <c r="AJQ1267" s="85"/>
      <c r="AJR1267" s="85"/>
      <c r="AJS1267" s="85"/>
      <c r="AJT1267" s="85"/>
      <c r="AJU1267" s="86"/>
      <c r="AJV1267" s="84"/>
      <c r="AJW1267" s="85"/>
      <c r="AJX1267" s="85"/>
      <c r="AJY1267" s="85"/>
      <c r="AJZ1267" s="85"/>
      <c r="AKA1267" s="85"/>
      <c r="AKB1267" s="85"/>
      <c r="AKC1267" s="85"/>
      <c r="AKD1267" s="85"/>
      <c r="AKE1267" s="85"/>
      <c r="AKF1267" s="85"/>
      <c r="AKG1267" s="85"/>
      <c r="AKH1267" s="85"/>
      <c r="AKI1267" s="85"/>
      <c r="AKJ1267" s="85"/>
      <c r="AKK1267" s="85"/>
      <c r="AKL1267" s="85"/>
      <c r="AKM1267" s="85"/>
      <c r="AKN1267" s="85"/>
      <c r="AKO1267" s="85"/>
      <c r="AKP1267" s="85"/>
      <c r="AKQ1267" s="85"/>
      <c r="AKR1267" s="85"/>
      <c r="AKS1267" s="85"/>
      <c r="AKT1267" s="85"/>
      <c r="AKU1267" s="85"/>
      <c r="AKV1267" s="85"/>
      <c r="AKW1267" s="85"/>
      <c r="AKX1267" s="85"/>
      <c r="AKY1267" s="85"/>
      <c r="AKZ1267" s="85"/>
      <c r="ALA1267" s="85"/>
      <c r="ALB1267" s="86"/>
      <c r="ALC1267" s="84"/>
      <c r="ALD1267" s="85"/>
      <c r="ALE1267" s="85"/>
      <c r="ALF1267" s="85"/>
      <c r="ALG1267" s="85"/>
      <c r="ALH1267" s="85"/>
      <c r="ALI1267" s="85"/>
      <c r="ALJ1267" s="85"/>
      <c r="ALK1267" s="85"/>
      <c r="ALL1267" s="85"/>
      <c r="ALM1267" s="85"/>
      <c r="ALN1267" s="85"/>
      <c r="ALO1267" s="85"/>
      <c r="ALP1267" s="85"/>
      <c r="ALQ1267" s="85"/>
      <c r="ALR1267" s="85"/>
      <c r="ALS1267" s="85"/>
      <c r="ALT1267" s="85"/>
      <c r="ALU1267" s="85"/>
      <c r="ALV1267" s="85"/>
      <c r="ALW1267" s="85"/>
      <c r="ALX1267" s="85"/>
      <c r="ALY1267" s="85"/>
      <c r="ALZ1267" s="85"/>
      <c r="AMA1267" s="85"/>
      <c r="AMB1267" s="85"/>
      <c r="AMC1267" s="85"/>
      <c r="AMD1267" s="85"/>
      <c r="AME1267" s="85"/>
      <c r="AMF1267" s="85"/>
      <c r="AMG1267" s="85"/>
      <c r="AMH1267" s="85"/>
      <c r="AMI1267" s="86"/>
      <c r="AMJ1267" s="84"/>
      <c r="AMK1267" s="85"/>
      <c r="AML1267" s="85"/>
      <c r="AMM1267" s="85"/>
      <c r="AMN1267" s="85"/>
      <c r="AMO1267" s="85"/>
      <c r="AMP1267" s="85"/>
      <c r="AMQ1267" s="85"/>
      <c r="AMR1267" s="85"/>
      <c r="AMS1267" s="85"/>
      <c r="AMT1267" s="85"/>
      <c r="AMU1267" s="85"/>
      <c r="AMV1267" s="85"/>
      <c r="AMW1267" s="85"/>
      <c r="AMX1267" s="85"/>
      <c r="AMY1267" s="85"/>
      <c r="AMZ1267" s="85"/>
      <c r="ANA1267" s="85"/>
      <c r="ANB1267" s="85"/>
      <c r="ANC1267" s="85"/>
      <c r="AND1267" s="85"/>
      <c r="ANE1267" s="85"/>
      <c r="ANF1267" s="85"/>
      <c r="ANG1267" s="85"/>
      <c r="ANH1267" s="85"/>
      <c r="ANI1267" s="85"/>
      <c r="ANJ1267" s="85"/>
      <c r="ANK1267" s="85"/>
      <c r="ANL1267" s="85"/>
      <c r="ANM1267" s="85"/>
      <c r="ANN1267" s="85"/>
      <c r="ANO1267" s="85"/>
      <c r="ANP1267" s="86"/>
      <c r="ANQ1267" s="84"/>
      <c r="ANR1267" s="85"/>
      <c r="ANS1267" s="85"/>
      <c r="ANT1267" s="85"/>
      <c r="ANU1267" s="85"/>
      <c r="ANV1267" s="85"/>
      <c r="ANW1267" s="85"/>
      <c r="ANX1267" s="85"/>
      <c r="ANY1267" s="85"/>
      <c r="ANZ1267" s="85"/>
      <c r="AOA1267" s="85"/>
      <c r="AOB1267" s="85"/>
      <c r="AOC1267" s="85"/>
      <c r="AOD1267" s="85"/>
      <c r="AOE1267" s="85"/>
      <c r="AOF1267" s="85"/>
      <c r="AOG1267" s="85"/>
      <c r="AOH1267" s="85"/>
      <c r="AOI1267" s="85"/>
      <c r="AOJ1267" s="85"/>
      <c r="AOK1267" s="85"/>
      <c r="AOL1267" s="85"/>
      <c r="AOM1267" s="85"/>
      <c r="AON1267" s="85"/>
      <c r="AOO1267" s="85"/>
      <c r="AOP1267" s="85"/>
      <c r="AOQ1267" s="85"/>
      <c r="AOR1267" s="85"/>
      <c r="AOS1267" s="85"/>
      <c r="AOT1267" s="85"/>
      <c r="AOU1267" s="85"/>
      <c r="AOV1267" s="85"/>
      <c r="AOW1267" s="86"/>
      <c r="AOX1267" s="84"/>
      <c r="AOY1267" s="85"/>
      <c r="AOZ1267" s="85"/>
      <c r="APA1267" s="85"/>
      <c r="APB1267" s="85"/>
      <c r="APC1267" s="85"/>
      <c r="APD1267" s="85"/>
      <c r="APE1267" s="85"/>
      <c r="APF1267" s="85"/>
      <c r="APG1267" s="85"/>
      <c r="APH1267" s="85"/>
      <c r="API1267" s="85"/>
      <c r="APJ1267" s="85"/>
      <c r="APK1267" s="85"/>
      <c r="APL1267" s="85"/>
      <c r="APM1267" s="85"/>
      <c r="APN1267" s="85"/>
      <c r="APO1267" s="85"/>
      <c r="APP1267" s="85"/>
      <c r="APQ1267" s="85"/>
      <c r="APR1267" s="85"/>
      <c r="APS1267" s="85"/>
      <c r="APT1267" s="85"/>
      <c r="APU1267" s="85"/>
      <c r="APV1267" s="85"/>
      <c r="APW1267" s="85"/>
      <c r="APX1267" s="85"/>
      <c r="APY1267" s="85"/>
      <c r="APZ1267" s="85"/>
      <c r="AQA1267" s="85"/>
      <c r="AQB1267" s="85"/>
      <c r="AQC1267" s="85"/>
      <c r="AQD1267" s="86"/>
      <c r="AQE1267" s="84"/>
      <c r="AQF1267" s="85"/>
      <c r="AQG1267" s="85"/>
      <c r="AQH1267" s="85"/>
      <c r="AQI1267" s="85"/>
      <c r="AQJ1267" s="85"/>
      <c r="AQK1267" s="85"/>
      <c r="AQL1267" s="85"/>
      <c r="AQM1267" s="85"/>
      <c r="AQN1267" s="85"/>
      <c r="AQO1267" s="85"/>
      <c r="AQP1267" s="85"/>
      <c r="AQQ1267" s="85"/>
      <c r="AQR1267" s="85"/>
      <c r="AQS1267" s="85"/>
      <c r="AQT1267" s="85"/>
      <c r="AQU1267" s="85"/>
      <c r="AQV1267" s="85"/>
      <c r="AQW1267" s="85"/>
      <c r="AQX1267" s="85"/>
      <c r="AQY1267" s="85"/>
      <c r="AQZ1267" s="85"/>
      <c r="ARA1267" s="85"/>
      <c r="ARB1267" s="85"/>
      <c r="ARC1267" s="85"/>
      <c r="ARD1267" s="85"/>
      <c r="ARE1267" s="85"/>
      <c r="ARF1267" s="85"/>
      <c r="ARG1267" s="85"/>
      <c r="ARH1267" s="85"/>
      <c r="ARI1267" s="85"/>
      <c r="ARJ1267" s="85"/>
      <c r="ARK1267" s="86"/>
      <c r="ARL1267" s="84"/>
      <c r="ARM1267" s="85"/>
      <c r="ARN1267" s="85"/>
      <c r="ARO1267" s="85"/>
      <c r="ARP1267" s="85"/>
      <c r="ARQ1267" s="85"/>
      <c r="ARR1267" s="85"/>
      <c r="ARS1267" s="85"/>
      <c r="ART1267" s="85"/>
      <c r="ARU1267" s="85"/>
      <c r="ARV1267" s="85"/>
      <c r="ARW1267" s="85"/>
      <c r="ARX1267" s="85"/>
      <c r="ARY1267" s="85"/>
      <c r="ARZ1267" s="85"/>
      <c r="ASA1267" s="85"/>
      <c r="ASB1267" s="85"/>
      <c r="ASC1267" s="85"/>
      <c r="ASD1267" s="85"/>
      <c r="ASE1267" s="85"/>
      <c r="ASF1267" s="85"/>
      <c r="ASG1267" s="85"/>
      <c r="ASH1267" s="85"/>
      <c r="ASI1267" s="85"/>
      <c r="ASJ1267" s="85"/>
      <c r="ASK1267" s="85"/>
      <c r="ASL1267" s="85"/>
      <c r="ASM1267" s="85"/>
      <c r="ASN1267" s="85"/>
      <c r="ASO1267" s="85"/>
      <c r="ASP1267" s="85"/>
      <c r="ASQ1267" s="85"/>
      <c r="ASR1267" s="86"/>
      <c r="ASS1267" s="84"/>
      <c r="AST1267" s="85"/>
      <c r="ASU1267" s="85"/>
      <c r="ASV1267" s="85"/>
      <c r="ASW1267" s="85"/>
      <c r="ASX1267" s="85"/>
      <c r="ASY1267" s="85"/>
      <c r="ASZ1267" s="85"/>
      <c r="ATA1267" s="85"/>
      <c r="ATB1267" s="85"/>
      <c r="ATC1267" s="85"/>
      <c r="ATD1267" s="85"/>
      <c r="ATE1267" s="85"/>
      <c r="ATF1267" s="85"/>
      <c r="ATG1267" s="85"/>
      <c r="ATH1267" s="85"/>
      <c r="ATI1267" s="85"/>
      <c r="ATJ1267" s="85"/>
      <c r="ATK1267" s="85"/>
      <c r="ATL1267" s="85"/>
      <c r="ATM1267" s="85"/>
      <c r="ATN1267" s="85"/>
      <c r="ATO1267" s="85"/>
      <c r="ATP1267" s="85"/>
      <c r="ATQ1267" s="85"/>
      <c r="ATR1267" s="85"/>
      <c r="ATS1267" s="85"/>
      <c r="ATT1267" s="85"/>
      <c r="ATU1267" s="85"/>
      <c r="ATV1267" s="85"/>
      <c r="ATW1267" s="85"/>
      <c r="ATX1267" s="85"/>
      <c r="ATY1267" s="86"/>
      <c r="ATZ1267" s="84"/>
      <c r="AUA1267" s="85"/>
      <c r="AUB1267" s="85"/>
      <c r="AUC1267" s="85"/>
      <c r="AUD1267" s="85"/>
      <c r="AUE1267" s="85"/>
      <c r="AUF1267" s="85"/>
      <c r="AUG1267" s="85"/>
      <c r="AUH1267" s="85"/>
      <c r="AUI1267" s="85"/>
      <c r="AUJ1267" s="85"/>
      <c r="AUK1267" s="85"/>
      <c r="AUL1267" s="85"/>
      <c r="AUM1267" s="85"/>
      <c r="AUN1267" s="85"/>
      <c r="AUO1267" s="85"/>
      <c r="AUP1267" s="85"/>
      <c r="AUQ1267" s="85"/>
      <c r="AUR1267" s="85"/>
      <c r="AUS1267" s="85"/>
      <c r="AUT1267" s="85"/>
      <c r="AUU1267" s="85"/>
      <c r="AUV1267" s="85"/>
      <c r="AUW1267" s="85"/>
      <c r="AUX1267" s="85"/>
      <c r="AUY1267" s="85"/>
      <c r="AUZ1267" s="85"/>
      <c r="AVA1267" s="85"/>
      <c r="AVB1267" s="85"/>
      <c r="AVC1267" s="85"/>
      <c r="AVD1267" s="85"/>
      <c r="AVE1267" s="85"/>
      <c r="AVF1267" s="86"/>
      <c r="AVG1267" s="84"/>
      <c r="AVH1267" s="85"/>
      <c r="AVI1267" s="85"/>
      <c r="AVJ1267" s="85"/>
      <c r="AVK1267" s="85"/>
      <c r="AVL1267" s="85"/>
      <c r="AVM1267" s="85"/>
      <c r="AVN1267" s="85"/>
      <c r="AVO1267" s="85"/>
      <c r="AVP1267" s="85"/>
      <c r="AVQ1267" s="85"/>
      <c r="AVR1267" s="85"/>
      <c r="AVS1267" s="85"/>
      <c r="AVT1267" s="85"/>
      <c r="AVU1267" s="85"/>
      <c r="AVV1267" s="85"/>
      <c r="AVW1267" s="85"/>
      <c r="AVX1267" s="85"/>
      <c r="AVY1267" s="85"/>
      <c r="AVZ1267" s="85"/>
      <c r="AWA1267" s="85"/>
      <c r="AWB1267" s="85"/>
      <c r="AWC1267" s="85"/>
      <c r="AWD1267" s="85"/>
      <c r="AWE1267" s="85"/>
      <c r="AWF1267" s="85"/>
      <c r="AWG1267" s="85"/>
      <c r="AWH1267" s="85"/>
      <c r="AWI1267" s="85"/>
      <c r="AWJ1267" s="85"/>
      <c r="AWK1267" s="85"/>
      <c r="AWL1267" s="85"/>
      <c r="AWM1267" s="86"/>
      <c r="AWN1267" s="84"/>
      <c r="AWO1267" s="85"/>
      <c r="AWP1267" s="85"/>
      <c r="AWQ1267" s="85"/>
      <c r="AWR1267" s="85"/>
      <c r="AWS1267" s="85"/>
      <c r="AWT1267" s="85"/>
      <c r="AWU1267" s="85"/>
      <c r="AWV1267" s="85"/>
      <c r="AWW1267" s="85"/>
      <c r="AWX1267" s="85"/>
      <c r="AWY1267" s="85"/>
      <c r="AWZ1267" s="85"/>
      <c r="AXA1267" s="85"/>
      <c r="AXB1267" s="85"/>
      <c r="AXC1267" s="85"/>
      <c r="AXD1267" s="85"/>
      <c r="AXE1267" s="85"/>
      <c r="AXF1267" s="85"/>
      <c r="AXG1267" s="85"/>
      <c r="AXH1267" s="85"/>
      <c r="AXI1267" s="85"/>
      <c r="AXJ1267" s="85"/>
      <c r="AXK1267" s="85"/>
      <c r="AXL1267" s="85"/>
      <c r="AXM1267" s="85"/>
      <c r="AXN1267" s="85"/>
      <c r="AXO1267" s="85"/>
      <c r="AXP1267" s="85"/>
      <c r="AXQ1267" s="85"/>
      <c r="AXR1267" s="85"/>
      <c r="AXS1267" s="85"/>
      <c r="AXT1267" s="86"/>
      <c r="AXU1267" s="84"/>
      <c r="AXV1267" s="85"/>
      <c r="AXW1267" s="85"/>
      <c r="AXX1267" s="85"/>
      <c r="AXY1267" s="85"/>
      <c r="AXZ1267" s="85"/>
      <c r="AYA1267" s="85"/>
      <c r="AYB1267" s="85"/>
      <c r="AYC1267" s="85"/>
      <c r="AYD1267" s="85"/>
      <c r="AYE1267" s="85"/>
      <c r="AYF1267" s="85"/>
      <c r="AYG1267" s="85"/>
      <c r="AYH1267" s="85"/>
      <c r="AYI1267" s="85"/>
      <c r="AYJ1267" s="85"/>
      <c r="AYK1267" s="85"/>
      <c r="AYL1267" s="85"/>
      <c r="AYM1267" s="85"/>
      <c r="AYN1267" s="85"/>
      <c r="AYO1267" s="85"/>
      <c r="AYP1267" s="85"/>
      <c r="AYQ1267" s="85"/>
      <c r="AYR1267" s="85"/>
      <c r="AYS1267" s="85"/>
      <c r="AYT1267" s="85"/>
      <c r="AYU1267" s="85"/>
      <c r="AYV1267" s="85"/>
      <c r="AYW1267" s="85"/>
      <c r="AYX1267" s="85"/>
      <c r="AYY1267" s="85"/>
      <c r="AYZ1267" s="85"/>
      <c r="AZA1267" s="86"/>
      <c r="AZB1267" s="84"/>
      <c r="AZC1267" s="85"/>
      <c r="AZD1267" s="85"/>
      <c r="AZE1267" s="85"/>
      <c r="AZF1267" s="85"/>
      <c r="AZG1267" s="85"/>
      <c r="AZH1267" s="85"/>
      <c r="AZI1267" s="85"/>
      <c r="AZJ1267" s="85"/>
      <c r="AZK1267" s="85"/>
      <c r="AZL1267" s="85"/>
      <c r="AZM1267" s="85"/>
      <c r="AZN1267" s="85"/>
      <c r="AZO1267" s="85"/>
      <c r="AZP1267" s="85"/>
      <c r="AZQ1267" s="85"/>
      <c r="AZR1267" s="85"/>
      <c r="AZS1267" s="85"/>
      <c r="AZT1267" s="85"/>
      <c r="AZU1267" s="85"/>
      <c r="AZV1267" s="85"/>
      <c r="AZW1267" s="85"/>
      <c r="AZX1267" s="85"/>
      <c r="AZY1267" s="85"/>
      <c r="AZZ1267" s="85"/>
      <c r="BAA1267" s="85"/>
      <c r="BAB1267" s="85"/>
      <c r="BAC1267" s="85"/>
      <c r="BAD1267" s="85"/>
      <c r="BAE1267" s="85"/>
      <c r="BAF1267" s="85"/>
      <c r="BAG1267" s="85"/>
      <c r="BAH1267" s="86"/>
      <c r="BAI1267" s="84"/>
      <c r="BAJ1267" s="85"/>
      <c r="BAK1267" s="85"/>
      <c r="BAL1267" s="85"/>
      <c r="BAM1267" s="85"/>
      <c r="BAN1267" s="85"/>
      <c r="BAO1267" s="85"/>
      <c r="BAP1267" s="85"/>
      <c r="BAQ1267" s="85"/>
      <c r="BAR1267" s="85"/>
      <c r="BAS1267" s="85"/>
      <c r="BAT1267" s="85"/>
      <c r="BAU1267" s="85"/>
      <c r="BAV1267" s="85"/>
      <c r="BAW1267" s="85"/>
      <c r="BAX1267" s="85"/>
      <c r="BAY1267" s="85"/>
      <c r="BAZ1267" s="85"/>
      <c r="BBA1267" s="85"/>
      <c r="BBB1267" s="85"/>
      <c r="BBC1267" s="85"/>
      <c r="BBD1267" s="85"/>
      <c r="BBE1267" s="85"/>
      <c r="BBF1267" s="85"/>
      <c r="BBG1267" s="85"/>
      <c r="BBH1267" s="85"/>
      <c r="BBI1267" s="85"/>
      <c r="BBJ1267" s="85"/>
      <c r="BBK1267" s="85"/>
      <c r="BBL1267" s="85"/>
      <c r="BBM1267" s="85"/>
      <c r="BBN1267" s="85"/>
      <c r="BBO1267" s="86"/>
      <c r="BBP1267" s="84"/>
      <c r="BBQ1267" s="85"/>
      <c r="BBR1267" s="85"/>
      <c r="BBS1267" s="85"/>
      <c r="BBT1267" s="85"/>
      <c r="BBU1267" s="85"/>
      <c r="BBV1267" s="85"/>
      <c r="BBW1267" s="85"/>
      <c r="BBX1267" s="85"/>
      <c r="BBY1267" s="85"/>
      <c r="BBZ1267" s="85"/>
      <c r="BCA1267" s="85"/>
      <c r="BCB1267" s="85"/>
      <c r="BCC1267" s="85"/>
      <c r="BCD1267" s="85"/>
      <c r="BCE1267" s="85"/>
      <c r="BCF1267" s="85"/>
      <c r="BCG1267" s="85"/>
      <c r="BCH1267" s="85"/>
      <c r="BCI1267" s="85"/>
      <c r="BCJ1267" s="85"/>
      <c r="BCK1267" s="85"/>
      <c r="BCL1267" s="85"/>
      <c r="BCM1267" s="85"/>
      <c r="BCN1267" s="85"/>
      <c r="BCO1267" s="85"/>
      <c r="BCP1267" s="85"/>
      <c r="BCQ1267" s="85"/>
      <c r="BCR1267" s="85"/>
      <c r="BCS1267" s="85"/>
      <c r="BCT1267" s="85"/>
      <c r="BCU1267" s="85"/>
      <c r="BCV1267" s="86"/>
      <c r="BCW1267" s="84"/>
      <c r="BCX1267" s="85"/>
      <c r="BCY1267" s="85"/>
      <c r="BCZ1267" s="85"/>
      <c r="BDA1267" s="85"/>
      <c r="BDB1267" s="85"/>
      <c r="BDC1267" s="85"/>
      <c r="BDD1267" s="85"/>
      <c r="BDE1267" s="85"/>
      <c r="BDF1267" s="85"/>
      <c r="BDG1267" s="85"/>
      <c r="BDH1267" s="85"/>
      <c r="BDI1267" s="85"/>
      <c r="BDJ1267" s="85"/>
      <c r="BDK1267" s="85"/>
      <c r="BDL1267" s="85"/>
      <c r="BDM1267" s="85"/>
      <c r="BDN1267" s="85"/>
      <c r="BDO1267" s="85"/>
      <c r="BDP1267" s="85"/>
      <c r="BDQ1267" s="85"/>
      <c r="BDR1267" s="85"/>
      <c r="BDS1267" s="85"/>
      <c r="BDT1267" s="85"/>
      <c r="BDU1267" s="85"/>
      <c r="BDV1267" s="85"/>
      <c r="BDW1267" s="85"/>
      <c r="BDX1267" s="85"/>
      <c r="BDY1267" s="85"/>
      <c r="BDZ1267" s="85"/>
      <c r="BEA1267" s="85"/>
      <c r="BEB1267" s="85"/>
      <c r="BEC1267" s="86"/>
      <c r="BED1267" s="84"/>
      <c r="BEE1267" s="85"/>
      <c r="BEF1267" s="85"/>
      <c r="BEG1267" s="85"/>
      <c r="BEH1267" s="85"/>
      <c r="BEI1267" s="85"/>
      <c r="BEJ1267" s="85"/>
      <c r="BEK1267" s="85"/>
      <c r="BEL1267" s="85"/>
      <c r="BEM1267" s="85"/>
      <c r="BEN1267" s="85"/>
      <c r="BEO1267" s="85"/>
      <c r="BEP1267" s="85"/>
      <c r="BEQ1267" s="85"/>
      <c r="BER1267" s="85"/>
      <c r="BES1267" s="85"/>
      <c r="BET1267" s="85"/>
      <c r="BEU1267" s="85"/>
      <c r="BEV1267" s="85"/>
      <c r="BEW1267" s="85"/>
      <c r="BEX1267" s="85"/>
      <c r="BEY1267" s="85"/>
      <c r="BEZ1267" s="85"/>
      <c r="BFA1267" s="85"/>
      <c r="BFB1267" s="85"/>
      <c r="BFC1267" s="85"/>
      <c r="BFD1267" s="85"/>
      <c r="BFE1267" s="85"/>
      <c r="BFF1267" s="85"/>
      <c r="BFG1267" s="85"/>
      <c r="BFH1267" s="85"/>
      <c r="BFI1267" s="85"/>
      <c r="BFJ1267" s="86"/>
      <c r="BFK1267" s="84"/>
      <c r="BFL1267" s="85"/>
      <c r="BFM1267" s="85"/>
      <c r="BFN1267" s="85"/>
      <c r="BFO1267" s="85"/>
      <c r="BFP1267" s="85"/>
      <c r="BFQ1267" s="85"/>
      <c r="BFR1267" s="85"/>
      <c r="BFS1267" s="85"/>
      <c r="BFT1267" s="85"/>
      <c r="BFU1267" s="85"/>
      <c r="BFV1267" s="85"/>
      <c r="BFW1267" s="85"/>
      <c r="BFX1267" s="85"/>
      <c r="BFY1267" s="85"/>
      <c r="BFZ1267" s="85"/>
      <c r="BGA1267" s="85"/>
      <c r="BGB1267" s="85"/>
      <c r="BGC1267" s="85"/>
      <c r="BGD1267" s="85"/>
      <c r="BGE1267" s="85"/>
      <c r="BGF1267" s="85"/>
      <c r="BGG1267" s="85"/>
      <c r="BGH1267" s="85"/>
      <c r="BGI1267" s="85"/>
      <c r="BGJ1267" s="85"/>
      <c r="BGK1267" s="85"/>
      <c r="BGL1267" s="85"/>
      <c r="BGM1267" s="85"/>
      <c r="BGN1267" s="85"/>
      <c r="BGO1267" s="85"/>
      <c r="BGP1267" s="85"/>
      <c r="BGQ1267" s="86"/>
      <c r="BGR1267" s="84"/>
      <c r="BGS1267" s="85"/>
      <c r="BGT1267" s="85"/>
      <c r="BGU1267" s="85"/>
      <c r="BGV1267" s="85"/>
      <c r="BGW1267" s="85"/>
      <c r="BGX1267" s="85"/>
      <c r="BGY1267" s="85"/>
      <c r="BGZ1267" s="85"/>
      <c r="BHA1267" s="85"/>
      <c r="BHB1267" s="85"/>
      <c r="BHC1267" s="85"/>
      <c r="BHD1267" s="85"/>
      <c r="BHE1267" s="85"/>
      <c r="BHF1267" s="85"/>
      <c r="BHG1267" s="85"/>
      <c r="BHH1267" s="85"/>
      <c r="BHI1267" s="85"/>
      <c r="BHJ1267" s="85"/>
      <c r="BHK1267" s="85"/>
      <c r="BHL1267" s="85"/>
      <c r="BHM1267" s="85"/>
      <c r="BHN1267" s="85"/>
      <c r="BHO1267" s="85"/>
      <c r="BHP1267" s="85"/>
      <c r="BHQ1267" s="85"/>
      <c r="BHR1267" s="85"/>
      <c r="BHS1267" s="85"/>
      <c r="BHT1267" s="85"/>
      <c r="BHU1267" s="85"/>
      <c r="BHV1267" s="85"/>
      <c r="BHW1267" s="85"/>
      <c r="BHX1267" s="86"/>
      <c r="BHY1267" s="84"/>
      <c r="BHZ1267" s="85"/>
      <c r="BIA1267" s="85"/>
      <c r="BIB1267" s="85"/>
      <c r="BIC1267" s="85"/>
      <c r="BID1267" s="85"/>
      <c r="BIE1267" s="85"/>
      <c r="BIF1267" s="85"/>
      <c r="BIG1267" s="85"/>
      <c r="BIH1267" s="85"/>
      <c r="BII1267" s="85"/>
      <c r="BIJ1267" s="85"/>
      <c r="BIK1267" s="85"/>
      <c r="BIL1267" s="85"/>
      <c r="BIM1267" s="85"/>
      <c r="BIN1267" s="85"/>
      <c r="BIO1267" s="85"/>
      <c r="BIP1267" s="85"/>
      <c r="BIQ1267" s="85"/>
      <c r="BIR1267" s="85"/>
      <c r="BIS1267" s="85"/>
      <c r="BIT1267" s="85"/>
      <c r="BIU1267" s="85"/>
      <c r="BIV1267" s="85"/>
      <c r="BIW1267" s="85"/>
      <c r="BIX1267" s="85"/>
      <c r="BIY1267" s="85"/>
      <c r="BIZ1267" s="85"/>
      <c r="BJA1267" s="85"/>
      <c r="BJB1267" s="85"/>
      <c r="BJC1267" s="85"/>
      <c r="BJD1267" s="85"/>
      <c r="BJE1267" s="86"/>
      <c r="BJF1267" s="84"/>
      <c r="BJG1267" s="85"/>
      <c r="BJH1267" s="85"/>
      <c r="BJI1267" s="85"/>
      <c r="BJJ1267" s="85"/>
      <c r="BJK1267" s="85"/>
      <c r="BJL1267" s="85"/>
      <c r="BJM1267" s="85"/>
      <c r="BJN1267" s="85"/>
      <c r="BJO1267" s="85"/>
      <c r="BJP1267" s="85"/>
      <c r="BJQ1267" s="85"/>
      <c r="BJR1267" s="85"/>
      <c r="BJS1267" s="85"/>
      <c r="BJT1267" s="85"/>
      <c r="BJU1267" s="85"/>
      <c r="BJV1267" s="85"/>
      <c r="BJW1267" s="85"/>
      <c r="BJX1267" s="85"/>
      <c r="BJY1267" s="85"/>
      <c r="BJZ1267" s="85"/>
      <c r="BKA1267" s="85"/>
      <c r="BKB1267" s="85"/>
      <c r="BKC1267" s="85"/>
      <c r="BKD1267" s="85"/>
      <c r="BKE1267" s="85"/>
      <c r="BKF1267" s="85"/>
      <c r="BKG1267" s="85"/>
      <c r="BKH1267" s="85"/>
      <c r="BKI1267" s="85"/>
      <c r="BKJ1267" s="85"/>
      <c r="BKK1267" s="85"/>
      <c r="BKL1267" s="86"/>
      <c r="BKM1267" s="84"/>
      <c r="BKN1267" s="85"/>
      <c r="BKO1267" s="85"/>
      <c r="BKP1267" s="85"/>
      <c r="BKQ1267" s="85"/>
      <c r="BKR1267" s="85"/>
      <c r="BKS1267" s="85"/>
      <c r="BKT1267" s="85"/>
      <c r="BKU1267" s="85"/>
      <c r="BKV1267" s="85"/>
      <c r="BKW1267" s="85"/>
      <c r="BKX1267" s="85"/>
      <c r="BKY1267" s="85"/>
      <c r="BKZ1267" s="85"/>
      <c r="BLA1267" s="85"/>
      <c r="BLB1267" s="85"/>
      <c r="BLC1267" s="85"/>
      <c r="BLD1267" s="85"/>
      <c r="BLE1267" s="85"/>
      <c r="BLF1267" s="85"/>
      <c r="BLG1267" s="85"/>
      <c r="BLH1267" s="85"/>
      <c r="BLI1267" s="85"/>
      <c r="BLJ1267" s="85"/>
      <c r="BLK1267" s="85"/>
      <c r="BLL1267" s="85"/>
      <c r="BLM1267" s="85"/>
      <c r="BLN1267" s="85"/>
      <c r="BLO1267" s="85"/>
      <c r="BLP1267" s="85"/>
      <c r="BLQ1267" s="85"/>
      <c r="BLR1267" s="85"/>
      <c r="BLS1267" s="86"/>
      <c r="BLT1267" s="84"/>
      <c r="BLU1267" s="85"/>
      <c r="BLV1267" s="85"/>
      <c r="BLW1267" s="85"/>
      <c r="BLX1267" s="85"/>
      <c r="BLY1267" s="85"/>
      <c r="BLZ1267" s="85"/>
      <c r="BMA1267" s="85"/>
      <c r="BMB1267" s="85"/>
      <c r="BMC1267" s="85"/>
      <c r="BMD1267" s="85"/>
      <c r="BME1267" s="85"/>
      <c r="BMF1267" s="85"/>
      <c r="BMG1267" s="85"/>
      <c r="BMH1267" s="85"/>
      <c r="BMI1267" s="85"/>
      <c r="BMJ1267" s="85"/>
      <c r="BMK1267" s="85"/>
      <c r="BML1267" s="85"/>
      <c r="BMM1267" s="85"/>
      <c r="BMN1267" s="85"/>
      <c r="BMO1267" s="85"/>
      <c r="BMP1267" s="85"/>
      <c r="BMQ1267" s="85"/>
      <c r="BMR1267" s="85"/>
      <c r="BMS1267" s="85"/>
      <c r="BMT1267" s="85"/>
      <c r="BMU1267" s="85"/>
      <c r="BMV1267" s="85"/>
      <c r="BMW1267" s="85"/>
      <c r="BMX1267" s="85"/>
      <c r="BMY1267" s="85"/>
      <c r="BMZ1267" s="86"/>
      <c r="BNA1267" s="84"/>
      <c r="BNB1267" s="85"/>
      <c r="BNC1267" s="85"/>
      <c r="BND1267" s="85"/>
      <c r="BNE1267" s="85"/>
      <c r="BNF1267" s="85"/>
      <c r="BNG1267" s="85"/>
      <c r="BNH1267" s="85"/>
      <c r="BNI1267" s="85"/>
      <c r="BNJ1267" s="85"/>
      <c r="BNK1267" s="85"/>
      <c r="BNL1267" s="85"/>
      <c r="BNM1267" s="85"/>
      <c r="BNN1267" s="85"/>
      <c r="BNO1267" s="85"/>
      <c r="BNP1267" s="85"/>
      <c r="BNQ1267" s="85"/>
      <c r="BNR1267" s="85"/>
      <c r="BNS1267" s="85"/>
      <c r="BNT1267" s="85"/>
      <c r="BNU1267" s="85"/>
      <c r="BNV1267" s="85"/>
      <c r="BNW1267" s="85"/>
      <c r="BNX1267" s="85"/>
      <c r="BNY1267" s="85"/>
      <c r="BNZ1267" s="85"/>
      <c r="BOA1267" s="85"/>
      <c r="BOB1267" s="85"/>
      <c r="BOC1267" s="85"/>
      <c r="BOD1267" s="85"/>
      <c r="BOE1267" s="85"/>
      <c r="BOF1267" s="85"/>
      <c r="BOG1267" s="86"/>
      <c r="BOH1267" s="84"/>
      <c r="BOI1267" s="85"/>
      <c r="BOJ1267" s="85"/>
      <c r="BOK1267" s="85"/>
      <c r="BOL1267" s="85"/>
      <c r="BOM1267" s="85"/>
      <c r="BON1267" s="85"/>
      <c r="BOO1267" s="85"/>
      <c r="BOP1267" s="85"/>
      <c r="BOQ1267" s="85"/>
      <c r="BOR1267" s="85"/>
      <c r="BOS1267" s="85"/>
      <c r="BOT1267" s="85"/>
      <c r="BOU1267" s="85"/>
      <c r="BOV1267" s="85"/>
      <c r="BOW1267" s="85"/>
      <c r="BOX1267" s="85"/>
      <c r="BOY1267" s="85"/>
      <c r="BOZ1267" s="85"/>
      <c r="BPA1267" s="85"/>
      <c r="BPB1267" s="85"/>
      <c r="BPC1267" s="85"/>
      <c r="BPD1267" s="85"/>
      <c r="BPE1267" s="85"/>
      <c r="BPF1267" s="85"/>
      <c r="BPG1267" s="85"/>
      <c r="BPH1267" s="85"/>
      <c r="BPI1267" s="85"/>
      <c r="BPJ1267" s="85"/>
      <c r="BPK1267" s="85"/>
      <c r="BPL1267" s="85"/>
      <c r="BPM1267" s="85"/>
      <c r="BPN1267" s="86"/>
      <c r="BPO1267" s="84"/>
      <c r="BPP1267" s="85"/>
      <c r="BPQ1267" s="85"/>
      <c r="BPR1267" s="85"/>
      <c r="BPS1267" s="85"/>
      <c r="BPT1267" s="85"/>
      <c r="BPU1267" s="85"/>
      <c r="BPV1267" s="85"/>
      <c r="BPW1267" s="85"/>
      <c r="BPX1267" s="85"/>
      <c r="BPY1267" s="85"/>
      <c r="BPZ1267" s="85"/>
      <c r="BQA1267" s="85"/>
      <c r="BQB1267" s="85"/>
      <c r="BQC1267" s="85"/>
      <c r="BQD1267" s="85"/>
      <c r="BQE1267" s="85"/>
      <c r="BQF1267" s="85"/>
      <c r="BQG1267" s="85"/>
      <c r="BQH1267" s="85"/>
      <c r="BQI1267" s="85"/>
      <c r="BQJ1267" s="85"/>
      <c r="BQK1267" s="85"/>
      <c r="BQL1267" s="85"/>
      <c r="BQM1267" s="85"/>
      <c r="BQN1267" s="85"/>
      <c r="BQO1267" s="85"/>
      <c r="BQP1267" s="85"/>
      <c r="BQQ1267" s="85"/>
      <c r="BQR1267" s="85"/>
      <c r="BQS1267" s="85"/>
      <c r="BQT1267" s="85"/>
      <c r="BQU1267" s="86"/>
      <c r="BQV1267" s="84"/>
      <c r="BQW1267" s="85"/>
      <c r="BQX1267" s="85"/>
      <c r="BQY1267" s="85"/>
      <c r="BQZ1267" s="85"/>
      <c r="BRA1267" s="85"/>
      <c r="BRB1267" s="85"/>
      <c r="BRC1267" s="85"/>
      <c r="BRD1267" s="85"/>
      <c r="BRE1267" s="85"/>
      <c r="BRF1267" s="85"/>
      <c r="BRG1267" s="85"/>
      <c r="BRH1267" s="85"/>
      <c r="BRI1267" s="85"/>
      <c r="BRJ1267" s="85"/>
      <c r="BRK1267" s="85"/>
      <c r="BRL1267" s="85"/>
      <c r="BRM1267" s="85"/>
      <c r="BRN1267" s="85"/>
      <c r="BRO1267" s="85"/>
      <c r="BRP1267" s="85"/>
      <c r="BRQ1267" s="85"/>
      <c r="BRR1267" s="85"/>
      <c r="BRS1267" s="85"/>
      <c r="BRT1267" s="85"/>
      <c r="BRU1267" s="85"/>
      <c r="BRV1267" s="85"/>
      <c r="BRW1267" s="85"/>
      <c r="BRX1267" s="85"/>
      <c r="BRY1267" s="85"/>
      <c r="BRZ1267" s="85"/>
      <c r="BSA1267" s="85"/>
      <c r="BSB1267" s="86"/>
      <c r="BSC1267" s="84"/>
      <c r="BSD1267" s="85"/>
      <c r="BSE1267" s="85"/>
      <c r="BSF1267" s="85"/>
      <c r="BSG1267" s="85"/>
      <c r="BSH1267" s="85"/>
      <c r="BSI1267" s="85"/>
      <c r="BSJ1267" s="85"/>
      <c r="BSK1267" s="85"/>
      <c r="BSL1267" s="85"/>
      <c r="BSM1267" s="85"/>
      <c r="BSN1267" s="85"/>
      <c r="BSO1267" s="85"/>
      <c r="BSP1267" s="85"/>
      <c r="BSQ1267" s="85"/>
      <c r="BSR1267" s="85"/>
      <c r="BSS1267" s="85"/>
      <c r="BST1267" s="85"/>
      <c r="BSU1267" s="85"/>
      <c r="BSV1267" s="85"/>
      <c r="BSW1267" s="85"/>
      <c r="BSX1267" s="85"/>
      <c r="BSY1267" s="85"/>
      <c r="BSZ1267" s="85"/>
      <c r="BTA1267" s="85"/>
      <c r="BTB1267" s="85"/>
      <c r="BTC1267" s="85"/>
      <c r="BTD1267" s="85"/>
      <c r="BTE1267" s="85"/>
      <c r="BTF1267" s="85"/>
      <c r="BTG1267" s="85"/>
      <c r="BTH1267" s="85"/>
      <c r="BTI1267" s="86"/>
      <c r="BTJ1267" s="84"/>
      <c r="BTK1267" s="85"/>
      <c r="BTL1267" s="85"/>
      <c r="BTM1267" s="85"/>
      <c r="BTN1267" s="85"/>
      <c r="BTO1267" s="85"/>
      <c r="BTP1267" s="85"/>
      <c r="BTQ1267" s="85"/>
      <c r="BTR1267" s="85"/>
      <c r="BTS1267" s="85"/>
      <c r="BTT1267" s="85"/>
      <c r="BTU1267" s="85"/>
      <c r="BTV1267" s="85"/>
      <c r="BTW1267" s="85"/>
      <c r="BTX1267" s="85"/>
      <c r="BTY1267" s="85"/>
      <c r="BTZ1267" s="85"/>
      <c r="BUA1267" s="85"/>
      <c r="BUB1267" s="85"/>
      <c r="BUC1267" s="85"/>
      <c r="BUD1267" s="85"/>
      <c r="BUE1267" s="85"/>
      <c r="BUF1267" s="85"/>
      <c r="BUG1267" s="85"/>
      <c r="BUH1267" s="85"/>
      <c r="BUI1267" s="85"/>
      <c r="BUJ1267" s="85"/>
      <c r="BUK1267" s="85"/>
      <c r="BUL1267" s="85"/>
      <c r="BUM1267" s="85"/>
      <c r="BUN1267" s="85"/>
      <c r="BUO1267" s="85"/>
      <c r="BUP1267" s="86"/>
      <c r="BUQ1267" s="84"/>
      <c r="BUR1267" s="85"/>
      <c r="BUS1267" s="85"/>
      <c r="BUT1267" s="85"/>
      <c r="BUU1267" s="85"/>
      <c r="BUV1267" s="85"/>
      <c r="BUW1267" s="85"/>
      <c r="BUX1267" s="85"/>
      <c r="BUY1267" s="85"/>
      <c r="BUZ1267" s="85"/>
      <c r="BVA1267" s="85"/>
      <c r="BVB1267" s="85"/>
      <c r="BVC1267" s="85"/>
      <c r="BVD1267" s="85"/>
      <c r="BVE1267" s="85"/>
      <c r="BVF1267" s="85"/>
      <c r="BVG1267" s="85"/>
      <c r="BVH1267" s="85"/>
      <c r="BVI1267" s="85"/>
      <c r="BVJ1267" s="85"/>
      <c r="BVK1267" s="85"/>
      <c r="BVL1267" s="85"/>
      <c r="BVM1267" s="85"/>
      <c r="BVN1267" s="85"/>
      <c r="BVO1267" s="85"/>
      <c r="BVP1267" s="85"/>
      <c r="BVQ1267" s="85"/>
      <c r="BVR1267" s="85"/>
      <c r="BVS1267" s="85"/>
      <c r="BVT1267" s="85"/>
      <c r="BVU1267" s="85"/>
      <c r="BVV1267" s="85"/>
      <c r="BVW1267" s="86"/>
      <c r="BVX1267" s="84"/>
      <c r="BVY1267" s="85"/>
      <c r="BVZ1267" s="85"/>
      <c r="BWA1267" s="85"/>
      <c r="BWB1267" s="85"/>
      <c r="BWC1267" s="85"/>
      <c r="BWD1267" s="85"/>
      <c r="BWE1267" s="85"/>
      <c r="BWF1267" s="85"/>
      <c r="BWG1267" s="85"/>
      <c r="BWH1267" s="85"/>
      <c r="BWI1267" s="85"/>
      <c r="BWJ1267" s="85"/>
      <c r="BWK1267" s="85"/>
      <c r="BWL1267" s="85"/>
      <c r="BWM1267" s="85"/>
      <c r="BWN1267" s="85"/>
      <c r="BWO1267" s="85"/>
      <c r="BWP1267" s="85"/>
      <c r="BWQ1267" s="85"/>
      <c r="BWR1267" s="85"/>
      <c r="BWS1267" s="85"/>
      <c r="BWT1267" s="85"/>
      <c r="BWU1267" s="85"/>
      <c r="BWV1267" s="85"/>
      <c r="BWW1267" s="85"/>
      <c r="BWX1267" s="85"/>
      <c r="BWY1267" s="85"/>
      <c r="BWZ1267" s="85"/>
      <c r="BXA1267" s="85"/>
      <c r="BXB1267" s="85"/>
      <c r="BXC1267" s="85"/>
      <c r="BXD1267" s="86"/>
      <c r="BXE1267" s="84"/>
      <c r="BXF1267" s="85"/>
      <c r="BXG1267" s="85"/>
      <c r="BXH1267" s="85"/>
      <c r="BXI1267" s="85"/>
      <c r="BXJ1267" s="85"/>
      <c r="BXK1267" s="85"/>
      <c r="BXL1267" s="85"/>
      <c r="BXM1267" s="85"/>
      <c r="BXN1267" s="85"/>
      <c r="BXO1267" s="85"/>
      <c r="BXP1267" s="85"/>
      <c r="BXQ1267" s="85"/>
      <c r="BXR1267" s="85"/>
      <c r="BXS1267" s="85"/>
      <c r="BXT1267" s="85"/>
      <c r="BXU1267" s="85"/>
      <c r="BXV1267" s="85"/>
      <c r="BXW1267" s="85"/>
      <c r="BXX1267" s="85"/>
      <c r="BXY1267" s="85"/>
      <c r="BXZ1267" s="85"/>
      <c r="BYA1267" s="85"/>
      <c r="BYB1267" s="85"/>
      <c r="BYC1267" s="85"/>
      <c r="BYD1267" s="85"/>
      <c r="BYE1267" s="85"/>
      <c r="BYF1267" s="85"/>
      <c r="BYG1267" s="85"/>
      <c r="BYH1267" s="85"/>
      <c r="BYI1267" s="85"/>
      <c r="BYJ1267" s="85"/>
      <c r="BYK1267" s="86"/>
      <c r="BYL1267" s="84"/>
      <c r="BYM1267" s="85"/>
      <c r="BYN1267" s="85"/>
      <c r="BYO1267" s="85"/>
      <c r="BYP1267" s="85"/>
      <c r="BYQ1267" s="85"/>
      <c r="BYR1267" s="85"/>
      <c r="BYS1267" s="85"/>
      <c r="BYT1267" s="85"/>
      <c r="BYU1267" s="85"/>
      <c r="BYV1267" s="85"/>
      <c r="BYW1267" s="85"/>
      <c r="BYX1267" s="85"/>
      <c r="BYY1267" s="85"/>
      <c r="BYZ1267" s="85"/>
      <c r="BZA1267" s="85"/>
      <c r="BZB1267" s="85"/>
      <c r="BZC1267" s="85"/>
      <c r="BZD1267" s="85"/>
      <c r="BZE1267" s="85"/>
      <c r="BZF1267" s="85"/>
      <c r="BZG1267" s="85"/>
      <c r="BZH1267" s="85"/>
      <c r="BZI1267" s="85"/>
      <c r="BZJ1267" s="85"/>
      <c r="BZK1267" s="85"/>
      <c r="BZL1267" s="85"/>
      <c r="BZM1267" s="85"/>
      <c r="BZN1267" s="85"/>
      <c r="BZO1267" s="85"/>
      <c r="BZP1267" s="85"/>
      <c r="BZQ1267" s="85"/>
      <c r="BZR1267" s="86"/>
      <c r="BZS1267" s="84"/>
      <c r="BZT1267" s="85"/>
      <c r="BZU1267" s="85"/>
      <c r="BZV1267" s="85"/>
      <c r="BZW1267" s="85"/>
      <c r="BZX1267" s="85"/>
      <c r="BZY1267" s="85"/>
      <c r="BZZ1267" s="85"/>
      <c r="CAA1267" s="85"/>
      <c r="CAB1267" s="85"/>
      <c r="CAC1267" s="85"/>
      <c r="CAD1267" s="85"/>
      <c r="CAE1267" s="85"/>
      <c r="CAF1267" s="85"/>
      <c r="CAG1267" s="85"/>
      <c r="CAH1267" s="85"/>
      <c r="CAI1267" s="85"/>
      <c r="CAJ1267" s="85"/>
      <c r="CAK1267" s="85"/>
      <c r="CAL1267" s="85"/>
      <c r="CAM1267" s="85"/>
      <c r="CAN1267" s="85"/>
      <c r="CAO1267" s="85"/>
      <c r="CAP1267" s="85"/>
      <c r="CAQ1267" s="85"/>
      <c r="CAR1267" s="85"/>
      <c r="CAS1267" s="85"/>
      <c r="CAT1267" s="85"/>
      <c r="CAU1267" s="85"/>
      <c r="CAV1267" s="85"/>
      <c r="CAW1267" s="85"/>
      <c r="CAX1267" s="85"/>
      <c r="CAY1267" s="86"/>
      <c r="CAZ1267" s="84"/>
      <c r="CBA1267" s="85"/>
      <c r="CBB1267" s="85"/>
      <c r="CBC1267" s="85"/>
      <c r="CBD1267" s="85"/>
      <c r="CBE1267" s="85"/>
      <c r="CBF1267" s="85"/>
      <c r="CBG1267" s="85"/>
      <c r="CBH1267" s="85"/>
      <c r="CBI1267" s="85"/>
      <c r="CBJ1267" s="85"/>
      <c r="CBK1267" s="85"/>
      <c r="CBL1267" s="85"/>
      <c r="CBM1267" s="85"/>
      <c r="CBN1267" s="85"/>
      <c r="CBO1267" s="85"/>
      <c r="CBP1267" s="85"/>
      <c r="CBQ1267" s="85"/>
      <c r="CBR1267" s="85"/>
      <c r="CBS1267" s="85"/>
      <c r="CBT1267" s="85"/>
      <c r="CBU1267" s="85"/>
      <c r="CBV1267" s="85"/>
      <c r="CBW1267" s="85"/>
      <c r="CBX1267" s="85"/>
      <c r="CBY1267" s="85"/>
      <c r="CBZ1267" s="85"/>
      <c r="CCA1267" s="85"/>
      <c r="CCB1267" s="85"/>
      <c r="CCC1267" s="85"/>
      <c r="CCD1267" s="85"/>
      <c r="CCE1267" s="85"/>
      <c r="CCF1267" s="86"/>
      <c r="CCG1267" s="84"/>
      <c r="CCH1267" s="85"/>
      <c r="CCI1267" s="85"/>
      <c r="CCJ1267" s="85"/>
      <c r="CCK1267" s="85"/>
      <c r="CCL1267" s="85"/>
      <c r="CCM1267" s="85"/>
      <c r="CCN1267" s="85"/>
      <c r="CCO1267" s="85"/>
      <c r="CCP1267" s="85"/>
      <c r="CCQ1267" s="85"/>
      <c r="CCR1267" s="85"/>
      <c r="CCS1267" s="85"/>
      <c r="CCT1267" s="85"/>
      <c r="CCU1267" s="85"/>
      <c r="CCV1267" s="85"/>
      <c r="CCW1267" s="85"/>
      <c r="CCX1267" s="85"/>
      <c r="CCY1267" s="85"/>
      <c r="CCZ1267" s="85"/>
      <c r="CDA1267" s="85"/>
      <c r="CDB1267" s="85"/>
      <c r="CDC1267" s="85"/>
      <c r="CDD1267" s="85"/>
      <c r="CDE1267" s="85"/>
      <c r="CDF1267" s="85"/>
      <c r="CDG1267" s="85"/>
      <c r="CDH1267" s="85"/>
      <c r="CDI1267" s="85"/>
      <c r="CDJ1267" s="85"/>
      <c r="CDK1267" s="85"/>
      <c r="CDL1267" s="85"/>
      <c r="CDM1267" s="86"/>
      <c r="CDN1267" s="84"/>
      <c r="CDO1267" s="85"/>
      <c r="CDP1267" s="85"/>
      <c r="CDQ1267" s="85"/>
      <c r="CDR1267" s="85"/>
      <c r="CDS1267" s="85"/>
      <c r="CDT1267" s="85"/>
      <c r="CDU1267" s="85"/>
      <c r="CDV1267" s="85"/>
      <c r="CDW1267" s="85"/>
      <c r="CDX1267" s="85"/>
      <c r="CDY1267" s="85"/>
      <c r="CDZ1267" s="85"/>
      <c r="CEA1267" s="85"/>
      <c r="CEB1267" s="85"/>
      <c r="CEC1267" s="85"/>
      <c r="CED1267" s="85"/>
      <c r="CEE1267" s="85"/>
      <c r="CEF1267" s="85"/>
      <c r="CEG1267" s="85"/>
      <c r="CEH1267" s="85"/>
      <c r="CEI1267" s="85"/>
      <c r="CEJ1267" s="85"/>
      <c r="CEK1267" s="85"/>
      <c r="CEL1267" s="85"/>
      <c r="CEM1267" s="85"/>
      <c r="CEN1267" s="85"/>
      <c r="CEO1267" s="85"/>
      <c r="CEP1267" s="85"/>
      <c r="CEQ1267" s="85"/>
      <c r="CER1267" s="85"/>
      <c r="CES1267" s="85"/>
      <c r="CET1267" s="86"/>
      <c r="CEU1267" s="84"/>
      <c r="CEV1267" s="85"/>
      <c r="CEW1267" s="85"/>
      <c r="CEX1267" s="85"/>
      <c r="CEY1267" s="85"/>
      <c r="CEZ1267" s="85"/>
      <c r="CFA1267" s="85"/>
      <c r="CFB1267" s="85"/>
      <c r="CFC1267" s="85"/>
      <c r="CFD1267" s="85"/>
      <c r="CFE1267" s="85"/>
      <c r="CFF1267" s="85"/>
      <c r="CFG1267" s="85"/>
      <c r="CFH1267" s="85"/>
      <c r="CFI1267" s="85"/>
      <c r="CFJ1267" s="85"/>
      <c r="CFK1267" s="85"/>
      <c r="CFL1267" s="85"/>
      <c r="CFM1267" s="85"/>
      <c r="CFN1267" s="85"/>
      <c r="CFO1267" s="85"/>
      <c r="CFP1267" s="85"/>
      <c r="CFQ1267" s="85"/>
      <c r="CFR1267" s="85"/>
      <c r="CFS1267" s="85"/>
      <c r="CFT1267" s="85"/>
      <c r="CFU1267" s="85"/>
      <c r="CFV1267" s="85"/>
      <c r="CFW1267" s="85"/>
      <c r="CFX1267" s="85"/>
      <c r="CFY1267" s="85"/>
      <c r="CFZ1267" s="85"/>
      <c r="CGA1267" s="86"/>
      <c r="CGB1267" s="84"/>
      <c r="CGC1267" s="85"/>
      <c r="CGD1267" s="85"/>
      <c r="CGE1267" s="85"/>
      <c r="CGF1267" s="85"/>
      <c r="CGG1267" s="85"/>
      <c r="CGH1267" s="85"/>
      <c r="CGI1267" s="85"/>
      <c r="CGJ1267" s="85"/>
      <c r="CGK1267" s="85"/>
      <c r="CGL1267" s="85"/>
      <c r="CGM1267" s="85"/>
      <c r="CGN1267" s="85"/>
      <c r="CGO1267" s="85"/>
      <c r="CGP1267" s="85"/>
      <c r="CGQ1267" s="85"/>
      <c r="CGR1267" s="85"/>
      <c r="CGS1267" s="85"/>
      <c r="CGT1267" s="85"/>
      <c r="CGU1267" s="85"/>
      <c r="CGV1267" s="85"/>
      <c r="CGW1267" s="85"/>
      <c r="CGX1267" s="85"/>
      <c r="CGY1267" s="85"/>
      <c r="CGZ1267" s="85"/>
      <c r="CHA1267" s="85"/>
      <c r="CHB1267" s="85"/>
      <c r="CHC1267" s="85"/>
      <c r="CHD1267" s="85"/>
      <c r="CHE1267" s="85"/>
      <c r="CHF1267" s="85"/>
      <c r="CHG1267" s="85"/>
      <c r="CHH1267" s="86"/>
      <c r="CHI1267" s="84"/>
      <c r="CHJ1267" s="85"/>
      <c r="CHK1267" s="85"/>
      <c r="CHL1267" s="85"/>
      <c r="CHM1267" s="85"/>
      <c r="CHN1267" s="85"/>
      <c r="CHO1267" s="85"/>
      <c r="CHP1267" s="85"/>
      <c r="CHQ1267" s="85"/>
      <c r="CHR1267" s="85"/>
      <c r="CHS1267" s="85"/>
      <c r="CHT1267" s="85"/>
      <c r="CHU1267" s="85"/>
      <c r="CHV1267" s="85"/>
      <c r="CHW1267" s="85"/>
      <c r="CHX1267" s="85"/>
      <c r="CHY1267" s="85"/>
      <c r="CHZ1267" s="85"/>
      <c r="CIA1267" s="85"/>
      <c r="CIB1267" s="85"/>
      <c r="CIC1267" s="85"/>
      <c r="CID1267" s="85"/>
      <c r="CIE1267" s="85"/>
      <c r="CIF1267" s="85"/>
      <c r="CIG1267" s="85"/>
      <c r="CIH1267" s="85"/>
      <c r="CII1267" s="85"/>
      <c r="CIJ1267" s="85"/>
      <c r="CIK1267" s="85"/>
      <c r="CIL1267" s="85"/>
      <c r="CIM1267" s="85"/>
      <c r="CIN1267" s="85"/>
      <c r="CIO1267" s="86"/>
      <c r="CIP1267" s="84"/>
      <c r="CIQ1267" s="85"/>
      <c r="CIR1267" s="85"/>
      <c r="CIS1267" s="85"/>
      <c r="CIT1267" s="85"/>
      <c r="CIU1267" s="85"/>
      <c r="CIV1267" s="85"/>
      <c r="CIW1267" s="85"/>
      <c r="CIX1267" s="85"/>
      <c r="CIY1267" s="85"/>
      <c r="CIZ1267" s="85"/>
      <c r="CJA1267" s="85"/>
      <c r="CJB1267" s="85"/>
      <c r="CJC1267" s="85"/>
      <c r="CJD1267" s="85"/>
      <c r="CJE1267" s="85"/>
      <c r="CJF1267" s="85"/>
      <c r="CJG1267" s="85"/>
      <c r="CJH1267" s="85"/>
      <c r="CJI1267" s="85"/>
      <c r="CJJ1267" s="85"/>
      <c r="CJK1267" s="85"/>
      <c r="CJL1267" s="85"/>
      <c r="CJM1267" s="85"/>
      <c r="CJN1267" s="85"/>
      <c r="CJO1267" s="85"/>
      <c r="CJP1267" s="85"/>
      <c r="CJQ1267" s="85"/>
      <c r="CJR1267" s="85"/>
      <c r="CJS1267" s="85"/>
      <c r="CJT1267" s="85"/>
      <c r="CJU1267" s="85"/>
      <c r="CJV1267" s="86"/>
      <c r="CJW1267" s="84"/>
      <c r="CJX1267" s="85"/>
      <c r="CJY1267" s="85"/>
      <c r="CJZ1267" s="85"/>
      <c r="CKA1267" s="85"/>
      <c r="CKB1267" s="85"/>
      <c r="CKC1267" s="85"/>
      <c r="CKD1267" s="85"/>
      <c r="CKE1267" s="85"/>
      <c r="CKF1267" s="85"/>
      <c r="CKG1267" s="85"/>
      <c r="CKH1267" s="85"/>
      <c r="CKI1267" s="85"/>
      <c r="CKJ1267" s="85"/>
      <c r="CKK1267" s="85"/>
      <c r="CKL1267" s="85"/>
      <c r="CKM1267" s="85"/>
      <c r="CKN1267" s="85"/>
      <c r="CKO1267" s="85"/>
      <c r="CKP1267" s="85"/>
      <c r="CKQ1267" s="85"/>
      <c r="CKR1267" s="85"/>
      <c r="CKS1267" s="85"/>
      <c r="CKT1267" s="85"/>
      <c r="CKU1267" s="85"/>
      <c r="CKV1267" s="85"/>
      <c r="CKW1267" s="85"/>
      <c r="CKX1267" s="85"/>
      <c r="CKY1267" s="85"/>
      <c r="CKZ1267" s="85"/>
      <c r="CLA1267" s="85"/>
      <c r="CLB1267" s="85"/>
      <c r="CLC1267" s="86"/>
      <c r="CLD1267" s="84"/>
      <c r="CLE1267" s="85"/>
      <c r="CLF1267" s="85"/>
      <c r="CLG1267" s="85"/>
      <c r="CLH1267" s="85"/>
      <c r="CLI1267" s="85"/>
      <c r="CLJ1267" s="85"/>
      <c r="CLK1267" s="85"/>
      <c r="CLL1267" s="85"/>
      <c r="CLM1267" s="85"/>
      <c r="CLN1267" s="85"/>
      <c r="CLO1267" s="85"/>
      <c r="CLP1267" s="85"/>
      <c r="CLQ1267" s="85"/>
      <c r="CLR1267" s="85"/>
      <c r="CLS1267" s="85"/>
      <c r="CLT1267" s="85"/>
      <c r="CLU1267" s="85"/>
      <c r="CLV1267" s="85"/>
      <c r="CLW1267" s="85"/>
      <c r="CLX1267" s="85"/>
      <c r="CLY1267" s="85"/>
      <c r="CLZ1267" s="85"/>
      <c r="CMA1267" s="85"/>
      <c r="CMB1267" s="85"/>
      <c r="CMC1267" s="85"/>
      <c r="CMD1267" s="85"/>
      <c r="CME1267" s="85"/>
      <c r="CMF1267" s="85"/>
      <c r="CMG1267" s="85"/>
      <c r="CMH1267" s="85"/>
      <c r="CMI1267" s="85"/>
      <c r="CMJ1267" s="86"/>
      <c r="CMK1267" s="84"/>
      <c r="CML1267" s="85"/>
      <c r="CMM1267" s="85"/>
      <c r="CMN1267" s="85"/>
      <c r="CMO1267" s="85"/>
      <c r="CMP1267" s="85"/>
      <c r="CMQ1267" s="85"/>
      <c r="CMR1267" s="85"/>
      <c r="CMS1267" s="85"/>
      <c r="CMT1267" s="85"/>
      <c r="CMU1267" s="85"/>
      <c r="CMV1267" s="85"/>
      <c r="CMW1267" s="85"/>
      <c r="CMX1267" s="85"/>
      <c r="CMY1267" s="85"/>
      <c r="CMZ1267" s="85"/>
      <c r="CNA1267" s="85"/>
      <c r="CNB1267" s="85"/>
      <c r="CNC1267" s="85"/>
      <c r="CND1267" s="85"/>
      <c r="CNE1267" s="85"/>
      <c r="CNF1267" s="85"/>
      <c r="CNG1267" s="85"/>
      <c r="CNH1267" s="85"/>
      <c r="CNI1267" s="85"/>
      <c r="CNJ1267" s="85"/>
      <c r="CNK1267" s="85"/>
      <c r="CNL1267" s="85"/>
      <c r="CNM1267" s="85"/>
      <c r="CNN1267" s="85"/>
      <c r="CNO1267" s="85"/>
      <c r="CNP1267" s="85"/>
      <c r="CNQ1267" s="86"/>
      <c r="CNR1267" s="84"/>
      <c r="CNS1267" s="85"/>
      <c r="CNT1267" s="85"/>
      <c r="CNU1267" s="85"/>
      <c r="CNV1267" s="85"/>
      <c r="CNW1267" s="85"/>
      <c r="CNX1267" s="85"/>
      <c r="CNY1267" s="85"/>
      <c r="CNZ1267" s="85"/>
      <c r="COA1267" s="85"/>
      <c r="COB1267" s="85"/>
      <c r="COC1267" s="85"/>
      <c r="COD1267" s="85"/>
      <c r="COE1267" s="85"/>
      <c r="COF1267" s="85"/>
      <c r="COG1267" s="85"/>
      <c r="COH1267" s="85"/>
      <c r="COI1267" s="85"/>
      <c r="COJ1267" s="85"/>
      <c r="COK1267" s="85"/>
      <c r="COL1267" s="85"/>
      <c r="COM1267" s="85"/>
      <c r="CON1267" s="85"/>
      <c r="COO1267" s="85"/>
      <c r="COP1267" s="85"/>
      <c r="COQ1267" s="85"/>
      <c r="COR1267" s="85"/>
      <c r="COS1267" s="85"/>
      <c r="COT1267" s="85"/>
      <c r="COU1267" s="85"/>
      <c r="COV1267" s="85"/>
      <c r="COW1267" s="85"/>
      <c r="COX1267" s="86"/>
      <c r="COY1267" s="84"/>
      <c r="COZ1267" s="85"/>
      <c r="CPA1267" s="85"/>
      <c r="CPB1267" s="85"/>
      <c r="CPC1267" s="85"/>
      <c r="CPD1267" s="85"/>
      <c r="CPE1267" s="85"/>
      <c r="CPF1267" s="85"/>
      <c r="CPG1267" s="85"/>
      <c r="CPH1267" s="85"/>
      <c r="CPI1267" s="85"/>
      <c r="CPJ1267" s="85"/>
      <c r="CPK1267" s="85"/>
      <c r="CPL1267" s="85"/>
      <c r="CPM1267" s="85"/>
      <c r="CPN1267" s="85"/>
      <c r="CPO1267" s="85"/>
      <c r="CPP1267" s="85"/>
      <c r="CPQ1267" s="85"/>
      <c r="CPR1267" s="85"/>
      <c r="CPS1267" s="85"/>
      <c r="CPT1267" s="85"/>
      <c r="CPU1267" s="85"/>
      <c r="CPV1267" s="85"/>
      <c r="CPW1267" s="85"/>
      <c r="CPX1267" s="85"/>
      <c r="CPY1267" s="85"/>
      <c r="CPZ1267" s="85"/>
      <c r="CQA1267" s="85"/>
      <c r="CQB1267" s="85"/>
      <c r="CQC1267" s="85"/>
      <c r="CQD1267" s="85"/>
      <c r="CQE1267" s="86"/>
      <c r="CQF1267" s="84"/>
      <c r="CQG1267" s="85"/>
      <c r="CQH1267" s="85"/>
      <c r="CQI1267" s="85"/>
      <c r="CQJ1267" s="85"/>
      <c r="CQK1267" s="85"/>
      <c r="CQL1267" s="85"/>
      <c r="CQM1267" s="85"/>
      <c r="CQN1267" s="85"/>
      <c r="CQO1267" s="85"/>
      <c r="CQP1267" s="85"/>
      <c r="CQQ1267" s="85"/>
      <c r="CQR1267" s="85"/>
      <c r="CQS1267" s="85"/>
      <c r="CQT1267" s="85"/>
      <c r="CQU1267" s="85"/>
      <c r="CQV1267" s="85"/>
      <c r="CQW1267" s="85"/>
      <c r="CQX1267" s="85"/>
      <c r="CQY1267" s="85"/>
      <c r="CQZ1267" s="85"/>
      <c r="CRA1267" s="85"/>
      <c r="CRB1267" s="85"/>
      <c r="CRC1267" s="85"/>
      <c r="CRD1267" s="85"/>
      <c r="CRE1267" s="85"/>
      <c r="CRF1267" s="85"/>
      <c r="CRG1267" s="85"/>
      <c r="CRH1267" s="85"/>
      <c r="CRI1267" s="85"/>
      <c r="CRJ1267" s="85"/>
      <c r="CRK1267" s="85"/>
      <c r="CRL1267" s="86"/>
      <c r="CRM1267" s="84"/>
      <c r="CRN1267" s="85"/>
      <c r="CRO1267" s="85"/>
      <c r="CRP1267" s="85"/>
      <c r="CRQ1267" s="85"/>
      <c r="CRR1267" s="85"/>
      <c r="CRS1267" s="85"/>
      <c r="CRT1267" s="85"/>
      <c r="CRU1267" s="85"/>
      <c r="CRV1267" s="85"/>
      <c r="CRW1267" s="85"/>
      <c r="CRX1267" s="85"/>
      <c r="CRY1267" s="85"/>
      <c r="CRZ1267" s="85"/>
      <c r="CSA1267" s="85"/>
      <c r="CSB1267" s="85"/>
      <c r="CSC1267" s="85"/>
      <c r="CSD1267" s="85"/>
      <c r="CSE1267" s="85"/>
      <c r="CSF1267" s="85"/>
      <c r="CSG1267" s="85"/>
      <c r="CSH1267" s="85"/>
      <c r="CSI1267" s="85"/>
      <c r="CSJ1267" s="85"/>
      <c r="CSK1267" s="85"/>
      <c r="CSL1267" s="85"/>
      <c r="CSM1267" s="85"/>
      <c r="CSN1267" s="85"/>
      <c r="CSO1267" s="85"/>
      <c r="CSP1267" s="85"/>
      <c r="CSQ1267" s="85"/>
      <c r="CSR1267" s="85"/>
      <c r="CSS1267" s="86"/>
      <c r="CST1267" s="84"/>
      <c r="CSU1267" s="85"/>
      <c r="CSV1267" s="85"/>
      <c r="CSW1267" s="85"/>
      <c r="CSX1267" s="85"/>
      <c r="CSY1267" s="85"/>
      <c r="CSZ1267" s="85"/>
      <c r="CTA1267" s="85"/>
      <c r="CTB1267" s="85"/>
      <c r="CTC1267" s="85"/>
      <c r="CTD1267" s="85"/>
      <c r="CTE1267" s="85"/>
      <c r="CTF1267" s="85"/>
      <c r="CTG1267" s="85"/>
      <c r="CTH1267" s="85"/>
      <c r="CTI1267" s="85"/>
      <c r="CTJ1267" s="85"/>
      <c r="CTK1267" s="85"/>
      <c r="CTL1267" s="85"/>
      <c r="CTM1267" s="85"/>
      <c r="CTN1267" s="85"/>
      <c r="CTO1267" s="85"/>
      <c r="CTP1267" s="85"/>
      <c r="CTQ1267" s="85"/>
      <c r="CTR1267" s="85"/>
      <c r="CTS1267" s="85"/>
      <c r="CTT1267" s="85"/>
      <c r="CTU1267" s="85"/>
      <c r="CTV1267" s="85"/>
      <c r="CTW1267" s="85"/>
      <c r="CTX1267" s="85"/>
      <c r="CTY1267" s="85"/>
      <c r="CTZ1267" s="86"/>
      <c r="CUA1267" s="84"/>
      <c r="CUB1267" s="85"/>
      <c r="CUC1267" s="85"/>
      <c r="CUD1267" s="85"/>
      <c r="CUE1267" s="85"/>
      <c r="CUF1267" s="85"/>
      <c r="CUG1267" s="85"/>
      <c r="CUH1267" s="85"/>
      <c r="CUI1267" s="85"/>
      <c r="CUJ1267" s="85"/>
      <c r="CUK1267" s="85"/>
      <c r="CUL1267" s="85"/>
      <c r="CUM1267" s="85"/>
      <c r="CUN1267" s="85"/>
      <c r="CUO1267" s="85"/>
      <c r="CUP1267" s="85"/>
      <c r="CUQ1267" s="85"/>
      <c r="CUR1267" s="85"/>
      <c r="CUS1267" s="85"/>
      <c r="CUT1267" s="85"/>
      <c r="CUU1267" s="85"/>
      <c r="CUV1267" s="85"/>
      <c r="CUW1267" s="85"/>
      <c r="CUX1267" s="85"/>
      <c r="CUY1267" s="85"/>
      <c r="CUZ1267" s="85"/>
      <c r="CVA1267" s="85"/>
      <c r="CVB1267" s="85"/>
      <c r="CVC1267" s="85"/>
      <c r="CVD1267" s="85"/>
      <c r="CVE1267" s="85"/>
      <c r="CVF1267" s="85"/>
      <c r="CVG1267" s="86"/>
      <c r="CVH1267" s="84"/>
      <c r="CVI1267" s="85"/>
      <c r="CVJ1267" s="85"/>
      <c r="CVK1267" s="85"/>
      <c r="CVL1267" s="85"/>
      <c r="CVM1267" s="85"/>
      <c r="CVN1267" s="85"/>
      <c r="CVO1267" s="85"/>
      <c r="CVP1267" s="85"/>
      <c r="CVQ1267" s="85"/>
      <c r="CVR1267" s="85"/>
      <c r="CVS1267" s="85"/>
      <c r="CVT1267" s="85"/>
      <c r="CVU1267" s="85"/>
      <c r="CVV1267" s="85"/>
      <c r="CVW1267" s="85"/>
      <c r="CVX1267" s="85"/>
      <c r="CVY1267" s="85"/>
      <c r="CVZ1267" s="85"/>
      <c r="CWA1267" s="85"/>
      <c r="CWB1267" s="85"/>
      <c r="CWC1267" s="85"/>
      <c r="CWD1267" s="85"/>
      <c r="CWE1267" s="85"/>
      <c r="CWF1267" s="85"/>
      <c r="CWG1267" s="85"/>
      <c r="CWH1267" s="85"/>
      <c r="CWI1267" s="85"/>
      <c r="CWJ1267" s="85"/>
      <c r="CWK1267" s="85"/>
      <c r="CWL1267" s="85"/>
      <c r="CWM1267" s="85"/>
      <c r="CWN1267" s="86"/>
      <c r="CWO1267" s="84"/>
      <c r="CWP1267" s="85"/>
      <c r="CWQ1267" s="85"/>
      <c r="CWR1267" s="85"/>
      <c r="CWS1267" s="85"/>
      <c r="CWT1267" s="85"/>
      <c r="CWU1267" s="85"/>
      <c r="CWV1267" s="85"/>
      <c r="CWW1267" s="85"/>
      <c r="CWX1267" s="85"/>
      <c r="CWY1267" s="85"/>
      <c r="CWZ1267" s="85"/>
      <c r="CXA1267" s="85"/>
      <c r="CXB1267" s="85"/>
      <c r="CXC1267" s="85"/>
      <c r="CXD1267" s="85"/>
      <c r="CXE1267" s="85"/>
      <c r="CXF1267" s="85"/>
      <c r="CXG1267" s="85"/>
      <c r="CXH1267" s="85"/>
      <c r="CXI1267" s="85"/>
      <c r="CXJ1267" s="85"/>
      <c r="CXK1267" s="85"/>
      <c r="CXL1267" s="85"/>
      <c r="CXM1267" s="85"/>
      <c r="CXN1267" s="85"/>
      <c r="CXO1267" s="85"/>
      <c r="CXP1267" s="85"/>
      <c r="CXQ1267" s="85"/>
      <c r="CXR1267" s="85"/>
      <c r="CXS1267" s="85"/>
      <c r="CXT1267" s="85"/>
      <c r="CXU1267" s="86"/>
      <c r="CXV1267" s="84"/>
      <c r="CXW1267" s="85"/>
      <c r="CXX1267" s="85"/>
      <c r="CXY1267" s="85"/>
      <c r="CXZ1267" s="85"/>
      <c r="CYA1267" s="85"/>
      <c r="CYB1267" s="85"/>
      <c r="CYC1267" s="85"/>
      <c r="CYD1267" s="85"/>
      <c r="CYE1267" s="85"/>
      <c r="CYF1267" s="85"/>
      <c r="CYG1267" s="85"/>
      <c r="CYH1267" s="85"/>
      <c r="CYI1267" s="85"/>
      <c r="CYJ1267" s="85"/>
      <c r="CYK1267" s="85"/>
      <c r="CYL1267" s="85"/>
      <c r="CYM1267" s="85"/>
      <c r="CYN1267" s="85"/>
      <c r="CYO1267" s="85"/>
      <c r="CYP1267" s="85"/>
      <c r="CYQ1267" s="85"/>
      <c r="CYR1267" s="85"/>
      <c r="CYS1267" s="85"/>
      <c r="CYT1267" s="85"/>
      <c r="CYU1267" s="85"/>
      <c r="CYV1267" s="85"/>
      <c r="CYW1267" s="85"/>
      <c r="CYX1267" s="85"/>
      <c r="CYY1267" s="85"/>
      <c r="CYZ1267" s="85"/>
      <c r="CZA1267" s="85"/>
      <c r="CZB1267" s="86"/>
      <c r="CZC1267" s="84"/>
      <c r="CZD1267" s="85"/>
      <c r="CZE1267" s="85"/>
      <c r="CZF1267" s="85"/>
      <c r="CZG1267" s="85"/>
      <c r="CZH1267" s="85"/>
      <c r="CZI1267" s="85"/>
      <c r="CZJ1267" s="85"/>
      <c r="CZK1267" s="85"/>
      <c r="CZL1267" s="85"/>
      <c r="CZM1267" s="85"/>
      <c r="CZN1267" s="85"/>
      <c r="CZO1267" s="85"/>
      <c r="CZP1267" s="85"/>
      <c r="CZQ1267" s="85"/>
      <c r="CZR1267" s="85"/>
      <c r="CZS1267" s="85"/>
      <c r="CZT1267" s="85"/>
      <c r="CZU1267" s="85"/>
      <c r="CZV1267" s="85"/>
      <c r="CZW1267" s="85"/>
      <c r="CZX1267" s="85"/>
      <c r="CZY1267" s="85"/>
      <c r="CZZ1267" s="85"/>
      <c r="DAA1267" s="85"/>
      <c r="DAB1267" s="85"/>
      <c r="DAC1267" s="85"/>
      <c r="DAD1267" s="85"/>
      <c r="DAE1267" s="85"/>
      <c r="DAF1267" s="85"/>
      <c r="DAG1267" s="85"/>
      <c r="DAH1267" s="85"/>
      <c r="DAI1267" s="86"/>
      <c r="DAJ1267" s="84"/>
      <c r="DAK1267" s="85"/>
      <c r="DAL1267" s="85"/>
      <c r="DAM1267" s="85"/>
      <c r="DAN1267" s="85"/>
      <c r="DAO1267" s="85"/>
      <c r="DAP1267" s="85"/>
      <c r="DAQ1267" s="85"/>
      <c r="DAR1267" s="85"/>
      <c r="DAS1267" s="85"/>
      <c r="DAT1267" s="85"/>
      <c r="DAU1267" s="85"/>
      <c r="DAV1267" s="85"/>
      <c r="DAW1267" s="85"/>
      <c r="DAX1267" s="85"/>
      <c r="DAY1267" s="85"/>
      <c r="DAZ1267" s="85"/>
      <c r="DBA1267" s="85"/>
      <c r="DBB1267" s="85"/>
      <c r="DBC1267" s="85"/>
      <c r="DBD1267" s="85"/>
      <c r="DBE1267" s="85"/>
      <c r="DBF1267" s="85"/>
      <c r="DBG1267" s="85"/>
      <c r="DBH1267" s="85"/>
      <c r="DBI1267" s="85"/>
      <c r="DBJ1267" s="85"/>
      <c r="DBK1267" s="85"/>
      <c r="DBL1267" s="85"/>
      <c r="DBM1267" s="85"/>
      <c r="DBN1267" s="85"/>
      <c r="DBO1267" s="85"/>
      <c r="DBP1267" s="86"/>
      <c r="DBQ1267" s="84"/>
      <c r="DBR1267" s="85"/>
      <c r="DBS1267" s="85"/>
      <c r="DBT1267" s="85"/>
      <c r="DBU1267" s="85"/>
      <c r="DBV1267" s="85"/>
      <c r="DBW1267" s="85"/>
      <c r="DBX1267" s="85"/>
      <c r="DBY1267" s="85"/>
      <c r="DBZ1267" s="85"/>
      <c r="DCA1267" s="85"/>
      <c r="DCB1267" s="85"/>
      <c r="DCC1267" s="85"/>
      <c r="DCD1267" s="85"/>
      <c r="DCE1267" s="85"/>
      <c r="DCF1267" s="85"/>
      <c r="DCG1267" s="85"/>
      <c r="DCH1267" s="85"/>
      <c r="DCI1267" s="85"/>
      <c r="DCJ1267" s="85"/>
      <c r="DCK1267" s="85"/>
      <c r="DCL1267" s="85"/>
      <c r="DCM1267" s="85"/>
      <c r="DCN1267" s="85"/>
      <c r="DCO1267" s="85"/>
      <c r="DCP1267" s="85"/>
      <c r="DCQ1267" s="85"/>
      <c r="DCR1267" s="85"/>
      <c r="DCS1267" s="85"/>
      <c r="DCT1267" s="85"/>
      <c r="DCU1267" s="85"/>
      <c r="DCV1267" s="85"/>
      <c r="DCW1267" s="86"/>
      <c r="DCX1267" s="84"/>
      <c r="DCY1267" s="85"/>
      <c r="DCZ1267" s="85"/>
      <c r="DDA1267" s="85"/>
      <c r="DDB1267" s="85"/>
      <c r="DDC1267" s="85"/>
      <c r="DDD1267" s="85"/>
      <c r="DDE1267" s="85"/>
      <c r="DDF1267" s="85"/>
      <c r="DDG1267" s="85"/>
      <c r="DDH1267" s="85"/>
      <c r="DDI1267" s="85"/>
      <c r="DDJ1267" s="85"/>
      <c r="DDK1267" s="85"/>
      <c r="DDL1267" s="85"/>
      <c r="DDM1267" s="85"/>
      <c r="DDN1267" s="85"/>
      <c r="DDO1267" s="85"/>
      <c r="DDP1267" s="85"/>
      <c r="DDQ1267" s="85"/>
      <c r="DDR1267" s="85"/>
      <c r="DDS1267" s="85"/>
      <c r="DDT1267" s="85"/>
      <c r="DDU1267" s="85"/>
      <c r="DDV1267" s="85"/>
      <c r="DDW1267" s="85"/>
      <c r="DDX1267" s="85"/>
      <c r="DDY1267" s="85"/>
      <c r="DDZ1267" s="85"/>
      <c r="DEA1267" s="85"/>
      <c r="DEB1267" s="85"/>
      <c r="DEC1267" s="85"/>
      <c r="DED1267" s="86"/>
      <c r="DEE1267" s="84"/>
      <c r="DEF1267" s="85"/>
      <c r="DEG1267" s="85"/>
      <c r="DEH1267" s="85"/>
      <c r="DEI1267" s="85"/>
      <c r="DEJ1267" s="85"/>
      <c r="DEK1267" s="85"/>
      <c r="DEL1267" s="85"/>
      <c r="DEM1267" s="85"/>
      <c r="DEN1267" s="85"/>
      <c r="DEO1267" s="85"/>
      <c r="DEP1267" s="85"/>
      <c r="DEQ1267" s="85"/>
      <c r="DER1267" s="85"/>
      <c r="DES1267" s="85"/>
      <c r="DET1267" s="85"/>
      <c r="DEU1267" s="85"/>
      <c r="DEV1267" s="85"/>
      <c r="DEW1267" s="85"/>
      <c r="DEX1267" s="85"/>
      <c r="DEY1267" s="85"/>
      <c r="DEZ1267" s="85"/>
      <c r="DFA1267" s="85"/>
      <c r="DFB1267" s="85"/>
      <c r="DFC1267" s="85"/>
      <c r="DFD1267" s="85"/>
      <c r="DFE1267" s="85"/>
      <c r="DFF1267" s="85"/>
      <c r="DFG1267" s="85"/>
      <c r="DFH1267" s="85"/>
      <c r="DFI1267" s="85"/>
      <c r="DFJ1267" s="85"/>
      <c r="DFK1267" s="86"/>
      <c r="DFL1267" s="84"/>
      <c r="DFM1267" s="85"/>
      <c r="DFN1267" s="85"/>
      <c r="DFO1267" s="85"/>
      <c r="DFP1267" s="85"/>
      <c r="DFQ1267" s="85"/>
      <c r="DFR1267" s="85"/>
      <c r="DFS1267" s="85"/>
      <c r="DFT1267" s="85"/>
      <c r="DFU1267" s="85"/>
      <c r="DFV1267" s="85"/>
      <c r="DFW1267" s="85"/>
      <c r="DFX1267" s="85"/>
      <c r="DFY1267" s="85"/>
      <c r="DFZ1267" s="85"/>
      <c r="DGA1267" s="85"/>
      <c r="DGB1267" s="85"/>
      <c r="DGC1267" s="85"/>
      <c r="DGD1267" s="85"/>
      <c r="DGE1267" s="85"/>
      <c r="DGF1267" s="85"/>
      <c r="DGG1267" s="85"/>
      <c r="DGH1267" s="85"/>
      <c r="DGI1267" s="85"/>
      <c r="DGJ1267" s="85"/>
      <c r="DGK1267" s="85"/>
      <c r="DGL1267" s="85"/>
      <c r="DGM1267" s="85"/>
      <c r="DGN1267" s="85"/>
      <c r="DGO1267" s="85"/>
      <c r="DGP1267" s="85"/>
      <c r="DGQ1267" s="85"/>
      <c r="DGR1267" s="86"/>
      <c r="DGS1267" s="84"/>
      <c r="DGT1267" s="85"/>
      <c r="DGU1267" s="85"/>
      <c r="DGV1267" s="85"/>
      <c r="DGW1267" s="85"/>
      <c r="DGX1267" s="85"/>
      <c r="DGY1267" s="85"/>
      <c r="DGZ1267" s="85"/>
      <c r="DHA1267" s="85"/>
      <c r="DHB1267" s="85"/>
      <c r="DHC1267" s="85"/>
      <c r="DHD1267" s="85"/>
      <c r="DHE1267" s="85"/>
      <c r="DHF1267" s="85"/>
      <c r="DHG1267" s="85"/>
      <c r="DHH1267" s="85"/>
      <c r="DHI1267" s="85"/>
      <c r="DHJ1267" s="85"/>
      <c r="DHK1267" s="85"/>
      <c r="DHL1267" s="85"/>
      <c r="DHM1267" s="85"/>
      <c r="DHN1267" s="85"/>
      <c r="DHO1267" s="85"/>
      <c r="DHP1267" s="85"/>
      <c r="DHQ1267" s="85"/>
      <c r="DHR1267" s="85"/>
      <c r="DHS1267" s="85"/>
      <c r="DHT1267" s="85"/>
      <c r="DHU1267" s="85"/>
      <c r="DHV1267" s="85"/>
      <c r="DHW1267" s="85"/>
      <c r="DHX1267" s="85"/>
      <c r="DHY1267" s="86"/>
      <c r="DHZ1267" s="84"/>
      <c r="DIA1267" s="85"/>
      <c r="DIB1267" s="85"/>
      <c r="DIC1267" s="85"/>
      <c r="DID1267" s="85"/>
      <c r="DIE1267" s="85"/>
      <c r="DIF1267" s="85"/>
      <c r="DIG1267" s="85"/>
      <c r="DIH1267" s="85"/>
      <c r="DII1267" s="85"/>
      <c r="DIJ1267" s="85"/>
      <c r="DIK1267" s="85"/>
      <c r="DIL1267" s="85"/>
      <c r="DIM1267" s="85"/>
      <c r="DIN1267" s="85"/>
      <c r="DIO1267" s="85"/>
      <c r="DIP1267" s="85"/>
      <c r="DIQ1267" s="85"/>
      <c r="DIR1267" s="85"/>
      <c r="DIS1267" s="85"/>
      <c r="DIT1267" s="85"/>
      <c r="DIU1267" s="85"/>
      <c r="DIV1267" s="85"/>
      <c r="DIW1267" s="85"/>
      <c r="DIX1267" s="85"/>
      <c r="DIY1267" s="85"/>
      <c r="DIZ1267" s="85"/>
      <c r="DJA1267" s="85"/>
      <c r="DJB1267" s="85"/>
      <c r="DJC1267" s="85"/>
      <c r="DJD1267" s="85"/>
      <c r="DJE1267" s="85"/>
      <c r="DJF1267" s="86"/>
      <c r="DJG1267" s="84"/>
      <c r="DJH1267" s="85"/>
      <c r="DJI1267" s="85"/>
      <c r="DJJ1267" s="85"/>
      <c r="DJK1267" s="85"/>
      <c r="DJL1267" s="85"/>
      <c r="DJM1267" s="85"/>
      <c r="DJN1267" s="85"/>
      <c r="DJO1267" s="85"/>
      <c r="DJP1267" s="85"/>
      <c r="DJQ1267" s="85"/>
      <c r="DJR1267" s="85"/>
      <c r="DJS1267" s="85"/>
      <c r="DJT1267" s="85"/>
      <c r="DJU1267" s="85"/>
      <c r="DJV1267" s="85"/>
      <c r="DJW1267" s="85"/>
      <c r="DJX1267" s="85"/>
      <c r="DJY1267" s="85"/>
      <c r="DJZ1267" s="85"/>
      <c r="DKA1267" s="85"/>
      <c r="DKB1267" s="85"/>
      <c r="DKC1267" s="85"/>
      <c r="DKD1267" s="85"/>
      <c r="DKE1267" s="85"/>
      <c r="DKF1267" s="85"/>
      <c r="DKG1267" s="85"/>
      <c r="DKH1267" s="85"/>
      <c r="DKI1267" s="85"/>
      <c r="DKJ1267" s="85"/>
      <c r="DKK1267" s="85"/>
      <c r="DKL1267" s="85"/>
      <c r="DKM1267" s="86"/>
      <c r="DKN1267" s="84"/>
      <c r="DKO1267" s="85"/>
      <c r="DKP1267" s="85"/>
      <c r="DKQ1267" s="85"/>
      <c r="DKR1267" s="85"/>
      <c r="DKS1267" s="85"/>
      <c r="DKT1267" s="85"/>
      <c r="DKU1267" s="85"/>
      <c r="DKV1267" s="85"/>
      <c r="DKW1267" s="85"/>
      <c r="DKX1267" s="85"/>
      <c r="DKY1267" s="85"/>
      <c r="DKZ1267" s="85"/>
      <c r="DLA1267" s="85"/>
      <c r="DLB1267" s="85"/>
      <c r="DLC1267" s="85"/>
      <c r="DLD1267" s="85"/>
      <c r="DLE1267" s="85"/>
      <c r="DLF1267" s="85"/>
      <c r="DLG1267" s="85"/>
      <c r="DLH1267" s="85"/>
      <c r="DLI1267" s="85"/>
      <c r="DLJ1267" s="85"/>
      <c r="DLK1267" s="85"/>
      <c r="DLL1267" s="85"/>
      <c r="DLM1267" s="85"/>
      <c r="DLN1267" s="85"/>
      <c r="DLO1267" s="85"/>
      <c r="DLP1267" s="85"/>
      <c r="DLQ1267" s="85"/>
      <c r="DLR1267" s="85"/>
      <c r="DLS1267" s="85"/>
      <c r="DLT1267" s="86"/>
      <c r="DLU1267" s="84"/>
      <c r="DLV1267" s="85"/>
      <c r="DLW1267" s="85"/>
      <c r="DLX1267" s="85"/>
      <c r="DLY1267" s="85"/>
      <c r="DLZ1267" s="85"/>
      <c r="DMA1267" s="85"/>
      <c r="DMB1267" s="85"/>
      <c r="DMC1267" s="85"/>
      <c r="DMD1267" s="85"/>
      <c r="DME1267" s="85"/>
      <c r="DMF1267" s="85"/>
      <c r="DMG1267" s="85"/>
      <c r="DMH1267" s="85"/>
      <c r="DMI1267" s="85"/>
      <c r="DMJ1267" s="85"/>
      <c r="DMK1267" s="85"/>
      <c r="DML1267" s="85"/>
      <c r="DMM1267" s="85"/>
      <c r="DMN1267" s="85"/>
      <c r="DMO1267" s="85"/>
      <c r="DMP1267" s="85"/>
      <c r="DMQ1267" s="85"/>
      <c r="DMR1267" s="85"/>
      <c r="DMS1267" s="85"/>
      <c r="DMT1267" s="85"/>
      <c r="DMU1267" s="85"/>
      <c r="DMV1267" s="85"/>
      <c r="DMW1267" s="85"/>
      <c r="DMX1267" s="85"/>
      <c r="DMY1267" s="85"/>
      <c r="DMZ1267" s="85"/>
      <c r="DNA1267" s="86"/>
      <c r="DNB1267" s="84"/>
      <c r="DNC1267" s="85"/>
      <c r="DND1267" s="85"/>
      <c r="DNE1267" s="85"/>
      <c r="DNF1267" s="85"/>
      <c r="DNG1267" s="85"/>
      <c r="DNH1267" s="85"/>
      <c r="DNI1267" s="85"/>
      <c r="DNJ1267" s="85"/>
      <c r="DNK1267" s="85"/>
      <c r="DNL1267" s="85"/>
      <c r="DNM1267" s="85"/>
      <c r="DNN1267" s="85"/>
      <c r="DNO1267" s="85"/>
      <c r="DNP1267" s="85"/>
      <c r="DNQ1267" s="85"/>
      <c r="DNR1267" s="85"/>
      <c r="DNS1267" s="85"/>
      <c r="DNT1267" s="85"/>
      <c r="DNU1267" s="85"/>
      <c r="DNV1267" s="85"/>
      <c r="DNW1267" s="85"/>
      <c r="DNX1267" s="85"/>
      <c r="DNY1267" s="85"/>
      <c r="DNZ1267" s="85"/>
      <c r="DOA1267" s="85"/>
      <c r="DOB1267" s="85"/>
      <c r="DOC1267" s="85"/>
      <c r="DOD1267" s="85"/>
      <c r="DOE1267" s="85"/>
      <c r="DOF1267" s="85"/>
      <c r="DOG1267" s="85"/>
      <c r="DOH1267" s="86"/>
      <c r="DOI1267" s="84"/>
      <c r="DOJ1267" s="85"/>
      <c r="DOK1267" s="85"/>
      <c r="DOL1267" s="85"/>
      <c r="DOM1267" s="85"/>
      <c r="DON1267" s="85"/>
      <c r="DOO1267" s="85"/>
      <c r="DOP1267" s="85"/>
      <c r="DOQ1267" s="85"/>
      <c r="DOR1267" s="85"/>
      <c r="DOS1267" s="85"/>
      <c r="DOT1267" s="85"/>
      <c r="DOU1267" s="85"/>
      <c r="DOV1267" s="85"/>
      <c r="DOW1267" s="85"/>
      <c r="DOX1267" s="85"/>
      <c r="DOY1267" s="85"/>
      <c r="DOZ1267" s="85"/>
      <c r="DPA1267" s="85"/>
      <c r="DPB1267" s="85"/>
      <c r="DPC1267" s="85"/>
      <c r="DPD1267" s="85"/>
      <c r="DPE1267" s="85"/>
      <c r="DPF1267" s="85"/>
      <c r="DPG1267" s="85"/>
      <c r="DPH1267" s="85"/>
      <c r="DPI1267" s="85"/>
      <c r="DPJ1267" s="85"/>
      <c r="DPK1267" s="85"/>
      <c r="DPL1267" s="85"/>
      <c r="DPM1267" s="85"/>
      <c r="DPN1267" s="85"/>
      <c r="DPO1267" s="86"/>
      <c r="DPP1267" s="84"/>
      <c r="DPQ1267" s="85"/>
      <c r="DPR1267" s="85"/>
      <c r="DPS1267" s="85"/>
      <c r="DPT1267" s="85"/>
      <c r="DPU1267" s="85"/>
      <c r="DPV1267" s="85"/>
      <c r="DPW1267" s="85"/>
      <c r="DPX1267" s="85"/>
      <c r="DPY1267" s="85"/>
      <c r="DPZ1267" s="85"/>
      <c r="DQA1267" s="85"/>
      <c r="DQB1267" s="85"/>
      <c r="DQC1267" s="85"/>
      <c r="DQD1267" s="85"/>
      <c r="DQE1267" s="85"/>
      <c r="DQF1267" s="85"/>
      <c r="DQG1267" s="85"/>
      <c r="DQH1267" s="85"/>
      <c r="DQI1267" s="85"/>
      <c r="DQJ1267" s="85"/>
      <c r="DQK1267" s="85"/>
      <c r="DQL1267" s="85"/>
      <c r="DQM1267" s="85"/>
      <c r="DQN1267" s="85"/>
      <c r="DQO1267" s="85"/>
      <c r="DQP1267" s="85"/>
      <c r="DQQ1267" s="85"/>
      <c r="DQR1267" s="85"/>
      <c r="DQS1267" s="85"/>
      <c r="DQT1267" s="85"/>
      <c r="DQU1267" s="85"/>
      <c r="DQV1267" s="86"/>
      <c r="DQW1267" s="84"/>
      <c r="DQX1267" s="85"/>
      <c r="DQY1267" s="85"/>
      <c r="DQZ1267" s="85"/>
      <c r="DRA1267" s="85"/>
      <c r="DRB1267" s="85"/>
      <c r="DRC1267" s="85"/>
      <c r="DRD1267" s="85"/>
      <c r="DRE1267" s="85"/>
      <c r="DRF1267" s="85"/>
      <c r="DRG1267" s="85"/>
      <c r="DRH1267" s="85"/>
      <c r="DRI1267" s="85"/>
      <c r="DRJ1267" s="85"/>
      <c r="DRK1267" s="85"/>
      <c r="DRL1267" s="85"/>
      <c r="DRM1267" s="85"/>
      <c r="DRN1267" s="85"/>
      <c r="DRO1267" s="85"/>
      <c r="DRP1267" s="85"/>
      <c r="DRQ1267" s="85"/>
      <c r="DRR1267" s="85"/>
      <c r="DRS1267" s="85"/>
      <c r="DRT1267" s="85"/>
      <c r="DRU1267" s="85"/>
      <c r="DRV1267" s="85"/>
      <c r="DRW1267" s="85"/>
      <c r="DRX1267" s="85"/>
      <c r="DRY1267" s="85"/>
      <c r="DRZ1267" s="85"/>
      <c r="DSA1267" s="85"/>
      <c r="DSB1267" s="85"/>
      <c r="DSC1267" s="86"/>
      <c r="DSD1267" s="84"/>
      <c r="DSE1267" s="85"/>
      <c r="DSF1267" s="85"/>
      <c r="DSG1267" s="85"/>
      <c r="DSH1267" s="85"/>
      <c r="DSI1267" s="85"/>
      <c r="DSJ1267" s="85"/>
      <c r="DSK1267" s="85"/>
      <c r="DSL1267" s="85"/>
      <c r="DSM1267" s="85"/>
      <c r="DSN1267" s="85"/>
      <c r="DSO1267" s="85"/>
      <c r="DSP1267" s="85"/>
      <c r="DSQ1267" s="85"/>
      <c r="DSR1267" s="85"/>
      <c r="DSS1267" s="85"/>
      <c r="DST1267" s="85"/>
      <c r="DSU1267" s="85"/>
      <c r="DSV1267" s="85"/>
      <c r="DSW1267" s="85"/>
      <c r="DSX1267" s="85"/>
      <c r="DSY1267" s="85"/>
      <c r="DSZ1267" s="85"/>
      <c r="DTA1267" s="85"/>
      <c r="DTB1267" s="85"/>
      <c r="DTC1267" s="85"/>
      <c r="DTD1267" s="85"/>
      <c r="DTE1267" s="85"/>
      <c r="DTF1267" s="85"/>
      <c r="DTG1267" s="85"/>
      <c r="DTH1267" s="85"/>
      <c r="DTI1267" s="85"/>
      <c r="DTJ1267" s="86"/>
      <c r="DTK1267" s="84"/>
      <c r="DTL1267" s="85"/>
      <c r="DTM1267" s="85"/>
      <c r="DTN1267" s="85"/>
      <c r="DTO1267" s="85"/>
      <c r="DTP1267" s="85"/>
      <c r="DTQ1267" s="85"/>
      <c r="DTR1267" s="85"/>
      <c r="DTS1267" s="85"/>
      <c r="DTT1267" s="85"/>
      <c r="DTU1267" s="85"/>
      <c r="DTV1267" s="85"/>
      <c r="DTW1267" s="85"/>
      <c r="DTX1267" s="85"/>
      <c r="DTY1267" s="85"/>
      <c r="DTZ1267" s="85"/>
      <c r="DUA1267" s="85"/>
      <c r="DUB1267" s="85"/>
      <c r="DUC1267" s="85"/>
      <c r="DUD1267" s="85"/>
      <c r="DUE1267" s="85"/>
      <c r="DUF1267" s="85"/>
      <c r="DUG1267" s="85"/>
      <c r="DUH1267" s="85"/>
      <c r="DUI1267" s="85"/>
      <c r="DUJ1267" s="85"/>
      <c r="DUK1267" s="85"/>
      <c r="DUL1267" s="85"/>
      <c r="DUM1267" s="85"/>
      <c r="DUN1267" s="85"/>
      <c r="DUO1267" s="85"/>
      <c r="DUP1267" s="85"/>
      <c r="DUQ1267" s="86"/>
      <c r="DUR1267" s="84"/>
      <c r="DUS1267" s="85"/>
      <c r="DUT1267" s="85"/>
      <c r="DUU1267" s="85"/>
      <c r="DUV1267" s="85"/>
      <c r="DUW1267" s="85"/>
      <c r="DUX1267" s="85"/>
      <c r="DUY1267" s="85"/>
      <c r="DUZ1267" s="85"/>
      <c r="DVA1267" s="85"/>
      <c r="DVB1267" s="85"/>
      <c r="DVC1267" s="85"/>
      <c r="DVD1267" s="85"/>
      <c r="DVE1267" s="85"/>
      <c r="DVF1267" s="85"/>
      <c r="DVG1267" s="85"/>
      <c r="DVH1267" s="85"/>
      <c r="DVI1267" s="85"/>
      <c r="DVJ1267" s="85"/>
      <c r="DVK1267" s="85"/>
      <c r="DVL1267" s="85"/>
      <c r="DVM1267" s="85"/>
      <c r="DVN1267" s="85"/>
      <c r="DVO1267" s="85"/>
      <c r="DVP1267" s="85"/>
      <c r="DVQ1267" s="85"/>
      <c r="DVR1267" s="85"/>
      <c r="DVS1267" s="85"/>
      <c r="DVT1267" s="85"/>
      <c r="DVU1267" s="85"/>
      <c r="DVV1267" s="85"/>
      <c r="DVW1267" s="85"/>
      <c r="DVX1267" s="86"/>
      <c r="DVY1267" s="84"/>
      <c r="DVZ1267" s="85"/>
      <c r="DWA1267" s="85"/>
      <c r="DWB1267" s="85"/>
      <c r="DWC1267" s="85"/>
      <c r="DWD1267" s="85"/>
      <c r="DWE1267" s="85"/>
      <c r="DWF1267" s="85"/>
      <c r="DWG1267" s="85"/>
      <c r="DWH1267" s="85"/>
      <c r="DWI1267" s="85"/>
      <c r="DWJ1267" s="85"/>
      <c r="DWK1267" s="85"/>
      <c r="DWL1267" s="85"/>
      <c r="DWM1267" s="85"/>
      <c r="DWN1267" s="85"/>
      <c r="DWO1267" s="85"/>
      <c r="DWP1267" s="85"/>
      <c r="DWQ1267" s="85"/>
      <c r="DWR1267" s="85"/>
      <c r="DWS1267" s="85"/>
      <c r="DWT1267" s="85"/>
      <c r="DWU1267" s="85"/>
      <c r="DWV1267" s="85"/>
      <c r="DWW1267" s="85"/>
      <c r="DWX1267" s="85"/>
      <c r="DWY1267" s="85"/>
      <c r="DWZ1267" s="85"/>
      <c r="DXA1267" s="85"/>
      <c r="DXB1267" s="85"/>
      <c r="DXC1267" s="85"/>
      <c r="DXD1267" s="85"/>
      <c r="DXE1267" s="86"/>
      <c r="DXF1267" s="84"/>
      <c r="DXG1267" s="85"/>
      <c r="DXH1267" s="85"/>
      <c r="DXI1267" s="85"/>
      <c r="DXJ1267" s="85"/>
      <c r="DXK1267" s="85"/>
      <c r="DXL1267" s="85"/>
      <c r="DXM1267" s="85"/>
      <c r="DXN1267" s="85"/>
      <c r="DXO1267" s="85"/>
      <c r="DXP1267" s="85"/>
      <c r="DXQ1267" s="85"/>
      <c r="DXR1267" s="85"/>
      <c r="DXS1267" s="85"/>
      <c r="DXT1267" s="85"/>
      <c r="DXU1267" s="85"/>
      <c r="DXV1267" s="85"/>
      <c r="DXW1267" s="85"/>
      <c r="DXX1267" s="85"/>
      <c r="DXY1267" s="85"/>
      <c r="DXZ1267" s="85"/>
      <c r="DYA1267" s="85"/>
      <c r="DYB1267" s="85"/>
      <c r="DYC1267" s="85"/>
      <c r="DYD1267" s="85"/>
      <c r="DYE1267" s="85"/>
      <c r="DYF1267" s="85"/>
      <c r="DYG1267" s="85"/>
      <c r="DYH1267" s="85"/>
      <c r="DYI1267" s="85"/>
      <c r="DYJ1267" s="85"/>
      <c r="DYK1267" s="85"/>
      <c r="DYL1267" s="86"/>
      <c r="DYM1267" s="84"/>
      <c r="DYN1267" s="85"/>
      <c r="DYO1267" s="85"/>
      <c r="DYP1267" s="85"/>
      <c r="DYQ1267" s="85"/>
      <c r="DYR1267" s="85"/>
      <c r="DYS1267" s="85"/>
      <c r="DYT1267" s="85"/>
      <c r="DYU1267" s="85"/>
      <c r="DYV1267" s="85"/>
      <c r="DYW1267" s="85"/>
      <c r="DYX1267" s="85"/>
      <c r="DYY1267" s="85"/>
      <c r="DYZ1267" s="85"/>
      <c r="DZA1267" s="85"/>
      <c r="DZB1267" s="85"/>
      <c r="DZC1267" s="85"/>
      <c r="DZD1267" s="85"/>
      <c r="DZE1267" s="85"/>
      <c r="DZF1267" s="85"/>
      <c r="DZG1267" s="85"/>
      <c r="DZH1267" s="85"/>
      <c r="DZI1267" s="85"/>
      <c r="DZJ1267" s="85"/>
      <c r="DZK1267" s="85"/>
      <c r="DZL1267" s="85"/>
      <c r="DZM1267" s="85"/>
      <c r="DZN1267" s="85"/>
      <c r="DZO1267" s="85"/>
      <c r="DZP1267" s="85"/>
      <c r="DZQ1267" s="85"/>
      <c r="DZR1267" s="85"/>
      <c r="DZS1267" s="86"/>
      <c r="DZT1267" s="84"/>
      <c r="DZU1267" s="85"/>
      <c r="DZV1267" s="85"/>
      <c r="DZW1267" s="85"/>
      <c r="DZX1267" s="85"/>
      <c r="DZY1267" s="85"/>
      <c r="DZZ1267" s="85"/>
      <c r="EAA1267" s="85"/>
      <c r="EAB1267" s="85"/>
      <c r="EAC1267" s="85"/>
      <c r="EAD1267" s="85"/>
      <c r="EAE1267" s="85"/>
      <c r="EAF1267" s="85"/>
      <c r="EAG1267" s="85"/>
      <c r="EAH1267" s="85"/>
      <c r="EAI1267" s="85"/>
      <c r="EAJ1267" s="85"/>
      <c r="EAK1267" s="85"/>
      <c r="EAL1267" s="85"/>
      <c r="EAM1267" s="85"/>
      <c r="EAN1267" s="85"/>
      <c r="EAO1267" s="85"/>
      <c r="EAP1267" s="85"/>
      <c r="EAQ1267" s="85"/>
      <c r="EAR1267" s="85"/>
      <c r="EAS1267" s="85"/>
      <c r="EAT1267" s="85"/>
      <c r="EAU1267" s="85"/>
      <c r="EAV1267" s="85"/>
      <c r="EAW1267" s="85"/>
      <c r="EAX1267" s="85"/>
      <c r="EAY1267" s="85"/>
      <c r="EAZ1267" s="86"/>
      <c r="EBA1267" s="84"/>
      <c r="EBB1267" s="85"/>
      <c r="EBC1267" s="85"/>
      <c r="EBD1267" s="85"/>
      <c r="EBE1267" s="85"/>
      <c r="EBF1267" s="85"/>
      <c r="EBG1267" s="85"/>
      <c r="EBH1267" s="85"/>
      <c r="EBI1267" s="85"/>
      <c r="EBJ1267" s="85"/>
      <c r="EBK1267" s="85"/>
      <c r="EBL1267" s="85"/>
      <c r="EBM1267" s="85"/>
      <c r="EBN1267" s="85"/>
      <c r="EBO1267" s="85"/>
      <c r="EBP1267" s="85"/>
      <c r="EBQ1267" s="85"/>
      <c r="EBR1267" s="85"/>
      <c r="EBS1267" s="85"/>
      <c r="EBT1267" s="85"/>
      <c r="EBU1267" s="85"/>
      <c r="EBV1267" s="85"/>
      <c r="EBW1267" s="85"/>
      <c r="EBX1267" s="85"/>
      <c r="EBY1267" s="85"/>
      <c r="EBZ1267" s="85"/>
      <c r="ECA1267" s="85"/>
      <c r="ECB1267" s="85"/>
      <c r="ECC1267" s="85"/>
      <c r="ECD1267" s="85"/>
      <c r="ECE1267" s="85"/>
      <c r="ECF1267" s="85"/>
      <c r="ECG1267" s="86"/>
      <c r="ECH1267" s="84"/>
      <c r="ECI1267" s="85"/>
      <c r="ECJ1267" s="85"/>
      <c r="ECK1267" s="85"/>
      <c r="ECL1267" s="85"/>
      <c r="ECM1267" s="85"/>
      <c r="ECN1267" s="85"/>
      <c r="ECO1267" s="85"/>
      <c r="ECP1267" s="85"/>
      <c r="ECQ1267" s="85"/>
      <c r="ECR1267" s="85"/>
      <c r="ECS1267" s="85"/>
      <c r="ECT1267" s="85"/>
      <c r="ECU1267" s="85"/>
      <c r="ECV1267" s="85"/>
      <c r="ECW1267" s="85"/>
      <c r="ECX1267" s="85"/>
      <c r="ECY1267" s="85"/>
      <c r="ECZ1267" s="85"/>
      <c r="EDA1267" s="85"/>
      <c r="EDB1267" s="85"/>
      <c r="EDC1267" s="85"/>
      <c r="EDD1267" s="85"/>
      <c r="EDE1267" s="85"/>
      <c r="EDF1267" s="85"/>
      <c r="EDG1267" s="85"/>
      <c r="EDH1267" s="85"/>
      <c r="EDI1267" s="85"/>
      <c r="EDJ1267" s="85"/>
      <c r="EDK1267" s="85"/>
      <c r="EDL1267" s="85"/>
      <c r="EDM1267" s="85"/>
      <c r="EDN1267" s="86"/>
      <c r="EDO1267" s="84"/>
      <c r="EDP1267" s="85"/>
      <c r="EDQ1267" s="85"/>
      <c r="EDR1267" s="85"/>
      <c r="EDS1267" s="85"/>
      <c r="EDT1267" s="85"/>
      <c r="EDU1267" s="85"/>
      <c r="EDV1267" s="85"/>
      <c r="EDW1267" s="85"/>
      <c r="EDX1267" s="85"/>
      <c r="EDY1267" s="85"/>
      <c r="EDZ1267" s="85"/>
      <c r="EEA1267" s="85"/>
      <c r="EEB1267" s="85"/>
      <c r="EEC1267" s="85"/>
      <c r="EED1267" s="85"/>
      <c r="EEE1267" s="85"/>
      <c r="EEF1267" s="85"/>
      <c r="EEG1267" s="85"/>
      <c r="EEH1267" s="85"/>
      <c r="EEI1267" s="85"/>
      <c r="EEJ1267" s="85"/>
      <c r="EEK1267" s="85"/>
      <c r="EEL1267" s="85"/>
      <c r="EEM1267" s="85"/>
      <c r="EEN1267" s="85"/>
      <c r="EEO1267" s="85"/>
      <c r="EEP1267" s="85"/>
      <c r="EEQ1267" s="85"/>
      <c r="EER1267" s="85"/>
      <c r="EES1267" s="85"/>
      <c r="EET1267" s="85"/>
      <c r="EEU1267" s="86"/>
      <c r="EEV1267" s="84"/>
      <c r="EEW1267" s="85"/>
      <c r="EEX1267" s="85"/>
      <c r="EEY1267" s="85"/>
      <c r="EEZ1267" s="85"/>
      <c r="EFA1267" s="85"/>
      <c r="EFB1267" s="85"/>
      <c r="EFC1267" s="85"/>
      <c r="EFD1267" s="85"/>
      <c r="EFE1267" s="85"/>
      <c r="EFF1267" s="85"/>
      <c r="EFG1267" s="85"/>
      <c r="EFH1267" s="85"/>
      <c r="EFI1267" s="85"/>
      <c r="EFJ1267" s="85"/>
      <c r="EFK1267" s="85"/>
      <c r="EFL1267" s="85"/>
      <c r="EFM1267" s="85"/>
      <c r="EFN1267" s="85"/>
      <c r="EFO1267" s="85"/>
      <c r="EFP1267" s="85"/>
      <c r="EFQ1267" s="85"/>
      <c r="EFR1267" s="85"/>
      <c r="EFS1267" s="85"/>
      <c r="EFT1267" s="85"/>
      <c r="EFU1267" s="85"/>
      <c r="EFV1267" s="85"/>
      <c r="EFW1267" s="85"/>
      <c r="EFX1267" s="85"/>
      <c r="EFY1267" s="85"/>
      <c r="EFZ1267" s="85"/>
      <c r="EGA1267" s="85"/>
      <c r="EGB1267" s="86"/>
      <c r="EGC1267" s="84"/>
      <c r="EGD1267" s="85"/>
      <c r="EGE1267" s="85"/>
      <c r="EGF1267" s="85"/>
      <c r="EGG1267" s="85"/>
      <c r="EGH1267" s="85"/>
      <c r="EGI1267" s="85"/>
      <c r="EGJ1267" s="85"/>
      <c r="EGK1267" s="85"/>
      <c r="EGL1267" s="85"/>
      <c r="EGM1267" s="85"/>
      <c r="EGN1267" s="85"/>
      <c r="EGO1267" s="85"/>
      <c r="EGP1267" s="85"/>
      <c r="EGQ1267" s="85"/>
      <c r="EGR1267" s="85"/>
      <c r="EGS1267" s="85"/>
      <c r="EGT1267" s="85"/>
      <c r="EGU1267" s="85"/>
      <c r="EGV1267" s="85"/>
      <c r="EGW1267" s="85"/>
      <c r="EGX1267" s="85"/>
      <c r="EGY1267" s="85"/>
      <c r="EGZ1267" s="85"/>
      <c r="EHA1267" s="85"/>
      <c r="EHB1267" s="85"/>
      <c r="EHC1267" s="85"/>
      <c r="EHD1267" s="85"/>
      <c r="EHE1267" s="85"/>
      <c r="EHF1267" s="85"/>
      <c r="EHG1267" s="85"/>
      <c r="EHH1267" s="85"/>
      <c r="EHI1267" s="86"/>
      <c r="EHJ1267" s="84"/>
      <c r="EHK1267" s="85"/>
      <c r="EHL1267" s="85"/>
      <c r="EHM1267" s="85"/>
      <c r="EHN1267" s="85"/>
      <c r="EHO1267" s="85"/>
      <c r="EHP1267" s="85"/>
      <c r="EHQ1267" s="85"/>
      <c r="EHR1267" s="85"/>
      <c r="EHS1267" s="85"/>
      <c r="EHT1267" s="85"/>
      <c r="EHU1267" s="85"/>
      <c r="EHV1267" s="85"/>
      <c r="EHW1267" s="85"/>
      <c r="EHX1267" s="85"/>
      <c r="EHY1267" s="85"/>
      <c r="EHZ1267" s="85"/>
      <c r="EIA1267" s="85"/>
      <c r="EIB1267" s="85"/>
      <c r="EIC1267" s="85"/>
      <c r="EID1267" s="85"/>
      <c r="EIE1267" s="85"/>
      <c r="EIF1267" s="85"/>
      <c r="EIG1267" s="85"/>
      <c r="EIH1267" s="85"/>
      <c r="EII1267" s="85"/>
      <c r="EIJ1267" s="85"/>
      <c r="EIK1267" s="85"/>
      <c r="EIL1267" s="85"/>
      <c r="EIM1267" s="85"/>
      <c r="EIN1267" s="85"/>
      <c r="EIO1267" s="85"/>
      <c r="EIP1267" s="86"/>
      <c r="EIQ1267" s="84"/>
      <c r="EIR1267" s="85"/>
      <c r="EIS1267" s="85"/>
      <c r="EIT1267" s="85"/>
      <c r="EIU1267" s="85"/>
      <c r="EIV1267" s="85"/>
      <c r="EIW1267" s="85"/>
      <c r="EIX1267" s="85"/>
      <c r="EIY1267" s="85"/>
      <c r="EIZ1267" s="85"/>
      <c r="EJA1267" s="85"/>
      <c r="EJB1267" s="85"/>
      <c r="EJC1267" s="85"/>
      <c r="EJD1267" s="85"/>
      <c r="EJE1267" s="85"/>
      <c r="EJF1267" s="85"/>
      <c r="EJG1267" s="85"/>
      <c r="EJH1267" s="85"/>
      <c r="EJI1267" s="85"/>
      <c r="EJJ1267" s="85"/>
      <c r="EJK1267" s="85"/>
      <c r="EJL1267" s="85"/>
      <c r="EJM1267" s="85"/>
      <c r="EJN1267" s="85"/>
      <c r="EJO1267" s="85"/>
      <c r="EJP1267" s="85"/>
      <c r="EJQ1267" s="85"/>
      <c r="EJR1267" s="85"/>
      <c r="EJS1267" s="85"/>
      <c r="EJT1267" s="85"/>
      <c r="EJU1267" s="85"/>
      <c r="EJV1267" s="85"/>
      <c r="EJW1267" s="86"/>
      <c r="EJX1267" s="84"/>
      <c r="EJY1267" s="85"/>
      <c r="EJZ1267" s="85"/>
      <c r="EKA1267" s="85"/>
      <c r="EKB1267" s="85"/>
      <c r="EKC1267" s="85"/>
      <c r="EKD1267" s="85"/>
      <c r="EKE1267" s="85"/>
      <c r="EKF1267" s="85"/>
      <c r="EKG1267" s="85"/>
      <c r="EKH1267" s="85"/>
      <c r="EKI1267" s="85"/>
      <c r="EKJ1267" s="85"/>
      <c r="EKK1267" s="85"/>
      <c r="EKL1267" s="85"/>
      <c r="EKM1267" s="85"/>
      <c r="EKN1267" s="85"/>
      <c r="EKO1267" s="85"/>
      <c r="EKP1267" s="85"/>
      <c r="EKQ1267" s="85"/>
      <c r="EKR1267" s="85"/>
      <c r="EKS1267" s="85"/>
      <c r="EKT1267" s="85"/>
      <c r="EKU1267" s="85"/>
      <c r="EKV1267" s="85"/>
      <c r="EKW1267" s="85"/>
      <c r="EKX1267" s="85"/>
      <c r="EKY1267" s="85"/>
      <c r="EKZ1267" s="85"/>
      <c r="ELA1267" s="85"/>
      <c r="ELB1267" s="85"/>
      <c r="ELC1267" s="85"/>
      <c r="ELD1267" s="86"/>
      <c r="ELE1267" s="84"/>
      <c r="ELF1267" s="85"/>
      <c r="ELG1267" s="85"/>
      <c r="ELH1267" s="85"/>
      <c r="ELI1267" s="85"/>
      <c r="ELJ1267" s="85"/>
      <c r="ELK1267" s="85"/>
      <c r="ELL1267" s="85"/>
      <c r="ELM1267" s="85"/>
      <c r="ELN1267" s="85"/>
      <c r="ELO1267" s="85"/>
      <c r="ELP1267" s="85"/>
      <c r="ELQ1267" s="85"/>
      <c r="ELR1267" s="85"/>
      <c r="ELS1267" s="85"/>
      <c r="ELT1267" s="85"/>
      <c r="ELU1267" s="85"/>
      <c r="ELV1267" s="85"/>
      <c r="ELW1267" s="85"/>
      <c r="ELX1267" s="85"/>
      <c r="ELY1267" s="85"/>
      <c r="ELZ1267" s="85"/>
      <c r="EMA1267" s="85"/>
      <c r="EMB1267" s="85"/>
      <c r="EMC1267" s="85"/>
      <c r="EMD1267" s="85"/>
      <c r="EME1267" s="85"/>
      <c r="EMF1267" s="85"/>
      <c r="EMG1267" s="85"/>
      <c r="EMH1267" s="85"/>
      <c r="EMI1267" s="85"/>
      <c r="EMJ1267" s="85"/>
      <c r="EMK1267" s="86"/>
      <c r="EML1267" s="84"/>
      <c r="EMM1267" s="85"/>
      <c r="EMN1267" s="85"/>
      <c r="EMO1267" s="85"/>
      <c r="EMP1267" s="85"/>
      <c r="EMQ1267" s="85"/>
      <c r="EMR1267" s="85"/>
      <c r="EMS1267" s="85"/>
      <c r="EMT1267" s="85"/>
      <c r="EMU1267" s="85"/>
      <c r="EMV1267" s="85"/>
      <c r="EMW1267" s="85"/>
      <c r="EMX1267" s="85"/>
      <c r="EMY1267" s="85"/>
      <c r="EMZ1267" s="85"/>
      <c r="ENA1267" s="85"/>
      <c r="ENB1267" s="85"/>
      <c r="ENC1267" s="85"/>
      <c r="END1267" s="85"/>
      <c r="ENE1267" s="85"/>
      <c r="ENF1267" s="85"/>
      <c r="ENG1267" s="85"/>
      <c r="ENH1267" s="85"/>
      <c r="ENI1267" s="85"/>
      <c r="ENJ1267" s="85"/>
      <c r="ENK1267" s="85"/>
      <c r="ENL1267" s="85"/>
      <c r="ENM1267" s="85"/>
      <c r="ENN1267" s="85"/>
      <c r="ENO1267" s="85"/>
      <c r="ENP1267" s="85"/>
      <c r="ENQ1267" s="85"/>
      <c r="ENR1267" s="86"/>
      <c r="ENS1267" s="84"/>
      <c r="ENT1267" s="85"/>
      <c r="ENU1267" s="85"/>
      <c r="ENV1267" s="85"/>
      <c r="ENW1267" s="85"/>
      <c r="ENX1267" s="85"/>
      <c r="ENY1267" s="85"/>
      <c r="ENZ1267" s="85"/>
      <c r="EOA1267" s="85"/>
      <c r="EOB1267" s="85"/>
      <c r="EOC1267" s="85"/>
      <c r="EOD1267" s="85"/>
      <c r="EOE1267" s="85"/>
      <c r="EOF1267" s="85"/>
      <c r="EOG1267" s="85"/>
      <c r="EOH1267" s="85"/>
      <c r="EOI1267" s="85"/>
      <c r="EOJ1267" s="85"/>
      <c r="EOK1267" s="85"/>
      <c r="EOL1267" s="85"/>
      <c r="EOM1267" s="85"/>
      <c r="EON1267" s="85"/>
      <c r="EOO1267" s="85"/>
      <c r="EOP1267" s="85"/>
      <c r="EOQ1267" s="85"/>
      <c r="EOR1267" s="85"/>
      <c r="EOS1267" s="85"/>
      <c r="EOT1267" s="85"/>
      <c r="EOU1267" s="85"/>
      <c r="EOV1267" s="85"/>
      <c r="EOW1267" s="85"/>
      <c r="EOX1267" s="85"/>
      <c r="EOY1267" s="86"/>
      <c r="EOZ1267" s="84"/>
      <c r="EPA1267" s="85"/>
      <c r="EPB1267" s="85"/>
      <c r="EPC1267" s="85"/>
      <c r="EPD1267" s="85"/>
      <c r="EPE1267" s="85"/>
      <c r="EPF1267" s="85"/>
      <c r="EPG1267" s="85"/>
      <c r="EPH1267" s="85"/>
      <c r="EPI1267" s="85"/>
      <c r="EPJ1267" s="85"/>
      <c r="EPK1267" s="85"/>
      <c r="EPL1267" s="85"/>
      <c r="EPM1267" s="85"/>
      <c r="EPN1267" s="85"/>
      <c r="EPO1267" s="85"/>
      <c r="EPP1267" s="85"/>
      <c r="EPQ1267" s="85"/>
      <c r="EPR1267" s="85"/>
      <c r="EPS1267" s="85"/>
      <c r="EPT1267" s="85"/>
      <c r="EPU1267" s="85"/>
      <c r="EPV1267" s="85"/>
      <c r="EPW1267" s="85"/>
      <c r="EPX1267" s="85"/>
      <c r="EPY1267" s="85"/>
      <c r="EPZ1267" s="85"/>
      <c r="EQA1267" s="85"/>
      <c r="EQB1267" s="85"/>
      <c r="EQC1267" s="85"/>
      <c r="EQD1267" s="85"/>
      <c r="EQE1267" s="85"/>
      <c r="EQF1267" s="86"/>
      <c r="EQG1267" s="84"/>
      <c r="EQH1267" s="85"/>
      <c r="EQI1267" s="85"/>
      <c r="EQJ1267" s="85"/>
      <c r="EQK1267" s="85"/>
      <c r="EQL1267" s="85"/>
      <c r="EQM1267" s="85"/>
      <c r="EQN1267" s="85"/>
      <c r="EQO1267" s="85"/>
      <c r="EQP1267" s="85"/>
      <c r="EQQ1267" s="85"/>
      <c r="EQR1267" s="85"/>
      <c r="EQS1267" s="85"/>
      <c r="EQT1267" s="85"/>
      <c r="EQU1267" s="85"/>
      <c r="EQV1267" s="85"/>
      <c r="EQW1267" s="85"/>
      <c r="EQX1267" s="85"/>
      <c r="EQY1267" s="85"/>
      <c r="EQZ1267" s="85"/>
      <c r="ERA1267" s="85"/>
      <c r="ERB1267" s="85"/>
      <c r="ERC1267" s="85"/>
      <c r="ERD1267" s="85"/>
      <c r="ERE1267" s="85"/>
      <c r="ERF1267" s="85"/>
      <c r="ERG1267" s="85"/>
      <c r="ERH1267" s="85"/>
      <c r="ERI1267" s="85"/>
      <c r="ERJ1267" s="85"/>
      <c r="ERK1267" s="85"/>
      <c r="ERL1267" s="85"/>
      <c r="ERM1267" s="86"/>
      <c r="ERN1267" s="84"/>
      <c r="ERO1267" s="85"/>
      <c r="ERP1267" s="85"/>
      <c r="ERQ1267" s="85"/>
      <c r="ERR1267" s="85"/>
      <c r="ERS1267" s="85"/>
      <c r="ERT1267" s="85"/>
      <c r="ERU1267" s="85"/>
      <c r="ERV1267" s="85"/>
      <c r="ERW1267" s="85"/>
      <c r="ERX1267" s="85"/>
      <c r="ERY1267" s="85"/>
      <c r="ERZ1267" s="85"/>
      <c r="ESA1267" s="85"/>
      <c r="ESB1267" s="85"/>
      <c r="ESC1267" s="85"/>
      <c r="ESD1267" s="85"/>
      <c r="ESE1267" s="85"/>
      <c r="ESF1267" s="85"/>
      <c r="ESG1267" s="85"/>
      <c r="ESH1267" s="85"/>
      <c r="ESI1267" s="85"/>
      <c r="ESJ1267" s="85"/>
      <c r="ESK1267" s="85"/>
      <c r="ESL1267" s="85"/>
      <c r="ESM1267" s="85"/>
      <c r="ESN1267" s="85"/>
      <c r="ESO1267" s="85"/>
      <c r="ESP1267" s="85"/>
      <c r="ESQ1267" s="85"/>
      <c r="ESR1267" s="85"/>
      <c r="ESS1267" s="85"/>
      <c r="EST1267" s="86"/>
      <c r="ESU1267" s="84"/>
      <c r="ESV1267" s="85"/>
      <c r="ESW1267" s="85"/>
      <c r="ESX1267" s="85"/>
      <c r="ESY1267" s="85"/>
      <c r="ESZ1267" s="85"/>
      <c r="ETA1267" s="85"/>
      <c r="ETB1267" s="85"/>
      <c r="ETC1267" s="85"/>
      <c r="ETD1267" s="85"/>
      <c r="ETE1267" s="85"/>
      <c r="ETF1267" s="85"/>
      <c r="ETG1267" s="85"/>
      <c r="ETH1267" s="85"/>
      <c r="ETI1267" s="85"/>
      <c r="ETJ1267" s="85"/>
      <c r="ETK1267" s="85"/>
      <c r="ETL1267" s="85"/>
      <c r="ETM1267" s="85"/>
      <c r="ETN1267" s="85"/>
      <c r="ETO1267" s="85"/>
      <c r="ETP1267" s="85"/>
      <c r="ETQ1267" s="85"/>
      <c r="ETR1267" s="85"/>
      <c r="ETS1267" s="85"/>
      <c r="ETT1267" s="85"/>
      <c r="ETU1267" s="85"/>
      <c r="ETV1267" s="85"/>
      <c r="ETW1267" s="85"/>
      <c r="ETX1267" s="85"/>
      <c r="ETY1267" s="85"/>
      <c r="ETZ1267" s="85"/>
      <c r="EUA1267" s="86"/>
      <c r="EUB1267" s="84"/>
      <c r="EUC1267" s="85"/>
      <c r="EUD1267" s="85"/>
      <c r="EUE1267" s="85"/>
      <c r="EUF1267" s="85"/>
      <c r="EUG1267" s="85"/>
      <c r="EUH1267" s="85"/>
      <c r="EUI1267" s="85"/>
      <c r="EUJ1267" s="85"/>
      <c r="EUK1267" s="85"/>
      <c r="EUL1267" s="85"/>
      <c r="EUM1267" s="85"/>
      <c r="EUN1267" s="85"/>
      <c r="EUO1267" s="85"/>
      <c r="EUP1267" s="85"/>
      <c r="EUQ1267" s="85"/>
      <c r="EUR1267" s="85"/>
      <c r="EUS1267" s="85"/>
      <c r="EUT1267" s="85"/>
      <c r="EUU1267" s="85"/>
      <c r="EUV1267" s="85"/>
      <c r="EUW1267" s="85"/>
      <c r="EUX1267" s="85"/>
      <c r="EUY1267" s="85"/>
      <c r="EUZ1267" s="85"/>
      <c r="EVA1267" s="85"/>
      <c r="EVB1267" s="85"/>
      <c r="EVC1267" s="85"/>
      <c r="EVD1267" s="85"/>
      <c r="EVE1267" s="85"/>
      <c r="EVF1267" s="85"/>
      <c r="EVG1267" s="85"/>
      <c r="EVH1267" s="86"/>
      <c r="EVI1267" s="84"/>
      <c r="EVJ1267" s="85"/>
      <c r="EVK1267" s="85"/>
      <c r="EVL1267" s="85"/>
      <c r="EVM1267" s="85"/>
      <c r="EVN1267" s="85"/>
      <c r="EVO1267" s="85"/>
      <c r="EVP1267" s="85"/>
      <c r="EVQ1267" s="85"/>
      <c r="EVR1267" s="85"/>
      <c r="EVS1267" s="85"/>
      <c r="EVT1267" s="85"/>
      <c r="EVU1267" s="85"/>
      <c r="EVV1267" s="85"/>
      <c r="EVW1267" s="85"/>
      <c r="EVX1267" s="85"/>
      <c r="EVY1267" s="85"/>
      <c r="EVZ1267" s="85"/>
      <c r="EWA1267" s="85"/>
      <c r="EWB1267" s="85"/>
      <c r="EWC1267" s="85"/>
      <c r="EWD1267" s="85"/>
      <c r="EWE1267" s="85"/>
      <c r="EWF1267" s="85"/>
      <c r="EWG1267" s="85"/>
      <c r="EWH1267" s="85"/>
      <c r="EWI1267" s="85"/>
      <c r="EWJ1267" s="85"/>
      <c r="EWK1267" s="85"/>
      <c r="EWL1267" s="85"/>
      <c r="EWM1267" s="85"/>
      <c r="EWN1267" s="85"/>
      <c r="EWO1267" s="86"/>
      <c r="EWP1267" s="84"/>
      <c r="EWQ1267" s="85"/>
      <c r="EWR1267" s="85"/>
      <c r="EWS1267" s="85"/>
      <c r="EWT1267" s="85"/>
      <c r="EWU1267" s="85"/>
      <c r="EWV1267" s="85"/>
      <c r="EWW1267" s="85"/>
      <c r="EWX1267" s="85"/>
      <c r="EWY1267" s="85"/>
      <c r="EWZ1267" s="85"/>
      <c r="EXA1267" s="85"/>
      <c r="EXB1267" s="85"/>
      <c r="EXC1267" s="85"/>
      <c r="EXD1267" s="85"/>
      <c r="EXE1267" s="85"/>
      <c r="EXF1267" s="85"/>
      <c r="EXG1267" s="85"/>
      <c r="EXH1267" s="85"/>
      <c r="EXI1267" s="85"/>
      <c r="EXJ1267" s="85"/>
      <c r="EXK1267" s="85"/>
      <c r="EXL1267" s="85"/>
      <c r="EXM1267" s="85"/>
      <c r="EXN1267" s="85"/>
      <c r="EXO1267" s="85"/>
      <c r="EXP1267" s="85"/>
      <c r="EXQ1267" s="85"/>
      <c r="EXR1267" s="85"/>
      <c r="EXS1267" s="85"/>
      <c r="EXT1267" s="85"/>
      <c r="EXU1267" s="85"/>
      <c r="EXV1267" s="86"/>
      <c r="EXW1267" s="84"/>
      <c r="EXX1267" s="85"/>
      <c r="EXY1267" s="85"/>
      <c r="EXZ1267" s="85"/>
      <c r="EYA1267" s="85"/>
      <c r="EYB1267" s="85"/>
      <c r="EYC1267" s="85"/>
      <c r="EYD1267" s="85"/>
      <c r="EYE1267" s="85"/>
      <c r="EYF1267" s="85"/>
      <c r="EYG1267" s="85"/>
      <c r="EYH1267" s="85"/>
      <c r="EYI1267" s="85"/>
      <c r="EYJ1267" s="85"/>
      <c r="EYK1267" s="85"/>
      <c r="EYL1267" s="85"/>
      <c r="EYM1267" s="85"/>
      <c r="EYN1267" s="85"/>
      <c r="EYO1267" s="85"/>
      <c r="EYP1267" s="85"/>
      <c r="EYQ1267" s="85"/>
      <c r="EYR1267" s="85"/>
      <c r="EYS1267" s="85"/>
      <c r="EYT1267" s="85"/>
      <c r="EYU1267" s="85"/>
      <c r="EYV1267" s="85"/>
      <c r="EYW1267" s="85"/>
      <c r="EYX1267" s="85"/>
      <c r="EYY1267" s="85"/>
      <c r="EYZ1267" s="85"/>
      <c r="EZA1267" s="85"/>
      <c r="EZB1267" s="85"/>
      <c r="EZC1267" s="86"/>
      <c r="EZD1267" s="84"/>
      <c r="EZE1267" s="85"/>
      <c r="EZF1267" s="85"/>
      <c r="EZG1267" s="85"/>
      <c r="EZH1267" s="85"/>
      <c r="EZI1267" s="85"/>
      <c r="EZJ1267" s="85"/>
      <c r="EZK1267" s="85"/>
      <c r="EZL1267" s="85"/>
      <c r="EZM1267" s="85"/>
      <c r="EZN1267" s="85"/>
      <c r="EZO1267" s="85"/>
      <c r="EZP1267" s="85"/>
      <c r="EZQ1267" s="85"/>
      <c r="EZR1267" s="85"/>
      <c r="EZS1267" s="85"/>
      <c r="EZT1267" s="85"/>
      <c r="EZU1267" s="85"/>
      <c r="EZV1267" s="85"/>
      <c r="EZW1267" s="85"/>
      <c r="EZX1267" s="85"/>
      <c r="EZY1267" s="85"/>
      <c r="EZZ1267" s="85"/>
      <c r="FAA1267" s="85"/>
      <c r="FAB1267" s="85"/>
      <c r="FAC1267" s="85"/>
      <c r="FAD1267" s="85"/>
      <c r="FAE1267" s="85"/>
      <c r="FAF1267" s="85"/>
      <c r="FAG1267" s="85"/>
      <c r="FAH1267" s="85"/>
      <c r="FAI1267" s="85"/>
      <c r="FAJ1267" s="86"/>
      <c r="FAK1267" s="84"/>
      <c r="FAL1267" s="85"/>
      <c r="FAM1267" s="85"/>
      <c r="FAN1267" s="85"/>
      <c r="FAO1267" s="85"/>
      <c r="FAP1267" s="85"/>
      <c r="FAQ1267" s="85"/>
      <c r="FAR1267" s="85"/>
      <c r="FAS1267" s="85"/>
      <c r="FAT1267" s="85"/>
      <c r="FAU1267" s="85"/>
      <c r="FAV1267" s="85"/>
      <c r="FAW1267" s="85"/>
      <c r="FAX1267" s="85"/>
      <c r="FAY1267" s="85"/>
      <c r="FAZ1267" s="85"/>
      <c r="FBA1267" s="85"/>
      <c r="FBB1267" s="85"/>
      <c r="FBC1267" s="85"/>
      <c r="FBD1267" s="85"/>
      <c r="FBE1267" s="85"/>
      <c r="FBF1267" s="85"/>
      <c r="FBG1267" s="85"/>
      <c r="FBH1267" s="85"/>
      <c r="FBI1267" s="85"/>
      <c r="FBJ1267" s="85"/>
      <c r="FBK1267" s="85"/>
      <c r="FBL1267" s="85"/>
      <c r="FBM1267" s="85"/>
      <c r="FBN1267" s="85"/>
      <c r="FBO1267" s="85"/>
      <c r="FBP1267" s="85"/>
      <c r="FBQ1267" s="86"/>
      <c r="FBR1267" s="84"/>
      <c r="FBS1267" s="85"/>
      <c r="FBT1267" s="85"/>
      <c r="FBU1267" s="85"/>
      <c r="FBV1267" s="85"/>
      <c r="FBW1267" s="85"/>
      <c r="FBX1267" s="85"/>
      <c r="FBY1267" s="85"/>
      <c r="FBZ1267" s="85"/>
      <c r="FCA1267" s="85"/>
      <c r="FCB1267" s="85"/>
      <c r="FCC1267" s="85"/>
      <c r="FCD1267" s="85"/>
      <c r="FCE1267" s="85"/>
      <c r="FCF1267" s="85"/>
      <c r="FCG1267" s="85"/>
      <c r="FCH1267" s="85"/>
      <c r="FCI1267" s="85"/>
      <c r="FCJ1267" s="85"/>
      <c r="FCK1267" s="85"/>
      <c r="FCL1267" s="85"/>
      <c r="FCM1267" s="85"/>
      <c r="FCN1267" s="85"/>
      <c r="FCO1267" s="85"/>
      <c r="FCP1267" s="85"/>
      <c r="FCQ1267" s="85"/>
      <c r="FCR1267" s="85"/>
      <c r="FCS1267" s="85"/>
      <c r="FCT1267" s="85"/>
      <c r="FCU1267" s="85"/>
      <c r="FCV1267" s="85"/>
      <c r="FCW1267" s="85"/>
      <c r="FCX1267" s="86"/>
      <c r="FCY1267" s="84"/>
      <c r="FCZ1267" s="85"/>
      <c r="FDA1267" s="85"/>
      <c r="FDB1267" s="85"/>
      <c r="FDC1267" s="85"/>
      <c r="FDD1267" s="85"/>
      <c r="FDE1267" s="85"/>
      <c r="FDF1267" s="85"/>
      <c r="FDG1267" s="85"/>
      <c r="FDH1267" s="85"/>
      <c r="FDI1267" s="85"/>
      <c r="FDJ1267" s="85"/>
      <c r="FDK1267" s="85"/>
      <c r="FDL1267" s="85"/>
      <c r="FDM1267" s="85"/>
      <c r="FDN1267" s="85"/>
      <c r="FDO1267" s="85"/>
      <c r="FDP1267" s="85"/>
      <c r="FDQ1267" s="85"/>
      <c r="FDR1267" s="85"/>
      <c r="FDS1267" s="85"/>
      <c r="FDT1267" s="85"/>
      <c r="FDU1267" s="85"/>
      <c r="FDV1267" s="85"/>
      <c r="FDW1267" s="85"/>
      <c r="FDX1267" s="85"/>
      <c r="FDY1267" s="85"/>
      <c r="FDZ1267" s="85"/>
      <c r="FEA1267" s="85"/>
      <c r="FEB1267" s="85"/>
      <c r="FEC1267" s="85"/>
      <c r="FED1267" s="85"/>
      <c r="FEE1267" s="86"/>
      <c r="FEF1267" s="84"/>
      <c r="FEG1267" s="85"/>
      <c r="FEH1267" s="85"/>
      <c r="FEI1267" s="85"/>
      <c r="FEJ1267" s="85"/>
      <c r="FEK1267" s="85"/>
      <c r="FEL1267" s="85"/>
      <c r="FEM1267" s="85"/>
      <c r="FEN1267" s="85"/>
      <c r="FEO1267" s="85"/>
      <c r="FEP1267" s="85"/>
      <c r="FEQ1267" s="85"/>
      <c r="FER1267" s="85"/>
      <c r="FES1267" s="85"/>
      <c r="FET1267" s="85"/>
      <c r="FEU1267" s="85"/>
      <c r="FEV1267" s="85"/>
      <c r="FEW1267" s="85"/>
      <c r="FEX1267" s="85"/>
      <c r="FEY1267" s="85"/>
      <c r="FEZ1267" s="85"/>
      <c r="FFA1267" s="85"/>
      <c r="FFB1267" s="85"/>
      <c r="FFC1267" s="85"/>
      <c r="FFD1267" s="85"/>
      <c r="FFE1267" s="85"/>
      <c r="FFF1267" s="85"/>
      <c r="FFG1267" s="85"/>
      <c r="FFH1267" s="85"/>
      <c r="FFI1267" s="85"/>
      <c r="FFJ1267" s="85"/>
      <c r="FFK1267" s="85"/>
      <c r="FFL1267" s="86"/>
      <c r="FFM1267" s="84"/>
      <c r="FFN1267" s="85"/>
      <c r="FFO1267" s="85"/>
      <c r="FFP1267" s="85"/>
      <c r="FFQ1267" s="85"/>
      <c r="FFR1267" s="85"/>
      <c r="FFS1267" s="85"/>
      <c r="FFT1267" s="85"/>
      <c r="FFU1267" s="85"/>
      <c r="FFV1267" s="85"/>
      <c r="FFW1267" s="85"/>
      <c r="FFX1267" s="85"/>
      <c r="FFY1267" s="85"/>
      <c r="FFZ1267" s="85"/>
      <c r="FGA1267" s="85"/>
      <c r="FGB1267" s="85"/>
      <c r="FGC1267" s="85"/>
      <c r="FGD1267" s="85"/>
      <c r="FGE1267" s="85"/>
      <c r="FGF1267" s="85"/>
      <c r="FGG1267" s="85"/>
      <c r="FGH1267" s="85"/>
      <c r="FGI1267" s="85"/>
      <c r="FGJ1267" s="85"/>
      <c r="FGK1267" s="85"/>
      <c r="FGL1267" s="85"/>
      <c r="FGM1267" s="85"/>
      <c r="FGN1267" s="85"/>
      <c r="FGO1267" s="85"/>
      <c r="FGP1267" s="85"/>
      <c r="FGQ1267" s="85"/>
      <c r="FGR1267" s="85"/>
      <c r="FGS1267" s="86"/>
      <c r="FGT1267" s="84"/>
      <c r="FGU1267" s="85"/>
      <c r="FGV1267" s="85"/>
      <c r="FGW1267" s="85"/>
      <c r="FGX1267" s="85"/>
      <c r="FGY1267" s="85"/>
      <c r="FGZ1267" s="85"/>
      <c r="FHA1267" s="85"/>
      <c r="FHB1267" s="85"/>
      <c r="FHC1267" s="85"/>
      <c r="FHD1267" s="85"/>
      <c r="FHE1267" s="85"/>
      <c r="FHF1267" s="85"/>
      <c r="FHG1267" s="85"/>
      <c r="FHH1267" s="85"/>
      <c r="FHI1267" s="85"/>
      <c r="FHJ1267" s="85"/>
      <c r="FHK1267" s="85"/>
      <c r="FHL1267" s="85"/>
      <c r="FHM1267" s="85"/>
      <c r="FHN1267" s="85"/>
      <c r="FHO1267" s="85"/>
      <c r="FHP1267" s="85"/>
      <c r="FHQ1267" s="85"/>
      <c r="FHR1267" s="85"/>
      <c r="FHS1267" s="85"/>
      <c r="FHT1267" s="85"/>
      <c r="FHU1267" s="85"/>
      <c r="FHV1267" s="85"/>
      <c r="FHW1267" s="85"/>
      <c r="FHX1267" s="85"/>
      <c r="FHY1267" s="85"/>
      <c r="FHZ1267" s="86"/>
      <c r="FIA1267" s="84"/>
      <c r="FIB1267" s="85"/>
      <c r="FIC1267" s="85"/>
      <c r="FID1267" s="85"/>
      <c r="FIE1267" s="85"/>
      <c r="FIF1267" s="85"/>
      <c r="FIG1267" s="85"/>
      <c r="FIH1267" s="85"/>
      <c r="FII1267" s="85"/>
      <c r="FIJ1267" s="85"/>
      <c r="FIK1267" s="85"/>
      <c r="FIL1267" s="85"/>
      <c r="FIM1267" s="85"/>
      <c r="FIN1267" s="85"/>
      <c r="FIO1267" s="85"/>
      <c r="FIP1267" s="85"/>
      <c r="FIQ1267" s="85"/>
      <c r="FIR1267" s="85"/>
      <c r="FIS1267" s="85"/>
      <c r="FIT1267" s="85"/>
      <c r="FIU1267" s="85"/>
      <c r="FIV1267" s="85"/>
      <c r="FIW1267" s="85"/>
      <c r="FIX1267" s="85"/>
      <c r="FIY1267" s="85"/>
      <c r="FIZ1267" s="85"/>
      <c r="FJA1267" s="85"/>
      <c r="FJB1267" s="85"/>
      <c r="FJC1267" s="85"/>
      <c r="FJD1267" s="85"/>
      <c r="FJE1267" s="85"/>
      <c r="FJF1267" s="85"/>
      <c r="FJG1267" s="86"/>
      <c r="FJH1267" s="84"/>
      <c r="FJI1267" s="85"/>
      <c r="FJJ1267" s="85"/>
      <c r="FJK1267" s="85"/>
      <c r="FJL1267" s="85"/>
      <c r="FJM1267" s="85"/>
      <c r="FJN1267" s="85"/>
      <c r="FJO1267" s="85"/>
      <c r="FJP1267" s="85"/>
      <c r="FJQ1267" s="85"/>
      <c r="FJR1267" s="85"/>
      <c r="FJS1267" s="85"/>
      <c r="FJT1267" s="85"/>
      <c r="FJU1267" s="85"/>
      <c r="FJV1267" s="85"/>
      <c r="FJW1267" s="85"/>
      <c r="FJX1267" s="85"/>
      <c r="FJY1267" s="85"/>
      <c r="FJZ1267" s="85"/>
      <c r="FKA1267" s="85"/>
      <c r="FKB1267" s="85"/>
      <c r="FKC1267" s="85"/>
      <c r="FKD1267" s="85"/>
      <c r="FKE1267" s="85"/>
      <c r="FKF1267" s="85"/>
      <c r="FKG1267" s="85"/>
      <c r="FKH1267" s="85"/>
      <c r="FKI1267" s="85"/>
      <c r="FKJ1267" s="85"/>
      <c r="FKK1267" s="85"/>
      <c r="FKL1267" s="85"/>
      <c r="FKM1267" s="85"/>
      <c r="FKN1267" s="86"/>
      <c r="FKO1267" s="84"/>
      <c r="FKP1267" s="85"/>
      <c r="FKQ1267" s="85"/>
      <c r="FKR1267" s="85"/>
      <c r="FKS1267" s="85"/>
      <c r="FKT1267" s="85"/>
      <c r="FKU1267" s="85"/>
      <c r="FKV1267" s="85"/>
      <c r="FKW1267" s="85"/>
      <c r="FKX1267" s="85"/>
      <c r="FKY1267" s="85"/>
      <c r="FKZ1267" s="85"/>
      <c r="FLA1267" s="85"/>
      <c r="FLB1267" s="85"/>
      <c r="FLC1267" s="85"/>
      <c r="FLD1267" s="85"/>
      <c r="FLE1267" s="85"/>
      <c r="FLF1267" s="85"/>
      <c r="FLG1267" s="85"/>
      <c r="FLH1267" s="85"/>
      <c r="FLI1267" s="85"/>
      <c r="FLJ1267" s="85"/>
      <c r="FLK1267" s="85"/>
      <c r="FLL1267" s="85"/>
      <c r="FLM1267" s="85"/>
      <c r="FLN1267" s="85"/>
      <c r="FLO1267" s="85"/>
      <c r="FLP1267" s="85"/>
      <c r="FLQ1267" s="85"/>
      <c r="FLR1267" s="85"/>
      <c r="FLS1267" s="85"/>
      <c r="FLT1267" s="85"/>
      <c r="FLU1267" s="86"/>
      <c r="FLV1267" s="84"/>
      <c r="FLW1267" s="85"/>
      <c r="FLX1267" s="85"/>
      <c r="FLY1267" s="85"/>
      <c r="FLZ1267" s="85"/>
      <c r="FMA1267" s="85"/>
      <c r="FMB1267" s="85"/>
      <c r="FMC1267" s="85"/>
      <c r="FMD1267" s="85"/>
      <c r="FME1267" s="85"/>
      <c r="FMF1267" s="85"/>
      <c r="FMG1267" s="85"/>
      <c r="FMH1267" s="85"/>
      <c r="FMI1267" s="85"/>
      <c r="FMJ1267" s="85"/>
      <c r="FMK1267" s="85"/>
      <c r="FML1267" s="85"/>
      <c r="FMM1267" s="85"/>
      <c r="FMN1267" s="85"/>
      <c r="FMO1267" s="85"/>
      <c r="FMP1267" s="85"/>
      <c r="FMQ1267" s="85"/>
      <c r="FMR1267" s="85"/>
      <c r="FMS1267" s="85"/>
      <c r="FMT1267" s="85"/>
      <c r="FMU1267" s="85"/>
      <c r="FMV1267" s="85"/>
      <c r="FMW1267" s="85"/>
      <c r="FMX1267" s="85"/>
      <c r="FMY1267" s="85"/>
      <c r="FMZ1267" s="85"/>
      <c r="FNA1267" s="85"/>
      <c r="FNB1267" s="86"/>
      <c r="FNC1267" s="84"/>
      <c r="FND1267" s="85"/>
      <c r="FNE1267" s="85"/>
      <c r="FNF1267" s="85"/>
      <c r="FNG1267" s="85"/>
      <c r="FNH1267" s="85"/>
      <c r="FNI1267" s="85"/>
      <c r="FNJ1267" s="85"/>
      <c r="FNK1267" s="85"/>
      <c r="FNL1267" s="85"/>
      <c r="FNM1267" s="85"/>
      <c r="FNN1267" s="85"/>
      <c r="FNO1267" s="85"/>
      <c r="FNP1267" s="85"/>
      <c r="FNQ1267" s="85"/>
      <c r="FNR1267" s="85"/>
      <c r="FNS1267" s="85"/>
      <c r="FNT1267" s="85"/>
      <c r="FNU1267" s="85"/>
      <c r="FNV1267" s="85"/>
      <c r="FNW1267" s="85"/>
      <c r="FNX1267" s="85"/>
      <c r="FNY1267" s="85"/>
      <c r="FNZ1267" s="85"/>
      <c r="FOA1267" s="85"/>
      <c r="FOB1267" s="85"/>
      <c r="FOC1267" s="85"/>
      <c r="FOD1267" s="85"/>
      <c r="FOE1267" s="85"/>
      <c r="FOF1267" s="85"/>
      <c r="FOG1267" s="85"/>
      <c r="FOH1267" s="85"/>
      <c r="FOI1267" s="86"/>
      <c r="FOJ1267" s="84"/>
      <c r="FOK1267" s="85"/>
      <c r="FOL1267" s="85"/>
      <c r="FOM1267" s="85"/>
      <c r="FON1267" s="85"/>
      <c r="FOO1267" s="85"/>
      <c r="FOP1267" s="85"/>
      <c r="FOQ1267" s="85"/>
      <c r="FOR1267" s="85"/>
      <c r="FOS1267" s="85"/>
      <c r="FOT1267" s="85"/>
      <c r="FOU1267" s="85"/>
      <c r="FOV1267" s="85"/>
      <c r="FOW1267" s="85"/>
      <c r="FOX1267" s="85"/>
      <c r="FOY1267" s="85"/>
      <c r="FOZ1267" s="85"/>
      <c r="FPA1267" s="85"/>
      <c r="FPB1267" s="85"/>
      <c r="FPC1267" s="85"/>
      <c r="FPD1267" s="85"/>
      <c r="FPE1267" s="85"/>
      <c r="FPF1267" s="85"/>
      <c r="FPG1267" s="85"/>
      <c r="FPH1267" s="85"/>
      <c r="FPI1267" s="85"/>
      <c r="FPJ1267" s="85"/>
      <c r="FPK1267" s="85"/>
      <c r="FPL1267" s="85"/>
      <c r="FPM1267" s="85"/>
      <c r="FPN1267" s="85"/>
      <c r="FPO1267" s="85"/>
      <c r="FPP1267" s="86"/>
      <c r="FPQ1267" s="84"/>
      <c r="FPR1267" s="85"/>
      <c r="FPS1267" s="85"/>
      <c r="FPT1267" s="85"/>
      <c r="FPU1267" s="85"/>
      <c r="FPV1267" s="85"/>
      <c r="FPW1267" s="85"/>
      <c r="FPX1267" s="85"/>
      <c r="FPY1267" s="85"/>
      <c r="FPZ1267" s="85"/>
      <c r="FQA1267" s="85"/>
      <c r="FQB1267" s="85"/>
      <c r="FQC1267" s="85"/>
      <c r="FQD1267" s="85"/>
      <c r="FQE1267" s="85"/>
      <c r="FQF1267" s="85"/>
      <c r="FQG1267" s="85"/>
      <c r="FQH1267" s="85"/>
      <c r="FQI1267" s="85"/>
      <c r="FQJ1267" s="85"/>
      <c r="FQK1267" s="85"/>
      <c r="FQL1267" s="85"/>
      <c r="FQM1267" s="85"/>
      <c r="FQN1267" s="85"/>
      <c r="FQO1267" s="85"/>
      <c r="FQP1267" s="85"/>
      <c r="FQQ1267" s="85"/>
      <c r="FQR1267" s="85"/>
      <c r="FQS1267" s="85"/>
      <c r="FQT1267" s="85"/>
      <c r="FQU1267" s="85"/>
      <c r="FQV1267" s="85"/>
      <c r="FQW1267" s="86"/>
      <c r="FQX1267" s="84"/>
      <c r="FQY1267" s="85"/>
      <c r="FQZ1267" s="85"/>
      <c r="FRA1267" s="85"/>
      <c r="FRB1267" s="85"/>
      <c r="FRC1267" s="85"/>
      <c r="FRD1267" s="85"/>
      <c r="FRE1267" s="85"/>
      <c r="FRF1267" s="85"/>
      <c r="FRG1267" s="85"/>
      <c r="FRH1267" s="85"/>
      <c r="FRI1267" s="85"/>
      <c r="FRJ1267" s="85"/>
      <c r="FRK1267" s="85"/>
      <c r="FRL1267" s="85"/>
      <c r="FRM1267" s="85"/>
      <c r="FRN1267" s="85"/>
      <c r="FRO1267" s="85"/>
      <c r="FRP1267" s="85"/>
      <c r="FRQ1267" s="85"/>
      <c r="FRR1267" s="85"/>
      <c r="FRS1267" s="85"/>
      <c r="FRT1267" s="85"/>
      <c r="FRU1267" s="85"/>
      <c r="FRV1267" s="85"/>
      <c r="FRW1267" s="85"/>
      <c r="FRX1267" s="85"/>
      <c r="FRY1267" s="85"/>
      <c r="FRZ1267" s="85"/>
      <c r="FSA1267" s="85"/>
      <c r="FSB1267" s="85"/>
      <c r="FSC1267" s="85"/>
      <c r="FSD1267" s="86"/>
      <c r="FSE1267" s="84"/>
      <c r="FSF1267" s="85"/>
      <c r="FSG1267" s="85"/>
      <c r="FSH1267" s="85"/>
      <c r="FSI1267" s="85"/>
      <c r="FSJ1267" s="85"/>
      <c r="FSK1267" s="85"/>
      <c r="FSL1267" s="85"/>
      <c r="FSM1267" s="85"/>
      <c r="FSN1267" s="85"/>
      <c r="FSO1267" s="85"/>
      <c r="FSP1267" s="85"/>
      <c r="FSQ1267" s="85"/>
      <c r="FSR1267" s="85"/>
      <c r="FSS1267" s="85"/>
      <c r="FST1267" s="85"/>
      <c r="FSU1267" s="85"/>
      <c r="FSV1267" s="85"/>
      <c r="FSW1267" s="85"/>
      <c r="FSX1267" s="85"/>
      <c r="FSY1267" s="85"/>
      <c r="FSZ1267" s="85"/>
      <c r="FTA1267" s="85"/>
      <c r="FTB1267" s="85"/>
      <c r="FTC1267" s="85"/>
      <c r="FTD1267" s="85"/>
      <c r="FTE1267" s="85"/>
      <c r="FTF1267" s="85"/>
      <c r="FTG1267" s="85"/>
      <c r="FTH1267" s="85"/>
      <c r="FTI1267" s="85"/>
      <c r="FTJ1267" s="85"/>
      <c r="FTK1267" s="86"/>
      <c r="FTL1267" s="84"/>
      <c r="FTM1267" s="85"/>
      <c r="FTN1267" s="85"/>
      <c r="FTO1267" s="85"/>
      <c r="FTP1267" s="85"/>
      <c r="FTQ1267" s="85"/>
      <c r="FTR1267" s="85"/>
      <c r="FTS1267" s="85"/>
      <c r="FTT1267" s="85"/>
      <c r="FTU1267" s="85"/>
      <c r="FTV1267" s="85"/>
      <c r="FTW1267" s="85"/>
      <c r="FTX1267" s="85"/>
      <c r="FTY1267" s="85"/>
      <c r="FTZ1267" s="85"/>
      <c r="FUA1267" s="85"/>
      <c r="FUB1267" s="85"/>
      <c r="FUC1267" s="85"/>
      <c r="FUD1267" s="85"/>
      <c r="FUE1267" s="85"/>
      <c r="FUF1267" s="85"/>
      <c r="FUG1267" s="85"/>
      <c r="FUH1267" s="85"/>
      <c r="FUI1267" s="85"/>
      <c r="FUJ1267" s="85"/>
      <c r="FUK1267" s="85"/>
      <c r="FUL1267" s="85"/>
      <c r="FUM1267" s="85"/>
      <c r="FUN1267" s="85"/>
      <c r="FUO1267" s="85"/>
      <c r="FUP1267" s="85"/>
      <c r="FUQ1267" s="85"/>
      <c r="FUR1267" s="86"/>
      <c r="FUS1267" s="84"/>
      <c r="FUT1267" s="85"/>
      <c r="FUU1267" s="85"/>
      <c r="FUV1267" s="85"/>
      <c r="FUW1267" s="85"/>
      <c r="FUX1267" s="85"/>
      <c r="FUY1267" s="85"/>
      <c r="FUZ1267" s="85"/>
      <c r="FVA1267" s="85"/>
      <c r="FVB1267" s="85"/>
      <c r="FVC1267" s="85"/>
      <c r="FVD1267" s="85"/>
      <c r="FVE1267" s="85"/>
      <c r="FVF1267" s="85"/>
      <c r="FVG1267" s="85"/>
      <c r="FVH1267" s="85"/>
      <c r="FVI1267" s="85"/>
      <c r="FVJ1267" s="85"/>
      <c r="FVK1267" s="85"/>
      <c r="FVL1267" s="85"/>
      <c r="FVM1267" s="85"/>
      <c r="FVN1267" s="85"/>
      <c r="FVO1267" s="85"/>
      <c r="FVP1267" s="85"/>
      <c r="FVQ1267" s="85"/>
      <c r="FVR1267" s="85"/>
      <c r="FVS1267" s="85"/>
      <c r="FVT1267" s="85"/>
      <c r="FVU1267" s="85"/>
      <c r="FVV1267" s="85"/>
      <c r="FVW1267" s="85"/>
      <c r="FVX1267" s="85"/>
      <c r="FVY1267" s="86"/>
      <c r="FVZ1267" s="84"/>
      <c r="FWA1267" s="85"/>
      <c r="FWB1267" s="85"/>
      <c r="FWC1267" s="85"/>
      <c r="FWD1267" s="85"/>
      <c r="FWE1267" s="85"/>
      <c r="FWF1267" s="85"/>
      <c r="FWG1267" s="85"/>
      <c r="FWH1267" s="85"/>
      <c r="FWI1267" s="85"/>
      <c r="FWJ1267" s="85"/>
      <c r="FWK1267" s="85"/>
      <c r="FWL1267" s="85"/>
      <c r="FWM1267" s="85"/>
      <c r="FWN1267" s="85"/>
      <c r="FWO1267" s="85"/>
      <c r="FWP1267" s="85"/>
      <c r="FWQ1267" s="85"/>
      <c r="FWR1267" s="85"/>
      <c r="FWS1267" s="85"/>
      <c r="FWT1267" s="85"/>
      <c r="FWU1267" s="85"/>
      <c r="FWV1267" s="85"/>
      <c r="FWW1267" s="85"/>
      <c r="FWX1267" s="85"/>
      <c r="FWY1267" s="85"/>
      <c r="FWZ1267" s="85"/>
      <c r="FXA1267" s="85"/>
      <c r="FXB1267" s="85"/>
      <c r="FXC1267" s="85"/>
      <c r="FXD1267" s="85"/>
      <c r="FXE1267" s="85"/>
      <c r="FXF1267" s="86"/>
      <c r="FXG1267" s="84"/>
      <c r="FXH1267" s="85"/>
      <c r="FXI1267" s="85"/>
      <c r="FXJ1267" s="85"/>
      <c r="FXK1267" s="85"/>
      <c r="FXL1267" s="85"/>
      <c r="FXM1267" s="85"/>
      <c r="FXN1267" s="85"/>
      <c r="FXO1267" s="85"/>
      <c r="FXP1267" s="85"/>
      <c r="FXQ1267" s="85"/>
      <c r="FXR1267" s="85"/>
      <c r="FXS1267" s="85"/>
      <c r="FXT1267" s="85"/>
      <c r="FXU1267" s="85"/>
      <c r="FXV1267" s="85"/>
      <c r="FXW1267" s="85"/>
      <c r="FXX1267" s="85"/>
      <c r="FXY1267" s="85"/>
      <c r="FXZ1267" s="85"/>
      <c r="FYA1267" s="85"/>
      <c r="FYB1267" s="85"/>
      <c r="FYC1267" s="85"/>
      <c r="FYD1267" s="85"/>
      <c r="FYE1267" s="85"/>
      <c r="FYF1267" s="85"/>
      <c r="FYG1267" s="85"/>
      <c r="FYH1267" s="85"/>
      <c r="FYI1267" s="85"/>
      <c r="FYJ1267" s="85"/>
      <c r="FYK1267" s="85"/>
      <c r="FYL1267" s="85"/>
      <c r="FYM1267" s="86"/>
      <c r="FYN1267" s="84"/>
      <c r="FYO1267" s="85"/>
      <c r="FYP1267" s="85"/>
      <c r="FYQ1267" s="85"/>
      <c r="FYR1267" s="85"/>
      <c r="FYS1267" s="85"/>
      <c r="FYT1267" s="85"/>
      <c r="FYU1267" s="85"/>
      <c r="FYV1267" s="85"/>
      <c r="FYW1267" s="85"/>
      <c r="FYX1267" s="85"/>
      <c r="FYY1267" s="85"/>
      <c r="FYZ1267" s="85"/>
      <c r="FZA1267" s="85"/>
      <c r="FZB1267" s="85"/>
      <c r="FZC1267" s="85"/>
      <c r="FZD1267" s="85"/>
      <c r="FZE1267" s="85"/>
      <c r="FZF1267" s="85"/>
      <c r="FZG1267" s="85"/>
      <c r="FZH1267" s="85"/>
      <c r="FZI1267" s="85"/>
      <c r="FZJ1267" s="85"/>
      <c r="FZK1267" s="85"/>
      <c r="FZL1267" s="85"/>
      <c r="FZM1267" s="85"/>
      <c r="FZN1267" s="85"/>
      <c r="FZO1267" s="85"/>
      <c r="FZP1267" s="85"/>
      <c r="FZQ1267" s="85"/>
      <c r="FZR1267" s="85"/>
      <c r="FZS1267" s="85"/>
      <c r="FZT1267" s="86"/>
      <c r="FZU1267" s="84"/>
      <c r="FZV1267" s="85"/>
      <c r="FZW1267" s="85"/>
      <c r="FZX1267" s="85"/>
      <c r="FZY1267" s="85"/>
      <c r="FZZ1267" s="85"/>
      <c r="GAA1267" s="85"/>
      <c r="GAB1267" s="85"/>
      <c r="GAC1267" s="85"/>
      <c r="GAD1267" s="85"/>
      <c r="GAE1267" s="85"/>
      <c r="GAF1267" s="85"/>
      <c r="GAG1267" s="85"/>
      <c r="GAH1267" s="85"/>
      <c r="GAI1267" s="85"/>
      <c r="GAJ1267" s="85"/>
      <c r="GAK1267" s="85"/>
      <c r="GAL1267" s="85"/>
      <c r="GAM1267" s="85"/>
      <c r="GAN1267" s="85"/>
      <c r="GAO1267" s="85"/>
      <c r="GAP1267" s="85"/>
      <c r="GAQ1267" s="85"/>
      <c r="GAR1267" s="85"/>
      <c r="GAS1267" s="85"/>
      <c r="GAT1267" s="85"/>
      <c r="GAU1267" s="85"/>
      <c r="GAV1267" s="85"/>
      <c r="GAW1267" s="85"/>
      <c r="GAX1267" s="85"/>
      <c r="GAY1267" s="85"/>
      <c r="GAZ1267" s="85"/>
      <c r="GBA1267" s="86"/>
      <c r="GBB1267" s="84"/>
      <c r="GBC1267" s="85"/>
      <c r="GBD1267" s="85"/>
      <c r="GBE1267" s="85"/>
      <c r="GBF1267" s="85"/>
      <c r="GBG1267" s="85"/>
      <c r="GBH1267" s="85"/>
      <c r="GBI1267" s="85"/>
      <c r="GBJ1267" s="85"/>
      <c r="GBK1267" s="85"/>
      <c r="GBL1267" s="85"/>
      <c r="GBM1267" s="85"/>
      <c r="GBN1267" s="85"/>
      <c r="GBO1267" s="85"/>
      <c r="GBP1267" s="85"/>
      <c r="GBQ1267" s="85"/>
      <c r="GBR1267" s="85"/>
      <c r="GBS1267" s="85"/>
      <c r="GBT1267" s="85"/>
      <c r="GBU1267" s="85"/>
      <c r="GBV1267" s="85"/>
      <c r="GBW1267" s="85"/>
      <c r="GBX1267" s="85"/>
      <c r="GBY1267" s="85"/>
      <c r="GBZ1267" s="85"/>
      <c r="GCA1267" s="85"/>
      <c r="GCB1267" s="85"/>
      <c r="GCC1267" s="85"/>
      <c r="GCD1267" s="85"/>
      <c r="GCE1267" s="85"/>
      <c r="GCF1267" s="85"/>
      <c r="GCG1267" s="85"/>
      <c r="GCH1267" s="86"/>
      <c r="GCI1267" s="84"/>
      <c r="GCJ1267" s="85"/>
      <c r="GCK1267" s="85"/>
      <c r="GCL1267" s="85"/>
      <c r="GCM1267" s="85"/>
      <c r="GCN1267" s="85"/>
      <c r="GCO1267" s="85"/>
      <c r="GCP1267" s="85"/>
      <c r="GCQ1267" s="85"/>
      <c r="GCR1267" s="85"/>
      <c r="GCS1267" s="85"/>
      <c r="GCT1267" s="85"/>
      <c r="GCU1267" s="85"/>
      <c r="GCV1267" s="85"/>
      <c r="GCW1267" s="85"/>
      <c r="GCX1267" s="85"/>
      <c r="GCY1267" s="85"/>
      <c r="GCZ1267" s="85"/>
      <c r="GDA1267" s="85"/>
      <c r="GDB1267" s="85"/>
      <c r="GDC1267" s="85"/>
      <c r="GDD1267" s="85"/>
      <c r="GDE1267" s="85"/>
      <c r="GDF1267" s="85"/>
      <c r="GDG1267" s="85"/>
      <c r="GDH1267" s="85"/>
      <c r="GDI1267" s="85"/>
      <c r="GDJ1267" s="85"/>
      <c r="GDK1267" s="85"/>
      <c r="GDL1267" s="85"/>
      <c r="GDM1267" s="85"/>
      <c r="GDN1267" s="85"/>
      <c r="GDO1267" s="86"/>
      <c r="GDP1267" s="84"/>
      <c r="GDQ1267" s="85"/>
      <c r="GDR1267" s="85"/>
      <c r="GDS1267" s="85"/>
      <c r="GDT1267" s="85"/>
      <c r="GDU1267" s="85"/>
      <c r="GDV1267" s="85"/>
      <c r="GDW1267" s="85"/>
      <c r="GDX1267" s="85"/>
      <c r="GDY1267" s="85"/>
      <c r="GDZ1267" s="85"/>
      <c r="GEA1267" s="85"/>
      <c r="GEB1267" s="85"/>
      <c r="GEC1267" s="85"/>
      <c r="GED1267" s="85"/>
      <c r="GEE1267" s="85"/>
      <c r="GEF1267" s="85"/>
      <c r="GEG1267" s="85"/>
      <c r="GEH1267" s="85"/>
      <c r="GEI1267" s="85"/>
      <c r="GEJ1267" s="85"/>
      <c r="GEK1267" s="85"/>
      <c r="GEL1267" s="85"/>
      <c r="GEM1267" s="85"/>
      <c r="GEN1267" s="85"/>
      <c r="GEO1267" s="85"/>
      <c r="GEP1267" s="85"/>
      <c r="GEQ1267" s="85"/>
      <c r="GER1267" s="85"/>
      <c r="GES1267" s="85"/>
      <c r="GET1267" s="85"/>
      <c r="GEU1267" s="85"/>
      <c r="GEV1267" s="86"/>
      <c r="GEW1267" s="84"/>
      <c r="GEX1267" s="85"/>
      <c r="GEY1267" s="85"/>
      <c r="GEZ1267" s="85"/>
      <c r="GFA1267" s="85"/>
      <c r="GFB1267" s="85"/>
      <c r="GFC1267" s="85"/>
      <c r="GFD1267" s="85"/>
      <c r="GFE1267" s="85"/>
      <c r="GFF1267" s="85"/>
      <c r="GFG1267" s="85"/>
      <c r="GFH1267" s="85"/>
      <c r="GFI1267" s="85"/>
      <c r="GFJ1267" s="85"/>
      <c r="GFK1267" s="85"/>
      <c r="GFL1267" s="85"/>
      <c r="GFM1267" s="85"/>
      <c r="GFN1267" s="85"/>
      <c r="GFO1267" s="85"/>
      <c r="GFP1267" s="85"/>
      <c r="GFQ1267" s="85"/>
      <c r="GFR1267" s="85"/>
      <c r="GFS1267" s="85"/>
      <c r="GFT1267" s="85"/>
      <c r="GFU1267" s="85"/>
      <c r="GFV1267" s="85"/>
      <c r="GFW1267" s="85"/>
      <c r="GFX1267" s="85"/>
      <c r="GFY1267" s="85"/>
      <c r="GFZ1267" s="85"/>
      <c r="GGA1267" s="85"/>
      <c r="GGB1267" s="85"/>
      <c r="GGC1267" s="86"/>
      <c r="GGD1267" s="84"/>
      <c r="GGE1267" s="85"/>
      <c r="GGF1267" s="85"/>
      <c r="GGG1267" s="85"/>
      <c r="GGH1267" s="85"/>
      <c r="GGI1267" s="85"/>
      <c r="GGJ1267" s="85"/>
      <c r="GGK1267" s="85"/>
      <c r="GGL1267" s="85"/>
      <c r="GGM1267" s="85"/>
      <c r="GGN1267" s="85"/>
      <c r="GGO1267" s="85"/>
      <c r="GGP1267" s="85"/>
      <c r="GGQ1267" s="85"/>
      <c r="GGR1267" s="85"/>
      <c r="GGS1267" s="85"/>
      <c r="GGT1267" s="85"/>
      <c r="GGU1267" s="85"/>
      <c r="GGV1267" s="85"/>
      <c r="GGW1267" s="85"/>
      <c r="GGX1267" s="85"/>
      <c r="GGY1267" s="85"/>
      <c r="GGZ1267" s="85"/>
      <c r="GHA1267" s="85"/>
      <c r="GHB1267" s="85"/>
      <c r="GHC1267" s="85"/>
      <c r="GHD1267" s="85"/>
      <c r="GHE1267" s="85"/>
      <c r="GHF1267" s="85"/>
      <c r="GHG1267" s="85"/>
      <c r="GHH1267" s="85"/>
      <c r="GHI1267" s="85"/>
      <c r="GHJ1267" s="86"/>
      <c r="GHK1267" s="84"/>
      <c r="GHL1267" s="85"/>
      <c r="GHM1267" s="85"/>
      <c r="GHN1267" s="85"/>
      <c r="GHO1267" s="85"/>
      <c r="GHP1267" s="85"/>
      <c r="GHQ1267" s="85"/>
      <c r="GHR1267" s="85"/>
      <c r="GHS1267" s="85"/>
      <c r="GHT1267" s="85"/>
      <c r="GHU1267" s="85"/>
      <c r="GHV1267" s="85"/>
      <c r="GHW1267" s="85"/>
      <c r="GHX1267" s="85"/>
      <c r="GHY1267" s="85"/>
      <c r="GHZ1267" s="85"/>
      <c r="GIA1267" s="85"/>
      <c r="GIB1267" s="85"/>
      <c r="GIC1267" s="85"/>
      <c r="GID1267" s="85"/>
      <c r="GIE1267" s="85"/>
      <c r="GIF1267" s="85"/>
      <c r="GIG1267" s="85"/>
      <c r="GIH1267" s="85"/>
      <c r="GII1267" s="85"/>
      <c r="GIJ1267" s="85"/>
      <c r="GIK1267" s="85"/>
      <c r="GIL1267" s="85"/>
      <c r="GIM1267" s="85"/>
      <c r="GIN1267" s="85"/>
      <c r="GIO1267" s="85"/>
      <c r="GIP1267" s="85"/>
      <c r="GIQ1267" s="86"/>
      <c r="GIR1267" s="84"/>
      <c r="GIS1267" s="85"/>
      <c r="GIT1267" s="85"/>
      <c r="GIU1267" s="85"/>
      <c r="GIV1267" s="85"/>
      <c r="GIW1267" s="85"/>
      <c r="GIX1267" s="85"/>
      <c r="GIY1267" s="85"/>
      <c r="GIZ1267" s="85"/>
      <c r="GJA1267" s="85"/>
      <c r="GJB1267" s="85"/>
      <c r="GJC1267" s="85"/>
      <c r="GJD1267" s="85"/>
      <c r="GJE1267" s="85"/>
      <c r="GJF1267" s="85"/>
      <c r="GJG1267" s="85"/>
      <c r="GJH1267" s="85"/>
      <c r="GJI1267" s="85"/>
      <c r="GJJ1267" s="85"/>
      <c r="GJK1267" s="85"/>
      <c r="GJL1267" s="85"/>
      <c r="GJM1267" s="85"/>
      <c r="GJN1267" s="85"/>
      <c r="GJO1267" s="85"/>
      <c r="GJP1267" s="85"/>
      <c r="GJQ1267" s="85"/>
      <c r="GJR1267" s="85"/>
      <c r="GJS1267" s="85"/>
      <c r="GJT1267" s="85"/>
      <c r="GJU1267" s="85"/>
      <c r="GJV1267" s="85"/>
      <c r="GJW1267" s="85"/>
      <c r="GJX1267" s="86"/>
      <c r="GJY1267" s="84"/>
      <c r="GJZ1267" s="85"/>
      <c r="GKA1267" s="85"/>
      <c r="GKB1267" s="85"/>
      <c r="GKC1267" s="85"/>
      <c r="GKD1267" s="85"/>
      <c r="GKE1267" s="85"/>
      <c r="GKF1267" s="85"/>
      <c r="GKG1267" s="85"/>
      <c r="GKH1267" s="85"/>
      <c r="GKI1267" s="85"/>
      <c r="GKJ1267" s="85"/>
      <c r="GKK1267" s="85"/>
      <c r="GKL1267" s="85"/>
      <c r="GKM1267" s="85"/>
      <c r="GKN1267" s="85"/>
      <c r="GKO1267" s="85"/>
      <c r="GKP1267" s="85"/>
      <c r="GKQ1267" s="85"/>
      <c r="GKR1267" s="85"/>
      <c r="GKS1267" s="85"/>
      <c r="GKT1267" s="85"/>
      <c r="GKU1267" s="85"/>
      <c r="GKV1267" s="85"/>
      <c r="GKW1267" s="85"/>
      <c r="GKX1267" s="85"/>
      <c r="GKY1267" s="85"/>
      <c r="GKZ1267" s="85"/>
      <c r="GLA1267" s="85"/>
      <c r="GLB1267" s="85"/>
      <c r="GLC1267" s="85"/>
      <c r="GLD1267" s="85"/>
      <c r="GLE1267" s="86"/>
      <c r="GLF1267" s="84"/>
      <c r="GLG1267" s="85"/>
      <c r="GLH1267" s="85"/>
      <c r="GLI1267" s="85"/>
      <c r="GLJ1267" s="85"/>
      <c r="GLK1267" s="85"/>
      <c r="GLL1267" s="85"/>
      <c r="GLM1267" s="85"/>
      <c r="GLN1267" s="85"/>
      <c r="GLO1267" s="85"/>
      <c r="GLP1267" s="85"/>
      <c r="GLQ1267" s="85"/>
      <c r="GLR1267" s="85"/>
      <c r="GLS1267" s="85"/>
      <c r="GLT1267" s="85"/>
      <c r="GLU1267" s="85"/>
      <c r="GLV1267" s="85"/>
      <c r="GLW1267" s="85"/>
      <c r="GLX1267" s="85"/>
      <c r="GLY1267" s="85"/>
      <c r="GLZ1267" s="85"/>
      <c r="GMA1267" s="85"/>
      <c r="GMB1267" s="85"/>
      <c r="GMC1267" s="85"/>
      <c r="GMD1267" s="85"/>
      <c r="GME1267" s="85"/>
      <c r="GMF1267" s="85"/>
      <c r="GMG1267" s="85"/>
      <c r="GMH1267" s="85"/>
      <c r="GMI1267" s="85"/>
      <c r="GMJ1267" s="85"/>
      <c r="GMK1267" s="85"/>
      <c r="GML1267" s="86"/>
      <c r="GMM1267" s="84"/>
      <c r="GMN1267" s="85"/>
      <c r="GMO1267" s="85"/>
      <c r="GMP1267" s="85"/>
      <c r="GMQ1267" s="85"/>
      <c r="GMR1267" s="85"/>
      <c r="GMS1267" s="85"/>
      <c r="GMT1267" s="85"/>
      <c r="GMU1267" s="85"/>
      <c r="GMV1267" s="85"/>
      <c r="GMW1267" s="85"/>
      <c r="GMX1267" s="85"/>
      <c r="GMY1267" s="85"/>
      <c r="GMZ1267" s="85"/>
      <c r="GNA1267" s="85"/>
      <c r="GNB1267" s="85"/>
      <c r="GNC1267" s="85"/>
      <c r="GND1267" s="85"/>
      <c r="GNE1267" s="85"/>
      <c r="GNF1267" s="85"/>
      <c r="GNG1267" s="85"/>
      <c r="GNH1267" s="85"/>
      <c r="GNI1267" s="85"/>
      <c r="GNJ1267" s="85"/>
      <c r="GNK1267" s="85"/>
      <c r="GNL1267" s="85"/>
      <c r="GNM1267" s="85"/>
      <c r="GNN1267" s="85"/>
      <c r="GNO1267" s="85"/>
      <c r="GNP1267" s="85"/>
      <c r="GNQ1267" s="85"/>
      <c r="GNR1267" s="85"/>
      <c r="GNS1267" s="86"/>
      <c r="GNT1267" s="84"/>
      <c r="GNU1267" s="85"/>
      <c r="GNV1267" s="85"/>
      <c r="GNW1267" s="85"/>
      <c r="GNX1267" s="85"/>
      <c r="GNY1267" s="85"/>
      <c r="GNZ1267" s="85"/>
      <c r="GOA1267" s="85"/>
      <c r="GOB1267" s="85"/>
      <c r="GOC1267" s="85"/>
      <c r="GOD1267" s="85"/>
      <c r="GOE1267" s="85"/>
      <c r="GOF1267" s="85"/>
      <c r="GOG1267" s="85"/>
      <c r="GOH1267" s="85"/>
      <c r="GOI1267" s="85"/>
      <c r="GOJ1267" s="85"/>
      <c r="GOK1267" s="85"/>
      <c r="GOL1267" s="85"/>
      <c r="GOM1267" s="85"/>
      <c r="GON1267" s="85"/>
      <c r="GOO1267" s="85"/>
      <c r="GOP1267" s="85"/>
      <c r="GOQ1267" s="85"/>
      <c r="GOR1267" s="85"/>
      <c r="GOS1267" s="85"/>
      <c r="GOT1267" s="85"/>
      <c r="GOU1267" s="85"/>
      <c r="GOV1267" s="85"/>
      <c r="GOW1267" s="85"/>
      <c r="GOX1267" s="85"/>
      <c r="GOY1267" s="85"/>
      <c r="GOZ1267" s="86"/>
      <c r="GPA1267" s="84"/>
      <c r="GPB1267" s="85"/>
      <c r="GPC1267" s="85"/>
      <c r="GPD1267" s="85"/>
      <c r="GPE1267" s="85"/>
      <c r="GPF1267" s="85"/>
      <c r="GPG1267" s="85"/>
      <c r="GPH1267" s="85"/>
      <c r="GPI1267" s="85"/>
      <c r="GPJ1267" s="85"/>
      <c r="GPK1267" s="85"/>
      <c r="GPL1267" s="85"/>
      <c r="GPM1267" s="85"/>
      <c r="GPN1267" s="85"/>
      <c r="GPO1267" s="85"/>
      <c r="GPP1267" s="85"/>
      <c r="GPQ1267" s="85"/>
      <c r="GPR1267" s="85"/>
      <c r="GPS1267" s="85"/>
      <c r="GPT1267" s="85"/>
      <c r="GPU1267" s="85"/>
      <c r="GPV1267" s="85"/>
      <c r="GPW1267" s="85"/>
      <c r="GPX1267" s="85"/>
      <c r="GPY1267" s="85"/>
      <c r="GPZ1267" s="85"/>
      <c r="GQA1267" s="85"/>
      <c r="GQB1267" s="85"/>
      <c r="GQC1267" s="85"/>
      <c r="GQD1267" s="85"/>
      <c r="GQE1267" s="85"/>
      <c r="GQF1267" s="85"/>
      <c r="GQG1267" s="86"/>
      <c r="GQH1267" s="84"/>
      <c r="GQI1267" s="85"/>
      <c r="GQJ1267" s="85"/>
      <c r="GQK1267" s="85"/>
      <c r="GQL1267" s="85"/>
      <c r="GQM1267" s="85"/>
      <c r="GQN1267" s="85"/>
      <c r="GQO1267" s="85"/>
      <c r="GQP1267" s="85"/>
      <c r="GQQ1267" s="85"/>
      <c r="GQR1267" s="85"/>
      <c r="GQS1267" s="85"/>
      <c r="GQT1267" s="85"/>
      <c r="GQU1267" s="85"/>
      <c r="GQV1267" s="85"/>
      <c r="GQW1267" s="85"/>
      <c r="GQX1267" s="85"/>
      <c r="GQY1267" s="85"/>
      <c r="GQZ1267" s="85"/>
      <c r="GRA1267" s="85"/>
      <c r="GRB1267" s="85"/>
      <c r="GRC1267" s="85"/>
      <c r="GRD1267" s="85"/>
      <c r="GRE1267" s="85"/>
      <c r="GRF1267" s="85"/>
      <c r="GRG1267" s="85"/>
      <c r="GRH1267" s="85"/>
      <c r="GRI1267" s="85"/>
      <c r="GRJ1267" s="85"/>
      <c r="GRK1267" s="85"/>
      <c r="GRL1267" s="85"/>
      <c r="GRM1267" s="85"/>
      <c r="GRN1267" s="86"/>
      <c r="GRO1267" s="84"/>
      <c r="GRP1267" s="85"/>
      <c r="GRQ1267" s="85"/>
      <c r="GRR1267" s="85"/>
      <c r="GRS1267" s="85"/>
      <c r="GRT1267" s="85"/>
      <c r="GRU1267" s="85"/>
      <c r="GRV1267" s="85"/>
      <c r="GRW1267" s="85"/>
      <c r="GRX1267" s="85"/>
      <c r="GRY1267" s="85"/>
      <c r="GRZ1267" s="85"/>
      <c r="GSA1267" s="85"/>
      <c r="GSB1267" s="85"/>
      <c r="GSC1267" s="85"/>
      <c r="GSD1267" s="85"/>
      <c r="GSE1267" s="85"/>
      <c r="GSF1267" s="85"/>
      <c r="GSG1267" s="85"/>
      <c r="GSH1267" s="85"/>
      <c r="GSI1267" s="85"/>
      <c r="GSJ1267" s="85"/>
      <c r="GSK1267" s="85"/>
      <c r="GSL1267" s="85"/>
      <c r="GSM1267" s="85"/>
      <c r="GSN1267" s="85"/>
      <c r="GSO1267" s="85"/>
      <c r="GSP1267" s="85"/>
      <c r="GSQ1267" s="85"/>
      <c r="GSR1267" s="85"/>
      <c r="GSS1267" s="85"/>
      <c r="GST1267" s="85"/>
      <c r="GSU1267" s="86"/>
      <c r="GSV1267" s="84"/>
      <c r="GSW1267" s="85"/>
      <c r="GSX1267" s="85"/>
      <c r="GSY1267" s="85"/>
      <c r="GSZ1267" s="85"/>
      <c r="GTA1267" s="85"/>
      <c r="GTB1267" s="85"/>
      <c r="GTC1267" s="85"/>
      <c r="GTD1267" s="85"/>
      <c r="GTE1267" s="85"/>
      <c r="GTF1267" s="85"/>
      <c r="GTG1267" s="85"/>
      <c r="GTH1267" s="85"/>
      <c r="GTI1267" s="85"/>
      <c r="GTJ1267" s="85"/>
      <c r="GTK1267" s="85"/>
      <c r="GTL1267" s="85"/>
      <c r="GTM1267" s="85"/>
      <c r="GTN1267" s="85"/>
      <c r="GTO1267" s="85"/>
      <c r="GTP1267" s="85"/>
      <c r="GTQ1267" s="85"/>
      <c r="GTR1267" s="85"/>
      <c r="GTS1267" s="85"/>
      <c r="GTT1267" s="85"/>
      <c r="GTU1267" s="85"/>
      <c r="GTV1267" s="85"/>
      <c r="GTW1267" s="85"/>
      <c r="GTX1267" s="85"/>
      <c r="GTY1267" s="85"/>
      <c r="GTZ1267" s="85"/>
      <c r="GUA1267" s="85"/>
      <c r="GUB1267" s="86"/>
      <c r="GUC1267" s="84"/>
      <c r="GUD1267" s="85"/>
      <c r="GUE1267" s="85"/>
      <c r="GUF1267" s="85"/>
      <c r="GUG1267" s="85"/>
      <c r="GUH1267" s="85"/>
      <c r="GUI1267" s="85"/>
      <c r="GUJ1267" s="85"/>
      <c r="GUK1267" s="85"/>
      <c r="GUL1267" s="85"/>
      <c r="GUM1267" s="85"/>
      <c r="GUN1267" s="85"/>
      <c r="GUO1267" s="85"/>
      <c r="GUP1267" s="85"/>
      <c r="GUQ1267" s="85"/>
      <c r="GUR1267" s="85"/>
      <c r="GUS1267" s="85"/>
      <c r="GUT1267" s="85"/>
      <c r="GUU1267" s="85"/>
      <c r="GUV1267" s="85"/>
      <c r="GUW1267" s="85"/>
      <c r="GUX1267" s="85"/>
      <c r="GUY1267" s="85"/>
      <c r="GUZ1267" s="85"/>
      <c r="GVA1267" s="85"/>
      <c r="GVB1267" s="85"/>
      <c r="GVC1267" s="85"/>
      <c r="GVD1267" s="85"/>
      <c r="GVE1267" s="85"/>
      <c r="GVF1267" s="85"/>
      <c r="GVG1267" s="85"/>
      <c r="GVH1267" s="85"/>
      <c r="GVI1267" s="86"/>
      <c r="GVJ1267" s="84"/>
      <c r="GVK1267" s="85"/>
      <c r="GVL1267" s="85"/>
      <c r="GVM1267" s="85"/>
      <c r="GVN1267" s="85"/>
      <c r="GVO1267" s="85"/>
      <c r="GVP1267" s="85"/>
      <c r="GVQ1267" s="85"/>
      <c r="GVR1267" s="85"/>
      <c r="GVS1267" s="85"/>
      <c r="GVT1267" s="85"/>
      <c r="GVU1267" s="85"/>
      <c r="GVV1267" s="85"/>
      <c r="GVW1267" s="85"/>
      <c r="GVX1267" s="85"/>
      <c r="GVY1267" s="85"/>
      <c r="GVZ1267" s="85"/>
      <c r="GWA1267" s="85"/>
      <c r="GWB1267" s="85"/>
      <c r="GWC1267" s="85"/>
      <c r="GWD1267" s="85"/>
      <c r="GWE1267" s="85"/>
      <c r="GWF1267" s="85"/>
      <c r="GWG1267" s="85"/>
      <c r="GWH1267" s="85"/>
      <c r="GWI1267" s="85"/>
      <c r="GWJ1267" s="85"/>
      <c r="GWK1267" s="85"/>
      <c r="GWL1267" s="85"/>
      <c r="GWM1267" s="85"/>
      <c r="GWN1267" s="85"/>
      <c r="GWO1267" s="85"/>
      <c r="GWP1267" s="86"/>
      <c r="GWQ1267" s="84"/>
      <c r="GWR1267" s="85"/>
      <c r="GWS1267" s="85"/>
      <c r="GWT1267" s="85"/>
      <c r="GWU1267" s="85"/>
      <c r="GWV1267" s="85"/>
      <c r="GWW1267" s="85"/>
      <c r="GWX1267" s="85"/>
      <c r="GWY1267" s="85"/>
      <c r="GWZ1267" s="85"/>
      <c r="GXA1267" s="85"/>
      <c r="GXB1267" s="85"/>
      <c r="GXC1267" s="85"/>
      <c r="GXD1267" s="85"/>
      <c r="GXE1267" s="85"/>
      <c r="GXF1267" s="85"/>
      <c r="GXG1267" s="85"/>
      <c r="GXH1267" s="85"/>
      <c r="GXI1267" s="85"/>
      <c r="GXJ1267" s="85"/>
      <c r="GXK1267" s="85"/>
      <c r="GXL1267" s="85"/>
      <c r="GXM1267" s="85"/>
      <c r="GXN1267" s="85"/>
      <c r="GXO1267" s="85"/>
      <c r="GXP1267" s="85"/>
      <c r="GXQ1267" s="85"/>
      <c r="GXR1267" s="85"/>
      <c r="GXS1267" s="85"/>
      <c r="GXT1267" s="85"/>
      <c r="GXU1267" s="85"/>
      <c r="GXV1267" s="85"/>
      <c r="GXW1267" s="86"/>
      <c r="GXX1267" s="84"/>
      <c r="GXY1267" s="85"/>
      <c r="GXZ1267" s="85"/>
      <c r="GYA1267" s="85"/>
      <c r="GYB1267" s="85"/>
      <c r="GYC1267" s="85"/>
      <c r="GYD1267" s="85"/>
      <c r="GYE1267" s="85"/>
      <c r="GYF1267" s="85"/>
      <c r="GYG1267" s="85"/>
      <c r="GYH1267" s="85"/>
      <c r="GYI1267" s="85"/>
      <c r="GYJ1267" s="85"/>
      <c r="GYK1267" s="85"/>
      <c r="GYL1267" s="85"/>
      <c r="GYM1267" s="85"/>
      <c r="GYN1267" s="85"/>
      <c r="GYO1267" s="85"/>
      <c r="GYP1267" s="85"/>
      <c r="GYQ1267" s="85"/>
      <c r="GYR1267" s="85"/>
      <c r="GYS1267" s="85"/>
      <c r="GYT1267" s="85"/>
      <c r="GYU1267" s="85"/>
      <c r="GYV1267" s="85"/>
      <c r="GYW1267" s="85"/>
      <c r="GYX1267" s="85"/>
      <c r="GYY1267" s="85"/>
      <c r="GYZ1267" s="85"/>
      <c r="GZA1267" s="85"/>
      <c r="GZB1267" s="85"/>
      <c r="GZC1267" s="85"/>
      <c r="GZD1267" s="86"/>
      <c r="GZE1267" s="84"/>
      <c r="GZF1267" s="85"/>
      <c r="GZG1267" s="85"/>
      <c r="GZH1267" s="85"/>
      <c r="GZI1267" s="85"/>
      <c r="GZJ1267" s="85"/>
      <c r="GZK1267" s="85"/>
      <c r="GZL1267" s="85"/>
      <c r="GZM1267" s="85"/>
      <c r="GZN1267" s="85"/>
      <c r="GZO1267" s="85"/>
      <c r="GZP1267" s="85"/>
      <c r="GZQ1267" s="85"/>
      <c r="GZR1267" s="85"/>
      <c r="GZS1267" s="85"/>
      <c r="GZT1267" s="85"/>
      <c r="GZU1267" s="85"/>
      <c r="GZV1267" s="85"/>
      <c r="GZW1267" s="85"/>
      <c r="GZX1267" s="85"/>
      <c r="GZY1267" s="85"/>
      <c r="GZZ1267" s="85"/>
      <c r="HAA1267" s="85"/>
      <c r="HAB1267" s="85"/>
      <c r="HAC1267" s="85"/>
      <c r="HAD1267" s="85"/>
      <c r="HAE1267" s="85"/>
      <c r="HAF1267" s="85"/>
      <c r="HAG1267" s="85"/>
      <c r="HAH1267" s="85"/>
      <c r="HAI1267" s="85"/>
      <c r="HAJ1267" s="85"/>
      <c r="HAK1267" s="86"/>
      <c r="HAL1267" s="84"/>
      <c r="HAM1267" s="85"/>
      <c r="HAN1267" s="85"/>
      <c r="HAO1267" s="85"/>
      <c r="HAP1267" s="85"/>
      <c r="HAQ1267" s="85"/>
      <c r="HAR1267" s="85"/>
      <c r="HAS1267" s="85"/>
      <c r="HAT1267" s="85"/>
      <c r="HAU1267" s="85"/>
      <c r="HAV1267" s="85"/>
      <c r="HAW1267" s="85"/>
      <c r="HAX1267" s="85"/>
      <c r="HAY1267" s="85"/>
      <c r="HAZ1267" s="85"/>
      <c r="HBA1267" s="85"/>
      <c r="HBB1267" s="85"/>
      <c r="HBC1267" s="85"/>
      <c r="HBD1267" s="85"/>
      <c r="HBE1267" s="85"/>
      <c r="HBF1267" s="85"/>
      <c r="HBG1267" s="85"/>
      <c r="HBH1267" s="85"/>
      <c r="HBI1267" s="85"/>
      <c r="HBJ1267" s="85"/>
      <c r="HBK1267" s="85"/>
      <c r="HBL1267" s="85"/>
      <c r="HBM1267" s="85"/>
      <c r="HBN1267" s="85"/>
      <c r="HBO1267" s="85"/>
      <c r="HBP1267" s="85"/>
      <c r="HBQ1267" s="85"/>
      <c r="HBR1267" s="86"/>
      <c r="HBS1267" s="84"/>
      <c r="HBT1267" s="85"/>
      <c r="HBU1267" s="85"/>
      <c r="HBV1267" s="85"/>
      <c r="HBW1267" s="85"/>
      <c r="HBX1267" s="85"/>
      <c r="HBY1267" s="85"/>
      <c r="HBZ1267" s="85"/>
      <c r="HCA1267" s="85"/>
      <c r="HCB1267" s="85"/>
      <c r="HCC1267" s="85"/>
      <c r="HCD1267" s="85"/>
      <c r="HCE1267" s="85"/>
      <c r="HCF1267" s="85"/>
      <c r="HCG1267" s="85"/>
      <c r="HCH1267" s="85"/>
      <c r="HCI1267" s="85"/>
      <c r="HCJ1267" s="85"/>
      <c r="HCK1267" s="85"/>
      <c r="HCL1267" s="85"/>
      <c r="HCM1267" s="85"/>
      <c r="HCN1267" s="85"/>
      <c r="HCO1267" s="85"/>
      <c r="HCP1267" s="85"/>
      <c r="HCQ1267" s="85"/>
      <c r="HCR1267" s="85"/>
      <c r="HCS1267" s="85"/>
      <c r="HCT1267" s="85"/>
      <c r="HCU1267" s="85"/>
      <c r="HCV1267" s="85"/>
      <c r="HCW1267" s="85"/>
      <c r="HCX1267" s="85"/>
      <c r="HCY1267" s="86"/>
      <c r="HCZ1267" s="84"/>
      <c r="HDA1267" s="85"/>
      <c r="HDB1267" s="85"/>
      <c r="HDC1267" s="85"/>
      <c r="HDD1267" s="85"/>
      <c r="HDE1267" s="85"/>
      <c r="HDF1267" s="85"/>
      <c r="HDG1267" s="85"/>
      <c r="HDH1267" s="85"/>
      <c r="HDI1267" s="85"/>
      <c r="HDJ1267" s="85"/>
      <c r="HDK1267" s="85"/>
      <c r="HDL1267" s="85"/>
      <c r="HDM1267" s="85"/>
      <c r="HDN1267" s="85"/>
      <c r="HDO1267" s="85"/>
      <c r="HDP1267" s="85"/>
      <c r="HDQ1267" s="85"/>
      <c r="HDR1267" s="85"/>
      <c r="HDS1267" s="85"/>
      <c r="HDT1267" s="85"/>
      <c r="HDU1267" s="85"/>
      <c r="HDV1267" s="85"/>
      <c r="HDW1267" s="85"/>
      <c r="HDX1267" s="85"/>
      <c r="HDY1267" s="85"/>
      <c r="HDZ1267" s="85"/>
      <c r="HEA1267" s="85"/>
      <c r="HEB1267" s="85"/>
      <c r="HEC1267" s="85"/>
      <c r="HED1267" s="85"/>
      <c r="HEE1267" s="85"/>
      <c r="HEF1267" s="86"/>
      <c r="HEG1267" s="84"/>
      <c r="HEH1267" s="85"/>
      <c r="HEI1267" s="85"/>
      <c r="HEJ1267" s="85"/>
      <c r="HEK1267" s="85"/>
      <c r="HEL1267" s="85"/>
      <c r="HEM1267" s="85"/>
      <c r="HEN1267" s="85"/>
      <c r="HEO1267" s="85"/>
      <c r="HEP1267" s="85"/>
      <c r="HEQ1267" s="85"/>
      <c r="HER1267" s="85"/>
      <c r="HES1267" s="85"/>
      <c r="HET1267" s="85"/>
      <c r="HEU1267" s="85"/>
      <c r="HEV1267" s="85"/>
      <c r="HEW1267" s="85"/>
      <c r="HEX1267" s="85"/>
      <c r="HEY1267" s="85"/>
      <c r="HEZ1267" s="85"/>
      <c r="HFA1267" s="85"/>
      <c r="HFB1267" s="85"/>
      <c r="HFC1267" s="85"/>
      <c r="HFD1267" s="85"/>
      <c r="HFE1267" s="85"/>
      <c r="HFF1267" s="85"/>
      <c r="HFG1267" s="85"/>
      <c r="HFH1267" s="85"/>
      <c r="HFI1267" s="85"/>
      <c r="HFJ1267" s="85"/>
      <c r="HFK1267" s="85"/>
      <c r="HFL1267" s="85"/>
      <c r="HFM1267" s="86"/>
      <c r="HFN1267" s="84"/>
      <c r="HFO1267" s="85"/>
      <c r="HFP1267" s="85"/>
      <c r="HFQ1267" s="85"/>
      <c r="HFR1267" s="85"/>
      <c r="HFS1267" s="85"/>
      <c r="HFT1267" s="85"/>
      <c r="HFU1267" s="85"/>
      <c r="HFV1267" s="85"/>
      <c r="HFW1267" s="85"/>
      <c r="HFX1267" s="85"/>
      <c r="HFY1267" s="85"/>
      <c r="HFZ1267" s="85"/>
      <c r="HGA1267" s="85"/>
      <c r="HGB1267" s="85"/>
      <c r="HGC1267" s="85"/>
      <c r="HGD1267" s="85"/>
      <c r="HGE1267" s="85"/>
      <c r="HGF1267" s="85"/>
      <c r="HGG1267" s="85"/>
      <c r="HGH1267" s="85"/>
      <c r="HGI1267" s="85"/>
      <c r="HGJ1267" s="85"/>
      <c r="HGK1267" s="85"/>
      <c r="HGL1267" s="85"/>
      <c r="HGM1267" s="85"/>
      <c r="HGN1267" s="85"/>
      <c r="HGO1267" s="85"/>
      <c r="HGP1267" s="85"/>
      <c r="HGQ1267" s="85"/>
      <c r="HGR1267" s="85"/>
      <c r="HGS1267" s="85"/>
      <c r="HGT1267" s="86"/>
      <c r="HGU1267" s="84"/>
      <c r="HGV1267" s="85"/>
      <c r="HGW1267" s="85"/>
      <c r="HGX1267" s="85"/>
      <c r="HGY1267" s="85"/>
      <c r="HGZ1267" s="85"/>
      <c r="HHA1267" s="85"/>
      <c r="HHB1267" s="85"/>
      <c r="HHC1267" s="85"/>
      <c r="HHD1267" s="85"/>
      <c r="HHE1267" s="85"/>
      <c r="HHF1267" s="85"/>
      <c r="HHG1267" s="85"/>
      <c r="HHH1267" s="85"/>
      <c r="HHI1267" s="85"/>
      <c r="HHJ1267" s="85"/>
      <c r="HHK1267" s="85"/>
      <c r="HHL1267" s="85"/>
      <c r="HHM1267" s="85"/>
      <c r="HHN1267" s="85"/>
      <c r="HHO1267" s="85"/>
      <c r="HHP1267" s="85"/>
      <c r="HHQ1267" s="85"/>
      <c r="HHR1267" s="85"/>
      <c r="HHS1267" s="85"/>
      <c r="HHT1267" s="85"/>
      <c r="HHU1267" s="85"/>
      <c r="HHV1267" s="85"/>
      <c r="HHW1267" s="85"/>
      <c r="HHX1267" s="85"/>
      <c r="HHY1267" s="85"/>
      <c r="HHZ1267" s="85"/>
      <c r="HIA1267" s="86"/>
      <c r="HIB1267" s="84"/>
      <c r="HIC1267" s="85"/>
      <c r="HID1267" s="85"/>
      <c r="HIE1267" s="85"/>
      <c r="HIF1267" s="85"/>
      <c r="HIG1267" s="85"/>
      <c r="HIH1267" s="85"/>
      <c r="HII1267" s="85"/>
      <c r="HIJ1267" s="85"/>
      <c r="HIK1267" s="85"/>
      <c r="HIL1267" s="85"/>
      <c r="HIM1267" s="85"/>
      <c r="HIN1267" s="85"/>
      <c r="HIO1267" s="85"/>
      <c r="HIP1267" s="85"/>
      <c r="HIQ1267" s="85"/>
      <c r="HIR1267" s="85"/>
      <c r="HIS1267" s="85"/>
      <c r="HIT1267" s="85"/>
      <c r="HIU1267" s="85"/>
      <c r="HIV1267" s="85"/>
      <c r="HIW1267" s="85"/>
      <c r="HIX1267" s="85"/>
      <c r="HIY1267" s="85"/>
      <c r="HIZ1267" s="85"/>
      <c r="HJA1267" s="85"/>
      <c r="HJB1267" s="85"/>
      <c r="HJC1267" s="85"/>
      <c r="HJD1267" s="85"/>
      <c r="HJE1267" s="85"/>
      <c r="HJF1267" s="85"/>
      <c r="HJG1267" s="85"/>
      <c r="HJH1267" s="86"/>
      <c r="HJI1267" s="84"/>
      <c r="HJJ1267" s="85"/>
      <c r="HJK1267" s="85"/>
      <c r="HJL1267" s="85"/>
      <c r="HJM1267" s="85"/>
      <c r="HJN1267" s="85"/>
      <c r="HJO1267" s="85"/>
      <c r="HJP1267" s="85"/>
      <c r="HJQ1267" s="85"/>
      <c r="HJR1267" s="85"/>
      <c r="HJS1267" s="85"/>
      <c r="HJT1267" s="85"/>
      <c r="HJU1267" s="85"/>
      <c r="HJV1267" s="85"/>
      <c r="HJW1267" s="85"/>
      <c r="HJX1267" s="85"/>
      <c r="HJY1267" s="85"/>
      <c r="HJZ1267" s="85"/>
      <c r="HKA1267" s="85"/>
      <c r="HKB1267" s="85"/>
      <c r="HKC1267" s="85"/>
      <c r="HKD1267" s="85"/>
      <c r="HKE1267" s="85"/>
      <c r="HKF1267" s="85"/>
      <c r="HKG1267" s="85"/>
      <c r="HKH1267" s="85"/>
      <c r="HKI1267" s="85"/>
      <c r="HKJ1267" s="85"/>
      <c r="HKK1267" s="85"/>
      <c r="HKL1267" s="85"/>
      <c r="HKM1267" s="85"/>
      <c r="HKN1267" s="85"/>
      <c r="HKO1267" s="86"/>
      <c r="HKP1267" s="84"/>
      <c r="HKQ1267" s="85"/>
      <c r="HKR1267" s="85"/>
      <c r="HKS1267" s="85"/>
      <c r="HKT1267" s="85"/>
      <c r="HKU1267" s="85"/>
      <c r="HKV1267" s="85"/>
      <c r="HKW1267" s="85"/>
      <c r="HKX1267" s="85"/>
      <c r="HKY1267" s="85"/>
      <c r="HKZ1267" s="85"/>
      <c r="HLA1267" s="85"/>
      <c r="HLB1267" s="85"/>
      <c r="HLC1267" s="85"/>
      <c r="HLD1267" s="85"/>
      <c r="HLE1267" s="85"/>
      <c r="HLF1267" s="85"/>
      <c r="HLG1267" s="85"/>
      <c r="HLH1267" s="85"/>
      <c r="HLI1267" s="85"/>
      <c r="HLJ1267" s="85"/>
      <c r="HLK1267" s="85"/>
      <c r="HLL1267" s="85"/>
      <c r="HLM1267" s="85"/>
      <c r="HLN1267" s="85"/>
      <c r="HLO1267" s="85"/>
      <c r="HLP1267" s="85"/>
      <c r="HLQ1267" s="85"/>
      <c r="HLR1267" s="85"/>
      <c r="HLS1267" s="85"/>
      <c r="HLT1267" s="85"/>
      <c r="HLU1267" s="85"/>
      <c r="HLV1267" s="86"/>
      <c r="HLW1267" s="84"/>
      <c r="HLX1267" s="85"/>
      <c r="HLY1267" s="85"/>
      <c r="HLZ1267" s="85"/>
      <c r="HMA1267" s="85"/>
      <c r="HMB1267" s="85"/>
      <c r="HMC1267" s="85"/>
      <c r="HMD1267" s="85"/>
      <c r="HME1267" s="85"/>
      <c r="HMF1267" s="85"/>
      <c r="HMG1267" s="85"/>
      <c r="HMH1267" s="85"/>
      <c r="HMI1267" s="85"/>
      <c r="HMJ1267" s="85"/>
      <c r="HMK1267" s="85"/>
      <c r="HML1267" s="85"/>
      <c r="HMM1267" s="85"/>
      <c r="HMN1267" s="85"/>
      <c r="HMO1267" s="85"/>
      <c r="HMP1267" s="85"/>
      <c r="HMQ1267" s="85"/>
      <c r="HMR1267" s="85"/>
      <c r="HMS1267" s="85"/>
      <c r="HMT1267" s="85"/>
      <c r="HMU1267" s="85"/>
      <c r="HMV1267" s="85"/>
      <c r="HMW1267" s="85"/>
      <c r="HMX1267" s="85"/>
      <c r="HMY1267" s="85"/>
      <c r="HMZ1267" s="85"/>
      <c r="HNA1267" s="85"/>
      <c r="HNB1267" s="85"/>
      <c r="HNC1267" s="86"/>
      <c r="HND1267" s="84"/>
      <c r="HNE1267" s="85"/>
      <c r="HNF1267" s="85"/>
      <c r="HNG1267" s="85"/>
      <c r="HNH1267" s="85"/>
      <c r="HNI1267" s="85"/>
      <c r="HNJ1267" s="85"/>
      <c r="HNK1267" s="85"/>
      <c r="HNL1267" s="85"/>
      <c r="HNM1267" s="85"/>
      <c r="HNN1267" s="85"/>
      <c r="HNO1267" s="85"/>
      <c r="HNP1267" s="85"/>
      <c r="HNQ1267" s="85"/>
      <c r="HNR1267" s="85"/>
      <c r="HNS1267" s="85"/>
      <c r="HNT1267" s="85"/>
      <c r="HNU1267" s="85"/>
      <c r="HNV1267" s="85"/>
      <c r="HNW1267" s="85"/>
      <c r="HNX1267" s="85"/>
      <c r="HNY1267" s="85"/>
      <c r="HNZ1267" s="85"/>
      <c r="HOA1267" s="85"/>
      <c r="HOB1267" s="85"/>
      <c r="HOC1267" s="85"/>
      <c r="HOD1267" s="85"/>
      <c r="HOE1267" s="85"/>
      <c r="HOF1267" s="85"/>
      <c r="HOG1267" s="85"/>
      <c r="HOH1267" s="85"/>
      <c r="HOI1267" s="85"/>
      <c r="HOJ1267" s="86"/>
      <c r="HOK1267" s="84"/>
      <c r="HOL1267" s="85"/>
      <c r="HOM1267" s="85"/>
      <c r="HON1267" s="85"/>
      <c r="HOO1267" s="85"/>
      <c r="HOP1267" s="85"/>
      <c r="HOQ1267" s="85"/>
      <c r="HOR1267" s="85"/>
      <c r="HOS1267" s="85"/>
      <c r="HOT1267" s="85"/>
      <c r="HOU1267" s="85"/>
      <c r="HOV1267" s="85"/>
      <c r="HOW1267" s="85"/>
      <c r="HOX1267" s="85"/>
      <c r="HOY1267" s="85"/>
      <c r="HOZ1267" s="85"/>
      <c r="HPA1267" s="85"/>
      <c r="HPB1267" s="85"/>
      <c r="HPC1267" s="85"/>
      <c r="HPD1267" s="85"/>
      <c r="HPE1267" s="85"/>
      <c r="HPF1267" s="85"/>
      <c r="HPG1267" s="85"/>
      <c r="HPH1267" s="85"/>
      <c r="HPI1267" s="85"/>
      <c r="HPJ1267" s="85"/>
      <c r="HPK1267" s="85"/>
      <c r="HPL1267" s="85"/>
      <c r="HPM1267" s="85"/>
      <c r="HPN1267" s="85"/>
      <c r="HPO1267" s="85"/>
      <c r="HPP1267" s="85"/>
      <c r="HPQ1267" s="86"/>
      <c r="HPR1267" s="84"/>
      <c r="HPS1267" s="85"/>
      <c r="HPT1267" s="85"/>
      <c r="HPU1267" s="85"/>
      <c r="HPV1267" s="85"/>
      <c r="HPW1267" s="85"/>
      <c r="HPX1267" s="85"/>
      <c r="HPY1267" s="85"/>
      <c r="HPZ1267" s="85"/>
      <c r="HQA1267" s="85"/>
      <c r="HQB1267" s="85"/>
      <c r="HQC1267" s="85"/>
      <c r="HQD1267" s="85"/>
      <c r="HQE1267" s="85"/>
      <c r="HQF1267" s="85"/>
      <c r="HQG1267" s="85"/>
      <c r="HQH1267" s="85"/>
      <c r="HQI1267" s="85"/>
      <c r="HQJ1267" s="85"/>
      <c r="HQK1267" s="85"/>
      <c r="HQL1267" s="85"/>
      <c r="HQM1267" s="85"/>
      <c r="HQN1267" s="85"/>
      <c r="HQO1267" s="85"/>
      <c r="HQP1267" s="85"/>
      <c r="HQQ1267" s="85"/>
      <c r="HQR1267" s="85"/>
      <c r="HQS1267" s="85"/>
      <c r="HQT1267" s="85"/>
      <c r="HQU1267" s="85"/>
      <c r="HQV1267" s="85"/>
      <c r="HQW1267" s="85"/>
      <c r="HQX1267" s="86"/>
      <c r="HQY1267" s="84"/>
      <c r="HQZ1267" s="85"/>
      <c r="HRA1267" s="85"/>
      <c r="HRB1267" s="85"/>
      <c r="HRC1267" s="85"/>
      <c r="HRD1267" s="85"/>
      <c r="HRE1267" s="85"/>
      <c r="HRF1267" s="85"/>
      <c r="HRG1267" s="85"/>
      <c r="HRH1267" s="85"/>
      <c r="HRI1267" s="85"/>
      <c r="HRJ1267" s="85"/>
      <c r="HRK1267" s="85"/>
      <c r="HRL1267" s="85"/>
      <c r="HRM1267" s="85"/>
      <c r="HRN1267" s="85"/>
      <c r="HRO1267" s="85"/>
      <c r="HRP1267" s="85"/>
      <c r="HRQ1267" s="85"/>
      <c r="HRR1267" s="85"/>
      <c r="HRS1267" s="85"/>
      <c r="HRT1267" s="85"/>
      <c r="HRU1267" s="85"/>
      <c r="HRV1267" s="85"/>
      <c r="HRW1267" s="85"/>
      <c r="HRX1267" s="85"/>
      <c r="HRY1267" s="85"/>
      <c r="HRZ1267" s="85"/>
      <c r="HSA1267" s="85"/>
      <c r="HSB1267" s="85"/>
      <c r="HSC1267" s="85"/>
      <c r="HSD1267" s="85"/>
      <c r="HSE1267" s="86"/>
      <c r="HSF1267" s="84"/>
      <c r="HSG1267" s="85"/>
      <c r="HSH1267" s="85"/>
      <c r="HSI1267" s="85"/>
      <c r="HSJ1267" s="85"/>
      <c r="HSK1267" s="85"/>
      <c r="HSL1267" s="85"/>
      <c r="HSM1267" s="85"/>
      <c r="HSN1267" s="85"/>
      <c r="HSO1267" s="85"/>
      <c r="HSP1267" s="85"/>
      <c r="HSQ1267" s="85"/>
      <c r="HSR1267" s="85"/>
      <c r="HSS1267" s="85"/>
      <c r="HST1267" s="85"/>
      <c r="HSU1267" s="85"/>
      <c r="HSV1267" s="85"/>
      <c r="HSW1267" s="85"/>
      <c r="HSX1267" s="85"/>
      <c r="HSY1267" s="85"/>
      <c r="HSZ1267" s="85"/>
      <c r="HTA1267" s="85"/>
      <c r="HTB1267" s="85"/>
      <c r="HTC1267" s="85"/>
      <c r="HTD1267" s="85"/>
      <c r="HTE1267" s="85"/>
      <c r="HTF1267" s="85"/>
      <c r="HTG1267" s="85"/>
      <c r="HTH1267" s="85"/>
      <c r="HTI1267" s="85"/>
      <c r="HTJ1267" s="85"/>
      <c r="HTK1267" s="85"/>
      <c r="HTL1267" s="86"/>
      <c r="HTM1267" s="84"/>
      <c r="HTN1267" s="85"/>
      <c r="HTO1267" s="85"/>
      <c r="HTP1267" s="85"/>
      <c r="HTQ1267" s="85"/>
      <c r="HTR1267" s="85"/>
      <c r="HTS1267" s="85"/>
      <c r="HTT1267" s="85"/>
      <c r="HTU1267" s="85"/>
      <c r="HTV1267" s="85"/>
      <c r="HTW1267" s="85"/>
      <c r="HTX1267" s="85"/>
      <c r="HTY1267" s="85"/>
      <c r="HTZ1267" s="85"/>
      <c r="HUA1267" s="85"/>
      <c r="HUB1267" s="85"/>
      <c r="HUC1267" s="85"/>
      <c r="HUD1267" s="85"/>
      <c r="HUE1267" s="85"/>
      <c r="HUF1267" s="85"/>
      <c r="HUG1267" s="85"/>
      <c r="HUH1267" s="85"/>
      <c r="HUI1267" s="85"/>
      <c r="HUJ1267" s="85"/>
      <c r="HUK1267" s="85"/>
      <c r="HUL1267" s="85"/>
      <c r="HUM1267" s="85"/>
      <c r="HUN1267" s="85"/>
      <c r="HUO1267" s="85"/>
      <c r="HUP1267" s="85"/>
      <c r="HUQ1267" s="85"/>
      <c r="HUR1267" s="85"/>
      <c r="HUS1267" s="86"/>
      <c r="HUT1267" s="84"/>
      <c r="HUU1267" s="85"/>
      <c r="HUV1267" s="85"/>
      <c r="HUW1267" s="85"/>
      <c r="HUX1267" s="85"/>
      <c r="HUY1267" s="85"/>
      <c r="HUZ1267" s="85"/>
      <c r="HVA1267" s="85"/>
      <c r="HVB1267" s="85"/>
      <c r="HVC1267" s="85"/>
      <c r="HVD1267" s="85"/>
      <c r="HVE1267" s="85"/>
      <c r="HVF1267" s="85"/>
      <c r="HVG1267" s="85"/>
      <c r="HVH1267" s="85"/>
      <c r="HVI1267" s="85"/>
      <c r="HVJ1267" s="85"/>
      <c r="HVK1267" s="85"/>
      <c r="HVL1267" s="85"/>
      <c r="HVM1267" s="85"/>
      <c r="HVN1267" s="85"/>
      <c r="HVO1267" s="85"/>
      <c r="HVP1267" s="85"/>
      <c r="HVQ1267" s="85"/>
      <c r="HVR1267" s="85"/>
      <c r="HVS1267" s="85"/>
      <c r="HVT1267" s="85"/>
      <c r="HVU1267" s="85"/>
      <c r="HVV1267" s="85"/>
      <c r="HVW1267" s="85"/>
      <c r="HVX1267" s="85"/>
      <c r="HVY1267" s="85"/>
      <c r="HVZ1267" s="86"/>
      <c r="HWA1267" s="84"/>
      <c r="HWB1267" s="85"/>
      <c r="HWC1267" s="85"/>
      <c r="HWD1267" s="85"/>
      <c r="HWE1267" s="85"/>
      <c r="HWF1267" s="85"/>
      <c r="HWG1267" s="85"/>
      <c r="HWH1267" s="85"/>
      <c r="HWI1267" s="85"/>
      <c r="HWJ1267" s="85"/>
      <c r="HWK1267" s="85"/>
      <c r="HWL1267" s="85"/>
      <c r="HWM1267" s="85"/>
      <c r="HWN1267" s="85"/>
      <c r="HWO1267" s="85"/>
      <c r="HWP1267" s="85"/>
      <c r="HWQ1267" s="85"/>
      <c r="HWR1267" s="85"/>
      <c r="HWS1267" s="85"/>
      <c r="HWT1267" s="85"/>
      <c r="HWU1267" s="85"/>
      <c r="HWV1267" s="85"/>
      <c r="HWW1267" s="85"/>
      <c r="HWX1267" s="85"/>
      <c r="HWY1267" s="85"/>
      <c r="HWZ1267" s="85"/>
      <c r="HXA1267" s="85"/>
      <c r="HXB1267" s="85"/>
      <c r="HXC1267" s="85"/>
      <c r="HXD1267" s="85"/>
      <c r="HXE1267" s="85"/>
      <c r="HXF1267" s="85"/>
      <c r="HXG1267" s="86"/>
      <c r="HXH1267" s="84"/>
      <c r="HXI1267" s="85"/>
      <c r="HXJ1267" s="85"/>
      <c r="HXK1267" s="85"/>
      <c r="HXL1267" s="85"/>
      <c r="HXM1267" s="85"/>
      <c r="HXN1267" s="85"/>
      <c r="HXO1267" s="85"/>
      <c r="HXP1267" s="85"/>
      <c r="HXQ1267" s="85"/>
      <c r="HXR1267" s="85"/>
      <c r="HXS1267" s="85"/>
      <c r="HXT1267" s="85"/>
      <c r="HXU1267" s="85"/>
      <c r="HXV1267" s="85"/>
      <c r="HXW1267" s="85"/>
      <c r="HXX1267" s="85"/>
      <c r="HXY1267" s="85"/>
      <c r="HXZ1267" s="85"/>
      <c r="HYA1267" s="85"/>
      <c r="HYB1267" s="85"/>
      <c r="HYC1267" s="85"/>
      <c r="HYD1267" s="85"/>
      <c r="HYE1267" s="85"/>
      <c r="HYF1267" s="85"/>
      <c r="HYG1267" s="85"/>
      <c r="HYH1267" s="85"/>
      <c r="HYI1267" s="85"/>
      <c r="HYJ1267" s="85"/>
      <c r="HYK1267" s="85"/>
      <c r="HYL1267" s="85"/>
      <c r="HYM1267" s="85"/>
      <c r="HYN1267" s="86"/>
      <c r="HYO1267" s="84"/>
      <c r="HYP1267" s="85"/>
      <c r="HYQ1267" s="85"/>
      <c r="HYR1267" s="85"/>
      <c r="HYS1267" s="85"/>
      <c r="HYT1267" s="85"/>
      <c r="HYU1267" s="85"/>
      <c r="HYV1267" s="85"/>
      <c r="HYW1267" s="85"/>
      <c r="HYX1267" s="85"/>
      <c r="HYY1267" s="85"/>
      <c r="HYZ1267" s="85"/>
      <c r="HZA1267" s="85"/>
      <c r="HZB1267" s="85"/>
      <c r="HZC1267" s="85"/>
      <c r="HZD1267" s="85"/>
      <c r="HZE1267" s="85"/>
      <c r="HZF1267" s="85"/>
      <c r="HZG1267" s="85"/>
      <c r="HZH1267" s="85"/>
      <c r="HZI1267" s="85"/>
      <c r="HZJ1267" s="85"/>
      <c r="HZK1267" s="85"/>
      <c r="HZL1267" s="85"/>
      <c r="HZM1267" s="85"/>
      <c r="HZN1267" s="85"/>
      <c r="HZO1267" s="85"/>
      <c r="HZP1267" s="85"/>
      <c r="HZQ1267" s="85"/>
      <c r="HZR1267" s="85"/>
      <c r="HZS1267" s="85"/>
      <c r="HZT1267" s="85"/>
      <c r="HZU1267" s="86"/>
      <c r="HZV1267" s="84"/>
      <c r="HZW1267" s="85"/>
      <c r="HZX1267" s="85"/>
      <c r="HZY1267" s="85"/>
      <c r="HZZ1267" s="85"/>
      <c r="IAA1267" s="85"/>
      <c r="IAB1267" s="85"/>
      <c r="IAC1267" s="85"/>
      <c r="IAD1267" s="85"/>
      <c r="IAE1267" s="85"/>
      <c r="IAF1267" s="85"/>
      <c r="IAG1267" s="85"/>
      <c r="IAH1267" s="85"/>
      <c r="IAI1267" s="85"/>
      <c r="IAJ1267" s="85"/>
      <c r="IAK1267" s="85"/>
      <c r="IAL1267" s="85"/>
      <c r="IAM1267" s="85"/>
      <c r="IAN1267" s="85"/>
      <c r="IAO1267" s="85"/>
      <c r="IAP1267" s="85"/>
      <c r="IAQ1267" s="85"/>
      <c r="IAR1267" s="85"/>
      <c r="IAS1267" s="85"/>
      <c r="IAT1267" s="85"/>
      <c r="IAU1267" s="85"/>
      <c r="IAV1267" s="85"/>
      <c r="IAW1267" s="85"/>
      <c r="IAX1267" s="85"/>
      <c r="IAY1267" s="85"/>
      <c r="IAZ1267" s="85"/>
      <c r="IBA1267" s="85"/>
      <c r="IBB1267" s="86"/>
      <c r="IBC1267" s="84"/>
      <c r="IBD1267" s="85"/>
      <c r="IBE1267" s="85"/>
      <c r="IBF1267" s="85"/>
      <c r="IBG1267" s="85"/>
      <c r="IBH1267" s="85"/>
      <c r="IBI1267" s="85"/>
      <c r="IBJ1267" s="85"/>
      <c r="IBK1267" s="85"/>
      <c r="IBL1267" s="85"/>
      <c r="IBM1267" s="85"/>
      <c r="IBN1267" s="85"/>
      <c r="IBO1267" s="85"/>
      <c r="IBP1267" s="85"/>
      <c r="IBQ1267" s="85"/>
      <c r="IBR1267" s="85"/>
      <c r="IBS1267" s="85"/>
      <c r="IBT1267" s="85"/>
      <c r="IBU1267" s="85"/>
      <c r="IBV1267" s="85"/>
      <c r="IBW1267" s="85"/>
      <c r="IBX1267" s="85"/>
      <c r="IBY1267" s="85"/>
      <c r="IBZ1267" s="85"/>
      <c r="ICA1267" s="85"/>
      <c r="ICB1267" s="85"/>
      <c r="ICC1267" s="85"/>
      <c r="ICD1267" s="85"/>
      <c r="ICE1267" s="85"/>
      <c r="ICF1267" s="85"/>
      <c r="ICG1267" s="85"/>
      <c r="ICH1267" s="85"/>
      <c r="ICI1267" s="86"/>
      <c r="ICJ1267" s="84"/>
      <c r="ICK1267" s="85"/>
      <c r="ICL1267" s="85"/>
      <c r="ICM1267" s="85"/>
      <c r="ICN1267" s="85"/>
      <c r="ICO1267" s="85"/>
      <c r="ICP1267" s="85"/>
      <c r="ICQ1267" s="85"/>
      <c r="ICR1267" s="85"/>
      <c r="ICS1267" s="85"/>
      <c r="ICT1267" s="85"/>
      <c r="ICU1267" s="85"/>
      <c r="ICV1267" s="85"/>
      <c r="ICW1267" s="85"/>
      <c r="ICX1267" s="85"/>
      <c r="ICY1267" s="85"/>
      <c r="ICZ1267" s="85"/>
      <c r="IDA1267" s="85"/>
      <c r="IDB1267" s="85"/>
      <c r="IDC1267" s="85"/>
      <c r="IDD1267" s="85"/>
      <c r="IDE1267" s="85"/>
      <c r="IDF1267" s="85"/>
      <c r="IDG1267" s="85"/>
      <c r="IDH1267" s="85"/>
      <c r="IDI1267" s="85"/>
      <c r="IDJ1267" s="85"/>
      <c r="IDK1267" s="85"/>
      <c r="IDL1267" s="85"/>
      <c r="IDM1267" s="85"/>
      <c r="IDN1267" s="85"/>
      <c r="IDO1267" s="85"/>
      <c r="IDP1267" s="86"/>
      <c r="IDQ1267" s="84"/>
      <c r="IDR1267" s="85"/>
      <c r="IDS1267" s="85"/>
      <c r="IDT1267" s="85"/>
      <c r="IDU1267" s="85"/>
      <c r="IDV1267" s="85"/>
      <c r="IDW1267" s="85"/>
      <c r="IDX1267" s="85"/>
      <c r="IDY1267" s="85"/>
      <c r="IDZ1267" s="85"/>
      <c r="IEA1267" s="85"/>
      <c r="IEB1267" s="85"/>
      <c r="IEC1267" s="85"/>
      <c r="IED1267" s="85"/>
      <c r="IEE1267" s="85"/>
      <c r="IEF1267" s="85"/>
      <c r="IEG1267" s="85"/>
      <c r="IEH1267" s="85"/>
      <c r="IEI1267" s="85"/>
      <c r="IEJ1267" s="85"/>
      <c r="IEK1267" s="85"/>
      <c r="IEL1267" s="85"/>
      <c r="IEM1267" s="85"/>
      <c r="IEN1267" s="85"/>
      <c r="IEO1267" s="85"/>
      <c r="IEP1267" s="85"/>
      <c r="IEQ1267" s="85"/>
      <c r="IER1267" s="85"/>
      <c r="IES1267" s="85"/>
      <c r="IET1267" s="85"/>
      <c r="IEU1267" s="85"/>
      <c r="IEV1267" s="85"/>
      <c r="IEW1267" s="86"/>
      <c r="IEX1267" s="84"/>
      <c r="IEY1267" s="85"/>
      <c r="IEZ1267" s="85"/>
      <c r="IFA1267" s="85"/>
      <c r="IFB1267" s="85"/>
      <c r="IFC1267" s="85"/>
      <c r="IFD1267" s="85"/>
      <c r="IFE1267" s="85"/>
      <c r="IFF1267" s="85"/>
      <c r="IFG1267" s="85"/>
      <c r="IFH1267" s="85"/>
      <c r="IFI1267" s="85"/>
      <c r="IFJ1267" s="85"/>
      <c r="IFK1267" s="85"/>
      <c r="IFL1267" s="85"/>
      <c r="IFM1267" s="85"/>
      <c r="IFN1267" s="85"/>
      <c r="IFO1267" s="85"/>
      <c r="IFP1267" s="85"/>
      <c r="IFQ1267" s="85"/>
      <c r="IFR1267" s="85"/>
      <c r="IFS1267" s="85"/>
      <c r="IFT1267" s="85"/>
      <c r="IFU1267" s="85"/>
      <c r="IFV1267" s="85"/>
      <c r="IFW1267" s="85"/>
      <c r="IFX1267" s="85"/>
      <c r="IFY1267" s="85"/>
      <c r="IFZ1267" s="85"/>
      <c r="IGA1267" s="85"/>
      <c r="IGB1267" s="85"/>
      <c r="IGC1267" s="85"/>
      <c r="IGD1267" s="86"/>
      <c r="IGE1267" s="84"/>
      <c r="IGF1267" s="85"/>
      <c r="IGG1267" s="85"/>
      <c r="IGH1267" s="85"/>
      <c r="IGI1267" s="85"/>
      <c r="IGJ1267" s="85"/>
      <c r="IGK1267" s="85"/>
      <c r="IGL1267" s="85"/>
      <c r="IGM1267" s="85"/>
      <c r="IGN1267" s="85"/>
      <c r="IGO1267" s="85"/>
      <c r="IGP1267" s="85"/>
      <c r="IGQ1267" s="85"/>
      <c r="IGR1267" s="85"/>
      <c r="IGS1267" s="85"/>
      <c r="IGT1267" s="85"/>
      <c r="IGU1267" s="85"/>
      <c r="IGV1267" s="85"/>
      <c r="IGW1267" s="85"/>
      <c r="IGX1267" s="85"/>
      <c r="IGY1267" s="85"/>
      <c r="IGZ1267" s="85"/>
      <c r="IHA1267" s="85"/>
      <c r="IHB1267" s="85"/>
      <c r="IHC1267" s="85"/>
      <c r="IHD1267" s="85"/>
      <c r="IHE1267" s="85"/>
      <c r="IHF1267" s="85"/>
      <c r="IHG1267" s="85"/>
      <c r="IHH1267" s="85"/>
      <c r="IHI1267" s="85"/>
      <c r="IHJ1267" s="85"/>
      <c r="IHK1267" s="86"/>
      <c r="IHL1267" s="84"/>
      <c r="IHM1267" s="85"/>
      <c r="IHN1267" s="85"/>
      <c r="IHO1267" s="85"/>
      <c r="IHP1267" s="85"/>
      <c r="IHQ1267" s="85"/>
      <c r="IHR1267" s="85"/>
      <c r="IHS1267" s="85"/>
      <c r="IHT1267" s="85"/>
      <c r="IHU1267" s="85"/>
      <c r="IHV1267" s="85"/>
      <c r="IHW1267" s="85"/>
      <c r="IHX1267" s="85"/>
      <c r="IHY1267" s="85"/>
      <c r="IHZ1267" s="85"/>
      <c r="IIA1267" s="85"/>
      <c r="IIB1267" s="85"/>
      <c r="IIC1267" s="85"/>
      <c r="IID1267" s="85"/>
      <c r="IIE1267" s="85"/>
      <c r="IIF1267" s="85"/>
      <c r="IIG1267" s="85"/>
      <c r="IIH1267" s="85"/>
      <c r="III1267" s="85"/>
      <c r="IIJ1267" s="85"/>
      <c r="IIK1267" s="85"/>
      <c r="IIL1267" s="85"/>
      <c r="IIM1267" s="85"/>
      <c r="IIN1267" s="85"/>
      <c r="IIO1267" s="85"/>
      <c r="IIP1267" s="85"/>
      <c r="IIQ1267" s="85"/>
      <c r="IIR1267" s="86"/>
      <c r="IIS1267" s="84"/>
      <c r="IIT1267" s="85"/>
      <c r="IIU1267" s="85"/>
      <c r="IIV1267" s="85"/>
      <c r="IIW1267" s="85"/>
      <c r="IIX1267" s="85"/>
      <c r="IIY1267" s="85"/>
      <c r="IIZ1267" s="85"/>
      <c r="IJA1267" s="85"/>
      <c r="IJB1267" s="85"/>
      <c r="IJC1267" s="85"/>
      <c r="IJD1267" s="85"/>
      <c r="IJE1267" s="85"/>
      <c r="IJF1267" s="85"/>
      <c r="IJG1267" s="85"/>
      <c r="IJH1267" s="85"/>
      <c r="IJI1267" s="85"/>
      <c r="IJJ1267" s="85"/>
      <c r="IJK1267" s="85"/>
      <c r="IJL1267" s="85"/>
      <c r="IJM1267" s="85"/>
      <c r="IJN1267" s="85"/>
      <c r="IJO1267" s="85"/>
      <c r="IJP1267" s="85"/>
      <c r="IJQ1267" s="85"/>
      <c r="IJR1267" s="85"/>
      <c r="IJS1267" s="85"/>
      <c r="IJT1267" s="85"/>
      <c r="IJU1267" s="85"/>
      <c r="IJV1267" s="85"/>
      <c r="IJW1267" s="85"/>
      <c r="IJX1267" s="85"/>
      <c r="IJY1267" s="86"/>
      <c r="IJZ1267" s="84"/>
      <c r="IKA1267" s="85"/>
      <c r="IKB1267" s="85"/>
      <c r="IKC1267" s="85"/>
      <c r="IKD1267" s="85"/>
      <c r="IKE1267" s="85"/>
      <c r="IKF1267" s="85"/>
      <c r="IKG1267" s="85"/>
      <c r="IKH1267" s="85"/>
      <c r="IKI1267" s="85"/>
      <c r="IKJ1267" s="85"/>
      <c r="IKK1267" s="85"/>
      <c r="IKL1267" s="85"/>
      <c r="IKM1267" s="85"/>
      <c r="IKN1267" s="85"/>
      <c r="IKO1267" s="85"/>
      <c r="IKP1267" s="85"/>
      <c r="IKQ1267" s="85"/>
      <c r="IKR1267" s="85"/>
      <c r="IKS1267" s="85"/>
      <c r="IKT1267" s="85"/>
      <c r="IKU1267" s="85"/>
      <c r="IKV1267" s="85"/>
      <c r="IKW1267" s="85"/>
      <c r="IKX1267" s="85"/>
      <c r="IKY1267" s="85"/>
      <c r="IKZ1267" s="85"/>
      <c r="ILA1267" s="85"/>
      <c r="ILB1267" s="85"/>
      <c r="ILC1267" s="85"/>
      <c r="ILD1267" s="85"/>
      <c r="ILE1267" s="85"/>
      <c r="ILF1267" s="86"/>
      <c r="ILG1267" s="84"/>
      <c r="ILH1267" s="85"/>
      <c r="ILI1267" s="85"/>
      <c r="ILJ1267" s="85"/>
      <c r="ILK1267" s="85"/>
      <c r="ILL1267" s="85"/>
      <c r="ILM1267" s="85"/>
      <c r="ILN1267" s="85"/>
      <c r="ILO1267" s="85"/>
      <c r="ILP1267" s="85"/>
      <c r="ILQ1267" s="85"/>
      <c r="ILR1267" s="85"/>
      <c r="ILS1267" s="85"/>
      <c r="ILT1267" s="85"/>
      <c r="ILU1267" s="85"/>
      <c r="ILV1267" s="85"/>
      <c r="ILW1267" s="85"/>
      <c r="ILX1267" s="85"/>
      <c r="ILY1267" s="85"/>
      <c r="ILZ1267" s="85"/>
      <c r="IMA1267" s="85"/>
      <c r="IMB1267" s="85"/>
      <c r="IMC1267" s="85"/>
      <c r="IMD1267" s="85"/>
      <c r="IME1267" s="85"/>
      <c r="IMF1267" s="85"/>
      <c r="IMG1267" s="85"/>
      <c r="IMH1267" s="85"/>
      <c r="IMI1267" s="85"/>
      <c r="IMJ1267" s="85"/>
      <c r="IMK1267" s="85"/>
      <c r="IML1267" s="85"/>
      <c r="IMM1267" s="86"/>
      <c r="IMN1267" s="84"/>
      <c r="IMO1267" s="85"/>
      <c r="IMP1267" s="85"/>
      <c r="IMQ1267" s="85"/>
      <c r="IMR1267" s="85"/>
      <c r="IMS1267" s="85"/>
      <c r="IMT1267" s="85"/>
      <c r="IMU1267" s="85"/>
      <c r="IMV1267" s="85"/>
      <c r="IMW1267" s="85"/>
      <c r="IMX1267" s="85"/>
      <c r="IMY1267" s="85"/>
      <c r="IMZ1267" s="85"/>
      <c r="INA1267" s="85"/>
      <c r="INB1267" s="85"/>
      <c r="INC1267" s="85"/>
      <c r="IND1267" s="85"/>
      <c r="INE1267" s="85"/>
      <c r="INF1267" s="85"/>
      <c r="ING1267" s="85"/>
      <c r="INH1267" s="85"/>
      <c r="INI1267" s="85"/>
      <c r="INJ1267" s="85"/>
      <c r="INK1267" s="85"/>
      <c r="INL1267" s="85"/>
      <c r="INM1267" s="85"/>
      <c r="INN1267" s="85"/>
      <c r="INO1267" s="85"/>
      <c r="INP1267" s="85"/>
      <c r="INQ1267" s="85"/>
      <c r="INR1267" s="85"/>
      <c r="INS1267" s="85"/>
      <c r="INT1267" s="86"/>
      <c r="INU1267" s="84"/>
      <c r="INV1267" s="85"/>
      <c r="INW1267" s="85"/>
      <c r="INX1267" s="85"/>
      <c r="INY1267" s="85"/>
      <c r="INZ1267" s="85"/>
      <c r="IOA1267" s="85"/>
      <c r="IOB1267" s="85"/>
      <c r="IOC1267" s="85"/>
      <c r="IOD1267" s="85"/>
      <c r="IOE1267" s="85"/>
      <c r="IOF1267" s="85"/>
      <c r="IOG1267" s="85"/>
      <c r="IOH1267" s="85"/>
      <c r="IOI1267" s="85"/>
      <c r="IOJ1267" s="85"/>
      <c r="IOK1267" s="85"/>
      <c r="IOL1267" s="85"/>
      <c r="IOM1267" s="85"/>
      <c r="ION1267" s="85"/>
      <c r="IOO1267" s="85"/>
      <c r="IOP1267" s="85"/>
      <c r="IOQ1267" s="85"/>
      <c r="IOR1267" s="85"/>
      <c r="IOS1267" s="85"/>
      <c r="IOT1267" s="85"/>
      <c r="IOU1267" s="85"/>
      <c r="IOV1267" s="85"/>
      <c r="IOW1267" s="85"/>
      <c r="IOX1267" s="85"/>
      <c r="IOY1267" s="85"/>
      <c r="IOZ1267" s="85"/>
      <c r="IPA1267" s="86"/>
      <c r="IPB1267" s="84"/>
      <c r="IPC1267" s="85"/>
      <c r="IPD1267" s="85"/>
      <c r="IPE1267" s="85"/>
      <c r="IPF1267" s="85"/>
      <c r="IPG1267" s="85"/>
      <c r="IPH1267" s="85"/>
      <c r="IPI1267" s="85"/>
      <c r="IPJ1267" s="85"/>
      <c r="IPK1267" s="85"/>
      <c r="IPL1267" s="85"/>
      <c r="IPM1267" s="85"/>
      <c r="IPN1267" s="85"/>
      <c r="IPO1267" s="85"/>
      <c r="IPP1267" s="85"/>
      <c r="IPQ1267" s="85"/>
      <c r="IPR1267" s="85"/>
      <c r="IPS1267" s="85"/>
      <c r="IPT1267" s="85"/>
      <c r="IPU1267" s="85"/>
      <c r="IPV1267" s="85"/>
      <c r="IPW1267" s="85"/>
      <c r="IPX1267" s="85"/>
      <c r="IPY1267" s="85"/>
      <c r="IPZ1267" s="85"/>
      <c r="IQA1267" s="85"/>
      <c r="IQB1267" s="85"/>
      <c r="IQC1267" s="85"/>
      <c r="IQD1267" s="85"/>
      <c r="IQE1267" s="85"/>
      <c r="IQF1267" s="85"/>
      <c r="IQG1267" s="85"/>
      <c r="IQH1267" s="86"/>
      <c r="IQI1267" s="84"/>
      <c r="IQJ1267" s="85"/>
      <c r="IQK1267" s="85"/>
      <c r="IQL1267" s="85"/>
      <c r="IQM1267" s="85"/>
      <c r="IQN1267" s="85"/>
      <c r="IQO1267" s="85"/>
      <c r="IQP1267" s="85"/>
      <c r="IQQ1267" s="85"/>
      <c r="IQR1267" s="85"/>
      <c r="IQS1267" s="85"/>
      <c r="IQT1267" s="85"/>
      <c r="IQU1267" s="85"/>
      <c r="IQV1267" s="85"/>
      <c r="IQW1267" s="85"/>
      <c r="IQX1267" s="85"/>
      <c r="IQY1267" s="85"/>
      <c r="IQZ1267" s="85"/>
      <c r="IRA1267" s="85"/>
      <c r="IRB1267" s="85"/>
      <c r="IRC1267" s="85"/>
      <c r="IRD1267" s="85"/>
      <c r="IRE1267" s="85"/>
      <c r="IRF1267" s="85"/>
      <c r="IRG1267" s="85"/>
      <c r="IRH1267" s="85"/>
      <c r="IRI1267" s="85"/>
      <c r="IRJ1267" s="85"/>
      <c r="IRK1267" s="85"/>
      <c r="IRL1267" s="85"/>
      <c r="IRM1267" s="85"/>
      <c r="IRN1267" s="85"/>
      <c r="IRO1267" s="86"/>
      <c r="IRP1267" s="84"/>
      <c r="IRQ1267" s="85"/>
      <c r="IRR1267" s="85"/>
      <c r="IRS1267" s="85"/>
      <c r="IRT1267" s="85"/>
      <c r="IRU1267" s="85"/>
      <c r="IRV1267" s="85"/>
      <c r="IRW1267" s="85"/>
      <c r="IRX1267" s="85"/>
      <c r="IRY1267" s="85"/>
      <c r="IRZ1267" s="85"/>
      <c r="ISA1267" s="85"/>
      <c r="ISB1267" s="85"/>
      <c r="ISC1267" s="85"/>
      <c r="ISD1267" s="85"/>
      <c r="ISE1267" s="85"/>
      <c r="ISF1267" s="85"/>
      <c r="ISG1267" s="85"/>
      <c r="ISH1267" s="85"/>
      <c r="ISI1267" s="85"/>
      <c r="ISJ1267" s="85"/>
      <c r="ISK1267" s="85"/>
      <c r="ISL1267" s="85"/>
      <c r="ISM1267" s="85"/>
      <c r="ISN1267" s="85"/>
      <c r="ISO1267" s="85"/>
      <c r="ISP1267" s="85"/>
      <c r="ISQ1267" s="85"/>
      <c r="ISR1267" s="85"/>
      <c r="ISS1267" s="85"/>
      <c r="IST1267" s="85"/>
      <c r="ISU1267" s="85"/>
      <c r="ISV1267" s="86"/>
      <c r="ISW1267" s="84"/>
      <c r="ISX1267" s="85"/>
      <c r="ISY1267" s="85"/>
      <c r="ISZ1267" s="85"/>
      <c r="ITA1267" s="85"/>
      <c r="ITB1267" s="85"/>
      <c r="ITC1267" s="85"/>
      <c r="ITD1267" s="85"/>
      <c r="ITE1267" s="85"/>
      <c r="ITF1267" s="85"/>
      <c r="ITG1267" s="85"/>
      <c r="ITH1267" s="85"/>
      <c r="ITI1267" s="85"/>
      <c r="ITJ1267" s="85"/>
      <c r="ITK1267" s="85"/>
      <c r="ITL1267" s="85"/>
      <c r="ITM1267" s="85"/>
      <c r="ITN1267" s="85"/>
      <c r="ITO1267" s="85"/>
      <c r="ITP1267" s="85"/>
      <c r="ITQ1267" s="85"/>
      <c r="ITR1267" s="85"/>
      <c r="ITS1267" s="85"/>
      <c r="ITT1267" s="85"/>
      <c r="ITU1267" s="85"/>
      <c r="ITV1267" s="85"/>
      <c r="ITW1267" s="85"/>
      <c r="ITX1267" s="85"/>
      <c r="ITY1267" s="85"/>
      <c r="ITZ1267" s="85"/>
      <c r="IUA1267" s="85"/>
      <c r="IUB1267" s="85"/>
      <c r="IUC1267" s="86"/>
      <c r="IUD1267" s="84"/>
      <c r="IUE1267" s="85"/>
      <c r="IUF1267" s="85"/>
      <c r="IUG1267" s="85"/>
      <c r="IUH1267" s="85"/>
      <c r="IUI1267" s="85"/>
      <c r="IUJ1267" s="85"/>
      <c r="IUK1267" s="85"/>
      <c r="IUL1267" s="85"/>
      <c r="IUM1267" s="85"/>
      <c r="IUN1267" s="85"/>
      <c r="IUO1267" s="85"/>
      <c r="IUP1267" s="85"/>
      <c r="IUQ1267" s="85"/>
      <c r="IUR1267" s="85"/>
      <c r="IUS1267" s="85"/>
      <c r="IUT1267" s="85"/>
      <c r="IUU1267" s="85"/>
      <c r="IUV1267" s="85"/>
      <c r="IUW1267" s="85"/>
      <c r="IUX1267" s="85"/>
      <c r="IUY1267" s="85"/>
      <c r="IUZ1267" s="85"/>
      <c r="IVA1267" s="85"/>
      <c r="IVB1267" s="85"/>
      <c r="IVC1267" s="85"/>
      <c r="IVD1267" s="85"/>
      <c r="IVE1267" s="85"/>
      <c r="IVF1267" s="85"/>
      <c r="IVG1267" s="85"/>
      <c r="IVH1267" s="85"/>
      <c r="IVI1267" s="85"/>
      <c r="IVJ1267" s="86"/>
      <c r="IVK1267" s="84"/>
      <c r="IVL1267" s="85"/>
      <c r="IVM1267" s="85"/>
      <c r="IVN1267" s="85"/>
      <c r="IVO1267" s="85"/>
      <c r="IVP1267" s="85"/>
      <c r="IVQ1267" s="85"/>
      <c r="IVR1267" s="85"/>
      <c r="IVS1267" s="85"/>
      <c r="IVT1267" s="85"/>
      <c r="IVU1267" s="85"/>
      <c r="IVV1267" s="85"/>
      <c r="IVW1267" s="85"/>
      <c r="IVX1267" s="85"/>
      <c r="IVY1267" s="85"/>
      <c r="IVZ1267" s="85"/>
      <c r="IWA1267" s="85"/>
      <c r="IWB1267" s="85"/>
      <c r="IWC1267" s="85"/>
      <c r="IWD1267" s="85"/>
      <c r="IWE1267" s="85"/>
      <c r="IWF1267" s="85"/>
      <c r="IWG1267" s="85"/>
      <c r="IWH1267" s="85"/>
      <c r="IWI1267" s="85"/>
      <c r="IWJ1267" s="85"/>
      <c r="IWK1267" s="85"/>
      <c r="IWL1267" s="85"/>
      <c r="IWM1267" s="85"/>
      <c r="IWN1267" s="85"/>
      <c r="IWO1267" s="85"/>
      <c r="IWP1267" s="85"/>
      <c r="IWQ1267" s="86"/>
      <c r="IWR1267" s="84"/>
      <c r="IWS1267" s="85"/>
      <c r="IWT1267" s="85"/>
      <c r="IWU1267" s="85"/>
      <c r="IWV1267" s="85"/>
      <c r="IWW1267" s="85"/>
      <c r="IWX1267" s="85"/>
      <c r="IWY1267" s="85"/>
      <c r="IWZ1267" s="85"/>
      <c r="IXA1267" s="85"/>
      <c r="IXB1267" s="85"/>
      <c r="IXC1267" s="85"/>
      <c r="IXD1267" s="85"/>
      <c r="IXE1267" s="85"/>
      <c r="IXF1267" s="85"/>
      <c r="IXG1267" s="85"/>
      <c r="IXH1267" s="85"/>
      <c r="IXI1267" s="85"/>
      <c r="IXJ1267" s="85"/>
      <c r="IXK1267" s="85"/>
      <c r="IXL1267" s="85"/>
      <c r="IXM1267" s="85"/>
      <c r="IXN1267" s="85"/>
      <c r="IXO1267" s="85"/>
      <c r="IXP1267" s="85"/>
      <c r="IXQ1267" s="85"/>
      <c r="IXR1267" s="85"/>
      <c r="IXS1267" s="85"/>
      <c r="IXT1267" s="85"/>
      <c r="IXU1267" s="85"/>
      <c r="IXV1267" s="85"/>
      <c r="IXW1267" s="85"/>
      <c r="IXX1267" s="86"/>
      <c r="IXY1267" s="84"/>
      <c r="IXZ1267" s="85"/>
      <c r="IYA1267" s="85"/>
      <c r="IYB1267" s="85"/>
      <c r="IYC1267" s="85"/>
      <c r="IYD1267" s="85"/>
      <c r="IYE1267" s="85"/>
      <c r="IYF1267" s="85"/>
      <c r="IYG1267" s="85"/>
      <c r="IYH1267" s="85"/>
      <c r="IYI1267" s="85"/>
      <c r="IYJ1267" s="85"/>
      <c r="IYK1267" s="85"/>
      <c r="IYL1267" s="85"/>
      <c r="IYM1267" s="85"/>
      <c r="IYN1267" s="85"/>
      <c r="IYO1267" s="85"/>
      <c r="IYP1267" s="85"/>
      <c r="IYQ1267" s="85"/>
      <c r="IYR1267" s="85"/>
      <c r="IYS1267" s="85"/>
      <c r="IYT1267" s="85"/>
      <c r="IYU1267" s="85"/>
      <c r="IYV1267" s="85"/>
      <c r="IYW1267" s="85"/>
      <c r="IYX1267" s="85"/>
      <c r="IYY1267" s="85"/>
      <c r="IYZ1267" s="85"/>
      <c r="IZA1267" s="85"/>
      <c r="IZB1267" s="85"/>
      <c r="IZC1267" s="85"/>
      <c r="IZD1267" s="85"/>
      <c r="IZE1267" s="86"/>
      <c r="IZF1267" s="84"/>
      <c r="IZG1267" s="85"/>
      <c r="IZH1267" s="85"/>
      <c r="IZI1267" s="85"/>
      <c r="IZJ1267" s="85"/>
      <c r="IZK1267" s="85"/>
      <c r="IZL1267" s="85"/>
      <c r="IZM1267" s="85"/>
      <c r="IZN1267" s="85"/>
      <c r="IZO1267" s="85"/>
      <c r="IZP1267" s="85"/>
      <c r="IZQ1267" s="85"/>
      <c r="IZR1267" s="85"/>
      <c r="IZS1267" s="85"/>
      <c r="IZT1267" s="85"/>
      <c r="IZU1267" s="85"/>
      <c r="IZV1267" s="85"/>
      <c r="IZW1267" s="85"/>
      <c r="IZX1267" s="85"/>
      <c r="IZY1267" s="85"/>
      <c r="IZZ1267" s="85"/>
      <c r="JAA1267" s="85"/>
      <c r="JAB1267" s="85"/>
      <c r="JAC1267" s="85"/>
      <c r="JAD1267" s="85"/>
      <c r="JAE1267" s="85"/>
      <c r="JAF1267" s="85"/>
      <c r="JAG1267" s="85"/>
      <c r="JAH1267" s="85"/>
      <c r="JAI1267" s="85"/>
      <c r="JAJ1267" s="85"/>
      <c r="JAK1267" s="85"/>
      <c r="JAL1267" s="86"/>
      <c r="JAM1267" s="84"/>
      <c r="JAN1267" s="85"/>
      <c r="JAO1267" s="85"/>
      <c r="JAP1267" s="85"/>
      <c r="JAQ1267" s="85"/>
      <c r="JAR1267" s="85"/>
      <c r="JAS1267" s="85"/>
      <c r="JAT1267" s="85"/>
      <c r="JAU1267" s="85"/>
      <c r="JAV1267" s="85"/>
      <c r="JAW1267" s="85"/>
      <c r="JAX1267" s="85"/>
      <c r="JAY1267" s="85"/>
      <c r="JAZ1267" s="85"/>
      <c r="JBA1267" s="85"/>
      <c r="JBB1267" s="85"/>
      <c r="JBC1267" s="85"/>
      <c r="JBD1267" s="85"/>
      <c r="JBE1267" s="85"/>
      <c r="JBF1267" s="85"/>
      <c r="JBG1267" s="85"/>
      <c r="JBH1267" s="85"/>
      <c r="JBI1267" s="85"/>
      <c r="JBJ1267" s="85"/>
      <c r="JBK1267" s="85"/>
      <c r="JBL1267" s="85"/>
      <c r="JBM1267" s="85"/>
      <c r="JBN1267" s="85"/>
      <c r="JBO1267" s="85"/>
      <c r="JBP1267" s="85"/>
      <c r="JBQ1267" s="85"/>
      <c r="JBR1267" s="85"/>
      <c r="JBS1267" s="86"/>
      <c r="JBT1267" s="84"/>
      <c r="JBU1267" s="85"/>
      <c r="JBV1267" s="85"/>
      <c r="JBW1267" s="85"/>
      <c r="JBX1267" s="85"/>
      <c r="JBY1267" s="85"/>
      <c r="JBZ1267" s="85"/>
      <c r="JCA1267" s="85"/>
      <c r="JCB1267" s="85"/>
      <c r="JCC1267" s="85"/>
      <c r="JCD1267" s="85"/>
      <c r="JCE1267" s="85"/>
      <c r="JCF1267" s="85"/>
      <c r="JCG1267" s="85"/>
      <c r="JCH1267" s="85"/>
      <c r="JCI1267" s="85"/>
      <c r="JCJ1267" s="85"/>
      <c r="JCK1267" s="85"/>
      <c r="JCL1267" s="85"/>
      <c r="JCM1267" s="85"/>
      <c r="JCN1267" s="85"/>
      <c r="JCO1267" s="85"/>
      <c r="JCP1267" s="85"/>
      <c r="JCQ1267" s="85"/>
      <c r="JCR1267" s="85"/>
      <c r="JCS1267" s="85"/>
      <c r="JCT1267" s="85"/>
      <c r="JCU1267" s="85"/>
      <c r="JCV1267" s="85"/>
      <c r="JCW1267" s="85"/>
      <c r="JCX1267" s="85"/>
      <c r="JCY1267" s="85"/>
      <c r="JCZ1267" s="86"/>
      <c r="JDA1267" s="84"/>
      <c r="JDB1267" s="85"/>
      <c r="JDC1267" s="85"/>
      <c r="JDD1267" s="85"/>
      <c r="JDE1267" s="85"/>
      <c r="JDF1267" s="85"/>
      <c r="JDG1267" s="85"/>
      <c r="JDH1267" s="85"/>
      <c r="JDI1267" s="85"/>
      <c r="JDJ1267" s="85"/>
      <c r="JDK1267" s="85"/>
      <c r="JDL1267" s="85"/>
      <c r="JDM1267" s="85"/>
      <c r="JDN1267" s="85"/>
      <c r="JDO1267" s="85"/>
      <c r="JDP1267" s="85"/>
      <c r="JDQ1267" s="85"/>
      <c r="JDR1267" s="85"/>
      <c r="JDS1267" s="85"/>
      <c r="JDT1267" s="85"/>
      <c r="JDU1267" s="85"/>
      <c r="JDV1267" s="85"/>
      <c r="JDW1267" s="85"/>
      <c r="JDX1267" s="85"/>
      <c r="JDY1267" s="85"/>
      <c r="JDZ1267" s="85"/>
      <c r="JEA1267" s="85"/>
      <c r="JEB1267" s="85"/>
      <c r="JEC1267" s="85"/>
      <c r="JED1267" s="85"/>
      <c r="JEE1267" s="85"/>
      <c r="JEF1267" s="85"/>
      <c r="JEG1267" s="86"/>
      <c r="JEH1267" s="84"/>
      <c r="JEI1267" s="85"/>
      <c r="JEJ1267" s="85"/>
      <c r="JEK1267" s="85"/>
      <c r="JEL1267" s="85"/>
      <c r="JEM1267" s="85"/>
      <c r="JEN1267" s="85"/>
      <c r="JEO1267" s="85"/>
      <c r="JEP1267" s="85"/>
      <c r="JEQ1267" s="85"/>
      <c r="JER1267" s="85"/>
      <c r="JES1267" s="85"/>
      <c r="JET1267" s="85"/>
      <c r="JEU1267" s="85"/>
      <c r="JEV1267" s="85"/>
      <c r="JEW1267" s="85"/>
      <c r="JEX1267" s="85"/>
      <c r="JEY1267" s="85"/>
      <c r="JEZ1267" s="85"/>
      <c r="JFA1267" s="85"/>
      <c r="JFB1267" s="85"/>
      <c r="JFC1267" s="85"/>
      <c r="JFD1267" s="85"/>
      <c r="JFE1267" s="85"/>
      <c r="JFF1267" s="85"/>
      <c r="JFG1267" s="85"/>
      <c r="JFH1267" s="85"/>
      <c r="JFI1267" s="85"/>
      <c r="JFJ1267" s="85"/>
      <c r="JFK1267" s="85"/>
      <c r="JFL1267" s="85"/>
      <c r="JFM1267" s="85"/>
      <c r="JFN1267" s="86"/>
      <c r="JFO1267" s="84"/>
      <c r="JFP1267" s="85"/>
      <c r="JFQ1267" s="85"/>
      <c r="JFR1267" s="85"/>
      <c r="JFS1267" s="85"/>
      <c r="JFT1267" s="85"/>
      <c r="JFU1267" s="85"/>
      <c r="JFV1267" s="85"/>
      <c r="JFW1267" s="85"/>
      <c r="JFX1267" s="85"/>
      <c r="JFY1267" s="85"/>
      <c r="JFZ1267" s="85"/>
      <c r="JGA1267" s="85"/>
      <c r="JGB1267" s="85"/>
      <c r="JGC1267" s="85"/>
      <c r="JGD1267" s="85"/>
      <c r="JGE1267" s="85"/>
      <c r="JGF1267" s="85"/>
      <c r="JGG1267" s="85"/>
      <c r="JGH1267" s="85"/>
      <c r="JGI1267" s="85"/>
      <c r="JGJ1267" s="85"/>
      <c r="JGK1267" s="85"/>
      <c r="JGL1267" s="85"/>
      <c r="JGM1267" s="85"/>
      <c r="JGN1267" s="85"/>
      <c r="JGO1267" s="85"/>
      <c r="JGP1267" s="85"/>
      <c r="JGQ1267" s="85"/>
      <c r="JGR1267" s="85"/>
      <c r="JGS1267" s="85"/>
      <c r="JGT1267" s="85"/>
      <c r="JGU1267" s="86"/>
      <c r="JGV1267" s="84"/>
      <c r="JGW1267" s="85"/>
      <c r="JGX1267" s="85"/>
      <c r="JGY1267" s="85"/>
      <c r="JGZ1267" s="85"/>
      <c r="JHA1267" s="85"/>
      <c r="JHB1267" s="85"/>
      <c r="JHC1267" s="85"/>
      <c r="JHD1267" s="85"/>
      <c r="JHE1267" s="85"/>
      <c r="JHF1267" s="85"/>
      <c r="JHG1267" s="85"/>
      <c r="JHH1267" s="85"/>
      <c r="JHI1267" s="85"/>
      <c r="JHJ1267" s="85"/>
      <c r="JHK1267" s="85"/>
      <c r="JHL1267" s="85"/>
      <c r="JHM1267" s="85"/>
      <c r="JHN1267" s="85"/>
      <c r="JHO1267" s="85"/>
      <c r="JHP1267" s="85"/>
      <c r="JHQ1267" s="85"/>
      <c r="JHR1267" s="85"/>
      <c r="JHS1267" s="85"/>
      <c r="JHT1267" s="85"/>
      <c r="JHU1267" s="85"/>
      <c r="JHV1267" s="85"/>
      <c r="JHW1267" s="85"/>
      <c r="JHX1267" s="85"/>
      <c r="JHY1267" s="85"/>
      <c r="JHZ1267" s="85"/>
      <c r="JIA1267" s="85"/>
      <c r="JIB1267" s="86"/>
      <c r="JIC1267" s="84"/>
      <c r="JID1267" s="85"/>
      <c r="JIE1267" s="85"/>
      <c r="JIF1267" s="85"/>
      <c r="JIG1267" s="85"/>
      <c r="JIH1267" s="85"/>
      <c r="JII1267" s="85"/>
      <c r="JIJ1267" s="85"/>
      <c r="JIK1267" s="85"/>
      <c r="JIL1267" s="85"/>
      <c r="JIM1267" s="85"/>
      <c r="JIN1267" s="85"/>
      <c r="JIO1267" s="85"/>
      <c r="JIP1267" s="85"/>
      <c r="JIQ1267" s="85"/>
      <c r="JIR1267" s="85"/>
      <c r="JIS1267" s="85"/>
      <c r="JIT1267" s="85"/>
      <c r="JIU1267" s="85"/>
      <c r="JIV1267" s="85"/>
      <c r="JIW1267" s="85"/>
      <c r="JIX1267" s="85"/>
      <c r="JIY1267" s="85"/>
      <c r="JIZ1267" s="85"/>
      <c r="JJA1267" s="85"/>
      <c r="JJB1267" s="85"/>
      <c r="JJC1267" s="85"/>
      <c r="JJD1267" s="85"/>
      <c r="JJE1267" s="85"/>
      <c r="JJF1267" s="85"/>
      <c r="JJG1267" s="85"/>
      <c r="JJH1267" s="85"/>
      <c r="JJI1267" s="86"/>
      <c r="JJJ1267" s="84"/>
      <c r="JJK1267" s="85"/>
      <c r="JJL1267" s="85"/>
      <c r="JJM1267" s="85"/>
      <c r="JJN1267" s="85"/>
      <c r="JJO1267" s="85"/>
      <c r="JJP1267" s="85"/>
      <c r="JJQ1267" s="85"/>
      <c r="JJR1267" s="85"/>
      <c r="JJS1267" s="85"/>
      <c r="JJT1267" s="85"/>
      <c r="JJU1267" s="85"/>
      <c r="JJV1267" s="85"/>
      <c r="JJW1267" s="85"/>
      <c r="JJX1267" s="85"/>
      <c r="JJY1267" s="85"/>
      <c r="JJZ1267" s="85"/>
      <c r="JKA1267" s="85"/>
      <c r="JKB1267" s="85"/>
      <c r="JKC1267" s="85"/>
      <c r="JKD1267" s="85"/>
      <c r="JKE1267" s="85"/>
      <c r="JKF1267" s="85"/>
      <c r="JKG1267" s="85"/>
      <c r="JKH1267" s="85"/>
      <c r="JKI1267" s="85"/>
      <c r="JKJ1267" s="85"/>
      <c r="JKK1267" s="85"/>
      <c r="JKL1267" s="85"/>
      <c r="JKM1267" s="85"/>
      <c r="JKN1267" s="85"/>
      <c r="JKO1267" s="85"/>
      <c r="JKP1267" s="86"/>
      <c r="JKQ1267" s="84"/>
      <c r="JKR1267" s="85"/>
      <c r="JKS1267" s="85"/>
      <c r="JKT1267" s="85"/>
      <c r="JKU1267" s="85"/>
      <c r="JKV1267" s="85"/>
      <c r="JKW1267" s="85"/>
      <c r="JKX1267" s="85"/>
      <c r="JKY1267" s="85"/>
      <c r="JKZ1267" s="85"/>
      <c r="JLA1267" s="85"/>
      <c r="JLB1267" s="85"/>
      <c r="JLC1267" s="85"/>
      <c r="JLD1267" s="85"/>
      <c r="JLE1267" s="85"/>
      <c r="JLF1267" s="85"/>
      <c r="JLG1267" s="85"/>
      <c r="JLH1267" s="85"/>
      <c r="JLI1267" s="85"/>
      <c r="JLJ1267" s="85"/>
      <c r="JLK1267" s="85"/>
      <c r="JLL1267" s="85"/>
      <c r="JLM1267" s="85"/>
      <c r="JLN1267" s="85"/>
      <c r="JLO1267" s="85"/>
      <c r="JLP1267" s="85"/>
      <c r="JLQ1267" s="85"/>
      <c r="JLR1267" s="85"/>
      <c r="JLS1267" s="85"/>
      <c r="JLT1267" s="85"/>
      <c r="JLU1267" s="85"/>
      <c r="JLV1267" s="85"/>
      <c r="JLW1267" s="86"/>
      <c r="JLX1267" s="84"/>
      <c r="JLY1267" s="85"/>
      <c r="JLZ1267" s="85"/>
      <c r="JMA1267" s="85"/>
      <c r="JMB1267" s="85"/>
      <c r="JMC1267" s="85"/>
      <c r="JMD1267" s="85"/>
      <c r="JME1267" s="85"/>
      <c r="JMF1267" s="85"/>
      <c r="JMG1267" s="85"/>
      <c r="JMH1267" s="85"/>
      <c r="JMI1267" s="85"/>
      <c r="JMJ1267" s="85"/>
      <c r="JMK1267" s="85"/>
      <c r="JML1267" s="85"/>
      <c r="JMM1267" s="85"/>
      <c r="JMN1267" s="85"/>
      <c r="JMO1267" s="85"/>
      <c r="JMP1267" s="85"/>
      <c r="JMQ1267" s="85"/>
      <c r="JMR1267" s="85"/>
      <c r="JMS1267" s="85"/>
      <c r="JMT1267" s="85"/>
      <c r="JMU1267" s="85"/>
      <c r="JMV1267" s="85"/>
      <c r="JMW1267" s="85"/>
      <c r="JMX1267" s="85"/>
      <c r="JMY1267" s="85"/>
      <c r="JMZ1267" s="85"/>
      <c r="JNA1267" s="85"/>
      <c r="JNB1267" s="85"/>
      <c r="JNC1267" s="85"/>
      <c r="JND1267" s="86"/>
      <c r="JNE1267" s="84"/>
      <c r="JNF1267" s="85"/>
      <c r="JNG1267" s="85"/>
      <c r="JNH1267" s="85"/>
      <c r="JNI1267" s="85"/>
      <c r="JNJ1267" s="85"/>
      <c r="JNK1267" s="85"/>
      <c r="JNL1267" s="85"/>
      <c r="JNM1267" s="85"/>
      <c r="JNN1267" s="85"/>
      <c r="JNO1267" s="85"/>
      <c r="JNP1267" s="85"/>
      <c r="JNQ1267" s="85"/>
      <c r="JNR1267" s="85"/>
      <c r="JNS1267" s="85"/>
      <c r="JNT1267" s="85"/>
      <c r="JNU1267" s="85"/>
      <c r="JNV1267" s="85"/>
      <c r="JNW1267" s="85"/>
      <c r="JNX1267" s="85"/>
      <c r="JNY1267" s="85"/>
      <c r="JNZ1267" s="85"/>
      <c r="JOA1267" s="85"/>
      <c r="JOB1267" s="85"/>
      <c r="JOC1267" s="85"/>
      <c r="JOD1267" s="85"/>
      <c r="JOE1267" s="85"/>
      <c r="JOF1267" s="85"/>
      <c r="JOG1267" s="85"/>
      <c r="JOH1267" s="85"/>
      <c r="JOI1267" s="85"/>
      <c r="JOJ1267" s="85"/>
      <c r="JOK1267" s="86"/>
      <c r="JOL1267" s="84"/>
      <c r="JOM1267" s="85"/>
      <c r="JON1267" s="85"/>
      <c r="JOO1267" s="85"/>
      <c r="JOP1267" s="85"/>
      <c r="JOQ1267" s="85"/>
      <c r="JOR1267" s="85"/>
      <c r="JOS1267" s="85"/>
      <c r="JOT1267" s="85"/>
      <c r="JOU1267" s="85"/>
      <c r="JOV1267" s="85"/>
      <c r="JOW1267" s="85"/>
      <c r="JOX1267" s="85"/>
      <c r="JOY1267" s="85"/>
      <c r="JOZ1267" s="85"/>
      <c r="JPA1267" s="85"/>
      <c r="JPB1267" s="85"/>
      <c r="JPC1267" s="85"/>
      <c r="JPD1267" s="85"/>
      <c r="JPE1267" s="85"/>
      <c r="JPF1267" s="85"/>
      <c r="JPG1267" s="85"/>
      <c r="JPH1267" s="85"/>
      <c r="JPI1267" s="85"/>
      <c r="JPJ1267" s="85"/>
      <c r="JPK1267" s="85"/>
      <c r="JPL1267" s="85"/>
      <c r="JPM1267" s="85"/>
      <c r="JPN1267" s="85"/>
      <c r="JPO1267" s="85"/>
      <c r="JPP1267" s="85"/>
      <c r="JPQ1267" s="85"/>
      <c r="JPR1267" s="86"/>
      <c r="JPS1267" s="84"/>
      <c r="JPT1267" s="85"/>
      <c r="JPU1267" s="85"/>
      <c r="JPV1267" s="85"/>
      <c r="JPW1267" s="85"/>
      <c r="JPX1267" s="85"/>
      <c r="JPY1267" s="85"/>
      <c r="JPZ1267" s="85"/>
      <c r="JQA1267" s="85"/>
      <c r="JQB1267" s="85"/>
      <c r="JQC1267" s="85"/>
      <c r="JQD1267" s="85"/>
      <c r="JQE1267" s="85"/>
      <c r="JQF1267" s="85"/>
      <c r="JQG1267" s="85"/>
      <c r="JQH1267" s="85"/>
      <c r="JQI1267" s="85"/>
      <c r="JQJ1267" s="85"/>
      <c r="JQK1267" s="85"/>
      <c r="JQL1267" s="85"/>
      <c r="JQM1267" s="85"/>
      <c r="JQN1267" s="85"/>
      <c r="JQO1267" s="85"/>
      <c r="JQP1267" s="85"/>
      <c r="JQQ1267" s="85"/>
      <c r="JQR1267" s="85"/>
      <c r="JQS1267" s="85"/>
      <c r="JQT1267" s="85"/>
      <c r="JQU1267" s="85"/>
      <c r="JQV1267" s="85"/>
      <c r="JQW1267" s="85"/>
      <c r="JQX1267" s="85"/>
      <c r="JQY1267" s="86"/>
      <c r="JQZ1267" s="84"/>
      <c r="JRA1267" s="85"/>
      <c r="JRB1267" s="85"/>
      <c r="JRC1267" s="85"/>
      <c r="JRD1267" s="85"/>
      <c r="JRE1267" s="85"/>
      <c r="JRF1267" s="85"/>
      <c r="JRG1267" s="85"/>
      <c r="JRH1267" s="85"/>
      <c r="JRI1267" s="85"/>
      <c r="JRJ1267" s="85"/>
      <c r="JRK1267" s="85"/>
      <c r="JRL1267" s="85"/>
      <c r="JRM1267" s="85"/>
      <c r="JRN1267" s="85"/>
      <c r="JRO1267" s="85"/>
      <c r="JRP1267" s="85"/>
      <c r="JRQ1267" s="85"/>
      <c r="JRR1267" s="85"/>
      <c r="JRS1267" s="85"/>
      <c r="JRT1267" s="85"/>
      <c r="JRU1267" s="85"/>
      <c r="JRV1267" s="85"/>
      <c r="JRW1267" s="85"/>
      <c r="JRX1267" s="85"/>
      <c r="JRY1267" s="85"/>
      <c r="JRZ1267" s="85"/>
      <c r="JSA1267" s="85"/>
      <c r="JSB1267" s="85"/>
      <c r="JSC1267" s="85"/>
      <c r="JSD1267" s="85"/>
      <c r="JSE1267" s="85"/>
      <c r="JSF1267" s="86"/>
      <c r="JSG1267" s="84"/>
      <c r="JSH1267" s="85"/>
      <c r="JSI1267" s="85"/>
      <c r="JSJ1267" s="85"/>
      <c r="JSK1267" s="85"/>
      <c r="JSL1267" s="85"/>
      <c r="JSM1267" s="85"/>
      <c r="JSN1267" s="85"/>
      <c r="JSO1267" s="85"/>
      <c r="JSP1267" s="85"/>
      <c r="JSQ1267" s="85"/>
      <c r="JSR1267" s="85"/>
      <c r="JSS1267" s="85"/>
      <c r="JST1267" s="85"/>
      <c r="JSU1267" s="85"/>
      <c r="JSV1267" s="85"/>
      <c r="JSW1267" s="85"/>
      <c r="JSX1267" s="85"/>
      <c r="JSY1267" s="85"/>
      <c r="JSZ1267" s="85"/>
      <c r="JTA1267" s="85"/>
      <c r="JTB1267" s="85"/>
      <c r="JTC1267" s="85"/>
      <c r="JTD1267" s="85"/>
      <c r="JTE1267" s="85"/>
      <c r="JTF1267" s="85"/>
      <c r="JTG1267" s="85"/>
      <c r="JTH1267" s="85"/>
      <c r="JTI1267" s="85"/>
      <c r="JTJ1267" s="85"/>
      <c r="JTK1267" s="85"/>
      <c r="JTL1267" s="85"/>
      <c r="JTM1267" s="86"/>
      <c r="JTN1267" s="84"/>
      <c r="JTO1267" s="85"/>
      <c r="JTP1267" s="85"/>
      <c r="JTQ1267" s="85"/>
      <c r="JTR1267" s="85"/>
      <c r="JTS1267" s="85"/>
      <c r="JTT1267" s="85"/>
      <c r="JTU1267" s="85"/>
      <c r="JTV1267" s="85"/>
      <c r="JTW1267" s="85"/>
      <c r="JTX1267" s="85"/>
      <c r="JTY1267" s="85"/>
      <c r="JTZ1267" s="85"/>
      <c r="JUA1267" s="85"/>
      <c r="JUB1267" s="85"/>
      <c r="JUC1267" s="85"/>
      <c r="JUD1267" s="85"/>
      <c r="JUE1267" s="85"/>
      <c r="JUF1267" s="85"/>
      <c r="JUG1267" s="85"/>
      <c r="JUH1267" s="85"/>
      <c r="JUI1267" s="85"/>
      <c r="JUJ1267" s="85"/>
      <c r="JUK1267" s="85"/>
      <c r="JUL1267" s="85"/>
      <c r="JUM1267" s="85"/>
      <c r="JUN1267" s="85"/>
      <c r="JUO1267" s="85"/>
      <c r="JUP1267" s="85"/>
      <c r="JUQ1267" s="85"/>
      <c r="JUR1267" s="85"/>
      <c r="JUS1267" s="85"/>
      <c r="JUT1267" s="86"/>
      <c r="JUU1267" s="84"/>
      <c r="JUV1267" s="85"/>
      <c r="JUW1267" s="85"/>
      <c r="JUX1267" s="85"/>
      <c r="JUY1267" s="85"/>
      <c r="JUZ1267" s="85"/>
      <c r="JVA1267" s="85"/>
      <c r="JVB1267" s="85"/>
      <c r="JVC1267" s="85"/>
      <c r="JVD1267" s="85"/>
      <c r="JVE1267" s="85"/>
      <c r="JVF1267" s="85"/>
      <c r="JVG1267" s="85"/>
      <c r="JVH1267" s="85"/>
      <c r="JVI1267" s="85"/>
      <c r="JVJ1267" s="85"/>
      <c r="JVK1267" s="85"/>
      <c r="JVL1267" s="85"/>
      <c r="JVM1267" s="85"/>
      <c r="JVN1267" s="85"/>
      <c r="JVO1267" s="85"/>
      <c r="JVP1267" s="85"/>
      <c r="JVQ1267" s="85"/>
      <c r="JVR1267" s="85"/>
      <c r="JVS1267" s="85"/>
      <c r="JVT1267" s="85"/>
      <c r="JVU1267" s="85"/>
      <c r="JVV1267" s="85"/>
      <c r="JVW1267" s="85"/>
      <c r="JVX1267" s="85"/>
      <c r="JVY1267" s="85"/>
      <c r="JVZ1267" s="85"/>
      <c r="JWA1267" s="86"/>
      <c r="JWB1267" s="84"/>
      <c r="JWC1267" s="85"/>
      <c r="JWD1267" s="85"/>
      <c r="JWE1267" s="85"/>
      <c r="JWF1267" s="85"/>
      <c r="JWG1267" s="85"/>
      <c r="JWH1267" s="85"/>
      <c r="JWI1267" s="85"/>
      <c r="JWJ1267" s="85"/>
      <c r="JWK1267" s="85"/>
      <c r="JWL1267" s="85"/>
      <c r="JWM1267" s="85"/>
      <c r="JWN1267" s="85"/>
      <c r="JWO1267" s="85"/>
      <c r="JWP1267" s="85"/>
      <c r="JWQ1267" s="85"/>
      <c r="JWR1267" s="85"/>
      <c r="JWS1267" s="85"/>
      <c r="JWT1267" s="85"/>
      <c r="JWU1267" s="85"/>
      <c r="JWV1267" s="85"/>
      <c r="JWW1267" s="85"/>
      <c r="JWX1267" s="85"/>
      <c r="JWY1267" s="85"/>
      <c r="JWZ1267" s="85"/>
      <c r="JXA1267" s="85"/>
      <c r="JXB1267" s="85"/>
      <c r="JXC1267" s="85"/>
      <c r="JXD1267" s="85"/>
      <c r="JXE1267" s="85"/>
      <c r="JXF1267" s="85"/>
      <c r="JXG1267" s="85"/>
      <c r="JXH1267" s="86"/>
      <c r="JXI1267" s="84"/>
      <c r="JXJ1267" s="85"/>
      <c r="JXK1267" s="85"/>
      <c r="JXL1267" s="85"/>
      <c r="JXM1267" s="85"/>
      <c r="JXN1267" s="85"/>
      <c r="JXO1267" s="85"/>
      <c r="JXP1267" s="85"/>
      <c r="JXQ1267" s="85"/>
      <c r="JXR1267" s="85"/>
      <c r="JXS1267" s="85"/>
      <c r="JXT1267" s="85"/>
      <c r="JXU1267" s="85"/>
      <c r="JXV1267" s="85"/>
      <c r="JXW1267" s="85"/>
      <c r="JXX1267" s="85"/>
      <c r="JXY1267" s="85"/>
      <c r="JXZ1267" s="85"/>
      <c r="JYA1267" s="85"/>
      <c r="JYB1267" s="85"/>
      <c r="JYC1267" s="85"/>
      <c r="JYD1267" s="85"/>
      <c r="JYE1267" s="85"/>
      <c r="JYF1267" s="85"/>
      <c r="JYG1267" s="85"/>
      <c r="JYH1267" s="85"/>
      <c r="JYI1267" s="85"/>
      <c r="JYJ1267" s="85"/>
      <c r="JYK1267" s="85"/>
      <c r="JYL1267" s="85"/>
      <c r="JYM1267" s="85"/>
      <c r="JYN1267" s="85"/>
      <c r="JYO1267" s="86"/>
      <c r="JYP1267" s="84"/>
      <c r="JYQ1267" s="85"/>
      <c r="JYR1267" s="85"/>
      <c r="JYS1267" s="85"/>
      <c r="JYT1267" s="85"/>
      <c r="JYU1267" s="85"/>
      <c r="JYV1267" s="85"/>
      <c r="JYW1267" s="85"/>
      <c r="JYX1267" s="85"/>
      <c r="JYY1267" s="85"/>
      <c r="JYZ1267" s="85"/>
      <c r="JZA1267" s="85"/>
      <c r="JZB1267" s="85"/>
      <c r="JZC1267" s="85"/>
      <c r="JZD1267" s="85"/>
      <c r="JZE1267" s="85"/>
      <c r="JZF1267" s="85"/>
      <c r="JZG1267" s="85"/>
      <c r="JZH1267" s="85"/>
      <c r="JZI1267" s="85"/>
      <c r="JZJ1267" s="85"/>
      <c r="JZK1267" s="85"/>
      <c r="JZL1267" s="85"/>
      <c r="JZM1267" s="85"/>
      <c r="JZN1267" s="85"/>
      <c r="JZO1267" s="85"/>
      <c r="JZP1267" s="85"/>
      <c r="JZQ1267" s="85"/>
      <c r="JZR1267" s="85"/>
      <c r="JZS1267" s="85"/>
      <c r="JZT1267" s="85"/>
      <c r="JZU1267" s="85"/>
      <c r="JZV1267" s="86"/>
      <c r="JZW1267" s="84"/>
      <c r="JZX1267" s="85"/>
      <c r="JZY1267" s="85"/>
      <c r="JZZ1267" s="85"/>
      <c r="KAA1267" s="85"/>
      <c r="KAB1267" s="85"/>
      <c r="KAC1267" s="85"/>
      <c r="KAD1267" s="85"/>
      <c r="KAE1267" s="85"/>
      <c r="KAF1267" s="85"/>
      <c r="KAG1267" s="85"/>
      <c r="KAH1267" s="85"/>
      <c r="KAI1267" s="85"/>
      <c r="KAJ1267" s="85"/>
      <c r="KAK1267" s="85"/>
      <c r="KAL1267" s="85"/>
      <c r="KAM1267" s="85"/>
      <c r="KAN1267" s="85"/>
      <c r="KAO1267" s="85"/>
      <c r="KAP1267" s="85"/>
      <c r="KAQ1267" s="85"/>
      <c r="KAR1267" s="85"/>
      <c r="KAS1267" s="85"/>
      <c r="KAT1267" s="85"/>
      <c r="KAU1267" s="85"/>
      <c r="KAV1267" s="85"/>
      <c r="KAW1267" s="85"/>
      <c r="KAX1267" s="85"/>
      <c r="KAY1267" s="85"/>
      <c r="KAZ1267" s="85"/>
      <c r="KBA1267" s="85"/>
      <c r="KBB1267" s="85"/>
      <c r="KBC1267" s="86"/>
      <c r="KBD1267" s="84"/>
      <c r="KBE1267" s="85"/>
      <c r="KBF1267" s="85"/>
      <c r="KBG1267" s="85"/>
      <c r="KBH1267" s="85"/>
      <c r="KBI1267" s="85"/>
      <c r="KBJ1267" s="85"/>
      <c r="KBK1267" s="85"/>
      <c r="KBL1267" s="85"/>
      <c r="KBM1267" s="85"/>
      <c r="KBN1267" s="85"/>
      <c r="KBO1267" s="85"/>
      <c r="KBP1267" s="85"/>
      <c r="KBQ1267" s="85"/>
      <c r="KBR1267" s="85"/>
      <c r="KBS1267" s="85"/>
      <c r="KBT1267" s="85"/>
      <c r="KBU1267" s="85"/>
      <c r="KBV1267" s="85"/>
      <c r="KBW1267" s="85"/>
      <c r="KBX1267" s="85"/>
      <c r="KBY1267" s="85"/>
      <c r="KBZ1267" s="85"/>
      <c r="KCA1267" s="85"/>
      <c r="KCB1267" s="85"/>
      <c r="KCC1267" s="85"/>
      <c r="KCD1267" s="85"/>
      <c r="KCE1267" s="85"/>
      <c r="KCF1267" s="85"/>
      <c r="KCG1267" s="85"/>
      <c r="KCH1267" s="85"/>
      <c r="KCI1267" s="85"/>
      <c r="KCJ1267" s="86"/>
      <c r="KCK1267" s="84"/>
      <c r="KCL1267" s="85"/>
      <c r="KCM1267" s="85"/>
      <c r="KCN1267" s="85"/>
      <c r="KCO1267" s="85"/>
      <c r="KCP1267" s="85"/>
      <c r="KCQ1267" s="85"/>
      <c r="KCR1267" s="85"/>
      <c r="KCS1267" s="85"/>
      <c r="KCT1267" s="85"/>
      <c r="KCU1267" s="85"/>
      <c r="KCV1267" s="85"/>
      <c r="KCW1267" s="85"/>
      <c r="KCX1267" s="85"/>
      <c r="KCY1267" s="85"/>
      <c r="KCZ1267" s="85"/>
      <c r="KDA1267" s="85"/>
      <c r="KDB1267" s="85"/>
      <c r="KDC1267" s="85"/>
      <c r="KDD1267" s="85"/>
      <c r="KDE1267" s="85"/>
      <c r="KDF1267" s="85"/>
      <c r="KDG1267" s="85"/>
      <c r="KDH1267" s="85"/>
      <c r="KDI1267" s="85"/>
      <c r="KDJ1267" s="85"/>
      <c r="KDK1267" s="85"/>
      <c r="KDL1267" s="85"/>
      <c r="KDM1267" s="85"/>
      <c r="KDN1267" s="85"/>
      <c r="KDO1267" s="85"/>
      <c r="KDP1267" s="85"/>
      <c r="KDQ1267" s="86"/>
      <c r="KDR1267" s="84"/>
      <c r="KDS1267" s="85"/>
      <c r="KDT1267" s="85"/>
      <c r="KDU1267" s="85"/>
      <c r="KDV1267" s="85"/>
      <c r="KDW1267" s="85"/>
      <c r="KDX1267" s="85"/>
      <c r="KDY1267" s="85"/>
      <c r="KDZ1267" s="85"/>
      <c r="KEA1267" s="85"/>
      <c r="KEB1267" s="85"/>
      <c r="KEC1267" s="85"/>
      <c r="KED1267" s="85"/>
      <c r="KEE1267" s="85"/>
      <c r="KEF1267" s="85"/>
      <c r="KEG1267" s="85"/>
      <c r="KEH1267" s="85"/>
      <c r="KEI1267" s="85"/>
      <c r="KEJ1267" s="85"/>
      <c r="KEK1267" s="85"/>
      <c r="KEL1267" s="85"/>
      <c r="KEM1267" s="85"/>
      <c r="KEN1267" s="85"/>
      <c r="KEO1267" s="85"/>
      <c r="KEP1267" s="85"/>
      <c r="KEQ1267" s="85"/>
      <c r="KER1267" s="85"/>
      <c r="KES1267" s="85"/>
      <c r="KET1267" s="85"/>
      <c r="KEU1267" s="85"/>
      <c r="KEV1267" s="85"/>
      <c r="KEW1267" s="85"/>
      <c r="KEX1267" s="86"/>
      <c r="KEY1267" s="84"/>
      <c r="KEZ1267" s="85"/>
      <c r="KFA1267" s="85"/>
      <c r="KFB1267" s="85"/>
      <c r="KFC1267" s="85"/>
      <c r="KFD1267" s="85"/>
      <c r="KFE1267" s="85"/>
      <c r="KFF1267" s="85"/>
      <c r="KFG1267" s="85"/>
      <c r="KFH1267" s="85"/>
      <c r="KFI1267" s="85"/>
      <c r="KFJ1267" s="85"/>
      <c r="KFK1267" s="85"/>
      <c r="KFL1267" s="85"/>
      <c r="KFM1267" s="85"/>
      <c r="KFN1267" s="85"/>
      <c r="KFO1267" s="85"/>
      <c r="KFP1267" s="85"/>
      <c r="KFQ1267" s="85"/>
      <c r="KFR1267" s="85"/>
      <c r="KFS1267" s="85"/>
      <c r="KFT1267" s="85"/>
      <c r="KFU1267" s="85"/>
      <c r="KFV1267" s="85"/>
      <c r="KFW1267" s="85"/>
      <c r="KFX1267" s="85"/>
      <c r="KFY1267" s="85"/>
      <c r="KFZ1267" s="85"/>
      <c r="KGA1267" s="85"/>
      <c r="KGB1267" s="85"/>
      <c r="KGC1267" s="85"/>
      <c r="KGD1267" s="85"/>
      <c r="KGE1267" s="86"/>
      <c r="KGF1267" s="84"/>
      <c r="KGG1267" s="85"/>
      <c r="KGH1267" s="85"/>
      <c r="KGI1267" s="85"/>
      <c r="KGJ1267" s="85"/>
      <c r="KGK1267" s="85"/>
      <c r="KGL1267" s="85"/>
      <c r="KGM1267" s="85"/>
      <c r="KGN1267" s="85"/>
      <c r="KGO1267" s="85"/>
      <c r="KGP1267" s="85"/>
      <c r="KGQ1267" s="85"/>
      <c r="KGR1267" s="85"/>
      <c r="KGS1267" s="85"/>
      <c r="KGT1267" s="85"/>
      <c r="KGU1267" s="85"/>
      <c r="KGV1267" s="85"/>
      <c r="KGW1267" s="85"/>
      <c r="KGX1267" s="85"/>
      <c r="KGY1267" s="85"/>
      <c r="KGZ1267" s="85"/>
      <c r="KHA1267" s="85"/>
      <c r="KHB1267" s="85"/>
      <c r="KHC1267" s="85"/>
      <c r="KHD1267" s="85"/>
      <c r="KHE1267" s="85"/>
      <c r="KHF1267" s="85"/>
      <c r="KHG1267" s="85"/>
      <c r="KHH1267" s="85"/>
      <c r="KHI1267" s="85"/>
      <c r="KHJ1267" s="85"/>
      <c r="KHK1267" s="85"/>
      <c r="KHL1267" s="86"/>
      <c r="KHM1267" s="84"/>
      <c r="KHN1267" s="85"/>
      <c r="KHO1267" s="85"/>
      <c r="KHP1267" s="85"/>
      <c r="KHQ1267" s="85"/>
      <c r="KHR1267" s="85"/>
      <c r="KHS1267" s="85"/>
      <c r="KHT1267" s="85"/>
      <c r="KHU1267" s="85"/>
      <c r="KHV1267" s="85"/>
      <c r="KHW1267" s="85"/>
      <c r="KHX1267" s="85"/>
      <c r="KHY1267" s="85"/>
      <c r="KHZ1267" s="85"/>
      <c r="KIA1267" s="85"/>
      <c r="KIB1267" s="85"/>
      <c r="KIC1267" s="85"/>
      <c r="KID1267" s="85"/>
      <c r="KIE1267" s="85"/>
      <c r="KIF1267" s="85"/>
      <c r="KIG1267" s="85"/>
      <c r="KIH1267" s="85"/>
      <c r="KII1267" s="85"/>
      <c r="KIJ1267" s="85"/>
      <c r="KIK1267" s="85"/>
      <c r="KIL1267" s="85"/>
      <c r="KIM1267" s="85"/>
      <c r="KIN1267" s="85"/>
      <c r="KIO1267" s="85"/>
      <c r="KIP1267" s="85"/>
      <c r="KIQ1267" s="85"/>
      <c r="KIR1267" s="85"/>
      <c r="KIS1267" s="86"/>
      <c r="KIT1267" s="84"/>
      <c r="KIU1267" s="85"/>
      <c r="KIV1267" s="85"/>
      <c r="KIW1267" s="85"/>
      <c r="KIX1267" s="85"/>
      <c r="KIY1267" s="85"/>
      <c r="KIZ1267" s="85"/>
      <c r="KJA1267" s="85"/>
      <c r="KJB1267" s="85"/>
      <c r="KJC1267" s="85"/>
      <c r="KJD1267" s="85"/>
      <c r="KJE1267" s="85"/>
      <c r="KJF1267" s="85"/>
      <c r="KJG1267" s="85"/>
      <c r="KJH1267" s="85"/>
      <c r="KJI1267" s="85"/>
      <c r="KJJ1267" s="85"/>
      <c r="KJK1267" s="85"/>
      <c r="KJL1267" s="85"/>
      <c r="KJM1267" s="85"/>
      <c r="KJN1267" s="85"/>
      <c r="KJO1267" s="85"/>
      <c r="KJP1267" s="85"/>
      <c r="KJQ1267" s="85"/>
      <c r="KJR1267" s="85"/>
      <c r="KJS1267" s="85"/>
      <c r="KJT1267" s="85"/>
      <c r="KJU1267" s="85"/>
      <c r="KJV1267" s="85"/>
      <c r="KJW1267" s="85"/>
      <c r="KJX1267" s="85"/>
      <c r="KJY1267" s="85"/>
      <c r="KJZ1267" s="86"/>
      <c r="KKA1267" s="84"/>
      <c r="KKB1267" s="85"/>
      <c r="KKC1267" s="85"/>
      <c r="KKD1267" s="85"/>
      <c r="KKE1267" s="85"/>
      <c r="KKF1267" s="85"/>
      <c r="KKG1267" s="85"/>
      <c r="KKH1267" s="85"/>
      <c r="KKI1267" s="85"/>
      <c r="KKJ1267" s="85"/>
      <c r="KKK1267" s="85"/>
      <c r="KKL1267" s="85"/>
      <c r="KKM1267" s="85"/>
      <c r="KKN1267" s="85"/>
      <c r="KKO1267" s="85"/>
      <c r="KKP1267" s="85"/>
      <c r="KKQ1267" s="85"/>
      <c r="KKR1267" s="85"/>
      <c r="KKS1267" s="85"/>
      <c r="KKT1267" s="85"/>
      <c r="KKU1267" s="85"/>
      <c r="KKV1267" s="85"/>
      <c r="KKW1267" s="85"/>
      <c r="KKX1267" s="85"/>
      <c r="KKY1267" s="85"/>
      <c r="KKZ1267" s="85"/>
      <c r="KLA1267" s="85"/>
      <c r="KLB1267" s="85"/>
      <c r="KLC1267" s="85"/>
      <c r="KLD1267" s="85"/>
      <c r="KLE1267" s="85"/>
      <c r="KLF1267" s="85"/>
      <c r="KLG1267" s="86"/>
      <c r="KLH1267" s="84"/>
      <c r="KLI1267" s="85"/>
      <c r="KLJ1267" s="85"/>
      <c r="KLK1267" s="85"/>
      <c r="KLL1267" s="85"/>
      <c r="KLM1267" s="85"/>
      <c r="KLN1267" s="85"/>
      <c r="KLO1267" s="85"/>
      <c r="KLP1267" s="85"/>
      <c r="KLQ1267" s="85"/>
      <c r="KLR1267" s="85"/>
      <c r="KLS1267" s="85"/>
      <c r="KLT1267" s="85"/>
      <c r="KLU1267" s="85"/>
      <c r="KLV1267" s="85"/>
      <c r="KLW1267" s="85"/>
      <c r="KLX1267" s="85"/>
      <c r="KLY1267" s="85"/>
      <c r="KLZ1267" s="85"/>
      <c r="KMA1267" s="85"/>
      <c r="KMB1267" s="85"/>
      <c r="KMC1267" s="85"/>
      <c r="KMD1267" s="85"/>
      <c r="KME1267" s="85"/>
      <c r="KMF1267" s="85"/>
      <c r="KMG1267" s="85"/>
      <c r="KMH1267" s="85"/>
      <c r="KMI1267" s="85"/>
      <c r="KMJ1267" s="85"/>
      <c r="KMK1267" s="85"/>
      <c r="KML1267" s="85"/>
      <c r="KMM1267" s="85"/>
      <c r="KMN1267" s="86"/>
      <c r="KMO1267" s="84"/>
      <c r="KMP1267" s="85"/>
      <c r="KMQ1267" s="85"/>
      <c r="KMR1267" s="85"/>
      <c r="KMS1267" s="85"/>
      <c r="KMT1267" s="85"/>
      <c r="KMU1267" s="85"/>
      <c r="KMV1267" s="85"/>
      <c r="KMW1267" s="85"/>
      <c r="KMX1267" s="85"/>
      <c r="KMY1267" s="85"/>
      <c r="KMZ1267" s="85"/>
      <c r="KNA1267" s="85"/>
      <c r="KNB1267" s="85"/>
      <c r="KNC1267" s="85"/>
      <c r="KND1267" s="85"/>
      <c r="KNE1267" s="85"/>
      <c r="KNF1267" s="85"/>
      <c r="KNG1267" s="85"/>
      <c r="KNH1267" s="85"/>
      <c r="KNI1267" s="85"/>
      <c r="KNJ1267" s="85"/>
      <c r="KNK1267" s="85"/>
      <c r="KNL1267" s="85"/>
      <c r="KNM1267" s="85"/>
      <c r="KNN1267" s="85"/>
      <c r="KNO1267" s="85"/>
      <c r="KNP1267" s="85"/>
      <c r="KNQ1267" s="85"/>
      <c r="KNR1267" s="85"/>
      <c r="KNS1267" s="85"/>
      <c r="KNT1267" s="85"/>
      <c r="KNU1267" s="86"/>
      <c r="KNV1267" s="84"/>
      <c r="KNW1267" s="85"/>
      <c r="KNX1267" s="85"/>
      <c r="KNY1267" s="85"/>
      <c r="KNZ1267" s="85"/>
      <c r="KOA1267" s="85"/>
      <c r="KOB1267" s="85"/>
      <c r="KOC1267" s="85"/>
      <c r="KOD1267" s="85"/>
      <c r="KOE1267" s="85"/>
      <c r="KOF1267" s="85"/>
      <c r="KOG1267" s="85"/>
      <c r="KOH1267" s="85"/>
      <c r="KOI1267" s="85"/>
      <c r="KOJ1267" s="85"/>
      <c r="KOK1267" s="85"/>
      <c r="KOL1267" s="85"/>
      <c r="KOM1267" s="85"/>
      <c r="KON1267" s="85"/>
      <c r="KOO1267" s="85"/>
      <c r="KOP1267" s="85"/>
      <c r="KOQ1267" s="85"/>
      <c r="KOR1267" s="85"/>
      <c r="KOS1267" s="85"/>
      <c r="KOT1267" s="85"/>
      <c r="KOU1267" s="85"/>
      <c r="KOV1267" s="85"/>
      <c r="KOW1267" s="85"/>
      <c r="KOX1267" s="85"/>
      <c r="KOY1267" s="85"/>
      <c r="KOZ1267" s="85"/>
      <c r="KPA1267" s="85"/>
      <c r="KPB1267" s="86"/>
      <c r="KPC1267" s="84"/>
      <c r="KPD1267" s="85"/>
      <c r="KPE1267" s="85"/>
      <c r="KPF1267" s="85"/>
      <c r="KPG1267" s="85"/>
      <c r="KPH1267" s="85"/>
      <c r="KPI1267" s="85"/>
      <c r="KPJ1267" s="85"/>
      <c r="KPK1267" s="85"/>
      <c r="KPL1267" s="85"/>
      <c r="KPM1267" s="85"/>
      <c r="KPN1267" s="85"/>
      <c r="KPO1267" s="85"/>
      <c r="KPP1267" s="85"/>
      <c r="KPQ1267" s="85"/>
      <c r="KPR1267" s="85"/>
      <c r="KPS1267" s="85"/>
      <c r="KPT1267" s="85"/>
      <c r="KPU1267" s="85"/>
      <c r="KPV1267" s="85"/>
      <c r="KPW1267" s="85"/>
      <c r="KPX1267" s="85"/>
      <c r="KPY1267" s="85"/>
      <c r="KPZ1267" s="85"/>
      <c r="KQA1267" s="85"/>
      <c r="KQB1267" s="85"/>
      <c r="KQC1267" s="85"/>
      <c r="KQD1267" s="85"/>
      <c r="KQE1267" s="85"/>
      <c r="KQF1267" s="85"/>
      <c r="KQG1267" s="85"/>
      <c r="KQH1267" s="85"/>
      <c r="KQI1267" s="86"/>
      <c r="KQJ1267" s="84"/>
      <c r="KQK1267" s="85"/>
      <c r="KQL1267" s="85"/>
      <c r="KQM1267" s="85"/>
      <c r="KQN1267" s="85"/>
      <c r="KQO1267" s="85"/>
      <c r="KQP1267" s="85"/>
      <c r="KQQ1267" s="85"/>
      <c r="KQR1267" s="85"/>
      <c r="KQS1267" s="85"/>
      <c r="KQT1267" s="85"/>
      <c r="KQU1267" s="85"/>
      <c r="KQV1267" s="85"/>
      <c r="KQW1267" s="85"/>
      <c r="KQX1267" s="85"/>
      <c r="KQY1267" s="85"/>
      <c r="KQZ1267" s="85"/>
      <c r="KRA1267" s="85"/>
      <c r="KRB1267" s="85"/>
      <c r="KRC1267" s="85"/>
      <c r="KRD1267" s="85"/>
      <c r="KRE1267" s="85"/>
      <c r="KRF1267" s="85"/>
      <c r="KRG1267" s="85"/>
      <c r="KRH1267" s="85"/>
      <c r="KRI1267" s="85"/>
      <c r="KRJ1267" s="85"/>
      <c r="KRK1267" s="85"/>
      <c r="KRL1267" s="85"/>
      <c r="KRM1267" s="85"/>
      <c r="KRN1267" s="85"/>
      <c r="KRO1267" s="85"/>
      <c r="KRP1267" s="86"/>
      <c r="KRQ1267" s="84"/>
      <c r="KRR1267" s="85"/>
      <c r="KRS1267" s="85"/>
      <c r="KRT1267" s="85"/>
      <c r="KRU1267" s="85"/>
      <c r="KRV1267" s="85"/>
      <c r="KRW1267" s="85"/>
      <c r="KRX1267" s="85"/>
      <c r="KRY1267" s="85"/>
      <c r="KRZ1267" s="85"/>
      <c r="KSA1267" s="85"/>
      <c r="KSB1267" s="85"/>
      <c r="KSC1267" s="85"/>
      <c r="KSD1267" s="85"/>
      <c r="KSE1267" s="85"/>
      <c r="KSF1267" s="85"/>
      <c r="KSG1267" s="85"/>
      <c r="KSH1267" s="85"/>
      <c r="KSI1267" s="85"/>
      <c r="KSJ1267" s="85"/>
      <c r="KSK1267" s="85"/>
      <c r="KSL1267" s="85"/>
      <c r="KSM1267" s="85"/>
      <c r="KSN1267" s="85"/>
      <c r="KSO1267" s="85"/>
      <c r="KSP1267" s="85"/>
      <c r="KSQ1267" s="85"/>
      <c r="KSR1267" s="85"/>
      <c r="KSS1267" s="85"/>
      <c r="KST1267" s="85"/>
      <c r="KSU1267" s="85"/>
      <c r="KSV1267" s="85"/>
      <c r="KSW1267" s="86"/>
      <c r="KSX1267" s="84"/>
      <c r="KSY1267" s="85"/>
      <c r="KSZ1267" s="85"/>
      <c r="KTA1267" s="85"/>
      <c r="KTB1267" s="85"/>
      <c r="KTC1267" s="85"/>
      <c r="KTD1267" s="85"/>
      <c r="KTE1267" s="85"/>
      <c r="KTF1267" s="85"/>
      <c r="KTG1267" s="85"/>
      <c r="KTH1267" s="85"/>
      <c r="KTI1267" s="85"/>
      <c r="KTJ1267" s="85"/>
      <c r="KTK1267" s="85"/>
      <c r="KTL1267" s="85"/>
      <c r="KTM1267" s="85"/>
      <c r="KTN1267" s="85"/>
      <c r="KTO1267" s="85"/>
      <c r="KTP1267" s="85"/>
      <c r="KTQ1267" s="85"/>
      <c r="KTR1267" s="85"/>
      <c r="KTS1267" s="85"/>
      <c r="KTT1267" s="85"/>
      <c r="KTU1267" s="85"/>
      <c r="KTV1267" s="85"/>
      <c r="KTW1267" s="85"/>
      <c r="KTX1267" s="85"/>
      <c r="KTY1267" s="85"/>
      <c r="KTZ1267" s="85"/>
      <c r="KUA1267" s="85"/>
      <c r="KUB1267" s="85"/>
      <c r="KUC1267" s="85"/>
      <c r="KUD1267" s="86"/>
      <c r="KUE1267" s="84"/>
      <c r="KUF1267" s="85"/>
      <c r="KUG1267" s="85"/>
      <c r="KUH1267" s="85"/>
      <c r="KUI1267" s="85"/>
      <c r="KUJ1267" s="85"/>
      <c r="KUK1267" s="85"/>
      <c r="KUL1267" s="85"/>
      <c r="KUM1267" s="85"/>
      <c r="KUN1267" s="85"/>
      <c r="KUO1267" s="85"/>
      <c r="KUP1267" s="85"/>
      <c r="KUQ1267" s="85"/>
      <c r="KUR1267" s="85"/>
      <c r="KUS1267" s="85"/>
      <c r="KUT1267" s="85"/>
      <c r="KUU1267" s="85"/>
      <c r="KUV1267" s="85"/>
      <c r="KUW1267" s="85"/>
      <c r="KUX1267" s="85"/>
      <c r="KUY1267" s="85"/>
      <c r="KUZ1267" s="85"/>
      <c r="KVA1267" s="85"/>
      <c r="KVB1267" s="85"/>
      <c r="KVC1267" s="85"/>
      <c r="KVD1267" s="85"/>
      <c r="KVE1267" s="85"/>
      <c r="KVF1267" s="85"/>
      <c r="KVG1267" s="85"/>
      <c r="KVH1267" s="85"/>
      <c r="KVI1267" s="85"/>
      <c r="KVJ1267" s="85"/>
      <c r="KVK1267" s="86"/>
      <c r="KVL1267" s="84"/>
      <c r="KVM1267" s="85"/>
      <c r="KVN1267" s="85"/>
      <c r="KVO1267" s="85"/>
      <c r="KVP1267" s="85"/>
      <c r="KVQ1267" s="85"/>
      <c r="KVR1267" s="85"/>
      <c r="KVS1267" s="85"/>
      <c r="KVT1267" s="85"/>
      <c r="KVU1267" s="85"/>
      <c r="KVV1267" s="85"/>
      <c r="KVW1267" s="85"/>
      <c r="KVX1267" s="85"/>
      <c r="KVY1267" s="85"/>
      <c r="KVZ1267" s="85"/>
      <c r="KWA1267" s="85"/>
      <c r="KWB1267" s="85"/>
      <c r="KWC1267" s="85"/>
      <c r="KWD1267" s="85"/>
      <c r="KWE1267" s="85"/>
      <c r="KWF1267" s="85"/>
      <c r="KWG1267" s="85"/>
      <c r="KWH1267" s="85"/>
      <c r="KWI1267" s="85"/>
      <c r="KWJ1267" s="85"/>
      <c r="KWK1267" s="85"/>
      <c r="KWL1267" s="85"/>
      <c r="KWM1267" s="85"/>
      <c r="KWN1267" s="85"/>
      <c r="KWO1267" s="85"/>
      <c r="KWP1267" s="85"/>
      <c r="KWQ1267" s="85"/>
      <c r="KWR1267" s="86"/>
      <c r="KWS1267" s="84"/>
      <c r="KWT1267" s="85"/>
      <c r="KWU1267" s="85"/>
      <c r="KWV1267" s="85"/>
      <c r="KWW1267" s="85"/>
      <c r="KWX1267" s="85"/>
      <c r="KWY1267" s="85"/>
      <c r="KWZ1267" s="85"/>
      <c r="KXA1267" s="85"/>
      <c r="KXB1267" s="85"/>
      <c r="KXC1267" s="85"/>
      <c r="KXD1267" s="85"/>
      <c r="KXE1267" s="85"/>
      <c r="KXF1267" s="85"/>
      <c r="KXG1267" s="85"/>
      <c r="KXH1267" s="85"/>
      <c r="KXI1267" s="85"/>
      <c r="KXJ1267" s="85"/>
      <c r="KXK1267" s="85"/>
      <c r="KXL1267" s="85"/>
      <c r="KXM1267" s="85"/>
      <c r="KXN1267" s="85"/>
      <c r="KXO1267" s="85"/>
      <c r="KXP1267" s="85"/>
      <c r="KXQ1267" s="85"/>
      <c r="KXR1267" s="85"/>
      <c r="KXS1267" s="85"/>
      <c r="KXT1267" s="85"/>
      <c r="KXU1267" s="85"/>
      <c r="KXV1267" s="85"/>
      <c r="KXW1267" s="85"/>
      <c r="KXX1267" s="85"/>
      <c r="KXY1267" s="86"/>
      <c r="KXZ1267" s="84"/>
      <c r="KYA1267" s="85"/>
      <c r="KYB1267" s="85"/>
      <c r="KYC1267" s="85"/>
      <c r="KYD1267" s="85"/>
      <c r="KYE1267" s="85"/>
      <c r="KYF1267" s="85"/>
      <c r="KYG1267" s="85"/>
      <c r="KYH1267" s="85"/>
      <c r="KYI1267" s="85"/>
      <c r="KYJ1267" s="85"/>
      <c r="KYK1267" s="85"/>
      <c r="KYL1267" s="85"/>
      <c r="KYM1267" s="85"/>
      <c r="KYN1267" s="85"/>
      <c r="KYO1267" s="85"/>
      <c r="KYP1267" s="85"/>
      <c r="KYQ1267" s="85"/>
      <c r="KYR1267" s="85"/>
      <c r="KYS1267" s="85"/>
      <c r="KYT1267" s="85"/>
      <c r="KYU1267" s="85"/>
      <c r="KYV1267" s="85"/>
      <c r="KYW1267" s="85"/>
      <c r="KYX1267" s="85"/>
      <c r="KYY1267" s="85"/>
      <c r="KYZ1267" s="85"/>
      <c r="KZA1267" s="85"/>
      <c r="KZB1267" s="85"/>
      <c r="KZC1267" s="85"/>
      <c r="KZD1267" s="85"/>
      <c r="KZE1267" s="85"/>
      <c r="KZF1267" s="86"/>
      <c r="KZG1267" s="84"/>
      <c r="KZH1267" s="85"/>
      <c r="KZI1267" s="85"/>
      <c r="KZJ1267" s="85"/>
      <c r="KZK1267" s="85"/>
      <c r="KZL1267" s="85"/>
      <c r="KZM1267" s="85"/>
      <c r="KZN1267" s="85"/>
      <c r="KZO1267" s="85"/>
      <c r="KZP1267" s="85"/>
      <c r="KZQ1267" s="85"/>
      <c r="KZR1267" s="85"/>
      <c r="KZS1267" s="85"/>
      <c r="KZT1267" s="85"/>
      <c r="KZU1267" s="85"/>
      <c r="KZV1267" s="85"/>
      <c r="KZW1267" s="85"/>
      <c r="KZX1267" s="85"/>
      <c r="KZY1267" s="85"/>
      <c r="KZZ1267" s="85"/>
      <c r="LAA1267" s="85"/>
      <c r="LAB1267" s="85"/>
      <c r="LAC1267" s="85"/>
      <c r="LAD1267" s="85"/>
      <c r="LAE1267" s="85"/>
      <c r="LAF1267" s="85"/>
      <c r="LAG1267" s="85"/>
      <c r="LAH1267" s="85"/>
      <c r="LAI1267" s="85"/>
      <c r="LAJ1267" s="85"/>
      <c r="LAK1267" s="85"/>
      <c r="LAL1267" s="85"/>
      <c r="LAM1267" s="86"/>
      <c r="LAN1267" s="84"/>
      <c r="LAO1267" s="85"/>
      <c r="LAP1267" s="85"/>
      <c r="LAQ1267" s="85"/>
      <c r="LAR1267" s="85"/>
      <c r="LAS1267" s="85"/>
      <c r="LAT1267" s="85"/>
      <c r="LAU1267" s="85"/>
      <c r="LAV1267" s="85"/>
      <c r="LAW1267" s="85"/>
      <c r="LAX1267" s="85"/>
      <c r="LAY1267" s="85"/>
      <c r="LAZ1267" s="85"/>
      <c r="LBA1267" s="85"/>
      <c r="LBB1267" s="85"/>
      <c r="LBC1267" s="85"/>
      <c r="LBD1267" s="85"/>
      <c r="LBE1267" s="85"/>
      <c r="LBF1267" s="85"/>
      <c r="LBG1267" s="85"/>
      <c r="LBH1267" s="85"/>
      <c r="LBI1267" s="85"/>
      <c r="LBJ1267" s="85"/>
      <c r="LBK1267" s="85"/>
      <c r="LBL1267" s="85"/>
      <c r="LBM1267" s="85"/>
      <c r="LBN1267" s="85"/>
      <c r="LBO1267" s="85"/>
      <c r="LBP1267" s="85"/>
      <c r="LBQ1267" s="85"/>
      <c r="LBR1267" s="85"/>
      <c r="LBS1267" s="85"/>
      <c r="LBT1267" s="86"/>
      <c r="LBU1267" s="84"/>
      <c r="LBV1267" s="85"/>
      <c r="LBW1267" s="85"/>
      <c r="LBX1267" s="85"/>
      <c r="LBY1267" s="85"/>
      <c r="LBZ1267" s="85"/>
      <c r="LCA1267" s="85"/>
      <c r="LCB1267" s="85"/>
      <c r="LCC1267" s="85"/>
      <c r="LCD1267" s="85"/>
      <c r="LCE1267" s="85"/>
      <c r="LCF1267" s="85"/>
      <c r="LCG1267" s="85"/>
      <c r="LCH1267" s="85"/>
      <c r="LCI1267" s="85"/>
      <c r="LCJ1267" s="85"/>
      <c r="LCK1267" s="85"/>
      <c r="LCL1267" s="85"/>
      <c r="LCM1267" s="85"/>
      <c r="LCN1267" s="85"/>
      <c r="LCO1267" s="85"/>
      <c r="LCP1267" s="85"/>
      <c r="LCQ1267" s="85"/>
      <c r="LCR1267" s="85"/>
      <c r="LCS1267" s="85"/>
      <c r="LCT1267" s="85"/>
      <c r="LCU1267" s="85"/>
      <c r="LCV1267" s="85"/>
      <c r="LCW1267" s="85"/>
      <c r="LCX1267" s="85"/>
      <c r="LCY1267" s="85"/>
      <c r="LCZ1267" s="85"/>
      <c r="LDA1267" s="86"/>
      <c r="LDB1267" s="84"/>
      <c r="LDC1267" s="85"/>
      <c r="LDD1267" s="85"/>
      <c r="LDE1267" s="85"/>
      <c r="LDF1267" s="85"/>
      <c r="LDG1267" s="85"/>
      <c r="LDH1267" s="85"/>
      <c r="LDI1267" s="85"/>
      <c r="LDJ1267" s="85"/>
      <c r="LDK1267" s="85"/>
      <c r="LDL1267" s="85"/>
      <c r="LDM1267" s="85"/>
      <c r="LDN1267" s="85"/>
      <c r="LDO1267" s="85"/>
      <c r="LDP1267" s="85"/>
      <c r="LDQ1267" s="85"/>
      <c r="LDR1267" s="85"/>
      <c r="LDS1267" s="85"/>
      <c r="LDT1267" s="85"/>
      <c r="LDU1267" s="85"/>
      <c r="LDV1267" s="85"/>
      <c r="LDW1267" s="85"/>
      <c r="LDX1267" s="85"/>
      <c r="LDY1267" s="85"/>
      <c r="LDZ1267" s="85"/>
      <c r="LEA1267" s="85"/>
      <c r="LEB1267" s="85"/>
      <c r="LEC1267" s="85"/>
      <c r="LED1267" s="85"/>
      <c r="LEE1267" s="85"/>
      <c r="LEF1267" s="85"/>
      <c r="LEG1267" s="85"/>
      <c r="LEH1267" s="86"/>
      <c r="LEI1267" s="84"/>
      <c r="LEJ1267" s="85"/>
      <c r="LEK1267" s="85"/>
      <c r="LEL1267" s="85"/>
      <c r="LEM1267" s="85"/>
      <c r="LEN1267" s="85"/>
      <c r="LEO1267" s="85"/>
      <c r="LEP1267" s="85"/>
      <c r="LEQ1267" s="85"/>
      <c r="LER1267" s="85"/>
      <c r="LES1267" s="85"/>
      <c r="LET1267" s="85"/>
      <c r="LEU1267" s="85"/>
      <c r="LEV1267" s="85"/>
      <c r="LEW1267" s="85"/>
      <c r="LEX1267" s="85"/>
      <c r="LEY1267" s="85"/>
      <c r="LEZ1267" s="85"/>
      <c r="LFA1267" s="85"/>
      <c r="LFB1267" s="85"/>
      <c r="LFC1267" s="85"/>
      <c r="LFD1267" s="85"/>
      <c r="LFE1267" s="85"/>
      <c r="LFF1267" s="85"/>
      <c r="LFG1267" s="85"/>
      <c r="LFH1267" s="85"/>
      <c r="LFI1267" s="85"/>
      <c r="LFJ1267" s="85"/>
      <c r="LFK1267" s="85"/>
      <c r="LFL1267" s="85"/>
      <c r="LFM1267" s="85"/>
      <c r="LFN1267" s="85"/>
      <c r="LFO1267" s="86"/>
      <c r="LFP1267" s="84"/>
      <c r="LFQ1267" s="85"/>
      <c r="LFR1267" s="85"/>
      <c r="LFS1267" s="85"/>
      <c r="LFT1267" s="85"/>
      <c r="LFU1267" s="85"/>
      <c r="LFV1267" s="85"/>
      <c r="LFW1267" s="85"/>
      <c r="LFX1267" s="85"/>
      <c r="LFY1267" s="85"/>
      <c r="LFZ1267" s="85"/>
      <c r="LGA1267" s="85"/>
      <c r="LGB1267" s="85"/>
      <c r="LGC1267" s="85"/>
      <c r="LGD1267" s="85"/>
      <c r="LGE1267" s="85"/>
      <c r="LGF1267" s="85"/>
      <c r="LGG1267" s="85"/>
      <c r="LGH1267" s="85"/>
      <c r="LGI1267" s="85"/>
      <c r="LGJ1267" s="85"/>
      <c r="LGK1267" s="85"/>
      <c r="LGL1267" s="85"/>
      <c r="LGM1267" s="85"/>
      <c r="LGN1267" s="85"/>
      <c r="LGO1267" s="85"/>
      <c r="LGP1267" s="85"/>
      <c r="LGQ1267" s="85"/>
      <c r="LGR1267" s="85"/>
      <c r="LGS1267" s="85"/>
      <c r="LGT1267" s="85"/>
      <c r="LGU1267" s="85"/>
      <c r="LGV1267" s="86"/>
      <c r="LGW1267" s="84"/>
      <c r="LGX1267" s="85"/>
      <c r="LGY1267" s="85"/>
      <c r="LGZ1267" s="85"/>
      <c r="LHA1267" s="85"/>
      <c r="LHB1267" s="85"/>
      <c r="LHC1267" s="85"/>
      <c r="LHD1267" s="85"/>
      <c r="LHE1267" s="85"/>
      <c r="LHF1267" s="85"/>
      <c r="LHG1267" s="85"/>
      <c r="LHH1267" s="85"/>
      <c r="LHI1267" s="85"/>
      <c r="LHJ1267" s="85"/>
      <c r="LHK1267" s="85"/>
      <c r="LHL1267" s="85"/>
      <c r="LHM1267" s="85"/>
      <c r="LHN1267" s="85"/>
      <c r="LHO1267" s="85"/>
      <c r="LHP1267" s="85"/>
      <c r="LHQ1267" s="85"/>
      <c r="LHR1267" s="85"/>
      <c r="LHS1267" s="85"/>
      <c r="LHT1267" s="85"/>
      <c r="LHU1267" s="85"/>
      <c r="LHV1267" s="85"/>
      <c r="LHW1267" s="85"/>
      <c r="LHX1267" s="85"/>
      <c r="LHY1267" s="85"/>
      <c r="LHZ1267" s="85"/>
      <c r="LIA1267" s="85"/>
      <c r="LIB1267" s="85"/>
      <c r="LIC1267" s="86"/>
      <c r="LID1267" s="84"/>
      <c r="LIE1267" s="85"/>
      <c r="LIF1267" s="85"/>
      <c r="LIG1267" s="85"/>
      <c r="LIH1267" s="85"/>
      <c r="LII1267" s="85"/>
      <c r="LIJ1267" s="85"/>
      <c r="LIK1267" s="85"/>
      <c r="LIL1267" s="85"/>
      <c r="LIM1267" s="85"/>
      <c r="LIN1267" s="85"/>
      <c r="LIO1267" s="85"/>
      <c r="LIP1267" s="85"/>
      <c r="LIQ1267" s="85"/>
      <c r="LIR1267" s="85"/>
      <c r="LIS1267" s="85"/>
      <c r="LIT1267" s="85"/>
      <c r="LIU1267" s="85"/>
      <c r="LIV1267" s="85"/>
      <c r="LIW1267" s="85"/>
      <c r="LIX1267" s="85"/>
      <c r="LIY1267" s="85"/>
      <c r="LIZ1267" s="85"/>
      <c r="LJA1267" s="85"/>
      <c r="LJB1267" s="85"/>
      <c r="LJC1267" s="85"/>
      <c r="LJD1267" s="85"/>
      <c r="LJE1267" s="85"/>
      <c r="LJF1267" s="85"/>
      <c r="LJG1267" s="85"/>
      <c r="LJH1267" s="85"/>
      <c r="LJI1267" s="85"/>
      <c r="LJJ1267" s="86"/>
      <c r="LJK1267" s="84"/>
      <c r="LJL1267" s="85"/>
      <c r="LJM1267" s="85"/>
      <c r="LJN1267" s="85"/>
      <c r="LJO1267" s="85"/>
      <c r="LJP1267" s="85"/>
      <c r="LJQ1267" s="85"/>
      <c r="LJR1267" s="85"/>
      <c r="LJS1267" s="85"/>
      <c r="LJT1267" s="85"/>
      <c r="LJU1267" s="85"/>
      <c r="LJV1267" s="85"/>
      <c r="LJW1267" s="85"/>
      <c r="LJX1267" s="85"/>
      <c r="LJY1267" s="85"/>
      <c r="LJZ1267" s="85"/>
      <c r="LKA1267" s="85"/>
      <c r="LKB1267" s="85"/>
      <c r="LKC1267" s="85"/>
      <c r="LKD1267" s="85"/>
      <c r="LKE1267" s="85"/>
      <c r="LKF1267" s="85"/>
      <c r="LKG1267" s="85"/>
      <c r="LKH1267" s="85"/>
      <c r="LKI1267" s="85"/>
      <c r="LKJ1267" s="85"/>
      <c r="LKK1267" s="85"/>
      <c r="LKL1267" s="85"/>
      <c r="LKM1267" s="85"/>
      <c r="LKN1267" s="85"/>
      <c r="LKO1267" s="85"/>
      <c r="LKP1267" s="85"/>
      <c r="LKQ1267" s="86"/>
      <c r="LKR1267" s="84"/>
      <c r="LKS1267" s="85"/>
      <c r="LKT1267" s="85"/>
      <c r="LKU1267" s="85"/>
      <c r="LKV1267" s="85"/>
      <c r="LKW1267" s="85"/>
      <c r="LKX1267" s="85"/>
      <c r="LKY1267" s="85"/>
      <c r="LKZ1267" s="85"/>
      <c r="LLA1267" s="85"/>
      <c r="LLB1267" s="85"/>
      <c r="LLC1267" s="85"/>
      <c r="LLD1267" s="85"/>
      <c r="LLE1267" s="85"/>
      <c r="LLF1267" s="85"/>
      <c r="LLG1267" s="85"/>
      <c r="LLH1267" s="85"/>
      <c r="LLI1267" s="85"/>
      <c r="LLJ1267" s="85"/>
      <c r="LLK1267" s="85"/>
      <c r="LLL1267" s="85"/>
      <c r="LLM1267" s="85"/>
      <c r="LLN1267" s="85"/>
      <c r="LLO1267" s="85"/>
      <c r="LLP1267" s="85"/>
      <c r="LLQ1267" s="85"/>
      <c r="LLR1267" s="85"/>
      <c r="LLS1267" s="85"/>
      <c r="LLT1267" s="85"/>
      <c r="LLU1267" s="85"/>
      <c r="LLV1267" s="85"/>
      <c r="LLW1267" s="85"/>
      <c r="LLX1267" s="86"/>
      <c r="LLY1267" s="84"/>
      <c r="LLZ1267" s="85"/>
      <c r="LMA1267" s="85"/>
      <c r="LMB1267" s="85"/>
      <c r="LMC1267" s="85"/>
      <c r="LMD1267" s="85"/>
      <c r="LME1267" s="85"/>
      <c r="LMF1267" s="85"/>
      <c r="LMG1267" s="85"/>
      <c r="LMH1267" s="85"/>
      <c r="LMI1267" s="85"/>
      <c r="LMJ1267" s="85"/>
      <c r="LMK1267" s="85"/>
      <c r="LML1267" s="85"/>
      <c r="LMM1267" s="85"/>
      <c r="LMN1267" s="85"/>
      <c r="LMO1267" s="85"/>
      <c r="LMP1267" s="85"/>
      <c r="LMQ1267" s="85"/>
      <c r="LMR1267" s="85"/>
      <c r="LMS1267" s="85"/>
      <c r="LMT1267" s="85"/>
      <c r="LMU1267" s="85"/>
      <c r="LMV1267" s="85"/>
      <c r="LMW1267" s="85"/>
      <c r="LMX1267" s="85"/>
      <c r="LMY1267" s="85"/>
      <c r="LMZ1267" s="85"/>
      <c r="LNA1267" s="85"/>
      <c r="LNB1267" s="85"/>
      <c r="LNC1267" s="85"/>
      <c r="LND1267" s="85"/>
      <c r="LNE1267" s="86"/>
      <c r="LNF1267" s="84"/>
      <c r="LNG1267" s="85"/>
      <c r="LNH1267" s="85"/>
      <c r="LNI1267" s="85"/>
      <c r="LNJ1267" s="85"/>
      <c r="LNK1267" s="85"/>
      <c r="LNL1267" s="85"/>
      <c r="LNM1267" s="85"/>
      <c r="LNN1267" s="85"/>
      <c r="LNO1267" s="85"/>
      <c r="LNP1267" s="85"/>
      <c r="LNQ1267" s="85"/>
      <c r="LNR1267" s="85"/>
      <c r="LNS1267" s="85"/>
      <c r="LNT1267" s="85"/>
      <c r="LNU1267" s="85"/>
      <c r="LNV1267" s="85"/>
      <c r="LNW1267" s="85"/>
      <c r="LNX1267" s="85"/>
      <c r="LNY1267" s="85"/>
      <c r="LNZ1267" s="85"/>
      <c r="LOA1267" s="85"/>
      <c r="LOB1267" s="85"/>
      <c r="LOC1267" s="85"/>
      <c r="LOD1267" s="85"/>
      <c r="LOE1267" s="85"/>
      <c r="LOF1267" s="85"/>
      <c r="LOG1267" s="85"/>
      <c r="LOH1267" s="85"/>
      <c r="LOI1267" s="85"/>
      <c r="LOJ1267" s="85"/>
      <c r="LOK1267" s="85"/>
      <c r="LOL1267" s="86"/>
      <c r="LOM1267" s="84"/>
      <c r="LON1267" s="85"/>
      <c r="LOO1267" s="85"/>
      <c r="LOP1267" s="85"/>
      <c r="LOQ1267" s="85"/>
      <c r="LOR1267" s="85"/>
      <c r="LOS1267" s="85"/>
      <c r="LOT1267" s="85"/>
      <c r="LOU1267" s="85"/>
      <c r="LOV1267" s="85"/>
      <c r="LOW1267" s="85"/>
      <c r="LOX1267" s="85"/>
      <c r="LOY1267" s="85"/>
      <c r="LOZ1267" s="85"/>
      <c r="LPA1267" s="85"/>
      <c r="LPB1267" s="85"/>
      <c r="LPC1267" s="85"/>
      <c r="LPD1267" s="85"/>
      <c r="LPE1267" s="85"/>
      <c r="LPF1267" s="85"/>
      <c r="LPG1267" s="85"/>
      <c r="LPH1267" s="85"/>
      <c r="LPI1267" s="85"/>
      <c r="LPJ1267" s="85"/>
      <c r="LPK1267" s="85"/>
      <c r="LPL1267" s="85"/>
      <c r="LPM1267" s="85"/>
      <c r="LPN1267" s="85"/>
      <c r="LPO1267" s="85"/>
      <c r="LPP1267" s="85"/>
      <c r="LPQ1267" s="85"/>
      <c r="LPR1267" s="85"/>
      <c r="LPS1267" s="86"/>
      <c r="LPT1267" s="84"/>
      <c r="LPU1267" s="85"/>
      <c r="LPV1267" s="85"/>
      <c r="LPW1267" s="85"/>
      <c r="LPX1267" s="85"/>
      <c r="LPY1267" s="85"/>
      <c r="LPZ1267" s="85"/>
      <c r="LQA1267" s="85"/>
      <c r="LQB1267" s="85"/>
      <c r="LQC1267" s="85"/>
      <c r="LQD1267" s="85"/>
      <c r="LQE1267" s="85"/>
      <c r="LQF1267" s="85"/>
      <c r="LQG1267" s="85"/>
      <c r="LQH1267" s="85"/>
      <c r="LQI1267" s="85"/>
      <c r="LQJ1267" s="85"/>
      <c r="LQK1267" s="85"/>
      <c r="LQL1267" s="85"/>
      <c r="LQM1267" s="85"/>
      <c r="LQN1267" s="85"/>
      <c r="LQO1267" s="85"/>
      <c r="LQP1267" s="85"/>
      <c r="LQQ1267" s="85"/>
      <c r="LQR1267" s="85"/>
      <c r="LQS1267" s="85"/>
      <c r="LQT1267" s="85"/>
      <c r="LQU1267" s="85"/>
      <c r="LQV1267" s="85"/>
      <c r="LQW1267" s="85"/>
      <c r="LQX1267" s="85"/>
      <c r="LQY1267" s="85"/>
      <c r="LQZ1267" s="86"/>
      <c r="LRA1267" s="84"/>
      <c r="LRB1267" s="85"/>
      <c r="LRC1267" s="85"/>
      <c r="LRD1267" s="85"/>
      <c r="LRE1267" s="85"/>
      <c r="LRF1267" s="85"/>
      <c r="LRG1267" s="85"/>
      <c r="LRH1267" s="85"/>
      <c r="LRI1267" s="85"/>
      <c r="LRJ1267" s="85"/>
      <c r="LRK1267" s="85"/>
      <c r="LRL1267" s="85"/>
      <c r="LRM1267" s="85"/>
      <c r="LRN1267" s="85"/>
      <c r="LRO1267" s="85"/>
      <c r="LRP1267" s="85"/>
      <c r="LRQ1267" s="85"/>
      <c r="LRR1267" s="85"/>
      <c r="LRS1267" s="85"/>
      <c r="LRT1267" s="85"/>
      <c r="LRU1267" s="85"/>
      <c r="LRV1267" s="85"/>
      <c r="LRW1267" s="85"/>
      <c r="LRX1267" s="85"/>
      <c r="LRY1267" s="85"/>
      <c r="LRZ1267" s="85"/>
      <c r="LSA1267" s="85"/>
      <c r="LSB1267" s="85"/>
      <c r="LSC1267" s="85"/>
      <c r="LSD1267" s="85"/>
      <c r="LSE1267" s="85"/>
      <c r="LSF1267" s="85"/>
      <c r="LSG1267" s="86"/>
      <c r="LSH1267" s="84"/>
      <c r="LSI1267" s="85"/>
      <c r="LSJ1267" s="85"/>
      <c r="LSK1267" s="85"/>
      <c r="LSL1267" s="85"/>
      <c r="LSM1267" s="85"/>
      <c r="LSN1267" s="85"/>
      <c r="LSO1267" s="85"/>
      <c r="LSP1267" s="85"/>
      <c r="LSQ1267" s="85"/>
      <c r="LSR1267" s="85"/>
      <c r="LSS1267" s="85"/>
      <c r="LST1267" s="85"/>
      <c r="LSU1267" s="85"/>
      <c r="LSV1267" s="85"/>
      <c r="LSW1267" s="85"/>
      <c r="LSX1267" s="85"/>
      <c r="LSY1267" s="85"/>
      <c r="LSZ1267" s="85"/>
      <c r="LTA1267" s="85"/>
      <c r="LTB1267" s="85"/>
      <c r="LTC1267" s="85"/>
      <c r="LTD1267" s="85"/>
      <c r="LTE1267" s="85"/>
      <c r="LTF1267" s="85"/>
      <c r="LTG1267" s="85"/>
      <c r="LTH1267" s="85"/>
      <c r="LTI1267" s="85"/>
      <c r="LTJ1267" s="85"/>
      <c r="LTK1267" s="85"/>
      <c r="LTL1267" s="85"/>
      <c r="LTM1267" s="85"/>
      <c r="LTN1267" s="86"/>
      <c r="LTO1267" s="84"/>
      <c r="LTP1267" s="85"/>
      <c r="LTQ1267" s="85"/>
      <c r="LTR1267" s="85"/>
      <c r="LTS1267" s="85"/>
      <c r="LTT1267" s="85"/>
      <c r="LTU1267" s="85"/>
      <c r="LTV1267" s="85"/>
      <c r="LTW1267" s="85"/>
      <c r="LTX1267" s="85"/>
      <c r="LTY1267" s="85"/>
      <c r="LTZ1267" s="85"/>
      <c r="LUA1267" s="85"/>
      <c r="LUB1267" s="85"/>
      <c r="LUC1267" s="85"/>
      <c r="LUD1267" s="85"/>
      <c r="LUE1267" s="85"/>
      <c r="LUF1267" s="85"/>
      <c r="LUG1267" s="85"/>
      <c r="LUH1267" s="85"/>
      <c r="LUI1267" s="85"/>
      <c r="LUJ1267" s="85"/>
      <c r="LUK1267" s="85"/>
      <c r="LUL1267" s="85"/>
      <c r="LUM1267" s="85"/>
      <c r="LUN1267" s="85"/>
      <c r="LUO1267" s="85"/>
      <c r="LUP1267" s="85"/>
      <c r="LUQ1267" s="85"/>
      <c r="LUR1267" s="85"/>
      <c r="LUS1267" s="85"/>
      <c r="LUT1267" s="85"/>
      <c r="LUU1267" s="86"/>
      <c r="LUV1267" s="84"/>
      <c r="LUW1267" s="85"/>
      <c r="LUX1267" s="85"/>
      <c r="LUY1267" s="85"/>
      <c r="LUZ1267" s="85"/>
      <c r="LVA1267" s="85"/>
      <c r="LVB1267" s="85"/>
      <c r="LVC1267" s="85"/>
      <c r="LVD1267" s="85"/>
      <c r="LVE1267" s="85"/>
      <c r="LVF1267" s="85"/>
      <c r="LVG1267" s="85"/>
      <c r="LVH1267" s="85"/>
      <c r="LVI1267" s="85"/>
      <c r="LVJ1267" s="85"/>
      <c r="LVK1267" s="85"/>
      <c r="LVL1267" s="85"/>
      <c r="LVM1267" s="85"/>
      <c r="LVN1267" s="85"/>
      <c r="LVO1267" s="85"/>
      <c r="LVP1267" s="85"/>
      <c r="LVQ1267" s="85"/>
      <c r="LVR1267" s="85"/>
      <c r="LVS1267" s="85"/>
      <c r="LVT1267" s="85"/>
      <c r="LVU1267" s="85"/>
      <c r="LVV1267" s="85"/>
      <c r="LVW1267" s="85"/>
      <c r="LVX1267" s="85"/>
      <c r="LVY1267" s="85"/>
      <c r="LVZ1267" s="85"/>
      <c r="LWA1267" s="85"/>
      <c r="LWB1267" s="86"/>
      <c r="LWC1267" s="84"/>
      <c r="LWD1267" s="85"/>
      <c r="LWE1267" s="85"/>
      <c r="LWF1267" s="85"/>
      <c r="LWG1267" s="85"/>
      <c r="LWH1267" s="85"/>
      <c r="LWI1267" s="85"/>
      <c r="LWJ1267" s="85"/>
      <c r="LWK1267" s="85"/>
      <c r="LWL1267" s="85"/>
      <c r="LWM1267" s="85"/>
      <c r="LWN1267" s="85"/>
      <c r="LWO1267" s="85"/>
      <c r="LWP1267" s="85"/>
      <c r="LWQ1267" s="85"/>
      <c r="LWR1267" s="85"/>
      <c r="LWS1267" s="85"/>
      <c r="LWT1267" s="85"/>
      <c r="LWU1267" s="85"/>
      <c r="LWV1267" s="85"/>
      <c r="LWW1267" s="85"/>
      <c r="LWX1267" s="85"/>
      <c r="LWY1267" s="85"/>
      <c r="LWZ1267" s="85"/>
      <c r="LXA1267" s="85"/>
      <c r="LXB1267" s="85"/>
      <c r="LXC1267" s="85"/>
      <c r="LXD1267" s="85"/>
      <c r="LXE1267" s="85"/>
      <c r="LXF1267" s="85"/>
      <c r="LXG1267" s="85"/>
      <c r="LXH1267" s="85"/>
      <c r="LXI1267" s="86"/>
      <c r="LXJ1267" s="84"/>
      <c r="LXK1267" s="85"/>
      <c r="LXL1267" s="85"/>
      <c r="LXM1267" s="85"/>
      <c r="LXN1267" s="85"/>
      <c r="LXO1267" s="85"/>
      <c r="LXP1267" s="85"/>
      <c r="LXQ1267" s="85"/>
      <c r="LXR1267" s="85"/>
      <c r="LXS1267" s="85"/>
      <c r="LXT1267" s="85"/>
      <c r="LXU1267" s="85"/>
      <c r="LXV1267" s="85"/>
      <c r="LXW1267" s="85"/>
      <c r="LXX1267" s="85"/>
      <c r="LXY1267" s="85"/>
      <c r="LXZ1267" s="85"/>
      <c r="LYA1267" s="85"/>
      <c r="LYB1267" s="85"/>
      <c r="LYC1267" s="85"/>
      <c r="LYD1267" s="85"/>
      <c r="LYE1267" s="85"/>
      <c r="LYF1267" s="85"/>
      <c r="LYG1267" s="85"/>
      <c r="LYH1267" s="85"/>
      <c r="LYI1267" s="85"/>
      <c r="LYJ1267" s="85"/>
      <c r="LYK1267" s="85"/>
      <c r="LYL1267" s="85"/>
      <c r="LYM1267" s="85"/>
      <c r="LYN1267" s="85"/>
      <c r="LYO1267" s="85"/>
      <c r="LYP1267" s="86"/>
      <c r="LYQ1267" s="84"/>
      <c r="LYR1267" s="85"/>
      <c r="LYS1267" s="85"/>
      <c r="LYT1267" s="85"/>
      <c r="LYU1267" s="85"/>
      <c r="LYV1267" s="85"/>
      <c r="LYW1267" s="85"/>
      <c r="LYX1267" s="85"/>
      <c r="LYY1267" s="85"/>
      <c r="LYZ1267" s="85"/>
      <c r="LZA1267" s="85"/>
      <c r="LZB1267" s="85"/>
      <c r="LZC1267" s="85"/>
      <c r="LZD1267" s="85"/>
      <c r="LZE1267" s="85"/>
      <c r="LZF1267" s="85"/>
      <c r="LZG1267" s="85"/>
      <c r="LZH1267" s="85"/>
      <c r="LZI1267" s="85"/>
      <c r="LZJ1267" s="85"/>
      <c r="LZK1267" s="85"/>
      <c r="LZL1267" s="85"/>
      <c r="LZM1267" s="85"/>
      <c r="LZN1267" s="85"/>
      <c r="LZO1267" s="85"/>
      <c r="LZP1267" s="85"/>
      <c r="LZQ1267" s="85"/>
      <c r="LZR1267" s="85"/>
      <c r="LZS1267" s="85"/>
      <c r="LZT1267" s="85"/>
      <c r="LZU1267" s="85"/>
      <c r="LZV1267" s="85"/>
      <c r="LZW1267" s="86"/>
      <c r="LZX1267" s="84"/>
      <c r="LZY1267" s="85"/>
      <c r="LZZ1267" s="85"/>
      <c r="MAA1267" s="85"/>
      <c r="MAB1267" s="85"/>
      <c r="MAC1267" s="85"/>
      <c r="MAD1267" s="85"/>
      <c r="MAE1267" s="85"/>
      <c r="MAF1267" s="85"/>
      <c r="MAG1267" s="85"/>
      <c r="MAH1267" s="85"/>
      <c r="MAI1267" s="85"/>
      <c r="MAJ1267" s="85"/>
      <c r="MAK1267" s="85"/>
      <c r="MAL1267" s="85"/>
      <c r="MAM1267" s="85"/>
      <c r="MAN1267" s="85"/>
      <c r="MAO1267" s="85"/>
      <c r="MAP1267" s="85"/>
      <c r="MAQ1267" s="85"/>
      <c r="MAR1267" s="85"/>
      <c r="MAS1267" s="85"/>
      <c r="MAT1267" s="85"/>
      <c r="MAU1267" s="85"/>
      <c r="MAV1267" s="85"/>
      <c r="MAW1267" s="85"/>
      <c r="MAX1267" s="85"/>
      <c r="MAY1267" s="85"/>
      <c r="MAZ1267" s="85"/>
      <c r="MBA1267" s="85"/>
      <c r="MBB1267" s="85"/>
      <c r="MBC1267" s="85"/>
      <c r="MBD1267" s="86"/>
      <c r="MBE1267" s="84"/>
      <c r="MBF1267" s="85"/>
      <c r="MBG1267" s="85"/>
      <c r="MBH1267" s="85"/>
      <c r="MBI1267" s="85"/>
      <c r="MBJ1267" s="85"/>
      <c r="MBK1267" s="85"/>
      <c r="MBL1267" s="85"/>
      <c r="MBM1267" s="85"/>
      <c r="MBN1267" s="85"/>
      <c r="MBO1267" s="85"/>
      <c r="MBP1267" s="85"/>
      <c r="MBQ1267" s="85"/>
      <c r="MBR1267" s="85"/>
      <c r="MBS1267" s="85"/>
      <c r="MBT1267" s="85"/>
      <c r="MBU1267" s="85"/>
      <c r="MBV1267" s="85"/>
      <c r="MBW1267" s="85"/>
      <c r="MBX1267" s="85"/>
      <c r="MBY1267" s="85"/>
      <c r="MBZ1267" s="85"/>
      <c r="MCA1267" s="85"/>
      <c r="MCB1267" s="85"/>
      <c r="MCC1267" s="85"/>
      <c r="MCD1267" s="85"/>
      <c r="MCE1267" s="85"/>
      <c r="MCF1267" s="85"/>
      <c r="MCG1267" s="85"/>
      <c r="MCH1267" s="85"/>
      <c r="MCI1267" s="85"/>
      <c r="MCJ1267" s="85"/>
      <c r="MCK1267" s="86"/>
      <c r="MCL1267" s="84"/>
      <c r="MCM1267" s="85"/>
      <c r="MCN1267" s="85"/>
      <c r="MCO1267" s="85"/>
      <c r="MCP1267" s="85"/>
      <c r="MCQ1267" s="85"/>
      <c r="MCR1267" s="85"/>
      <c r="MCS1267" s="85"/>
      <c r="MCT1267" s="85"/>
      <c r="MCU1267" s="85"/>
      <c r="MCV1267" s="85"/>
      <c r="MCW1267" s="85"/>
      <c r="MCX1267" s="85"/>
      <c r="MCY1267" s="85"/>
      <c r="MCZ1267" s="85"/>
      <c r="MDA1267" s="85"/>
      <c r="MDB1267" s="85"/>
      <c r="MDC1267" s="85"/>
      <c r="MDD1267" s="85"/>
      <c r="MDE1267" s="85"/>
      <c r="MDF1267" s="85"/>
      <c r="MDG1267" s="85"/>
      <c r="MDH1267" s="85"/>
      <c r="MDI1267" s="85"/>
      <c r="MDJ1267" s="85"/>
      <c r="MDK1267" s="85"/>
      <c r="MDL1267" s="85"/>
      <c r="MDM1267" s="85"/>
      <c r="MDN1267" s="85"/>
      <c r="MDO1267" s="85"/>
      <c r="MDP1267" s="85"/>
      <c r="MDQ1267" s="85"/>
      <c r="MDR1267" s="86"/>
      <c r="MDS1267" s="84"/>
      <c r="MDT1267" s="85"/>
      <c r="MDU1267" s="85"/>
      <c r="MDV1267" s="85"/>
      <c r="MDW1267" s="85"/>
      <c r="MDX1267" s="85"/>
      <c r="MDY1267" s="85"/>
      <c r="MDZ1267" s="85"/>
      <c r="MEA1267" s="85"/>
      <c r="MEB1267" s="85"/>
      <c r="MEC1267" s="85"/>
      <c r="MED1267" s="85"/>
      <c r="MEE1267" s="85"/>
      <c r="MEF1267" s="85"/>
      <c r="MEG1267" s="85"/>
      <c r="MEH1267" s="85"/>
      <c r="MEI1267" s="85"/>
      <c r="MEJ1267" s="85"/>
      <c r="MEK1267" s="85"/>
      <c r="MEL1267" s="85"/>
      <c r="MEM1267" s="85"/>
      <c r="MEN1267" s="85"/>
      <c r="MEO1267" s="85"/>
      <c r="MEP1267" s="85"/>
      <c r="MEQ1267" s="85"/>
      <c r="MER1267" s="85"/>
      <c r="MES1267" s="85"/>
      <c r="MET1267" s="85"/>
      <c r="MEU1267" s="85"/>
      <c r="MEV1267" s="85"/>
      <c r="MEW1267" s="85"/>
      <c r="MEX1267" s="85"/>
      <c r="MEY1267" s="86"/>
      <c r="MEZ1267" s="84"/>
      <c r="MFA1267" s="85"/>
      <c r="MFB1267" s="85"/>
      <c r="MFC1267" s="85"/>
      <c r="MFD1267" s="85"/>
      <c r="MFE1267" s="85"/>
      <c r="MFF1267" s="85"/>
      <c r="MFG1267" s="85"/>
      <c r="MFH1267" s="85"/>
      <c r="MFI1267" s="85"/>
      <c r="MFJ1267" s="85"/>
      <c r="MFK1267" s="85"/>
      <c r="MFL1267" s="85"/>
      <c r="MFM1267" s="85"/>
      <c r="MFN1267" s="85"/>
      <c r="MFO1267" s="85"/>
      <c r="MFP1267" s="85"/>
      <c r="MFQ1267" s="85"/>
      <c r="MFR1267" s="85"/>
      <c r="MFS1267" s="85"/>
      <c r="MFT1267" s="85"/>
      <c r="MFU1267" s="85"/>
      <c r="MFV1267" s="85"/>
      <c r="MFW1267" s="85"/>
      <c r="MFX1267" s="85"/>
      <c r="MFY1267" s="85"/>
      <c r="MFZ1267" s="85"/>
      <c r="MGA1267" s="85"/>
      <c r="MGB1267" s="85"/>
      <c r="MGC1267" s="85"/>
      <c r="MGD1267" s="85"/>
      <c r="MGE1267" s="85"/>
      <c r="MGF1267" s="86"/>
      <c r="MGG1267" s="84"/>
      <c r="MGH1267" s="85"/>
      <c r="MGI1267" s="85"/>
      <c r="MGJ1267" s="85"/>
      <c r="MGK1267" s="85"/>
      <c r="MGL1267" s="85"/>
      <c r="MGM1267" s="85"/>
      <c r="MGN1267" s="85"/>
      <c r="MGO1267" s="85"/>
      <c r="MGP1267" s="85"/>
      <c r="MGQ1267" s="85"/>
      <c r="MGR1267" s="85"/>
      <c r="MGS1267" s="85"/>
      <c r="MGT1267" s="85"/>
      <c r="MGU1267" s="85"/>
      <c r="MGV1267" s="85"/>
      <c r="MGW1267" s="85"/>
      <c r="MGX1267" s="85"/>
      <c r="MGY1267" s="85"/>
      <c r="MGZ1267" s="85"/>
      <c r="MHA1267" s="85"/>
      <c r="MHB1267" s="85"/>
      <c r="MHC1267" s="85"/>
      <c r="MHD1267" s="85"/>
      <c r="MHE1267" s="85"/>
      <c r="MHF1267" s="85"/>
      <c r="MHG1267" s="85"/>
      <c r="MHH1267" s="85"/>
      <c r="MHI1267" s="85"/>
      <c r="MHJ1267" s="85"/>
      <c r="MHK1267" s="85"/>
      <c r="MHL1267" s="85"/>
      <c r="MHM1267" s="86"/>
      <c r="MHN1267" s="84"/>
      <c r="MHO1267" s="85"/>
      <c r="MHP1267" s="85"/>
      <c r="MHQ1267" s="85"/>
      <c r="MHR1267" s="85"/>
      <c r="MHS1267" s="85"/>
      <c r="MHT1267" s="85"/>
      <c r="MHU1267" s="85"/>
      <c r="MHV1267" s="85"/>
      <c r="MHW1267" s="85"/>
      <c r="MHX1267" s="85"/>
      <c r="MHY1267" s="85"/>
      <c r="MHZ1267" s="85"/>
      <c r="MIA1267" s="85"/>
      <c r="MIB1267" s="85"/>
      <c r="MIC1267" s="85"/>
      <c r="MID1267" s="85"/>
      <c r="MIE1267" s="85"/>
      <c r="MIF1267" s="85"/>
      <c r="MIG1267" s="85"/>
      <c r="MIH1267" s="85"/>
      <c r="MII1267" s="85"/>
      <c r="MIJ1267" s="85"/>
      <c r="MIK1267" s="85"/>
      <c r="MIL1267" s="85"/>
      <c r="MIM1267" s="85"/>
      <c r="MIN1267" s="85"/>
      <c r="MIO1267" s="85"/>
      <c r="MIP1267" s="85"/>
      <c r="MIQ1267" s="85"/>
      <c r="MIR1267" s="85"/>
      <c r="MIS1267" s="85"/>
      <c r="MIT1267" s="86"/>
      <c r="MIU1267" s="84"/>
      <c r="MIV1267" s="85"/>
      <c r="MIW1267" s="85"/>
      <c r="MIX1267" s="85"/>
      <c r="MIY1267" s="85"/>
      <c r="MIZ1267" s="85"/>
      <c r="MJA1267" s="85"/>
      <c r="MJB1267" s="85"/>
      <c r="MJC1267" s="85"/>
      <c r="MJD1267" s="85"/>
      <c r="MJE1267" s="85"/>
      <c r="MJF1267" s="85"/>
      <c r="MJG1267" s="85"/>
      <c r="MJH1267" s="85"/>
      <c r="MJI1267" s="85"/>
      <c r="MJJ1267" s="85"/>
      <c r="MJK1267" s="85"/>
      <c r="MJL1267" s="85"/>
      <c r="MJM1267" s="85"/>
      <c r="MJN1267" s="85"/>
      <c r="MJO1267" s="85"/>
      <c r="MJP1267" s="85"/>
      <c r="MJQ1267" s="85"/>
      <c r="MJR1267" s="85"/>
      <c r="MJS1267" s="85"/>
      <c r="MJT1267" s="85"/>
      <c r="MJU1267" s="85"/>
      <c r="MJV1267" s="85"/>
      <c r="MJW1267" s="85"/>
      <c r="MJX1267" s="85"/>
      <c r="MJY1267" s="85"/>
      <c r="MJZ1267" s="85"/>
      <c r="MKA1267" s="86"/>
      <c r="MKB1267" s="84"/>
      <c r="MKC1267" s="85"/>
      <c r="MKD1267" s="85"/>
      <c r="MKE1267" s="85"/>
      <c r="MKF1267" s="85"/>
      <c r="MKG1267" s="85"/>
      <c r="MKH1267" s="85"/>
      <c r="MKI1267" s="85"/>
      <c r="MKJ1267" s="85"/>
      <c r="MKK1267" s="85"/>
      <c r="MKL1267" s="85"/>
      <c r="MKM1267" s="85"/>
      <c r="MKN1267" s="85"/>
      <c r="MKO1267" s="85"/>
      <c r="MKP1267" s="85"/>
      <c r="MKQ1267" s="85"/>
      <c r="MKR1267" s="85"/>
      <c r="MKS1267" s="85"/>
      <c r="MKT1267" s="85"/>
      <c r="MKU1267" s="85"/>
      <c r="MKV1267" s="85"/>
      <c r="MKW1267" s="85"/>
      <c r="MKX1267" s="85"/>
      <c r="MKY1267" s="85"/>
      <c r="MKZ1267" s="85"/>
      <c r="MLA1267" s="85"/>
      <c r="MLB1267" s="85"/>
      <c r="MLC1267" s="85"/>
      <c r="MLD1267" s="85"/>
      <c r="MLE1267" s="85"/>
      <c r="MLF1267" s="85"/>
      <c r="MLG1267" s="85"/>
      <c r="MLH1267" s="86"/>
      <c r="MLI1267" s="84"/>
      <c r="MLJ1267" s="85"/>
      <c r="MLK1267" s="85"/>
      <c r="MLL1267" s="85"/>
      <c r="MLM1267" s="85"/>
      <c r="MLN1267" s="85"/>
      <c r="MLO1267" s="85"/>
      <c r="MLP1267" s="85"/>
      <c r="MLQ1267" s="85"/>
      <c r="MLR1267" s="85"/>
      <c r="MLS1267" s="85"/>
      <c r="MLT1267" s="85"/>
      <c r="MLU1267" s="85"/>
      <c r="MLV1267" s="85"/>
      <c r="MLW1267" s="85"/>
      <c r="MLX1267" s="85"/>
      <c r="MLY1267" s="85"/>
      <c r="MLZ1267" s="85"/>
      <c r="MMA1267" s="85"/>
      <c r="MMB1267" s="85"/>
      <c r="MMC1267" s="85"/>
      <c r="MMD1267" s="85"/>
      <c r="MME1267" s="85"/>
      <c r="MMF1267" s="85"/>
      <c r="MMG1267" s="85"/>
      <c r="MMH1267" s="85"/>
      <c r="MMI1267" s="85"/>
      <c r="MMJ1267" s="85"/>
      <c r="MMK1267" s="85"/>
      <c r="MML1267" s="85"/>
      <c r="MMM1267" s="85"/>
      <c r="MMN1267" s="85"/>
      <c r="MMO1267" s="86"/>
      <c r="MMP1267" s="84"/>
      <c r="MMQ1267" s="85"/>
      <c r="MMR1267" s="85"/>
      <c r="MMS1267" s="85"/>
      <c r="MMT1267" s="85"/>
      <c r="MMU1267" s="85"/>
      <c r="MMV1267" s="85"/>
      <c r="MMW1267" s="85"/>
      <c r="MMX1267" s="85"/>
      <c r="MMY1267" s="85"/>
      <c r="MMZ1267" s="85"/>
      <c r="MNA1267" s="85"/>
      <c r="MNB1267" s="85"/>
      <c r="MNC1267" s="85"/>
      <c r="MND1267" s="85"/>
      <c r="MNE1267" s="85"/>
      <c r="MNF1267" s="85"/>
      <c r="MNG1267" s="85"/>
      <c r="MNH1267" s="85"/>
      <c r="MNI1267" s="85"/>
      <c r="MNJ1267" s="85"/>
      <c r="MNK1267" s="85"/>
      <c r="MNL1267" s="85"/>
      <c r="MNM1267" s="85"/>
      <c r="MNN1267" s="85"/>
      <c r="MNO1267" s="85"/>
      <c r="MNP1267" s="85"/>
      <c r="MNQ1267" s="85"/>
      <c r="MNR1267" s="85"/>
      <c r="MNS1267" s="85"/>
      <c r="MNT1267" s="85"/>
      <c r="MNU1267" s="85"/>
      <c r="MNV1267" s="86"/>
      <c r="MNW1267" s="84"/>
      <c r="MNX1267" s="85"/>
      <c r="MNY1267" s="85"/>
      <c r="MNZ1267" s="85"/>
      <c r="MOA1267" s="85"/>
      <c r="MOB1267" s="85"/>
      <c r="MOC1267" s="85"/>
      <c r="MOD1267" s="85"/>
      <c r="MOE1267" s="85"/>
      <c r="MOF1267" s="85"/>
      <c r="MOG1267" s="85"/>
      <c r="MOH1267" s="85"/>
      <c r="MOI1267" s="85"/>
      <c r="MOJ1267" s="85"/>
      <c r="MOK1267" s="85"/>
      <c r="MOL1267" s="85"/>
      <c r="MOM1267" s="85"/>
      <c r="MON1267" s="85"/>
      <c r="MOO1267" s="85"/>
      <c r="MOP1267" s="85"/>
      <c r="MOQ1267" s="85"/>
      <c r="MOR1267" s="85"/>
      <c r="MOS1267" s="85"/>
      <c r="MOT1267" s="85"/>
      <c r="MOU1267" s="85"/>
      <c r="MOV1267" s="85"/>
      <c r="MOW1267" s="85"/>
      <c r="MOX1267" s="85"/>
      <c r="MOY1267" s="85"/>
      <c r="MOZ1267" s="85"/>
      <c r="MPA1267" s="85"/>
      <c r="MPB1267" s="85"/>
      <c r="MPC1267" s="86"/>
      <c r="MPD1267" s="84"/>
      <c r="MPE1267" s="85"/>
      <c r="MPF1267" s="85"/>
      <c r="MPG1267" s="85"/>
      <c r="MPH1267" s="85"/>
      <c r="MPI1267" s="85"/>
      <c r="MPJ1267" s="85"/>
      <c r="MPK1267" s="85"/>
      <c r="MPL1267" s="85"/>
      <c r="MPM1267" s="85"/>
      <c r="MPN1267" s="85"/>
      <c r="MPO1267" s="85"/>
      <c r="MPP1267" s="85"/>
      <c r="MPQ1267" s="85"/>
      <c r="MPR1267" s="85"/>
      <c r="MPS1267" s="85"/>
      <c r="MPT1267" s="85"/>
      <c r="MPU1267" s="85"/>
      <c r="MPV1267" s="85"/>
      <c r="MPW1267" s="85"/>
      <c r="MPX1267" s="85"/>
      <c r="MPY1267" s="85"/>
      <c r="MPZ1267" s="85"/>
      <c r="MQA1267" s="85"/>
      <c r="MQB1267" s="85"/>
      <c r="MQC1267" s="85"/>
      <c r="MQD1267" s="85"/>
      <c r="MQE1267" s="85"/>
      <c r="MQF1267" s="85"/>
      <c r="MQG1267" s="85"/>
      <c r="MQH1267" s="85"/>
      <c r="MQI1267" s="85"/>
      <c r="MQJ1267" s="86"/>
      <c r="MQK1267" s="84"/>
      <c r="MQL1267" s="85"/>
      <c r="MQM1267" s="85"/>
      <c r="MQN1267" s="85"/>
      <c r="MQO1267" s="85"/>
      <c r="MQP1267" s="85"/>
      <c r="MQQ1267" s="85"/>
      <c r="MQR1267" s="85"/>
      <c r="MQS1267" s="85"/>
      <c r="MQT1267" s="85"/>
      <c r="MQU1267" s="85"/>
      <c r="MQV1267" s="85"/>
      <c r="MQW1267" s="85"/>
      <c r="MQX1267" s="85"/>
      <c r="MQY1267" s="85"/>
      <c r="MQZ1267" s="85"/>
      <c r="MRA1267" s="85"/>
      <c r="MRB1267" s="85"/>
      <c r="MRC1267" s="85"/>
      <c r="MRD1267" s="85"/>
      <c r="MRE1267" s="85"/>
      <c r="MRF1267" s="85"/>
      <c r="MRG1267" s="85"/>
      <c r="MRH1267" s="85"/>
      <c r="MRI1267" s="85"/>
      <c r="MRJ1267" s="85"/>
      <c r="MRK1267" s="85"/>
      <c r="MRL1267" s="85"/>
      <c r="MRM1267" s="85"/>
      <c r="MRN1267" s="85"/>
      <c r="MRO1267" s="85"/>
      <c r="MRP1267" s="85"/>
      <c r="MRQ1267" s="86"/>
      <c r="MRR1267" s="84"/>
      <c r="MRS1267" s="85"/>
      <c r="MRT1267" s="85"/>
      <c r="MRU1267" s="85"/>
      <c r="MRV1267" s="85"/>
      <c r="MRW1267" s="85"/>
      <c r="MRX1267" s="85"/>
      <c r="MRY1267" s="85"/>
      <c r="MRZ1267" s="85"/>
      <c r="MSA1267" s="85"/>
      <c r="MSB1267" s="85"/>
      <c r="MSC1267" s="85"/>
      <c r="MSD1267" s="85"/>
      <c r="MSE1267" s="85"/>
      <c r="MSF1267" s="85"/>
      <c r="MSG1267" s="85"/>
      <c r="MSH1267" s="85"/>
      <c r="MSI1267" s="85"/>
      <c r="MSJ1267" s="85"/>
      <c r="MSK1267" s="85"/>
      <c r="MSL1267" s="85"/>
      <c r="MSM1267" s="85"/>
      <c r="MSN1267" s="85"/>
      <c r="MSO1267" s="85"/>
      <c r="MSP1267" s="85"/>
      <c r="MSQ1267" s="85"/>
      <c r="MSR1267" s="85"/>
      <c r="MSS1267" s="85"/>
      <c r="MST1267" s="85"/>
      <c r="MSU1267" s="85"/>
      <c r="MSV1267" s="85"/>
      <c r="MSW1267" s="85"/>
      <c r="MSX1267" s="86"/>
      <c r="MSY1267" s="84"/>
      <c r="MSZ1267" s="85"/>
      <c r="MTA1267" s="85"/>
      <c r="MTB1267" s="85"/>
      <c r="MTC1267" s="85"/>
      <c r="MTD1267" s="85"/>
      <c r="MTE1267" s="85"/>
      <c r="MTF1267" s="85"/>
      <c r="MTG1267" s="85"/>
      <c r="MTH1267" s="85"/>
      <c r="MTI1267" s="85"/>
      <c r="MTJ1267" s="85"/>
      <c r="MTK1267" s="85"/>
      <c r="MTL1267" s="85"/>
      <c r="MTM1267" s="85"/>
      <c r="MTN1267" s="85"/>
      <c r="MTO1267" s="85"/>
      <c r="MTP1267" s="85"/>
      <c r="MTQ1267" s="85"/>
      <c r="MTR1267" s="85"/>
      <c r="MTS1267" s="85"/>
      <c r="MTT1267" s="85"/>
      <c r="MTU1267" s="85"/>
      <c r="MTV1267" s="85"/>
      <c r="MTW1267" s="85"/>
      <c r="MTX1267" s="85"/>
      <c r="MTY1267" s="85"/>
      <c r="MTZ1267" s="85"/>
      <c r="MUA1267" s="85"/>
      <c r="MUB1267" s="85"/>
      <c r="MUC1267" s="85"/>
      <c r="MUD1267" s="85"/>
      <c r="MUE1267" s="86"/>
      <c r="MUF1267" s="84"/>
      <c r="MUG1267" s="85"/>
      <c r="MUH1267" s="85"/>
      <c r="MUI1267" s="85"/>
      <c r="MUJ1267" s="85"/>
      <c r="MUK1267" s="85"/>
      <c r="MUL1267" s="85"/>
      <c r="MUM1267" s="85"/>
      <c r="MUN1267" s="85"/>
      <c r="MUO1267" s="85"/>
      <c r="MUP1267" s="85"/>
      <c r="MUQ1267" s="85"/>
      <c r="MUR1267" s="85"/>
      <c r="MUS1267" s="85"/>
      <c r="MUT1267" s="85"/>
      <c r="MUU1267" s="85"/>
      <c r="MUV1267" s="85"/>
      <c r="MUW1267" s="85"/>
      <c r="MUX1267" s="85"/>
      <c r="MUY1267" s="85"/>
      <c r="MUZ1267" s="85"/>
      <c r="MVA1267" s="85"/>
      <c r="MVB1267" s="85"/>
      <c r="MVC1267" s="85"/>
      <c r="MVD1267" s="85"/>
      <c r="MVE1267" s="85"/>
      <c r="MVF1267" s="85"/>
      <c r="MVG1267" s="85"/>
      <c r="MVH1267" s="85"/>
      <c r="MVI1267" s="85"/>
      <c r="MVJ1267" s="85"/>
      <c r="MVK1267" s="85"/>
      <c r="MVL1267" s="86"/>
      <c r="MVM1267" s="84"/>
      <c r="MVN1267" s="85"/>
      <c r="MVO1267" s="85"/>
      <c r="MVP1267" s="85"/>
      <c r="MVQ1267" s="85"/>
      <c r="MVR1267" s="85"/>
      <c r="MVS1267" s="85"/>
      <c r="MVT1267" s="85"/>
      <c r="MVU1267" s="85"/>
      <c r="MVV1267" s="85"/>
      <c r="MVW1267" s="85"/>
      <c r="MVX1267" s="85"/>
      <c r="MVY1267" s="85"/>
      <c r="MVZ1267" s="85"/>
      <c r="MWA1267" s="85"/>
      <c r="MWB1267" s="85"/>
      <c r="MWC1267" s="85"/>
      <c r="MWD1267" s="85"/>
      <c r="MWE1267" s="85"/>
      <c r="MWF1267" s="85"/>
      <c r="MWG1267" s="85"/>
      <c r="MWH1267" s="85"/>
      <c r="MWI1267" s="85"/>
      <c r="MWJ1267" s="85"/>
      <c r="MWK1267" s="85"/>
      <c r="MWL1267" s="85"/>
      <c r="MWM1267" s="85"/>
      <c r="MWN1267" s="85"/>
      <c r="MWO1267" s="85"/>
      <c r="MWP1267" s="85"/>
      <c r="MWQ1267" s="85"/>
      <c r="MWR1267" s="85"/>
      <c r="MWS1267" s="86"/>
      <c r="MWT1267" s="84"/>
      <c r="MWU1267" s="85"/>
      <c r="MWV1267" s="85"/>
      <c r="MWW1267" s="85"/>
      <c r="MWX1267" s="85"/>
      <c r="MWY1267" s="85"/>
      <c r="MWZ1267" s="85"/>
      <c r="MXA1267" s="85"/>
      <c r="MXB1267" s="85"/>
      <c r="MXC1267" s="85"/>
      <c r="MXD1267" s="85"/>
      <c r="MXE1267" s="85"/>
      <c r="MXF1267" s="85"/>
      <c r="MXG1267" s="85"/>
      <c r="MXH1267" s="85"/>
      <c r="MXI1267" s="85"/>
      <c r="MXJ1267" s="85"/>
      <c r="MXK1267" s="85"/>
      <c r="MXL1267" s="85"/>
      <c r="MXM1267" s="85"/>
      <c r="MXN1267" s="85"/>
      <c r="MXO1267" s="85"/>
      <c r="MXP1267" s="85"/>
      <c r="MXQ1267" s="85"/>
      <c r="MXR1267" s="85"/>
      <c r="MXS1267" s="85"/>
      <c r="MXT1267" s="85"/>
      <c r="MXU1267" s="85"/>
      <c r="MXV1267" s="85"/>
      <c r="MXW1267" s="85"/>
      <c r="MXX1267" s="85"/>
      <c r="MXY1267" s="85"/>
      <c r="MXZ1267" s="86"/>
      <c r="MYA1267" s="84"/>
      <c r="MYB1267" s="85"/>
      <c r="MYC1267" s="85"/>
      <c r="MYD1267" s="85"/>
      <c r="MYE1267" s="85"/>
      <c r="MYF1267" s="85"/>
      <c r="MYG1267" s="85"/>
      <c r="MYH1267" s="85"/>
      <c r="MYI1267" s="85"/>
      <c r="MYJ1267" s="85"/>
      <c r="MYK1267" s="85"/>
      <c r="MYL1267" s="85"/>
      <c r="MYM1267" s="85"/>
      <c r="MYN1267" s="85"/>
      <c r="MYO1267" s="85"/>
      <c r="MYP1267" s="85"/>
      <c r="MYQ1267" s="85"/>
      <c r="MYR1267" s="85"/>
      <c r="MYS1267" s="85"/>
      <c r="MYT1267" s="85"/>
      <c r="MYU1267" s="85"/>
      <c r="MYV1267" s="85"/>
      <c r="MYW1267" s="85"/>
      <c r="MYX1267" s="85"/>
      <c r="MYY1267" s="85"/>
      <c r="MYZ1267" s="85"/>
      <c r="MZA1267" s="85"/>
      <c r="MZB1267" s="85"/>
      <c r="MZC1267" s="85"/>
      <c r="MZD1267" s="85"/>
      <c r="MZE1267" s="85"/>
      <c r="MZF1267" s="85"/>
      <c r="MZG1267" s="86"/>
      <c r="MZH1267" s="84"/>
      <c r="MZI1267" s="85"/>
      <c r="MZJ1267" s="85"/>
      <c r="MZK1267" s="85"/>
      <c r="MZL1267" s="85"/>
      <c r="MZM1267" s="85"/>
      <c r="MZN1267" s="85"/>
      <c r="MZO1267" s="85"/>
      <c r="MZP1267" s="85"/>
      <c r="MZQ1267" s="85"/>
      <c r="MZR1267" s="85"/>
      <c r="MZS1267" s="85"/>
      <c r="MZT1267" s="85"/>
      <c r="MZU1267" s="85"/>
      <c r="MZV1267" s="85"/>
      <c r="MZW1267" s="85"/>
      <c r="MZX1267" s="85"/>
      <c r="MZY1267" s="85"/>
      <c r="MZZ1267" s="85"/>
      <c r="NAA1267" s="85"/>
      <c r="NAB1267" s="85"/>
      <c r="NAC1267" s="85"/>
      <c r="NAD1267" s="85"/>
      <c r="NAE1267" s="85"/>
      <c r="NAF1267" s="85"/>
      <c r="NAG1267" s="85"/>
      <c r="NAH1267" s="85"/>
      <c r="NAI1267" s="85"/>
      <c r="NAJ1267" s="85"/>
      <c r="NAK1267" s="85"/>
      <c r="NAL1267" s="85"/>
      <c r="NAM1267" s="85"/>
      <c r="NAN1267" s="86"/>
      <c r="NAO1267" s="84"/>
      <c r="NAP1267" s="85"/>
      <c r="NAQ1267" s="85"/>
      <c r="NAR1267" s="85"/>
      <c r="NAS1267" s="85"/>
      <c r="NAT1267" s="85"/>
      <c r="NAU1267" s="85"/>
      <c r="NAV1267" s="85"/>
      <c r="NAW1267" s="85"/>
      <c r="NAX1267" s="85"/>
      <c r="NAY1267" s="85"/>
      <c r="NAZ1267" s="85"/>
      <c r="NBA1267" s="85"/>
      <c r="NBB1267" s="85"/>
      <c r="NBC1267" s="85"/>
      <c r="NBD1267" s="85"/>
      <c r="NBE1267" s="85"/>
      <c r="NBF1267" s="85"/>
      <c r="NBG1267" s="85"/>
      <c r="NBH1267" s="85"/>
      <c r="NBI1267" s="85"/>
      <c r="NBJ1267" s="85"/>
      <c r="NBK1267" s="85"/>
      <c r="NBL1267" s="85"/>
      <c r="NBM1267" s="85"/>
      <c r="NBN1267" s="85"/>
      <c r="NBO1267" s="85"/>
      <c r="NBP1267" s="85"/>
      <c r="NBQ1267" s="85"/>
      <c r="NBR1267" s="85"/>
      <c r="NBS1267" s="85"/>
      <c r="NBT1267" s="85"/>
      <c r="NBU1267" s="86"/>
      <c r="NBV1267" s="84"/>
      <c r="NBW1267" s="85"/>
      <c r="NBX1267" s="85"/>
      <c r="NBY1267" s="85"/>
      <c r="NBZ1267" s="85"/>
      <c r="NCA1267" s="85"/>
      <c r="NCB1267" s="85"/>
      <c r="NCC1267" s="85"/>
      <c r="NCD1267" s="85"/>
      <c r="NCE1267" s="85"/>
      <c r="NCF1267" s="85"/>
      <c r="NCG1267" s="85"/>
      <c r="NCH1267" s="85"/>
      <c r="NCI1267" s="85"/>
      <c r="NCJ1267" s="85"/>
      <c r="NCK1267" s="85"/>
      <c r="NCL1267" s="85"/>
      <c r="NCM1267" s="85"/>
      <c r="NCN1267" s="85"/>
      <c r="NCO1267" s="85"/>
      <c r="NCP1267" s="85"/>
      <c r="NCQ1267" s="85"/>
      <c r="NCR1267" s="85"/>
      <c r="NCS1267" s="85"/>
      <c r="NCT1267" s="85"/>
      <c r="NCU1267" s="85"/>
      <c r="NCV1267" s="85"/>
      <c r="NCW1267" s="85"/>
      <c r="NCX1267" s="85"/>
      <c r="NCY1267" s="85"/>
      <c r="NCZ1267" s="85"/>
      <c r="NDA1267" s="85"/>
      <c r="NDB1267" s="86"/>
      <c r="NDC1267" s="84"/>
      <c r="NDD1267" s="85"/>
      <c r="NDE1267" s="85"/>
      <c r="NDF1267" s="85"/>
      <c r="NDG1267" s="85"/>
      <c r="NDH1267" s="85"/>
      <c r="NDI1267" s="85"/>
      <c r="NDJ1267" s="85"/>
      <c r="NDK1267" s="85"/>
      <c r="NDL1267" s="85"/>
      <c r="NDM1267" s="85"/>
      <c r="NDN1267" s="85"/>
      <c r="NDO1267" s="85"/>
      <c r="NDP1267" s="85"/>
      <c r="NDQ1267" s="85"/>
      <c r="NDR1267" s="85"/>
      <c r="NDS1267" s="85"/>
      <c r="NDT1267" s="85"/>
      <c r="NDU1267" s="85"/>
      <c r="NDV1267" s="85"/>
      <c r="NDW1267" s="85"/>
      <c r="NDX1267" s="85"/>
      <c r="NDY1267" s="85"/>
      <c r="NDZ1267" s="85"/>
      <c r="NEA1267" s="85"/>
      <c r="NEB1267" s="85"/>
      <c r="NEC1267" s="85"/>
      <c r="NED1267" s="85"/>
      <c r="NEE1267" s="85"/>
      <c r="NEF1267" s="85"/>
      <c r="NEG1267" s="85"/>
      <c r="NEH1267" s="85"/>
      <c r="NEI1267" s="86"/>
      <c r="NEJ1267" s="84"/>
      <c r="NEK1267" s="85"/>
      <c r="NEL1267" s="85"/>
      <c r="NEM1267" s="85"/>
      <c r="NEN1267" s="85"/>
      <c r="NEO1267" s="85"/>
      <c r="NEP1267" s="85"/>
      <c r="NEQ1267" s="85"/>
      <c r="NER1267" s="85"/>
      <c r="NES1267" s="85"/>
      <c r="NET1267" s="85"/>
      <c r="NEU1267" s="85"/>
      <c r="NEV1267" s="85"/>
      <c r="NEW1267" s="85"/>
      <c r="NEX1267" s="85"/>
      <c r="NEY1267" s="85"/>
      <c r="NEZ1267" s="85"/>
      <c r="NFA1267" s="85"/>
      <c r="NFB1267" s="85"/>
      <c r="NFC1267" s="85"/>
      <c r="NFD1267" s="85"/>
      <c r="NFE1267" s="85"/>
      <c r="NFF1267" s="85"/>
      <c r="NFG1267" s="85"/>
      <c r="NFH1267" s="85"/>
      <c r="NFI1267" s="85"/>
      <c r="NFJ1267" s="85"/>
      <c r="NFK1267" s="85"/>
      <c r="NFL1267" s="85"/>
      <c r="NFM1267" s="85"/>
      <c r="NFN1267" s="85"/>
      <c r="NFO1267" s="85"/>
      <c r="NFP1267" s="86"/>
      <c r="NFQ1267" s="84"/>
      <c r="NFR1267" s="85"/>
      <c r="NFS1267" s="85"/>
      <c r="NFT1267" s="85"/>
      <c r="NFU1267" s="85"/>
      <c r="NFV1267" s="85"/>
      <c r="NFW1267" s="85"/>
      <c r="NFX1267" s="85"/>
      <c r="NFY1267" s="85"/>
      <c r="NFZ1267" s="85"/>
      <c r="NGA1267" s="85"/>
      <c r="NGB1267" s="85"/>
      <c r="NGC1267" s="85"/>
      <c r="NGD1267" s="85"/>
      <c r="NGE1267" s="85"/>
      <c r="NGF1267" s="85"/>
      <c r="NGG1267" s="85"/>
      <c r="NGH1267" s="85"/>
      <c r="NGI1267" s="85"/>
      <c r="NGJ1267" s="85"/>
      <c r="NGK1267" s="85"/>
      <c r="NGL1267" s="85"/>
      <c r="NGM1267" s="85"/>
      <c r="NGN1267" s="85"/>
      <c r="NGO1267" s="85"/>
      <c r="NGP1267" s="85"/>
      <c r="NGQ1267" s="85"/>
      <c r="NGR1267" s="85"/>
      <c r="NGS1267" s="85"/>
      <c r="NGT1267" s="85"/>
      <c r="NGU1267" s="85"/>
      <c r="NGV1267" s="85"/>
      <c r="NGW1267" s="86"/>
      <c r="NGX1267" s="84"/>
      <c r="NGY1267" s="85"/>
      <c r="NGZ1267" s="85"/>
      <c r="NHA1267" s="85"/>
      <c r="NHB1267" s="85"/>
      <c r="NHC1267" s="85"/>
      <c r="NHD1267" s="85"/>
      <c r="NHE1267" s="85"/>
      <c r="NHF1267" s="85"/>
      <c r="NHG1267" s="85"/>
      <c r="NHH1267" s="85"/>
      <c r="NHI1267" s="85"/>
      <c r="NHJ1267" s="85"/>
      <c r="NHK1267" s="85"/>
      <c r="NHL1267" s="85"/>
      <c r="NHM1267" s="85"/>
      <c r="NHN1267" s="85"/>
      <c r="NHO1267" s="85"/>
      <c r="NHP1267" s="85"/>
      <c r="NHQ1267" s="85"/>
      <c r="NHR1267" s="85"/>
      <c r="NHS1267" s="85"/>
      <c r="NHT1267" s="85"/>
      <c r="NHU1267" s="85"/>
      <c r="NHV1267" s="85"/>
      <c r="NHW1267" s="85"/>
      <c r="NHX1267" s="85"/>
      <c r="NHY1267" s="85"/>
      <c r="NHZ1267" s="85"/>
      <c r="NIA1267" s="85"/>
      <c r="NIB1267" s="85"/>
      <c r="NIC1267" s="85"/>
      <c r="NID1267" s="86"/>
      <c r="NIE1267" s="84"/>
      <c r="NIF1267" s="85"/>
      <c r="NIG1267" s="85"/>
      <c r="NIH1267" s="85"/>
      <c r="NII1267" s="85"/>
      <c r="NIJ1267" s="85"/>
      <c r="NIK1267" s="85"/>
      <c r="NIL1267" s="85"/>
      <c r="NIM1267" s="85"/>
      <c r="NIN1267" s="85"/>
      <c r="NIO1267" s="85"/>
      <c r="NIP1267" s="85"/>
      <c r="NIQ1267" s="85"/>
      <c r="NIR1267" s="85"/>
      <c r="NIS1267" s="85"/>
      <c r="NIT1267" s="85"/>
      <c r="NIU1267" s="85"/>
      <c r="NIV1267" s="85"/>
      <c r="NIW1267" s="85"/>
      <c r="NIX1267" s="85"/>
      <c r="NIY1267" s="85"/>
      <c r="NIZ1267" s="85"/>
      <c r="NJA1267" s="85"/>
      <c r="NJB1267" s="85"/>
      <c r="NJC1267" s="85"/>
      <c r="NJD1267" s="85"/>
      <c r="NJE1267" s="85"/>
      <c r="NJF1267" s="85"/>
      <c r="NJG1267" s="85"/>
      <c r="NJH1267" s="85"/>
      <c r="NJI1267" s="85"/>
      <c r="NJJ1267" s="85"/>
      <c r="NJK1267" s="86"/>
      <c r="NJL1267" s="84"/>
      <c r="NJM1267" s="85"/>
      <c r="NJN1267" s="85"/>
      <c r="NJO1267" s="85"/>
      <c r="NJP1267" s="85"/>
      <c r="NJQ1267" s="85"/>
      <c r="NJR1267" s="85"/>
      <c r="NJS1267" s="85"/>
      <c r="NJT1267" s="85"/>
      <c r="NJU1267" s="85"/>
      <c r="NJV1267" s="85"/>
      <c r="NJW1267" s="85"/>
      <c r="NJX1267" s="85"/>
      <c r="NJY1267" s="85"/>
      <c r="NJZ1267" s="85"/>
      <c r="NKA1267" s="85"/>
      <c r="NKB1267" s="85"/>
      <c r="NKC1267" s="85"/>
      <c r="NKD1267" s="85"/>
      <c r="NKE1267" s="85"/>
      <c r="NKF1267" s="85"/>
      <c r="NKG1267" s="85"/>
      <c r="NKH1267" s="85"/>
      <c r="NKI1267" s="85"/>
      <c r="NKJ1267" s="85"/>
      <c r="NKK1267" s="85"/>
      <c r="NKL1267" s="85"/>
      <c r="NKM1267" s="85"/>
      <c r="NKN1267" s="85"/>
      <c r="NKO1267" s="85"/>
      <c r="NKP1267" s="85"/>
      <c r="NKQ1267" s="85"/>
      <c r="NKR1267" s="86"/>
      <c r="NKS1267" s="84"/>
      <c r="NKT1267" s="85"/>
      <c r="NKU1267" s="85"/>
      <c r="NKV1267" s="85"/>
      <c r="NKW1267" s="85"/>
      <c r="NKX1267" s="85"/>
      <c r="NKY1267" s="85"/>
      <c r="NKZ1267" s="85"/>
      <c r="NLA1267" s="85"/>
      <c r="NLB1267" s="85"/>
      <c r="NLC1267" s="85"/>
      <c r="NLD1267" s="85"/>
      <c r="NLE1267" s="85"/>
      <c r="NLF1267" s="85"/>
      <c r="NLG1267" s="85"/>
      <c r="NLH1267" s="85"/>
      <c r="NLI1267" s="85"/>
      <c r="NLJ1267" s="85"/>
      <c r="NLK1267" s="85"/>
      <c r="NLL1267" s="85"/>
      <c r="NLM1267" s="85"/>
      <c r="NLN1267" s="85"/>
      <c r="NLO1267" s="85"/>
      <c r="NLP1267" s="85"/>
      <c r="NLQ1267" s="85"/>
      <c r="NLR1267" s="85"/>
      <c r="NLS1267" s="85"/>
      <c r="NLT1267" s="85"/>
      <c r="NLU1267" s="85"/>
      <c r="NLV1267" s="85"/>
      <c r="NLW1267" s="85"/>
      <c r="NLX1267" s="85"/>
      <c r="NLY1267" s="86"/>
      <c r="NLZ1267" s="84"/>
      <c r="NMA1267" s="85"/>
      <c r="NMB1267" s="85"/>
      <c r="NMC1267" s="85"/>
      <c r="NMD1267" s="85"/>
      <c r="NME1267" s="85"/>
      <c r="NMF1267" s="85"/>
      <c r="NMG1267" s="85"/>
      <c r="NMH1267" s="85"/>
      <c r="NMI1267" s="85"/>
      <c r="NMJ1267" s="85"/>
      <c r="NMK1267" s="85"/>
      <c r="NML1267" s="85"/>
      <c r="NMM1267" s="85"/>
      <c r="NMN1267" s="85"/>
      <c r="NMO1267" s="85"/>
      <c r="NMP1267" s="85"/>
      <c r="NMQ1267" s="85"/>
      <c r="NMR1267" s="85"/>
      <c r="NMS1267" s="85"/>
      <c r="NMT1267" s="85"/>
      <c r="NMU1267" s="85"/>
      <c r="NMV1267" s="85"/>
      <c r="NMW1267" s="85"/>
      <c r="NMX1267" s="85"/>
      <c r="NMY1267" s="85"/>
      <c r="NMZ1267" s="85"/>
      <c r="NNA1267" s="85"/>
      <c r="NNB1267" s="85"/>
      <c r="NNC1267" s="85"/>
      <c r="NND1267" s="85"/>
      <c r="NNE1267" s="85"/>
      <c r="NNF1267" s="86"/>
      <c r="NNG1267" s="84"/>
      <c r="NNH1267" s="85"/>
      <c r="NNI1267" s="85"/>
      <c r="NNJ1267" s="85"/>
      <c r="NNK1267" s="85"/>
      <c r="NNL1267" s="85"/>
      <c r="NNM1267" s="85"/>
      <c r="NNN1267" s="85"/>
      <c r="NNO1267" s="85"/>
      <c r="NNP1267" s="85"/>
      <c r="NNQ1267" s="85"/>
      <c r="NNR1267" s="85"/>
      <c r="NNS1267" s="85"/>
      <c r="NNT1267" s="85"/>
      <c r="NNU1267" s="85"/>
      <c r="NNV1267" s="85"/>
      <c r="NNW1267" s="85"/>
      <c r="NNX1267" s="85"/>
      <c r="NNY1267" s="85"/>
      <c r="NNZ1267" s="85"/>
      <c r="NOA1267" s="85"/>
      <c r="NOB1267" s="85"/>
      <c r="NOC1267" s="85"/>
      <c r="NOD1267" s="85"/>
      <c r="NOE1267" s="85"/>
      <c r="NOF1267" s="85"/>
      <c r="NOG1267" s="85"/>
      <c r="NOH1267" s="85"/>
      <c r="NOI1267" s="85"/>
      <c r="NOJ1267" s="85"/>
      <c r="NOK1267" s="85"/>
      <c r="NOL1267" s="85"/>
      <c r="NOM1267" s="86"/>
      <c r="NON1267" s="84"/>
      <c r="NOO1267" s="85"/>
      <c r="NOP1267" s="85"/>
      <c r="NOQ1267" s="85"/>
      <c r="NOR1267" s="85"/>
      <c r="NOS1267" s="85"/>
      <c r="NOT1267" s="85"/>
      <c r="NOU1267" s="85"/>
      <c r="NOV1267" s="85"/>
      <c r="NOW1267" s="85"/>
      <c r="NOX1267" s="85"/>
      <c r="NOY1267" s="85"/>
      <c r="NOZ1267" s="85"/>
      <c r="NPA1267" s="85"/>
      <c r="NPB1267" s="85"/>
      <c r="NPC1267" s="85"/>
      <c r="NPD1267" s="85"/>
      <c r="NPE1267" s="85"/>
      <c r="NPF1267" s="85"/>
      <c r="NPG1267" s="85"/>
      <c r="NPH1267" s="85"/>
      <c r="NPI1267" s="85"/>
      <c r="NPJ1267" s="85"/>
      <c r="NPK1267" s="85"/>
      <c r="NPL1267" s="85"/>
      <c r="NPM1267" s="85"/>
      <c r="NPN1267" s="85"/>
      <c r="NPO1267" s="85"/>
      <c r="NPP1267" s="85"/>
      <c r="NPQ1267" s="85"/>
      <c r="NPR1267" s="85"/>
      <c r="NPS1267" s="85"/>
      <c r="NPT1267" s="86"/>
      <c r="NPU1267" s="84"/>
      <c r="NPV1267" s="85"/>
      <c r="NPW1267" s="85"/>
      <c r="NPX1267" s="85"/>
      <c r="NPY1267" s="85"/>
      <c r="NPZ1267" s="85"/>
      <c r="NQA1267" s="85"/>
      <c r="NQB1267" s="85"/>
      <c r="NQC1267" s="85"/>
      <c r="NQD1267" s="85"/>
      <c r="NQE1267" s="85"/>
      <c r="NQF1267" s="85"/>
      <c r="NQG1267" s="85"/>
      <c r="NQH1267" s="85"/>
      <c r="NQI1267" s="85"/>
      <c r="NQJ1267" s="85"/>
      <c r="NQK1267" s="85"/>
      <c r="NQL1267" s="85"/>
      <c r="NQM1267" s="85"/>
      <c r="NQN1267" s="85"/>
      <c r="NQO1267" s="85"/>
      <c r="NQP1267" s="85"/>
      <c r="NQQ1267" s="85"/>
      <c r="NQR1267" s="85"/>
      <c r="NQS1267" s="85"/>
      <c r="NQT1267" s="85"/>
      <c r="NQU1267" s="85"/>
      <c r="NQV1267" s="85"/>
      <c r="NQW1267" s="85"/>
      <c r="NQX1267" s="85"/>
      <c r="NQY1267" s="85"/>
      <c r="NQZ1267" s="85"/>
      <c r="NRA1267" s="86"/>
      <c r="NRB1267" s="84"/>
      <c r="NRC1267" s="85"/>
      <c r="NRD1267" s="85"/>
      <c r="NRE1267" s="85"/>
      <c r="NRF1267" s="85"/>
      <c r="NRG1267" s="85"/>
      <c r="NRH1267" s="85"/>
      <c r="NRI1267" s="85"/>
      <c r="NRJ1267" s="85"/>
      <c r="NRK1267" s="85"/>
      <c r="NRL1267" s="85"/>
      <c r="NRM1267" s="85"/>
      <c r="NRN1267" s="85"/>
      <c r="NRO1267" s="85"/>
      <c r="NRP1267" s="85"/>
      <c r="NRQ1267" s="85"/>
      <c r="NRR1267" s="85"/>
      <c r="NRS1267" s="85"/>
      <c r="NRT1267" s="85"/>
      <c r="NRU1267" s="85"/>
      <c r="NRV1267" s="85"/>
      <c r="NRW1267" s="85"/>
      <c r="NRX1267" s="85"/>
      <c r="NRY1267" s="85"/>
      <c r="NRZ1267" s="85"/>
      <c r="NSA1267" s="85"/>
      <c r="NSB1267" s="85"/>
      <c r="NSC1267" s="85"/>
      <c r="NSD1267" s="85"/>
      <c r="NSE1267" s="85"/>
      <c r="NSF1267" s="85"/>
      <c r="NSG1267" s="85"/>
      <c r="NSH1267" s="86"/>
      <c r="NSI1267" s="84"/>
      <c r="NSJ1267" s="85"/>
      <c r="NSK1267" s="85"/>
      <c r="NSL1267" s="85"/>
      <c r="NSM1267" s="85"/>
      <c r="NSN1267" s="85"/>
      <c r="NSO1267" s="85"/>
      <c r="NSP1267" s="85"/>
      <c r="NSQ1267" s="85"/>
      <c r="NSR1267" s="85"/>
      <c r="NSS1267" s="85"/>
      <c r="NST1267" s="85"/>
      <c r="NSU1267" s="85"/>
      <c r="NSV1267" s="85"/>
      <c r="NSW1267" s="85"/>
      <c r="NSX1267" s="85"/>
      <c r="NSY1267" s="85"/>
      <c r="NSZ1267" s="85"/>
      <c r="NTA1267" s="85"/>
      <c r="NTB1267" s="85"/>
      <c r="NTC1267" s="85"/>
      <c r="NTD1267" s="85"/>
      <c r="NTE1267" s="85"/>
      <c r="NTF1267" s="85"/>
      <c r="NTG1267" s="85"/>
      <c r="NTH1267" s="85"/>
      <c r="NTI1267" s="85"/>
      <c r="NTJ1267" s="85"/>
      <c r="NTK1267" s="85"/>
      <c r="NTL1267" s="85"/>
      <c r="NTM1267" s="85"/>
      <c r="NTN1267" s="85"/>
      <c r="NTO1267" s="86"/>
      <c r="NTP1267" s="84"/>
      <c r="NTQ1267" s="85"/>
      <c r="NTR1267" s="85"/>
      <c r="NTS1267" s="85"/>
      <c r="NTT1267" s="85"/>
      <c r="NTU1267" s="85"/>
      <c r="NTV1267" s="85"/>
      <c r="NTW1267" s="85"/>
      <c r="NTX1267" s="85"/>
      <c r="NTY1267" s="85"/>
      <c r="NTZ1267" s="85"/>
      <c r="NUA1267" s="85"/>
      <c r="NUB1267" s="85"/>
      <c r="NUC1267" s="85"/>
      <c r="NUD1267" s="85"/>
      <c r="NUE1267" s="85"/>
      <c r="NUF1267" s="85"/>
      <c r="NUG1267" s="85"/>
      <c r="NUH1267" s="85"/>
      <c r="NUI1267" s="85"/>
      <c r="NUJ1267" s="85"/>
      <c r="NUK1267" s="85"/>
      <c r="NUL1267" s="85"/>
      <c r="NUM1267" s="85"/>
      <c r="NUN1267" s="85"/>
      <c r="NUO1267" s="85"/>
      <c r="NUP1267" s="85"/>
      <c r="NUQ1267" s="85"/>
      <c r="NUR1267" s="85"/>
      <c r="NUS1267" s="85"/>
      <c r="NUT1267" s="85"/>
      <c r="NUU1267" s="85"/>
      <c r="NUV1267" s="86"/>
      <c r="NUW1267" s="84"/>
      <c r="NUX1267" s="85"/>
      <c r="NUY1267" s="85"/>
      <c r="NUZ1267" s="85"/>
      <c r="NVA1267" s="85"/>
      <c r="NVB1267" s="85"/>
      <c r="NVC1267" s="85"/>
      <c r="NVD1267" s="85"/>
      <c r="NVE1267" s="85"/>
      <c r="NVF1267" s="85"/>
      <c r="NVG1267" s="85"/>
      <c r="NVH1267" s="85"/>
      <c r="NVI1267" s="85"/>
      <c r="NVJ1267" s="85"/>
      <c r="NVK1267" s="85"/>
      <c r="NVL1267" s="85"/>
      <c r="NVM1267" s="85"/>
      <c r="NVN1267" s="85"/>
      <c r="NVO1267" s="85"/>
      <c r="NVP1267" s="85"/>
      <c r="NVQ1267" s="85"/>
      <c r="NVR1267" s="85"/>
      <c r="NVS1267" s="85"/>
      <c r="NVT1267" s="85"/>
      <c r="NVU1267" s="85"/>
      <c r="NVV1267" s="85"/>
      <c r="NVW1267" s="85"/>
      <c r="NVX1267" s="85"/>
      <c r="NVY1267" s="85"/>
      <c r="NVZ1267" s="85"/>
      <c r="NWA1267" s="85"/>
      <c r="NWB1267" s="85"/>
      <c r="NWC1267" s="86"/>
      <c r="NWD1267" s="84"/>
      <c r="NWE1267" s="85"/>
      <c r="NWF1267" s="85"/>
      <c r="NWG1267" s="85"/>
      <c r="NWH1267" s="85"/>
      <c r="NWI1267" s="85"/>
      <c r="NWJ1267" s="85"/>
      <c r="NWK1267" s="85"/>
      <c r="NWL1267" s="85"/>
      <c r="NWM1267" s="85"/>
      <c r="NWN1267" s="85"/>
      <c r="NWO1267" s="85"/>
      <c r="NWP1267" s="85"/>
      <c r="NWQ1267" s="85"/>
      <c r="NWR1267" s="85"/>
      <c r="NWS1267" s="85"/>
      <c r="NWT1267" s="85"/>
      <c r="NWU1267" s="85"/>
      <c r="NWV1267" s="85"/>
      <c r="NWW1267" s="85"/>
      <c r="NWX1267" s="85"/>
      <c r="NWY1267" s="85"/>
      <c r="NWZ1267" s="85"/>
      <c r="NXA1267" s="85"/>
      <c r="NXB1267" s="85"/>
      <c r="NXC1267" s="85"/>
      <c r="NXD1267" s="85"/>
      <c r="NXE1267" s="85"/>
      <c r="NXF1267" s="85"/>
      <c r="NXG1267" s="85"/>
      <c r="NXH1267" s="85"/>
      <c r="NXI1267" s="85"/>
      <c r="NXJ1267" s="86"/>
      <c r="NXK1267" s="84"/>
      <c r="NXL1267" s="85"/>
      <c r="NXM1267" s="85"/>
      <c r="NXN1267" s="85"/>
      <c r="NXO1267" s="85"/>
      <c r="NXP1267" s="85"/>
      <c r="NXQ1267" s="85"/>
      <c r="NXR1267" s="85"/>
      <c r="NXS1267" s="85"/>
      <c r="NXT1267" s="85"/>
      <c r="NXU1267" s="85"/>
      <c r="NXV1267" s="85"/>
      <c r="NXW1267" s="85"/>
      <c r="NXX1267" s="85"/>
      <c r="NXY1267" s="85"/>
      <c r="NXZ1267" s="85"/>
      <c r="NYA1267" s="85"/>
      <c r="NYB1267" s="85"/>
      <c r="NYC1267" s="85"/>
      <c r="NYD1267" s="85"/>
      <c r="NYE1267" s="85"/>
      <c r="NYF1267" s="85"/>
      <c r="NYG1267" s="85"/>
      <c r="NYH1267" s="85"/>
      <c r="NYI1267" s="85"/>
      <c r="NYJ1267" s="85"/>
      <c r="NYK1267" s="85"/>
      <c r="NYL1267" s="85"/>
      <c r="NYM1267" s="85"/>
      <c r="NYN1267" s="85"/>
      <c r="NYO1267" s="85"/>
      <c r="NYP1267" s="85"/>
      <c r="NYQ1267" s="86"/>
      <c r="NYR1267" s="84"/>
      <c r="NYS1267" s="85"/>
      <c r="NYT1267" s="85"/>
      <c r="NYU1267" s="85"/>
      <c r="NYV1267" s="85"/>
      <c r="NYW1267" s="85"/>
      <c r="NYX1267" s="85"/>
      <c r="NYY1267" s="85"/>
      <c r="NYZ1267" s="85"/>
      <c r="NZA1267" s="85"/>
      <c r="NZB1267" s="85"/>
      <c r="NZC1267" s="85"/>
      <c r="NZD1267" s="85"/>
      <c r="NZE1267" s="85"/>
      <c r="NZF1267" s="85"/>
      <c r="NZG1267" s="85"/>
      <c r="NZH1267" s="85"/>
      <c r="NZI1267" s="85"/>
      <c r="NZJ1267" s="85"/>
      <c r="NZK1267" s="85"/>
      <c r="NZL1267" s="85"/>
      <c r="NZM1267" s="85"/>
      <c r="NZN1267" s="85"/>
      <c r="NZO1267" s="85"/>
      <c r="NZP1267" s="85"/>
      <c r="NZQ1267" s="85"/>
      <c r="NZR1267" s="85"/>
      <c r="NZS1267" s="85"/>
      <c r="NZT1267" s="85"/>
      <c r="NZU1267" s="85"/>
      <c r="NZV1267" s="85"/>
      <c r="NZW1267" s="85"/>
      <c r="NZX1267" s="86"/>
      <c r="NZY1267" s="84"/>
      <c r="NZZ1267" s="85"/>
      <c r="OAA1267" s="85"/>
      <c r="OAB1267" s="85"/>
      <c r="OAC1267" s="85"/>
      <c r="OAD1267" s="85"/>
      <c r="OAE1267" s="85"/>
      <c r="OAF1267" s="85"/>
      <c r="OAG1267" s="85"/>
      <c r="OAH1267" s="85"/>
      <c r="OAI1267" s="85"/>
      <c r="OAJ1267" s="85"/>
      <c r="OAK1267" s="85"/>
      <c r="OAL1267" s="85"/>
      <c r="OAM1267" s="85"/>
      <c r="OAN1267" s="85"/>
      <c r="OAO1267" s="85"/>
      <c r="OAP1267" s="85"/>
      <c r="OAQ1267" s="85"/>
      <c r="OAR1267" s="85"/>
      <c r="OAS1267" s="85"/>
      <c r="OAT1267" s="85"/>
      <c r="OAU1267" s="85"/>
      <c r="OAV1267" s="85"/>
      <c r="OAW1267" s="85"/>
      <c r="OAX1267" s="85"/>
      <c r="OAY1267" s="85"/>
      <c r="OAZ1267" s="85"/>
      <c r="OBA1267" s="85"/>
      <c r="OBB1267" s="85"/>
      <c r="OBC1267" s="85"/>
      <c r="OBD1267" s="85"/>
      <c r="OBE1267" s="86"/>
      <c r="OBF1267" s="84"/>
      <c r="OBG1267" s="85"/>
      <c r="OBH1267" s="85"/>
      <c r="OBI1267" s="85"/>
      <c r="OBJ1267" s="85"/>
      <c r="OBK1267" s="85"/>
      <c r="OBL1267" s="85"/>
      <c r="OBM1267" s="85"/>
      <c r="OBN1267" s="85"/>
      <c r="OBO1267" s="85"/>
      <c r="OBP1267" s="85"/>
      <c r="OBQ1267" s="85"/>
      <c r="OBR1267" s="85"/>
      <c r="OBS1267" s="85"/>
      <c r="OBT1267" s="85"/>
      <c r="OBU1267" s="85"/>
      <c r="OBV1267" s="85"/>
      <c r="OBW1267" s="85"/>
      <c r="OBX1267" s="85"/>
      <c r="OBY1267" s="85"/>
      <c r="OBZ1267" s="85"/>
      <c r="OCA1267" s="85"/>
      <c r="OCB1267" s="85"/>
      <c r="OCC1267" s="85"/>
      <c r="OCD1267" s="85"/>
      <c r="OCE1267" s="85"/>
      <c r="OCF1267" s="85"/>
      <c r="OCG1267" s="85"/>
      <c r="OCH1267" s="85"/>
      <c r="OCI1267" s="85"/>
      <c r="OCJ1267" s="85"/>
      <c r="OCK1267" s="85"/>
      <c r="OCL1267" s="86"/>
      <c r="OCM1267" s="84"/>
      <c r="OCN1267" s="85"/>
      <c r="OCO1267" s="85"/>
      <c r="OCP1267" s="85"/>
      <c r="OCQ1267" s="85"/>
      <c r="OCR1267" s="85"/>
      <c r="OCS1267" s="85"/>
      <c r="OCT1267" s="85"/>
      <c r="OCU1267" s="85"/>
      <c r="OCV1267" s="85"/>
      <c r="OCW1267" s="85"/>
      <c r="OCX1267" s="85"/>
      <c r="OCY1267" s="85"/>
      <c r="OCZ1267" s="85"/>
      <c r="ODA1267" s="85"/>
      <c r="ODB1267" s="85"/>
      <c r="ODC1267" s="85"/>
      <c r="ODD1267" s="85"/>
      <c r="ODE1267" s="85"/>
      <c r="ODF1267" s="85"/>
      <c r="ODG1267" s="85"/>
      <c r="ODH1267" s="85"/>
      <c r="ODI1267" s="85"/>
      <c r="ODJ1267" s="85"/>
      <c r="ODK1267" s="85"/>
      <c r="ODL1267" s="85"/>
      <c r="ODM1267" s="85"/>
      <c r="ODN1267" s="85"/>
      <c r="ODO1267" s="85"/>
      <c r="ODP1267" s="85"/>
      <c r="ODQ1267" s="85"/>
      <c r="ODR1267" s="85"/>
      <c r="ODS1267" s="86"/>
      <c r="ODT1267" s="84"/>
      <c r="ODU1267" s="85"/>
      <c r="ODV1267" s="85"/>
      <c r="ODW1267" s="85"/>
      <c r="ODX1267" s="85"/>
      <c r="ODY1267" s="85"/>
      <c r="ODZ1267" s="85"/>
      <c r="OEA1267" s="85"/>
      <c r="OEB1267" s="85"/>
      <c r="OEC1267" s="85"/>
      <c r="OED1267" s="85"/>
      <c r="OEE1267" s="85"/>
      <c r="OEF1267" s="85"/>
      <c r="OEG1267" s="85"/>
      <c r="OEH1267" s="85"/>
      <c r="OEI1267" s="85"/>
      <c r="OEJ1267" s="85"/>
      <c r="OEK1267" s="85"/>
      <c r="OEL1267" s="85"/>
      <c r="OEM1267" s="85"/>
      <c r="OEN1267" s="85"/>
      <c r="OEO1267" s="85"/>
      <c r="OEP1267" s="85"/>
      <c r="OEQ1267" s="85"/>
      <c r="OER1267" s="85"/>
      <c r="OES1267" s="85"/>
      <c r="OET1267" s="85"/>
      <c r="OEU1267" s="85"/>
      <c r="OEV1267" s="85"/>
      <c r="OEW1267" s="85"/>
      <c r="OEX1267" s="85"/>
      <c r="OEY1267" s="85"/>
      <c r="OEZ1267" s="86"/>
      <c r="OFA1267" s="84"/>
      <c r="OFB1267" s="85"/>
      <c r="OFC1267" s="85"/>
      <c r="OFD1267" s="85"/>
      <c r="OFE1267" s="85"/>
      <c r="OFF1267" s="85"/>
      <c r="OFG1267" s="85"/>
      <c r="OFH1267" s="85"/>
      <c r="OFI1267" s="85"/>
      <c r="OFJ1267" s="85"/>
      <c r="OFK1267" s="85"/>
      <c r="OFL1267" s="85"/>
      <c r="OFM1267" s="85"/>
      <c r="OFN1267" s="85"/>
      <c r="OFO1267" s="85"/>
      <c r="OFP1267" s="85"/>
      <c r="OFQ1267" s="85"/>
      <c r="OFR1267" s="85"/>
      <c r="OFS1267" s="85"/>
      <c r="OFT1267" s="85"/>
      <c r="OFU1267" s="85"/>
      <c r="OFV1267" s="85"/>
      <c r="OFW1267" s="85"/>
      <c r="OFX1267" s="85"/>
      <c r="OFY1267" s="85"/>
      <c r="OFZ1267" s="85"/>
      <c r="OGA1267" s="85"/>
      <c r="OGB1267" s="85"/>
      <c r="OGC1267" s="85"/>
      <c r="OGD1267" s="85"/>
      <c r="OGE1267" s="85"/>
      <c r="OGF1267" s="85"/>
      <c r="OGG1267" s="86"/>
      <c r="OGH1267" s="84"/>
      <c r="OGI1267" s="85"/>
      <c r="OGJ1267" s="85"/>
      <c r="OGK1267" s="85"/>
      <c r="OGL1267" s="85"/>
      <c r="OGM1267" s="85"/>
      <c r="OGN1267" s="85"/>
      <c r="OGO1267" s="85"/>
      <c r="OGP1267" s="85"/>
      <c r="OGQ1267" s="85"/>
      <c r="OGR1267" s="85"/>
      <c r="OGS1267" s="85"/>
      <c r="OGT1267" s="85"/>
      <c r="OGU1267" s="85"/>
      <c r="OGV1267" s="85"/>
      <c r="OGW1267" s="85"/>
      <c r="OGX1267" s="85"/>
      <c r="OGY1267" s="85"/>
      <c r="OGZ1267" s="85"/>
      <c r="OHA1267" s="85"/>
      <c r="OHB1267" s="85"/>
      <c r="OHC1267" s="85"/>
      <c r="OHD1267" s="85"/>
      <c r="OHE1267" s="85"/>
      <c r="OHF1267" s="85"/>
      <c r="OHG1267" s="85"/>
      <c r="OHH1267" s="85"/>
      <c r="OHI1267" s="85"/>
      <c r="OHJ1267" s="85"/>
      <c r="OHK1267" s="85"/>
      <c r="OHL1267" s="85"/>
      <c r="OHM1267" s="85"/>
      <c r="OHN1267" s="86"/>
      <c r="OHO1267" s="84"/>
      <c r="OHP1267" s="85"/>
      <c r="OHQ1267" s="85"/>
      <c r="OHR1267" s="85"/>
      <c r="OHS1267" s="85"/>
      <c r="OHT1267" s="85"/>
      <c r="OHU1267" s="85"/>
      <c r="OHV1267" s="85"/>
      <c r="OHW1267" s="85"/>
      <c r="OHX1267" s="85"/>
      <c r="OHY1267" s="85"/>
      <c r="OHZ1267" s="85"/>
      <c r="OIA1267" s="85"/>
      <c r="OIB1267" s="85"/>
      <c r="OIC1267" s="85"/>
      <c r="OID1267" s="85"/>
      <c r="OIE1267" s="85"/>
      <c r="OIF1267" s="85"/>
      <c r="OIG1267" s="85"/>
      <c r="OIH1267" s="85"/>
      <c r="OII1267" s="85"/>
      <c r="OIJ1267" s="85"/>
      <c r="OIK1267" s="85"/>
      <c r="OIL1267" s="85"/>
      <c r="OIM1267" s="85"/>
      <c r="OIN1267" s="85"/>
      <c r="OIO1267" s="85"/>
      <c r="OIP1267" s="85"/>
      <c r="OIQ1267" s="85"/>
      <c r="OIR1267" s="85"/>
      <c r="OIS1267" s="85"/>
      <c r="OIT1267" s="85"/>
      <c r="OIU1267" s="86"/>
      <c r="OIV1267" s="84"/>
      <c r="OIW1267" s="85"/>
      <c r="OIX1267" s="85"/>
      <c r="OIY1267" s="85"/>
      <c r="OIZ1267" s="85"/>
      <c r="OJA1267" s="85"/>
      <c r="OJB1267" s="85"/>
      <c r="OJC1267" s="85"/>
      <c r="OJD1267" s="85"/>
      <c r="OJE1267" s="85"/>
      <c r="OJF1267" s="85"/>
      <c r="OJG1267" s="85"/>
      <c r="OJH1267" s="85"/>
      <c r="OJI1267" s="85"/>
      <c r="OJJ1267" s="85"/>
      <c r="OJK1267" s="85"/>
      <c r="OJL1267" s="85"/>
      <c r="OJM1267" s="85"/>
      <c r="OJN1267" s="85"/>
      <c r="OJO1267" s="85"/>
      <c r="OJP1267" s="85"/>
      <c r="OJQ1267" s="85"/>
      <c r="OJR1267" s="85"/>
      <c r="OJS1267" s="85"/>
      <c r="OJT1267" s="85"/>
      <c r="OJU1267" s="85"/>
      <c r="OJV1267" s="85"/>
      <c r="OJW1267" s="85"/>
      <c r="OJX1267" s="85"/>
      <c r="OJY1267" s="85"/>
      <c r="OJZ1267" s="85"/>
      <c r="OKA1267" s="85"/>
      <c r="OKB1267" s="86"/>
      <c r="OKC1267" s="84"/>
      <c r="OKD1267" s="85"/>
      <c r="OKE1267" s="85"/>
      <c r="OKF1267" s="85"/>
      <c r="OKG1267" s="85"/>
      <c r="OKH1267" s="85"/>
      <c r="OKI1267" s="85"/>
      <c r="OKJ1267" s="85"/>
      <c r="OKK1267" s="85"/>
      <c r="OKL1267" s="85"/>
      <c r="OKM1267" s="85"/>
      <c r="OKN1267" s="85"/>
      <c r="OKO1267" s="85"/>
      <c r="OKP1267" s="85"/>
      <c r="OKQ1267" s="85"/>
      <c r="OKR1267" s="85"/>
      <c r="OKS1267" s="85"/>
      <c r="OKT1267" s="85"/>
      <c r="OKU1267" s="85"/>
      <c r="OKV1267" s="85"/>
      <c r="OKW1267" s="85"/>
      <c r="OKX1267" s="85"/>
      <c r="OKY1267" s="85"/>
      <c r="OKZ1267" s="85"/>
      <c r="OLA1267" s="85"/>
      <c r="OLB1267" s="85"/>
      <c r="OLC1267" s="85"/>
      <c r="OLD1267" s="85"/>
      <c r="OLE1267" s="85"/>
      <c r="OLF1267" s="85"/>
      <c r="OLG1267" s="85"/>
      <c r="OLH1267" s="85"/>
      <c r="OLI1267" s="86"/>
      <c r="OLJ1267" s="84"/>
      <c r="OLK1267" s="85"/>
      <c r="OLL1267" s="85"/>
      <c r="OLM1267" s="85"/>
      <c r="OLN1267" s="85"/>
      <c r="OLO1267" s="85"/>
      <c r="OLP1267" s="85"/>
      <c r="OLQ1267" s="85"/>
      <c r="OLR1267" s="85"/>
      <c r="OLS1267" s="85"/>
      <c r="OLT1267" s="85"/>
      <c r="OLU1267" s="85"/>
      <c r="OLV1267" s="85"/>
      <c r="OLW1267" s="85"/>
      <c r="OLX1267" s="85"/>
      <c r="OLY1267" s="85"/>
      <c r="OLZ1267" s="85"/>
      <c r="OMA1267" s="85"/>
      <c r="OMB1267" s="85"/>
      <c r="OMC1267" s="85"/>
      <c r="OMD1267" s="85"/>
      <c r="OME1267" s="85"/>
      <c r="OMF1267" s="85"/>
      <c r="OMG1267" s="85"/>
      <c r="OMH1267" s="85"/>
      <c r="OMI1267" s="85"/>
      <c r="OMJ1267" s="85"/>
      <c r="OMK1267" s="85"/>
      <c r="OML1267" s="85"/>
      <c r="OMM1267" s="85"/>
      <c r="OMN1267" s="85"/>
      <c r="OMO1267" s="85"/>
      <c r="OMP1267" s="86"/>
      <c r="OMQ1267" s="84"/>
      <c r="OMR1267" s="85"/>
      <c r="OMS1267" s="85"/>
      <c r="OMT1267" s="85"/>
      <c r="OMU1267" s="85"/>
      <c r="OMV1267" s="85"/>
      <c r="OMW1267" s="85"/>
      <c r="OMX1267" s="85"/>
      <c r="OMY1267" s="85"/>
      <c r="OMZ1267" s="85"/>
      <c r="ONA1267" s="85"/>
      <c r="ONB1267" s="85"/>
      <c r="ONC1267" s="85"/>
      <c r="OND1267" s="85"/>
      <c r="ONE1267" s="85"/>
      <c r="ONF1267" s="85"/>
      <c r="ONG1267" s="85"/>
      <c r="ONH1267" s="85"/>
      <c r="ONI1267" s="85"/>
      <c r="ONJ1267" s="85"/>
      <c r="ONK1267" s="85"/>
      <c r="ONL1267" s="85"/>
      <c r="ONM1267" s="85"/>
      <c r="ONN1267" s="85"/>
      <c r="ONO1267" s="85"/>
      <c r="ONP1267" s="85"/>
      <c r="ONQ1267" s="85"/>
      <c r="ONR1267" s="85"/>
      <c r="ONS1267" s="85"/>
      <c r="ONT1267" s="85"/>
      <c r="ONU1267" s="85"/>
      <c r="ONV1267" s="85"/>
      <c r="ONW1267" s="86"/>
      <c r="ONX1267" s="84"/>
      <c r="ONY1267" s="85"/>
      <c r="ONZ1267" s="85"/>
      <c r="OOA1267" s="85"/>
      <c r="OOB1267" s="85"/>
      <c r="OOC1267" s="85"/>
      <c r="OOD1267" s="85"/>
      <c r="OOE1267" s="85"/>
      <c r="OOF1267" s="85"/>
      <c r="OOG1267" s="85"/>
      <c r="OOH1267" s="85"/>
      <c r="OOI1267" s="85"/>
      <c r="OOJ1267" s="85"/>
      <c r="OOK1267" s="85"/>
      <c r="OOL1267" s="85"/>
      <c r="OOM1267" s="85"/>
      <c r="OON1267" s="85"/>
      <c r="OOO1267" s="85"/>
      <c r="OOP1267" s="85"/>
      <c r="OOQ1267" s="85"/>
      <c r="OOR1267" s="85"/>
      <c r="OOS1267" s="85"/>
      <c r="OOT1267" s="85"/>
      <c r="OOU1267" s="85"/>
      <c r="OOV1267" s="85"/>
      <c r="OOW1267" s="85"/>
      <c r="OOX1267" s="85"/>
      <c r="OOY1267" s="85"/>
      <c r="OOZ1267" s="85"/>
      <c r="OPA1267" s="85"/>
      <c r="OPB1267" s="85"/>
      <c r="OPC1267" s="85"/>
      <c r="OPD1267" s="86"/>
      <c r="OPE1267" s="84"/>
      <c r="OPF1267" s="85"/>
      <c r="OPG1267" s="85"/>
      <c r="OPH1267" s="85"/>
      <c r="OPI1267" s="85"/>
      <c r="OPJ1267" s="85"/>
      <c r="OPK1267" s="85"/>
      <c r="OPL1267" s="85"/>
      <c r="OPM1267" s="85"/>
      <c r="OPN1267" s="85"/>
      <c r="OPO1267" s="85"/>
      <c r="OPP1267" s="85"/>
      <c r="OPQ1267" s="85"/>
      <c r="OPR1267" s="85"/>
      <c r="OPS1267" s="85"/>
      <c r="OPT1267" s="85"/>
      <c r="OPU1267" s="85"/>
      <c r="OPV1267" s="85"/>
      <c r="OPW1267" s="85"/>
      <c r="OPX1267" s="85"/>
      <c r="OPY1267" s="85"/>
      <c r="OPZ1267" s="85"/>
      <c r="OQA1267" s="85"/>
      <c r="OQB1267" s="85"/>
      <c r="OQC1267" s="85"/>
      <c r="OQD1267" s="85"/>
      <c r="OQE1267" s="85"/>
      <c r="OQF1267" s="85"/>
      <c r="OQG1267" s="85"/>
      <c r="OQH1267" s="85"/>
      <c r="OQI1267" s="85"/>
      <c r="OQJ1267" s="85"/>
      <c r="OQK1267" s="86"/>
      <c r="OQL1267" s="84"/>
      <c r="OQM1267" s="85"/>
      <c r="OQN1267" s="85"/>
      <c r="OQO1267" s="85"/>
      <c r="OQP1267" s="85"/>
      <c r="OQQ1267" s="85"/>
      <c r="OQR1267" s="85"/>
      <c r="OQS1267" s="85"/>
      <c r="OQT1267" s="85"/>
      <c r="OQU1267" s="85"/>
      <c r="OQV1267" s="85"/>
      <c r="OQW1267" s="85"/>
      <c r="OQX1267" s="85"/>
      <c r="OQY1267" s="85"/>
      <c r="OQZ1267" s="85"/>
      <c r="ORA1267" s="85"/>
      <c r="ORB1267" s="85"/>
      <c r="ORC1267" s="85"/>
      <c r="ORD1267" s="85"/>
      <c r="ORE1267" s="85"/>
      <c r="ORF1267" s="85"/>
      <c r="ORG1267" s="85"/>
      <c r="ORH1267" s="85"/>
      <c r="ORI1267" s="85"/>
      <c r="ORJ1267" s="85"/>
      <c r="ORK1267" s="85"/>
      <c r="ORL1267" s="85"/>
      <c r="ORM1267" s="85"/>
      <c r="ORN1267" s="85"/>
      <c r="ORO1267" s="85"/>
      <c r="ORP1267" s="85"/>
      <c r="ORQ1267" s="85"/>
      <c r="ORR1267" s="86"/>
      <c r="ORS1267" s="84"/>
      <c r="ORT1267" s="85"/>
      <c r="ORU1267" s="85"/>
      <c r="ORV1267" s="85"/>
      <c r="ORW1267" s="85"/>
      <c r="ORX1267" s="85"/>
      <c r="ORY1267" s="85"/>
      <c r="ORZ1267" s="85"/>
      <c r="OSA1267" s="85"/>
      <c r="OSB1267" s="85"/>
      <c r="OSC1267" s="85"/>
      <c r="OSD1267" s="85"/>
      <c r="OSE1267" s="85"/>
      <c r="OSF1267" s="85"/>
      <c r="OSG1267" s="85"/>
      <c r="OSH1267" s="85"/>
      <c r="OSI1267" s="85"/>
      <c r="OSJ1267" s="85"/>
      <c r="OSK1267" s="85"/>
      <c r="OSL1267" s="85"/>
      <c r="OSM1267" s="85"/>
      <c r="OSN1267" s="85"/>
      <c r="OSO1267" s="85"/>
      <c r="OSP1267" s="85"/>
      <c r="OSQ1267" s="85"/>
      <c r="OSR1267" s="85"/>
      <c r="OSS1267" s="85"/>
      <c r="OST1267" s="85"/>
      <c r="OSU1267" s="85"/>
      <c r="OSV1267" s="85"/>
      <c r="OSW1267" s="85"/>
      <c r="OSX1267" s="85"/>
      <c r="OSY1267" s="86"/>
      <c r="OSZ1267" s="84"/>
      <c r="OTA1267" s="85"/>
      <c r="OTB1267" s="85"/>
      <c r="OTC1267" s="85"/>
      <c r="OTD1267" s="85"/>
      <c r="OTE1267" s="85"/>
      <c r="OTF1267" s="85"/>
      <c r="OTG1267" s="85"/>
      <c r="OTH1267" s="85"/>
      <c r="OTI1267" s="85"/>
      <c r="OTJ1267" s="85"/>
      <c r="OTK1267" s="85"/>
      <c r="OTL1267" s="85"/>
      <c r="OTM1267" s="85"/>
      <c r="OTN1267" s="85"/>
      <c r="OTO1267" s="85"/>
      <c r="OTP1267" s="85"/>
      <c r="OTQ1267" s="85"/>
      <c r="OTR1267" s="85"/>
      <c r="OTS1267" s="85"/>
      <c r="OTT1267" s="85"/>
      <c r="OTU1267" s="85"/>
      <c r="OTV1267" s="85"/>
      <c r="OTW1267" s="85"/>
      <c r="OTX1267" s="85"/>
      <c r="OTY1267" s="85"/>
      <c r="OTZ1267" s="85"/>
      <c r="OUA1267" s="85"/>
      <c r="OUB1267" s="85"/>
      <c r="OUC1267" s="85"/>
      <c r="OUD1267" s="85"/>
      <c r="OUE1267" s="85"/>
      <c r="OUF1267" s="86"/>
      <c r="OUG1267" s="84"/>
      <c r="OUH1267" s="85"/>
      <c r="OUI1267" s="85"/>
      <c r="OUJ1267" s="85"/>
      <c r="OUK1267" s="85"/>
      <c r="OUL1267" s="85"/>
      <c r="OUM1267" s="85"/>
      <c r="OUN1267" s="85"/>
      <c r="OUO1267" s="85"/>
      <c r="OUP1267" s="85"/>
      <c r="OUQ1267" s="85"/>
      <c r="OUR1267" s="85"/>
      <c r="OUS1267" s="85"/>
      <c r="OUT1267" s="85"/>
      <c r="OUU1267" s="85"/>
      <c r="OUV1267" s="85"/>
      <c r="OUW1267" s="85"/>
      <c r="OUX1267" s="85"/>
      <c r="OUY1267" s="85"/>
      <c r="OUZ1267" s="85"/>
      <c r="OVA1267" s="85"/>
      <c r="OVB1267" s="85"/>
      <c r="OVC1267" s="85"/>
      <c r="OVD1267" s="85"/>
      <c r="OVE1267" s="85"/>
      <c r="OVF1267" s="85"/>
      <c r="OVG1267" s="85"/>
      <c r="OVH1267" s="85"/>
      <c r="OVI1267" s="85"/>
      <c r="OVJ1267" s="85"/>
      <c r="OVK1267" s="85"/>
      <c r="OVL1267" s="85"/>
      <c r="OVM1267" s="86"/>
      <c r="OVN1267" s="84"/>
      <c r="OVO1267" s="85"/>
      <c r="OVP1267" s="85"/>
      <c r="OVQ1267" s="85"/>
      <c r="OVR1267" s="85"/>
      <c r="OVS1267" s="85"/>
      <c r="OVT1267" s="85"/>
      <c r="OVU1267" s="85"/>
      <c r="OVV1267" s="85"/>
      <c r="OVW1267" s="85"/>
      <c r="OVX1267" s="85"/>
      <c r="OVY1267" s="85"/>
      <c r="OVZ1267" s="85"/>
      <c r="OWA1267" s="85"/>
      <c r="OWB1267" s="85"/>
      <c r="OWC1267" s="85"/>
      <c r="OWD1267" s="85"/>
      <c r="OWE1267" s="85"/>
      <c r="OWF1267" s="85"/>
      <c r="OWG1267" s="85"/>
      <c r="OWH1267" s="85"/>
      <c r="OWI1267" s="85"/>
      <c r="OWJ1267" s="85"/>
      <c r="OWK1267" s="85"/>
      <c r="OWL1267" s="85"/>
      <c r="OWM1267" s="85"/>
      <c r="OWN1267" s="85"/>
      <c r="OWO1267" s="85"/>
      <c r="OWP1267" s="85"/>
      <c r="OWQ1267" s="85"/>
      <c r="OWR1267" s="85"/>
      <c r="OWS1267" s="85"/>
      <c r="OWT1267" s="86"/>
      <c r="OWU1267" s="84"/>
      <c r="OWV1267" s="85"/>
      <c r="OWW1267" s="85"/>
      <c r="OWX1267" s="85"/>
      <c r="OWY1267" s="85"/>
      <c r="OWZ1267" s="85"/>
      <c r="OXA1267" s="85"/>
      <c r="OXB1267" s="85"/>
      <c r="OXC1267" s="85"/>
      <c r="OXD1267" s="85"/>
      <c r="OXE1267" s="85"/>
      <c r="OXF1267" s="85"/>
      <c r="OXG1267" s="85"/>
      <c r="OXH1267" s="85"/>
      <c r="OXI1267" s="85"/>
      <c r="OXJ1267" s="85"/>
      <c r="OXK1267" s="85"/>
      <c r="OXL1267" s="85"/>
      <c r="OXM1267" s="85"/>
      <c r="OXN1267" s="85"/>
      <c r="OXO1267" s="85"/>
      <c r="OXP1267" s="85"/>
      <c r="OXQ1267" s="85"/>
      <c r="OXR1267" s="85"/>
      <c r="OXS1267" s="85"/>
      <c r="OXT1267" s="85"/>
      <c r="OXU1267" s="85"/>
      <c r="OXV1267" s="85"/>
      <c r="OXW1267" s="85"/>
      <c r="OXX1267" s="85"/>
      <c r="OXY1267" s="85"/>
      <c r="OXZ1267" s="85"/>
      <c r="OYA1267" s="86"/>
      <c r="OYB1267" s="84"/>
      <c r="OYC1267" s="85"/>
      <c r="OYD1267" s="85"/>
      <c r="OYE1267" s="85"/>
      <c r="OYF1267" s="85"/>
      <c r="OYG1267" s="85"/>
      <c r="OYH1267" s="85"/>
      <c r="OYI1267" s="85"/>
      <c r="OYJ1267" s="85"/>
      <c r="OYK1267" s="85"/>
      <c r="OYL1267" s="85"/>
      <c r="OYM1267" s="85"/>
      <c r="OYN1267" s="85"/>
      <c r="OYO1267" s="85"/>
      <c r="OYP1267" s="85"/>
      <c r="OYQ1267" s="85"/>
      <c r="OYR1267" s="85"/>
      <c r="OYS1267" s="85"/>
      <c r="OYT1267" s="85"/>
      <c r="OYU1267" s="85"/>
      <c r="OYV1267" s="85"/>
      <c r="OYW1267" s="85"/>
      <c r="OYX1267" s="85"/>
      <c r="OYY1267" s="85"/>
      <c r="OYZ1267" s="85"/>
      <c r="OZA1267" s="85"/>
      <c r="OZB1267" s="85"/>
      <c r="OZC1267" s="85"/>
      <c r="OZD1267" s="85"/>
      <c r="OZE1267" s="85"/>
      <c r="OZF1267" s="85"/>
      <c r="OZG1267" s="85"/>
      <c r="OZH1267" s="86"/>
      <c r="OZI1267" s="84"/>
      <c r="OZJ1267" s="85"/>
      <c r="OZK1267" s="85"/>
      <c r="OZL1267" s="85"/>
      <c r="OZM1267" s="85"/>
      <c r="OZN1267" s="85"/>
      <c r="OZO1267" s="85"/>
      <c r="OZP1267" s="85"/>
      <c r="OZQ1267" s="85"/>
      <c r="OZR1267" s="85"/>
      <c r="OZS1267" s="85"/>
      <c r="OZT1267" s="85"/>
      <c r="OZU1267" s="85"/>
      <c r="OZV1267" s="85"/>
      <c r="OZW1267" s="85"/>
      <c r="OZX1267" s="85"/>
      <c r="OZY1267" s="85"/>
      <c r="OZZ1267" s="85"/>
      <c r="PAA1267" s="85"/>
      <c r="PAB1267" s="85"/>
      <c r="PAC1267" s="85"/>
      <c r="PAD1267" s="85"/>
      <c r="PAE1267" s="85"/>
      <c r="PAF1267" s="85"/>
      <c r="PAG1267" s="85"/>
      <c r="PAH1267" s="85"/>
      <c r="PAI1267" s="85"/>
      <c r="PAJ1267" s="85"/>
      <c r="PAK1267" s="85"/>
      <c r="PAL1267" s="85"/>
      <c r="PAM1267" s="85"/>
      <c r="PAN1267" s="85"/>
      <c r="PAO1267" s="86"/>
      <c r="PAP1267" s="84"/>
      <c r="PAQ1267" s="85"/>
      <c r="PAR1267" s="85"/>
      <c r="PAS1267" s="85"/>
      <c r="PAT1267" s="85"/>
      <c r="PAU1267" s="85"/>
      <c r="PAV1267" s="85"/>
      <c r="PAW1267" s="85"/>
      <c r="PAX1267" s="85"/>
      <c r="PAY1267" s="85"/>
      <c r="PAZ1267" s="85"/>
      <c r="PBA1267" s="85"/>
      <c r="PBB1267" s="85"/>
      <c r="PBC1267" s="85"/>
      <c r="PBD1267" s="85"/>
      <c r="PBE1267" s="85"/>
      <c r="PBF1267" s="85"/>
      <c r="PBG1267" s="85"/>
      <c r="PBH1267" s="85"/>
      <c r="PBI1267" s="85"/>
      <c r="PBJ1267" s="85"/>
      <c r="PBK1267" s="85"/>
      <c r="PBL1267" s="85"/>
      <c r="PBM1267" s="85"/>
      <c r="PBN1267" s="85"/>
      <c r="PBO1267" s="85"/>
      <c r="PBP1267" s="85"/>
      <c r="PBQ1267" s="85"/>
      <c r="PBR1267" s="85"/>
      <c r="PBS1267" s="85"/>
      <c r="PBT1267" s="85"/>
      <c r="PBU1267" s="85"/>
      <c r="PBV1267" s="86"/>
      <c r="PBW1267" s="84"/>
      <c r="PBX1267" s="85"/>
      <c r="PBY1267" s="85"/>
      <c r="PBZ1267" s="85"/>
      <c r="PCA1267" s="85"/>
      <c r="PCB1267" s="85"/>
      <c r="PCC1267" s="85"/>
      <c r="PCD1267" s="85"/>
      <c r="PCE1267" s="85"/>
      <c r="PCF1267" s="85"/>
      <c r="PCG1267" s="85"/>
      <c r="PCH1267" s="85"/>
      <c r="PCI1267" s="85"/>
      <c r="PCJ1267" s="85"/>
      <c r="PCK1267" s="85"/>
      <c r="PCL1267" s="85"/>
      <c r="PCM1267" s="85"/>
      <c r="PCN1267" s="85"/>
      <c r="PCO1267" s="85"/>
      <c r="PCP1267" s="85"/>
      <c r="PCQ1267" s="85"/>
      <c r="PCR1267" s="85"/>
      <c r="PCS1267" s="85"/>
      <c r="PCT1267" s="85"/>
      <c r="PCU1267" s="85"/>
      <c r="PCV1267" s="85"/>
      <c r="PCW1267" s="85"/>
      <c r="PCX1267" s="85"/>
      <c r="PCY1267" s="85"/>
      <c r="PCZ1267" s="85"/>
      <c r="PDA1267" s="85"/>
      <c r="PDB1267" s="85"/>
      <c r="PDC1267" s="86"/>
      <c r="PDD1267" s="84"/>
      <c r="PDE1267" s="85"/>
      <c r="PDF1267" s="85"/>
      <c r="PDG1267" s="85"/>
      <c r="PDH1267" s="85"/>
      <c r="PDI1267" s="85"/>
      <c r="PDJ1267" s="85"/>
      <c r="PDK1267" s="85"/>
      <c r="PDL1267" s="85"/>
      <c r="PDM1267" s="85"/>
      <c r="PDN1267" s="85"/>
      <c r="PDO1267" s="85"/>
      <c r="PDP1267" s="85"/>
      <c r="PDQ1267" s="85"/>
      <c r="PDR1267" s="85"/>
      <c r="PDS1267" s="85"/>
      <c r="PDT1267" s="85"/>
      <c r="PDU1267" s="85"/>
      <c r="PDV1267" s="85"/>
      <c r="PDW1267" s="85"/>
      <c r="PDX1267" s="85"/>
      <c r="PDY1267" s="85"/>
      <c r="PDZ1267" s="85"/>
      <c r="PEA1267" s="85"/>
      <c r="PEB1267" s="85"/>
      <c r="PEC1267" s="85"/>
      <c r="PED1267" s="85"/>
      <c r="PEE1267" s="85"/>
      <c r="PEF1267" s="85"/>
      <c r="PEG1267" s="85"/>
      <c r="PEH1267" s="85"/>
      <c r="PEI1267" s="85"/>
      <c r="PEJ1267" s="86"/>
      <c r="PEK1267" s="84"/>
      <c r="PEL1267" s="85"/>
      <c r="PEM1267" s="85"/>
      <c r="PEN1267" s="85"/>
      <c r="PEO1267" s="85"/>
      <c r="PEP1267" s="85"/>
      <c r="PEQ1267" s="85"/>
      <c r="PER1267" s="85"/>
      <c r="PES1267" s="85"/>
      <c r="PET1267" s="85"/>
      <c r="PEU1267" s="85"/>
      <c r="PEV1267" s="85"/>
      <c r="PEW1267" s="85"/>
      <c r="PEX1267" s="85"/>
      <c r="PEY1267" s="85"/>
      <c r="PEZ1267" s="85"/>
      <c r="PFA1267" s="85"/>
      <c r="PFB1267" s="85"/>
      <c r="PFC1267" s="85"/>
      <c r="PFD1267" s="85"/>
      <c r="PFE1267" s="85"/>
      <c r="PFF1267" s="85"/>
      <c r="PFG1267" s="85"/>
      <c r="PFH1267" s="85"/>
      <c r="PFI1267" s="85"/>
      <c r="PFJ1267" s="85"/>
      <c r="PFK1267" s="85"/>
      <c r="PFL1267" s="85"/>
      <c r="PFM1267" s="85"/>
      <c r="PFN1267" s="85"/>
      <c r="PFO1267" s="85"/>
      <c r="PFP1267" s="85"/>
      <c r="PFQ1267" s="86"/>
      <c r="PFR1267" s="84"/>
      <c r="PFS1267" s="85"/>
      <c r="PFT1267" s="85"/>
      <c r="PFU1267" s="85"/>
      <c r="PFV1267" s="85"/>
      <c r="PFW1267" s="85"/>
      <c r="PFX1267" s="85"/>
      <c r="PFY1267" s="85"/>
      <c r="PFZ1267" s="85"/>
      <c r="PGA1267" s="85"/>
      <c r="PGB1267" s="85"/>
      <c r="PGC1267" s="85"/>
      <c r="PGD1267" s="85"/>
      <c r="PGE1267" s="85"/>
      <c r="PGF1267" s="85"/>
      <c r="PGG1267" s="85"/>
      <c r="PGH1267" s="85"/>
      <c r="PGI1267" s="85"/>
      <c r="PGJ1267" s="85"/>
      <c r="PGK1267" s="85"/>
      <c r="PGL1267" s="85"/>
      <c r="PGM1267" s="85"/>
      <c r="PGN1267" s="85"/>
      <c r="PGO1267" s="85"/>
      <c r="PGP1267" s="85"/>
      <c r="PGQ1267" s="85"/>
      <c r="PGR1267" s="85"/>
      <c r="PGS1267" s="85"/>
      <c r="PGT1267" s="85"/>
      <c r="PGU1267" s="85"/>
      <c r="PGV1267" s="85"/>
      <c r="PGW1267" s="85"/>
      <c r="PGX1267" s="86"/>
      <c r="PGY1267" s="84"/>
      <c r="PGZ1267" s="85"/>
      <c r="PHA1267" s="85"/>
      <c r="PHB1267" s="85"/>
      <c r="PHC1267" s="85"/>
      <c r="PHD1267" s="85"/>
      <c r="PHE1267" s="85"/>
      <c r="PHF1267" s="85"/>
      <c r="PHG1267" s="85"/>
      <c r="PHH1267" s="85"/>
      <c r="PHI1267" s="85"/>
      <c r="PHJ1267" s="85"/>
      <c r="PHK1267" s="85"/>
      <c r="PHL1267" s="85"/>
      <c r="PHM1267" s="85"/>
      <c r="PHN1267" s="85"/>
      <c r="PHO1267" s="85"/>
      <c r="PHP1267" s="85"/>
      <c r="PHQ1267" s="85"/>
      <c r="PHR1267" s="85"/>
      <c r="PHS1267" s="85"/>
      <c r="PHT1267" s="85"/>
      <c r="PHU1267" s="85"/>
      <c r="PHV1267" s="85"/>
      <c r="PHW1267" s="85"/>
      <c r="PHX1267" s="85"/>
      <c r="PHY1267" s="85"/>
      <c r="PHZ1267" s="85"/>
      <c r="PIA1267" s="85"/>
      <c r="PIB1267" s="85"/>
      <c r="PIC1267" s="85"/>
      <c r="PID1267" s="85"/>
      <c r="PIE1267" s="86"/>
      <c r="PIF1267" s="84"/>
      <c r="PIG1267" s="85"/>
      <c r="PIH1267" s="85"/>
      <c r="PII1267" s="85"/>
      <c r="PIJ1267" s="85"/>
      <c r="PIK1267" s="85"/>
      <c r="PIL1267" s="85"/>
      <c r="PIM1267" s="85"/>
      <c r="PIN1267" s="85"/>
      <c r="PIO1267" s="85"/>
      <c r="PIP1267" s="85"/>
      <c r="PIQ1267" s="85"/>
      <c r="PIR1267" s="85"/>
      <c r="PIS1267" s="85"/>
      <c r="PIT1267" s="85"/>
      <c r="PIU1267" s="85"/>
      <c r="PIV1267" s="85"/>
      <c r="PIW1267" s="85"/>
      <c r="PIX1267" s="85"/>
      <c r="PIY1267" s="85"/>
      <c r="PIZ1267" s="85"/>
      <c r="PJA1267" s="85"/>
      <c r="PJB1267" s="85"/>
      <c r="PJC1267" s="85"/>
      <c r="PJD1267" s="85"/>
      <c r="PJE1267" s="85"/>
      <c r="PJF1267" s="85"/>
      <c r="PJG1267" s="85"/>
      <c r="PJH1267" s="85"/>
      <c r="PJI1267" s="85"/>
      <c r="PJJ1267" s="85"/>
      <c r="PJK1267" s="85"/>
      <c r="PJL1267" s="86"/>
      <c r="PJM1267" s="84"/>
      <c r="PJN1267" s="85"/>
      <c r="PJO1267" s="85"/>
      <c r="PJP1267" s="85"/>
      <c r="PJQ1267" s="85"/>
      <c r="PJR1267" s="85"/>
      <c r="PJS1267" s="85"/>
      <c r="PJT1267" s="85"/>
      <c r="PJU1267" s="85"/>
      <c r="PJV1267" s="85"/>
      <c r="PJW1267" s="85"/>
      <c r="PJX1267" s="85"/>
      <c r="PJY1267" s="85"/>
      <c r="PJZ1267" s="85"/>
      <c r="PKA1267" s="85"/>
      <c r="PKB1267" s="85"/>
      <c r="PKC1267" s="85"/>
      <c r="PKD1267" s="85"/>
      <c r="PKE1267" s="85"/>
      <c r="PKF1267" s="85"/>
      <c r="PKG1267" s="85"/>
      <c r="PKH1267" s="85"/>
      <c r="PKI1267" s="85"/>
      <c r="PKJ1267" s="85"/>
      <c r="PKK1267" s="85"/>
      <c r="PKL1267" s="85"/>
      <c r="PKM1267" s="85"/>
      <c r="PKN1267" s="85"/>
      <c r="PKO1267" s="85"/>
      <c r="PKP1267" s="85"/>
      <c r="PKQ1267" s="85"/>
      <c r="PKR1267" s="85"/>
      <c r="PKS1267" s="86"/>
      <c r="PKT1267" s="84"/>
      <c r="PKU1267" s="85"/>
      <c r="PKV1267" s="85"/>
      <c r="PKW1267" s="85"/>
      <c r="PKX1267" s="85"/>
      <c r="PKY1267" s="85"/>
      <c r="PKZ1267" s="85"/>
      <c r="PLA1267" s="85"/>
      <c r="PLB1267" s="85"/>
      <c r="PLC1267" s="85"/>
      <c r="PLD1267" s="85"/>
      <c r="PLE1267" s="85"/>
      <c r="PLF1267" s="85"/>
      <c r="PLG1267" s="85"/>
      <c r="PLH1267" s="85"/>
      <c r="PLI1267" s="85"/>
      <c r="PLJ1267" s="85"/>
      <c r="PLK1267" s="85"/>
      <c r="PLL1267" s="85"/>
      <c r="PLM1267" s="85"/>
      <c r="PLN1267" s="85"/>
      <c r="PLO1267" s="85"/>
      <c r="PLP1267" s="85"/>
      <c r="PLQ1267" s="85"/>
      <c r="PLR1267" s="85"/>
      <c r="PLS1267" s="85"/>
      <c r="PLT1267" s="85"/>
      <c r="PLU1267" s="85"/>
      <c r="PLV1267" s="85"/>
      <c r="PLW1267" s="85"/>
      <c r="PLX1267" s="85"/>
      <c r="PLY1267" s="85"/>
      <c r="PLZ1267" s="86"/>
      <c r="PMA1267" s="84"/>
      <c r="PMB1267" s="85"/>
      <c r="PMC1267" s="85"/>
      <c r="PMD1267" s="85"/>
      <c r="PME1267" s="85"/>
      <c r="PMF1267" s="85"/>
      <c r="PMG1267" s="85"/>
      <c r="PMH1267" s="85"/>
      <c r="PMI1267" s="85"/>
      <c r="PMJ1267" s="85"/>
      <c r="PMK1267" s="85"/>
      <c r="PML1267" s="85"/>
      <c r="PMM1267" s="85"/>
      <c r="PMN1267" s="85"/>
      <c r="PMO1267" s="85"/>
      <c r="PMP1267" s="85"/>
      <c r="PMQ1267" s="85"/>
      <c r="PMR1267" s="85"/>
      <c r="PMS1267" s="85"/>
      <c r="PMT1267" s="85"/>
      <c r="PMU1267" s="85"/>
      <c r="PMV1267" s="85"/>
      <c r="PMW1267" s="85"/>
      <c r="PMX1267" s="85"/>
      <c r="PMY1267" s="85"/>
      <c r="PMZ1267" s="85"/>
      <c r="PNA1267" s="85"/>
      <c r="PNB1267" s="85"/>
      <c r="PNC1267" s="85"/>
      <c r="PND1267" s="85"/>
      <c r="PNE1267" s="85"/>
      <c r="PNF1267" s="85"/>
      <c r="PNG1267" s="86"/>
      <c r="PNH1267" s="84"/>
      <c r="PNI1267" s="85"/>
      <c r="PNJ1267" s="85"/>
      <c r="PNK1267" s="85"/>
      <c r="PNL1267" s="85"/>
      <c r="PNM1267" s="85"/>
      <c r="PNN1267" s="85"/>
      <c r="PNO1267" s="85"/>
      <c r="PNP1267" s="85"/>
      <c r="PNQ1267" s="85"/>
      <c r="PNR1267" s="85"/>
      <c r="PNS1267" s="85"/>
      <c r="PNT1267" s="85"/>
      <c r="PNU1267" s="85"/>
      <c r="PNV1267" s="85"/>
      <c r="PNW1267" s="85"/>
      <c r="PNX1267" s="85"/>
      <c r="PNY1267" s="85"/>
      <c r="PNZ1267" s="85"/>
      <c r="POA1267" s="85"/>
      <c r="POB1267" s="85"/>
      <c r="POC1267" s="85"/>
      <c r="POD1267" s="85"/>
      <c r="POE1267" s="85"/>
      <c r="POF1267" s="85"/>
      <c r="POG1267" s="85"/>
      <c r="POH1267" s="85"/>
      <c r="POI1267" s="85"/>
      <c r="POJ1267" s="85"/>
      <c r="POK1267" s="85"/>
      <c r="POL1267" s="85"/>
      <c r="POM1267" s="85"/>
      <c r="PON1267" s="86"/>
      <c r="POO1267" s="84"/>
      <c r="POP1267" s="85"/>
      <c r="POQ1267" s="85"/>
      <c r="POR1267" s="85"/>
      <c r="POS1267" s="85"/>
      <c r="POT1267" s="85"/>
      <c r="POU1267" s="85"/>
      <c r="POV1267" s="85"/>
      <c r="POW1267" s="85"/>
      <c r="POX1267" s="85"/>
      <c r="POY1267" s="85"/>
      <c r="POZ1267" s="85"/>
      <c r="PPA1267" s="85"/>
      <c r="PPB1267" s="85"/>
      <c r="PPC1267" s="85"/>
      <c r="PPD1267" s="85"/>
      <c r="PPE1267" s="85"/>
      <c r="PPF1267" s="85"/>
      <c r="PPG1267" s="85"/>
      <c r="PPH1267" s="85"/>
      <c r="PPI1267" s="85"/>
      <c r="PPJ1267" s="85"/>
      <c r="PPK1267" s="85"/>
      <c r="PPL1267" s="85"/>
      <c r="PPM1267" s="85"/>
      <c r="PPN1267" s="85"/>
      <c r="PPO1267" s="85"/>
      <c r="PPP1267" s="85"/>
      <c r="PPQ1267" s="85"/>
      <c r="PPR1267" s="85"/>
      <c r="PPS1267" s="85"/>
      <c r="PPT1267" s="85"/>
      <c r="PPU1267" s="86"/>
      <c r="PPV1267" s="84"/>
      <c r="PPW1267" s="85"/>
      <c r="PPX1267" s="85"/>
      <c r="PPY1267" s="85"/>
      <c r="PPZ1267" s="85"/>
      <c r="PQA1267" s="85"/>
      <c r="PQB1267" s="85"/>
      <c r="PQC1267" s="85"/>
      <c r="PQD1267" s="85"/>
      <c r="PQE1267" s="85"/>
      <c r="PQF1267" s="85"/>
      <c r="PQG1267" s="85"/>
      <c r="PQH1267" s="85"/>
      <c r="PQI1267" s="85"/>
      <c r="PQJ1267" s="85"/>
      <c r="PQK1267" s="85"/>
      <c r="PQL1267" s="85"/>
      <c r="PQM1267" s="85"/>
      <c r="PQN1267" s="85"/>
      <c r="PQO1267" s="85"/>
      <c r="PQP1267" s="85"/>
      <c r="PQQ1267" s="85"/>
      <c r="PQR1267" s="85"/>
      <c r="PQS1267" s="85"/>
      <c r="PQT1267" s="85"/>
      <c r="PQU1267" s="85"/>
      <c r="PQV1267" s="85"/>
      <c r="PQW1267" s="85"/>
      <c r="PQX1267" s="85"/>
      <c r="PQY1267" s="85"/>
      <c r="PQZ1267" s="85"/>
      <c r="PRA1267" s="85"/>
      <c r="PRB1267" s="86"/>
      <c r="PRC1267" s="84"/>
      <c r="PRD1267" s="85"/>
      <c r="PRE1267" s="85"/>
      <c r="PRF1267" s="85"/>
      <c r="PRG1267" s="85"/>
      <c r="PRH1267" s="85"/>
      <c r="PRI1267" s="85"/>
      <c r="PRJ1267" s="85"/>
      <c r="PRK1267" s="85"/>
      <c r="PRL1267" s="85"/>
      <c r="PRM1267" s="85"/>
      <c r="PRN1267" s="85"/>
      <c r="PRO1267" s="85"/>
      <c r="PRP1267" s="85"/>
      <c r="PRQ1267" s="85"/>
      <c r="PRR1267" s="85"/>
      <c r="PRS1267" s="85"/>
      <c r="PRT1267" s="85"/>
      <c r="PRU1267" s="85"/>
      <c r="PRV1267" s="85"/>
      <c r="PRW1267" s="85"/>
      <c r="PRX1267" s="85"/>
      <c r="PRY1267" s="85"/>
      <c r="PRZ1267" s="85"/>
      <c r="PSA1267" s="85"/>
      <c r="PSB1267" s="85"/>
      <c r="PSC1267" s="85"/>
      <c r="PSD1267" s="85"/>
      <c r="PSE1267" s="85"/>
      <c r="PSF1267" s="85"/>
      <c r="PSG1267" s="85"/>
      <c r="PSH1267" s="85"/>
      <c r="PSI1267" s="86"/>
      <c r="PSJ1267" s="84"/>
      <c r="PSK1267" s="85"/>
      <c r="PSL1267" s="85"/>
      <c r="PSM1267" s="85"/>
      <c r="PSN1267" s="85"/>
      <c r="PSO1267" s="85"/>
      <c r="PSP1267" s="85"/>
      <c r="PSQ1267" s="85"/>
      <c r="PSR1267" s="85"/>
      <c r="PSS1267" s="85"/>
      <c r="PST1267" s="85"/>
      <c r="PSU1267" s="85"/>
      <c r="PSV1267" s="85"/>
      <c r="PSW1267" s="85"/>
      <c r="PSX1267" s="85"/>
      <c r="PSY1267" s="85"/>
      <c r="PSZ1267" s="85"/>
      <c r="PTA1267" s="85"/>
      <c r="PTB1267" s="85"/>
      <c r="PTC1267" s="85"/>
      <c r="PTD1267" s="85"/>
      <c r="PTE1267" s="85"/>
      <c r="PTF1267" s="85"/>
      <c r="PTG1267" s="85"/>
      <c r="PTH1267" s="85"/>
      <c r="PTI1267" s="85"/>
      <c r="PTJ1267" s="85"/>
      <c r="PTK1267" s="85"/>
      <c r="PTL1267" s="85"/>
      <c r="PTM1267" s="85"/>
      <c r="PTN1267" s="85"/>
      <c r="PTO1267" s="85"/>
      <c r="PTP1267" s="86"/>
      <c r="PTQ1267" s="84"/>
      <c r="PTR1267" s="85"/>
      <c r="PTS1267" s="85"/>
      <c r="PTT1267" s="85"/>
      <c r="PTU1267" s="85"/>
      <c r="PTV1267" s="85"/>
      <c r="PTW1267" s="85"/>
      <c r="PTX1267" s="85"/>
      <c r="PTY1267" s="85"/>
      <c r="PTZ1267" s="85"/>
      <c r="PUA1267" s="85"/>
      <c r="PUB1267" s="85"/>
      <c r="PUC1267" s="85"/>
      <c r="PUD1267" s="85"/>
      <c r="PUE1267" s="85"/>
      <c r="PUF1267" s="85"/>
      <c r="PUG1267" s="85"/>
      <c r="PUH1267" s="85"/>
      <c r="PUI1267" s="85"/>
      <c r="PUJ1267" s="85"/>
      <c r="PUK1267" s="85"/>
      <c r="PUL1267" s="85"/>
      <c r="PUM1267" s="85"/>
      <c r="PUN1267" s="85"/>
      <c r="PUO1267" s="85"/>
      <c r="PUP1267" s="85"/>
      <c r="PUQ1267" s="85"/>
      <c r="PUR1267" s="85"/>
      <c r="PUS1267" s="85"/>
      <c r="PUT1267" s="85"/>
      <c r="PUU1267" s="85"/>
      <c r="PUV1267" s="85"/>
      <c r="PUW1267" s="86"/>
      <c r="PUX1267" s="84"/>
      <c r="PUY1267" s="85"/>
      <c r="PUZ1267" s="85"/>
      <c r="PVA1267" s="85"/>
      <c r="PVB1267" s="85"/>
      <c r="PVC1267" s="85"/>
      <c r="PVD1267" s="85"/>
      <c r="PVE1267" s="85"/>
      <c r="PVF1267" s="85"/>
      <c r="PVG1267" s="85"/>
      <c r="PVH1267" s="85"/>
      <c r="PVI1267" s="85"/>
      <c r="PVJ1267" s="85"/>
      <c r="PVK1267" s="85"/>
      <c r="PVL1267" s="85"/>
      <c r="PVM1267" s="85"/>
      <c r="PVN1267" s="85"/>
      <c r="PVO1267" s="85"/>
      <c r="PVP1267" s="85"/>
      <c r="PVQ1267" s="85"/>
      <c r="PVR1267" s="85"/>
      <c r="PVS1267" s="85"/>
      <c r="PVT1267" s="85"/>
      <c r="PVU1267" s="85"/>
      <c r="PVV1267" s="85"/>
      <c r="PVW1267" s="85"/>
      <c r="PVX1267" s="85"/>
      <c r="PVY1267" s="85"/>
      <c r="PVZ1267" s="85"/>
      <c r="PWA1267" s="85"/>
      <c r="PWB1267" s="85"/>
      <c r="PWC1267" s="85"/>
      <c r="PWD1267" s="86"/>
      <c r="PWE1267" s="84"/>
      <c r="PWF1267" s="85"/>
      <c r="PWG1267" s="85"/>
      <c r="PWH1267" s="85"/>
      <c r="PWI1267" s="85"/>
      <c r="PWJ1267" s="85"/>
      <c r="PWK1267" s="85"/>
      <c r="PWL1267" s="85"/>
      <c r="PWM1267" s="85"/>
      <c r="PWN1267" s="85"/>
      <c r="PWO1267" s="85"/>
      <c r="PWP1267" s="85"/>
      <c r="PWQ1267" s="85"/>
      <c r="PWR1267" s="85"/>
      <c r="PWS1267" s="85"/>
      <c r="PWT1267" s="85"/>
      <c r="PWU1267" s="85"/>
      <c r="PWV1267" s="85"/>
      <c r="PWW1267" s="85"/>
      <c r="PWX1267" s="85"/>
      <c r="PWY1267" s="85"/>
      <c r="PWZ1267" s="85"/>
      <c r="PXA1267" s="85"/>
      <c r="PXB1267" s="85"/>
      <c r="PXC1267" s="85"/>
      <c r="PXD1267" s="85"/>
      <c r="PXE1267" s="85"/>
      <c r="PXF1267" s="85"/>
      <c r="PXG1267" s="85"/>
      <c r="PXH1267" s="85"/>
      <c r="PXI1267" s="85"/>
      <c r="PXJ1267" s="85"/>
      <c r="PXK1267" s="86"/>
      <c r="PXL1267" s="84"/>
      <c r="PXM1267" s="85"/>
      <c r="PXN1267" s="85"/>
      <c r="PXO1267" s="85"/>
      <c r="PXP1267" s="85"/>
      <c r="PXQ1267" s="85"/>
      <c r="PXR1267" s="85"/>
      <c r="PXS1267" s="85"/>
      <c r="PXT1267" s="85"/>
      <c r="PXU1267" s="85"/>
      <c r="PXV1267" s="85"/>
      <c r="PXW1267" s="85"/>
      <c r="PXX1267" s="85"/>
      <c r="PXY1267" s="85"/>
      <c r="PXZ1267" s="85"/>
      <c r="PYA1267" s="85"/>
      <c r="PYB1267" s="85"/>
      <c r="PYC1267" s="85"/>
      <c r="PYD1267" s="85"/>
      <c r="PYE1267" s="85"/>
      <c r="PYF1267" s="85"/>
      <c r="PYG1267" s="85"/>
      <c r="PYH1267" s="85"/>
      <c r="PYI1267" s="85"/>
      <c r="PYJ1267" s="85"/>
      <c r="PYK1267" s="85"/>
      <c r="PYL1267" s="85"/>
      <c r="PYM1267" s="85"/>
      <c r="PYN1267" s="85"/>
      <c r="PYO1267" s="85"/>
      <c r="PYP1267" s="85"/>
      <c r="PYQ1267" s="85"/>
      <c r="PYR1267" s="86"/>
      <c r="PYS1267" s="84"/>
      <c r="PYT1267" s="85"/>
      <c r="PYU1267" s="85"/>
      <c r="PYV1267" s="85"/>
      <c r="PYW1267" s="85"/>
      <c r="PYX1267" s="85"/>
      <c r="PYY1267" s="85"/>
      <c r="PYZ1267" s="85"/>
      <c r="PZA1267" s="85"/>
      <c r="PZB1267" s="85"/>
      <c r="PZC1267" s="85"/>
      <c r="PZD1267" s="85"/>
      <c r="PZE1267" s="85"/>
      <c r="PZF1267" s="85"/>
      <c r="PZG1267" s="85"/>
      <c r="PZH1267" s="85"/>
      <c r="PZI1267" s="85"/>
      <c r="PZJ1267" s="85"/>
      <c r="PZK1267" s="85"/>
      <c r="PZL1267" s="85"/>
      <c r="PZM1267" s="85"/>
      <c r="PZN1267" s="85"/>
      <c r="PZO1267" s="85"/>
      <c r="PZP1267" s="85"/>
      <c r="PZQ1267" s="85"/>
      <c r="PZR1267" s="85"/>
      <c r="PZS1267" s="85"/>
      <c r="PZT1267" s="85"/>
      <c r="PZU1267" s="85"/>
      <c r="PZV1267" s="85"/>
      <c r="PZW1267" s="85"/>
      <c r="PZX1267" s="85"/>
      <c r="PZY1267" s="86"/>
      <c r="PZZ1267" s="84"/>
      <c r="QAA1267" s="85"/>
      <c r="QAB1267" s="85"/>
      <c r="QAC1267" s="85"/>
      <c r="QAD1267" s="85"/>
      <c r="QAE1267" s="85"/>
      <c r="QAF1267" s="85"/>
      <c r="QAG1267" s="85"/>
      <c r="QAH1267" s="85"/>
      <c r="QAI1267" s="85"/>
      <c r="QAJ1267" s="85"/>
      <c r="QAK1267" s="85"/>
      <c r="QAL1267" s="85"/>
      <c r="QAM1267" s="85"/>
      <c r="QAN1267" s="85"/>
      <c r="QAO1267" s="85"/>
      <c r="QAP1267" s="85"/>
      <c r="QAQ1267" s="85"/>
      <c r="QAR1267" s="85"/>
      <c r="QAS1267" s="85"/>
      <c r="QAT1267" s="85"/>
      <c r="QAU1267" s="85"/>
      <c r="QAV1267" s="85"/>
      <c r="QAW1267" s="85"/>
      <c r="QAX1267" s="85"/>
      <c r="QAY1267" s="85"/>
      <c r="QAZ1267" s="85"/>
      <c r="QBA1267" s="85"/>
      <c r="QBB1267" s="85"/>
      <c r="QBC1267" s="85"/>
      <c r="QBD1267" s="85"/>
      <c r="QBE1267" s="85"/>
      <c r="QBF1267" s="86"/>
      <c r="QBG1267" s="84"/>
      <c r="QBH1267" s="85"/>
      <c r="QBI1267" s="85"/>
      <c r="QBJ1267" s="85"/>
      <c r="QBK1267" s="85"/>
      <c r="QBL1267" s="85"/>
      <c r="QBM1267" s="85"/>
      <c r="QBN1267" s="85"/>
      <c r="QBO1267" s="85"/>
      <c r="QBP1267" s="85"/>
      <c r="QBQ1267" s="85"/>
      <c r="QBR1267" s="85"/>
      <c r="QBS1267" s="85"/>
      <c r="QBT1267" s="85"/>
      <c r="QBU1267" s="85"/>
      <c r="QBV1267" s="85"/>
      <c r="QBW1267" s="85"/>
      <c r="QBX1267" s="85"/>
      <c r="QBY1267" s="85"/>
      <c r="QBZ1267" s="85"/>
      <c r="QCA1267" s="85"/>
      <c r="QCB1267" s="85"/>
      <c r="QCC1267" s="85"/>
      <c r="QCD1267" s="85"/>
      <c r="QCE1267" s="85"/>
      <c r="QCF1267" s="85"/>
      <c r="QCG1267" s="85"/>
      <c r="QCH1267" s="85"/>
      <c r="QCI1267" s="85"/>
      <c r="QCJ1267" s="85"/>
      <c r="QCK1267" s="85"/>
      <c r="QCL1267" s="85"/>
      <c r="QCM1267" s="86"/>
      <c r="QCN1267" s="84"/>
      <c r="QCO1267" s="85"/>
      <c r="QCP1267" s="85"/>
      <c r="QCQ1267" s="85"/>
      <c r="QCR1267" s="85"/>
      <c r="QCS1267" s="85"/>
      <c r="QCT1267" s="85"/>
      <c r="QCU1267" s="85"/>
      <c r="QCV1267" s="85"/>
      <c r="QCW1267" s="85"/>
      <c r="QCX1267" s="85"/>
      <c r="QCY1267" s="85"/>
      <c r="QCZ1267" s="85"/>
      <c r="QDA1267" s="85"/>
      <c r="QDB1267" s="85"/>
      <c r="QDC1267" s="85"/>
      <c r="QDD1267" s="85"/>
      <c r="QDE1267" s="85"/>
      <c r="QDF1267" s="85"/>
      <c r="QDG1267" s="85"/>
      <c r="QDH1267" s="85"/>
      <c r="QDI1267" s="85"/>
      <c r="QDJ1267" s="85"/>
      <c r="QDK1267" s="85"/>
      <c r="QDL1267" s="85"/>
      <c r="QDM1267" s="85"/>
      <c r="QDN1267" s="85"/>
      <c r="QDO1267" s="85"/>
      <c r="QDP1267" s="85"/>
      <c r="QDQ1267" s="85"/>
      <c r="QDR1267" s="85"/>
      <c r="QDS1267" s="85"/>
      <c r="QDT1267" s="86"/>
      <c r="QDU1267" s="84"/>
      <c r="QDV1267" s="85"/>
      <c r="QDW1267" s="85"/>
      <c r="QDX1267" s="85"/>
      <c r="QDY1267" s="85"/>
      <c r="QDZ1267" s="85"/>
      <c r="QEA1267" s="85"/>
      <c r="QEB1267" s="85"/>
      <c r="QEC1267" s="85"/>
      <c r="QED1267" s="85"/>
      <c r="QEE1267" s="85"/>
      <c r="QEF1267" s="85"/>
      <c r="QEG1267" s="85"/>
      <c r="QEH1267" s="85"/>
      <c r="QEI1267" s="85"/>
      <c r="QEJ1267" s="85"/>
      <c r="QEK1267" s="85"/>
      <c r="QEL1267" s="85"/>
      <c r="QEM1267" s="85"/>
      <c r="QEN1267" s="85"/>
      <c r="QEO1267" s="85"/>
      <c r="QEP1267" s="85"/>
      <c r="QEQ1267" s="85"/>
      <c r="QER1267" s="85"/>
      <c r="QES1267" s="85"/>
      <c r="QET1267" s="85"/>
      <c r="QEU1267" s="85"/>
      <c r="QEV1267" s="85"/>
      <c r="QEW1267" s="85"/>
      <c r="QEX1267" s="85"/>
      <c r="QEY1267" s="85"/>
      <c r="QEZ1267" s="85"/>
      <c r="QFA1267" s="86"/>
      <c r="QFB1267" s="84"/>
      <c r="QFC1267" s="85"/>
      <c r="QFD1267" s="85"/>
      <c r="QFE1267" s="85"/>
      <c r="QFF1267" s="85"/>
      <c r="QFG1267" s="85"/>
      <c r="QFH1267" s="85"/>
      <c r="QFI1267" s="85"/>
      <c r="QFJ1267" s="85"/>
      <c r="QFK1267" s="85"/>
      <c r="QFL1267" s="85"/>
      <c r="QFM1267" s="85"/>
      <c r="QFN1267" s="85"/>
      <c r="QFO1267" s="85"/>
      <c r="QFP1267" s="85"/>
      <c r="QFQ1267" s="85"/>
      <c r="QFR1267" s="85"/>
      <c r="QFS1267" s="85"/>
      <c r="QFT1267" s="85"/>
      <c r="QFU1267" s="85"/>
      <c r="QFV1267" s="85"/>
      <c r="QFW1267" s="85"/>
      <c r="QFX1267" s="85"/>
      <c r="QFY1267" s="85"/>
      <c r="QFZ1267" s="85"/>
      <c r="QGA1267" s="85"/>
      <c r="QGB1267" s="85"/>
      <c r="QGC1267" s="85"/>
      <c r="QGD1267" s="85"/>
      <c r="QGE1267" s="85"/>
      <c r="QGF1267" s="85"/>
      <c r="QGG1267" s="85"/>
      <c r="QGH1267" s="86"/>
      <c r="QGI1267" s="84"/>
      <c r="QGJ1267" s="85"/>
      <c r="QGK1267" s="85"/>
      <c r="QGL1267" s="85"/>
      <c r="QGM1267" s="85"/>
      <c r="QGN1267" s="85"/>
      <c r="QGO1267" s="85"/>
      <c r="QGP1267" s="85"/>
      <c r="QGQ1267" s="85"/>
      <c r="QGR1267" s="85"/>
      <c r="QGS1267" s="85"/>
      <c r="QGT1267" s="85"/>
      <c r="QGU1267" s="85"/>
      <c r="QGV1267" s="85"/>
      <c r="QGW1267" s="85"/>
      <c r="QGX1267" s="85"/>
      <c r="QGY1267" s="85"/>
      <c r="QGZ1267" s="85"/>
      <c r="QHA1267" s="85"/>
      <c r="QHB1267" s="85"/>
      <c r="QHC1267" s="85"/>
      <c r="QHD1267" s="85"/>
      <c r="QHE1267" s="85"/>
      <c r="QHF1267" s="85"/>
      <c r="QHG1267" s="85"/>
      <c r="QHH1267" s="85"/>
      <c r="QHI1267" s="85"/>
      <c r="QHJ1267" s="85"/>
      <c r="QHK1267" s="85"/>
      <c r="QHL1267" s="85"/>
      <c r="QHM1267" s="85"/>
      <c r="QHN1267" s="85"/>
      <c r="QHO1267" s="86"/>
      <c r="QHP1267" s="84"/>
      <c r="QHQ1267" s="85"/>
      <c r="QHR1267" s="85"/>
      <c r="QHS1267" s="85"/>
      <c r="QHT1267" s="85"/>
      <c r="QHU1267" s="85"/>
      <c r="QHV1267" s="85"/>
      <c r="QHW1267" s="85"/>
      <c r="QHX1267" s="85"/>
      <c r="QHY1267" s="85"/>
      <c r="QHZ1267" s="85"/>
      <c r="QIA1267" s="85"/>
      <c r="QIB1267" s="85"/>
      <c r="QIC1267" s="85"/>
      <c r="QID1267" s="85"/>
      <c r="QIE1267" s="85"/>
      <c r="QIF1267" s="85"/>
      <c r="QIG1267" s="85"/>
      <c r="QIH1267" s="85"/>
      <c r="QII1267" s="85"/>
      <c r="QIJ1267" s="85"/>
      <c r="QIK1267" s="85"/>
      <c r="QIL1267" s="85"/>
      <c r="QIM1267" s="85"/>
      <c r="QIN1267" s="85"/>
      <c r="QIO1267" s="85"/>
      <c r="QIP1267" s="85"/>
      <c r="QIQ1267" s="85"/>
      <c r="QIR1267" s="85"/>
      <c r="QIS1267" s="85"/>
      <c r="QIT1267" s="85"/>
      <c r="QIU1267" s="85"/>
      <c r="QIV1267" s="86"/>
      <c r="QIW1267" s="84"/>
      <c r="QIX1267" s="85"/>
      <c r="QIY1267" s="85"/>
      <c r="QIZ1267" s="85"/>
      <c r="QJA1267" s="85"/>
      <c r="QJB1267" s="85"/>
      <c r="QJC1267" s="85"/>
      <c r="QJD1267" s="85"/>
      <c r="QJE1267" s="85"/>
      <c r="QJF1267" s="85"/>
      <c r="QJG1267" s="85"/>
      <c r="QJH1267" s="85"/>
      <c r="QJI1267" s="85"/>
      <c r="QJJ1267" s="85"/>
      <c r="QJK1267" s="85"/>
      <c r="QJL1267" s="85"/>
      <c r="QJM1267" s="85"/>
      <c r="QJN1267" s="85"/>
      <c r="QJO1267" s="85"/>
      <c r="QJP1267" s="85"/>
      <c r="QJQ1267" s="85"/>
      <c r="QJR1267" s="85"/>
      <c r="QJS1267" s="85"/>
      <c r="QJT1267" s="85"/>
      <c r="QJU1267" s="85"/>
      <c r="QJV1267" s="85"/>
      <c r="QJW1267" s="85"/>
      <c r="QJX1267" s="85"/>
      <c r="QJY1267" s="85"/>
      <c r="QJZ1267" s="85"/>
      <c r="QKA1267" s="85"/>
      <c r="QKB1267" s="85"/>
      <c r="QKC1267" s="86"/>
      <c r="QKD1267" s="84"/>
      <c r="QKE1267" s="85"/>
      <c r="QKF1267" s="85"/>
      <c r="QKG1267" s="85"/>
      <c r="QKH1267" s="85"/>
      <c r="QKI1267" s="85"/>
      <c r="QKJ1267" s="85"/>
      <c r="QKK1267" s="85"/>
      <c r="QKL1267" s="85"/>
      <c r="QKM1267" s="85"/>
      <c r="QKN1267" s="85"/>
      <c r="QKO1267" s="85"/>
      <c r="QKP1267" s="85"/>
      <c r="QKQ1267" s="85"/>
      <c r="QKR1267" s="85"/>
      <c r="QKS1267" s="85"/>
      <c r="QKT1267" s="85"/>
      <c r="QKU1267" s="85"/>
      <c r="QKV1267" s="85"/>
      <c r="QKW1267" s="85"/>
      <c r="QKX1267" s="85"/>
      <c r="QKY1267" s="85"/>
      <c r="QKZ1267" s="85"/>
      <c r="QLA1267" s="85"/>
      <c r="QLB1267" s="85"/>
      <c r="QLC1267" s="85"/>
      <c r="QLD1267" s="85"/>
      <c r="QLE1267" s="85"/>
      <c r="QLF1267" s="85"/>
      <c r="QLG1267" s="85"/>
      <c r="QLH1267" s="85"/>
      <c r="QLI1267" s="85"/>
      <c r="QLJ1267" s="86"/>
      <c r="QLK1267" s="84"/>
      <c r="QLL1267" s="85"/>
      <c r="QLM1267" s="85"/>
      <c r="QLN1267" s="85"/>
      <c r="QLO1267" s="85"/>
      <c r="QLP1267" s="85"/>
      <c r="QLQ1267" s="85"/>
      <c r="QLR1267" s="85"/>
      <c r="QLS1267" s="85"/>
      <c r="QLT1267" s="85"/>
      <c r="QLU1267" s="85"/>
      <c r="QLV1267" s="85"/>
      <c r="QLW1267" s="85"/>
      <c r="QLX1267" s="85"/>
      <c r="QLY1267" s="85"/>
      <c r="QLZ1267" s="85"/>
      <c r="QMA1267" s="85"/>
      <c r="QMB1267" s="85"/>
      <c r="QMC1267" s="85"/>
      <c r="QMD1267" s="85"/>
      <c r="QME1267" s="85"/>
      <c r="QMF1267" s="85"/>
      <c r="QMG1267" s="85"/>
      <c r="QMH1267" s="85"/>
      <c r="QMI1267" s="85"/>
      <c r="QMJ1267" s="85"/>
      <c r="QMK1267" s="85"/>
      <c r="QML1267" s="85"/>
      <c r="QMM1267" s="85"/>
      <c r="QMN1267" s="85"/>
      <c r="QMO1267" s="85"/>
      <c r="QMP1267" s="85"/>
      <c r="QMQ1267" s="86"/>
      <c r="QMR1267" s="84"/>
      <c r="QMS1267" s="85"/>
      <c r="QMT1267" s="85"/>
      <c r="QMU1267" s="85"/>
      <c r="QMV1267" s="85"/>
      <c r="QMW1267" s="85"/>
      <c r="QMX1267" s="85"/>
      <c r="QMY1267" s="85"/>
      <c r="QMZ1267" s="85"/>
      <c r="QNA1267" s="85"/>
      <c r="QNB1267" s="85"/>
      <c r="QNC1267" s="85"/>
      <c r="QND1267" s="85"/>
      <c r="QNE1267" s="85"/>
      <c r="QNF1267" s="85"/>
      <c r="QNG1267" s="85"/>
      <c r="QNH1267" s="85"/>
      <c r="QNI1267" s="85"/>
      <c r="QNJ1267" s="85"/>
      <c r="QNK1267" s="85"/>
      <c r="QNL1267" s="85"/>
      <c r="QNM1267" s="85"/>
      <c r="QNN1267" s="85"/>
      <c r="QNO1267" s="85"/>
      <c r="QNP1267" s="85"/>
      <c r="QNQ1267" s="85"/>
      <c r="QNR1267" s="85"/>
      <c r="QNS1267" s="85"/>
      <c r="QNT1267" s="85"/>
      <c r="QNU1267" s="85"/>
      <c r="QNV1267" s="85"/>
      <c r="QNW1267" s="85"/>
      <c r="QNX1267" s="86"/>
      <c r="QNY1267" s="84"/>
      <c r="QNZ1267" s="85"/>
      <c r="QOA1267" s="85"/>
      <c r="QOB1267" s="85"/>
      <c r="QOC1267" s="85"/>
      <c r="QOD1267" s="85"/>
      <c r="QOE1267" s="85"/>
      <c r="QOF1267" s="85"/>
      <c r="QOG1267" s="85"/>
      <c r="QOH1267" s="85"/>
      <c r="QOI1267" s="85"/>
      <c r="QOJ1267" s="85"/>
      <c r="QOK1267" s="85"/>
      <c r="QOL1267" s="85"/>
      <c r="QOM1267" s="85"/>
      <c r="QON1267" s="85"/>
      <c r="QOO1267" s="85"/>
      <c r="QOP1267" s="85"/>
      <c r="QOQ1267" s="85"/>
      <c r="QOR1267" s="85"/>
      <c r="QOS1267" s="85"/>
      <c r="QOT1267" s="85"/>
      <c r="QOU1267" s="85"/>
      <c r="QOV1267" s="85"/>
      <c r="QOW1267" s="85"/>
      <c r="QOX1267" s="85"/>
      <c r="QOY1267" s="85"/>
      <c r="QOZ1267" s="85"/>
      <c r="QPA1267" s="85"/>
      <c r="QPB1267" s="85"/>
      <c r="QPC1267" s="85"/>
      <c r="QPD1267" s="85"/>
      <c r="QPE1267" s="86"/>
      <c r="QPF1267" s="84"/>
      <c r="QPG1267" s="85"/>
      <c r="QPH1267" s="85"/>
      <c r="QPI1267" s="85"/>
      <c r="QPJ1267" s="85"/>
      <c r="QPK1267" s="85"/>
      <c r="QPL1267" s="85"/>
      <c r="QPM1267" s="85"/>
      <c r="QPN1267" s="85"/>
      <c r="QPO1267" s="85"/>
      <c r="QPP1267" s="85"/>
      <c r="QPQ1267" s="85"/>
      <c r="QPR1267" s="85"/>
      <c r="QPS1267" s="85"/>
      <c r="QPT1267" s="85"/>
      <c r="QPU1267" s="85"/>
      <c r="QPV1267" s="85"/>
      <c r="QPW1267" s="85"/>
      <c r="QPX1267" s="85"/>
      <c r="QPY1267" s="85"/>
      <c r="QPZ1267" s="85"/>
      <c r="QQA1267" s="85"/>
      <c r="QQB1267" s="85"/>
      <c r="QQC1267" s="85"/>
      <c r="QQD1267" s="85"/>
      <c r="QQE1267" s="85"/>
      <c r="QQF1267" s="85"/>
      <c r="QQG1267" s="85"/>
      <c r="QQH1267" s="85"/>
      <c r="QQI1267" s="85"/>
      <c r="QQJ1267" s="85"/>
      <c r="QQK1267" s="85"/>
      <c r="QQL1267" s="86"/>
      <c r="QQM1267" s="84"/>
      <c r="QQN1267" s="85"/>
      <c r="QQO1267" s="85"/>
      <c r="QQP1267" s="85"/>
      <c r="QQQ1267" s="85"/>
      <c r="QQR1267" s="85"/>
      <c r="QQS1267" s="85"/>
      <c r="QQT1267" s="85"/>
      <c r="QQU1267" s="85"/>
      <c r="QQV1267" s="85"/>
      <c r="QQW1267" s="85"/>
      <c r="QQX1267" s="85"/>
      <c r="QQY1267" s="85"/>
      <c r="QQZ1267" s="85"/>
      <c r="QRA1267" s="85"/>
      <c r="QRB1267" s="85"/>
      <c r="QRC1267" s="85"/>
      <c r="QRD1267" s="85"/>
      <c r="QRE1267" s="85"/>
      <c r="QRF1267" s="85"/>
      <c r="QRG1267" s="85"/>
      <c r="QRH1267" s="85"/>
      <c r="QRI1267" s="85"/>
      <c r="QRJ1267" s="85"/>
      <c r="QRK1267" s="85"/>
      <c r="QRL1267" s="85"/>
      <c r="QRM1267" s="85"/>
      <c r="QRN1267" s="85"/>
      <c r="QRO1267" s="85"/>
      <c r="QRP1267" s="85"/>
      <c r="QRQ1267" s="85"/>
      <c r="QRR1267" s="85"/>
      <c r="QRS1267" s="86"/>
      <c r="QRT1267" s="84"/>
      <c r="QRU1267" s="85"/>
      <c r="QRV1267" s="85"/>
      <c r="QRW1267" s="85"/>
      <c r="QRX1267" s="85"/>
      <c r="QRY1267" s="85"/>
      <c r="QRZ1267" s="85"/>
      <c r="QSA1267" s="85"/>
      <c r="QSB1267" s="85"/>
      <c r="QSC1267" s="85"/>
      <c r="QSD1267" s="85"/>
      <c r="QSE1267" s="85"/>
      <c r="QSF1267" s="85"/>
      <c r="QSG1267" s="85"/>
      <c r="QSH1267" s="85"/>
      <c r="QSI1267" s="85"/>
      <c r="QSJ1267" s="85"/>
      <c r="QSK1267" s="85"/>
      <c r="QSL1267" s="85"/>
      <c r="QSM1267" s="85"/>
      <c r="QSN1267" s="85"/>
      <c r="QSO1267" s="85"/>
      <c r="QSP1267" s="85"/>
      <c r="QSQ1267" s="85"/>
      <c r="QSR1267" s="85"/>
      <c r="QSS1267" s="85"/>
      <c r="QST1267" s="85"/>
      <c r="QSU1267" s="85"/>
      <c r="QSV1267" s="85"/>
      <c r="QSW1267" s="85"/>
      <c r="QSX1267" s="85"/>
      <c r="QSY1267" s="85"/>
      <c r="QSZ1267" s="86"/>
      <c r="QTA1267" s="84"/>
      <c r="QTB1267" s="85"/>
      <c r="QTC1267" s="85"/>
      <c r="QTD1267" s="85"/>
      <c r="QTE1267" s="85"/>
      <c r="QTF1267" s="85"/>
      <c r="QTG1267" s="85"/>
      <c r="QTH1267" s="85"/>
      <c r="QTI1267" s="85"/>
      <c r="QTJ1267" s="85"/>
      <c r="QTK1267" s="85"/>
      <c r="QTL1267" s="85"/>
      <c r="QTM1267" s="85"/>
      <c r="QTN1267" s="85"/>
      <c r="QTO1267" s="85"/>
      <c r="QTP1267" s="85"/>
      <c r="QTQ1267" s="85"/>
      <c r="QTR1267" s="85"/>
      <c r="QTS1267" s="85"/>
      <c r="QTT1267" s="85"/>
      <c r="QTU1267" s="85"/>
      <c r="QTV1267" s="85"/>
      <c r="QTW1267" s="85"/>
      <c r="QTX1267" s="85"/>
      <c r="QTY1267" s="85"/>
      <c r="QTZ1267" s="85"/>
      <c r="QUA1267" s="85"/>
      <c r="QUB1267" s="85"/>
      <c r="QUC1267" s="85"/>
      <c r="QUD1267" s="85"/>
      <c r="QUE1267" s="85"/>
      <c r="QUF1267" s="85"/>
      <c r="QUG1267" s="86"/>
      <c r="QUH1267" s="84"/>
      <c r="QUI1267" s="85"/>
      <c r="QUJ1267" s="85"/>
      <c r="QUK1267" s="85"/>
      <c r="QUL1267" s="85"/>
      <c r="QUM1267" s="85"/>
      <c r="QUN1267" s="85"/>
      <c r="QUO1267" s="85"/>
      <c r="QUP1267" s="85"/>
      <c r="QUQ1267" s="85"/>
      <c r="QUR1267" s="85"/>
      <c r="QUS1267" s="85"/>
      <c r="QUT1267" s="85"/>
      <c r="QUU1267" s="85"/>
      <c r="QUV1267" s="85"/>
      <c r="QUW1267" s="85"/>
      <c r="QUX1267" s="85"/>
      <c r="QUY1267" s="85"/>
      <c r="QUZ1267" s="85"/>
      <c r="QVA1267" s="85"/>
      <c r="QVB1267" s="85"/>
      <c r="QVC1267" s="85"/>
      <c r="QVD1267" s="85"/>
      <c r="QVE1267" s="85"/>
      <c r="QVF1267" s="85"/>
      <c r="QVG1267" s="85"/>
      <c r="QVH1267" s="85"/>
      <c r="QVI1267" s="85"/>
      <c r="QVJ1267" s="85"/>
      <c r="QVK1267" s="85"/>
      <c r="QVL1267" s="85"/>
      <c r="QVM1267" s="85"/>
      <c r="QVN1267" s="86"/>
      <c r="QVO1267" s="84"/>
      <c r="QVP1267" s="85"/>
      <c r="QVQ1267" s="85"/>
      <c r="QVR1267" s="85"/>
      <c r="QVS1267" s="85"/>
      <c r="QVT1267" s="85"/>
      <c r="QVU1267" s="85"/>
      <c r="QVV1267" s="85"/>
      <c r="QVW1267" s="85"/>
      <c r="QVX1267" s="85"/>
      <c r="QVY1267" s="85"/>
      <c r="QVZ1267" s="85"/>
      <c r="QWA1267" s="85"/>
      <c r="QWB1267" s="85"/>
      <c r="QWC1267" s="85"/>
      <c r="QWD1267" s="85"/>
      <c r="QWE1267" s="85"/>
      <c r="QWF1267" s="85"/>
      <c r="QWG1267" s="85"/>
      <c r="QWH1267" s="85"/>
      <c r="QWI1267" s="85"/>
      <c r="QWJ1267" s="85"/>
      <c r="QWK1267" s="85"/>
      <c r="QWL1267" s="85"/>
      <c r="QWM1267" s="85"/>
      <c r="QWN1267" s="85"/>
      <c r="QWO1267" s="85"/>
      <c r="QWP1267" s="85"/>
      <c r="QWQ1267" s="85"/>
      <c r="QWR1267" s="85"/>
      <c r="QWS1267" s="85"/>
      <c r="QWT1267" s="85"/>
      <c r="QWU1267" s="86"/>
      <c r="QWV1267" s="84"/>
      <c r="QWW1267" s="85"/>
      <c r="QWX1267" s="85"/>
      <c r="QWY1267" s="85"/>
      <c r="QWZ1267" s="85"/>
      <c r="QXA1267" s="85"/>
      <c r="QXB1267" s="85"/>
      <c r="QXC1267" s="85"/>
      <c r="QXD1267" s="85"/>
      <c r="QXE1267" s="85"/>
      <c r="QXF1267" s="85"/>
      <c r="QXG1267" s="85"/>
      <c r="QXH1267" s="85"/>
      <c r="QXI1267" s="85"/>
      <c r="QXJ1267" s="85"/>
      <c r="QXK1267" s="85"/>
      <c r="QXL1267" s="85"/>
      <c r="QXM1267" s="85"/>
      <c r="QXN1267" s="85"/>
      <c r="QXO1267" s="85"/>
      <c r="QXP1267" s="85"/>
      <c r="QXQ1267" s="85"/>
      <c r="QXR1267" s="85"/>
      <c r="QXS1267" s="85"/>
      <c r="QXT1267" s="85"/>
      <c r="QXU1267" s="85"/>
      <c r="QXV1267" s="85"/>
      <c r="QXW1267" s="85"/>
      <c r="QXX1267" s="85"/>
      <c r="QXY1267" s="85"/>
      <c r="QXZ1267" s="85"/>
      <c r="QYA1267" s="85"/>
      <c r="QYB1267" s="86"/>
      <c r="QYC1267" s="84"/>
      <c r="QYD1267" s="85"/>
      <c r="QYE1267" s="85"/>
      <c r="QYF1267" s="85"/>
      <c r="QYG1267" s="85"/>
      <c r="QYH1267" s="85"/>
      <c r="QYI1267" s="85"/>
      <c r="QYJ1267" s="85"/>
      <c r="QYK1267" s="85"/>
      <c r="QYL1267" s="85"/>
      <c r="QYM1267" s="85"/>
      <c r="QYN1267" s="85"/>
      <c r="QYO1267" s="85"/>
      <c r="QYP1267" s="85"/>
      <c r="QYQ1267" s="85"/>
      <c r="QYR1267" s="85"/>
      <c r="QYS1267" s="85"/>
      <c r="QYT1267" s="85"/>
      <c r="QYU1267" s="85"/>
      <c r="QYV1267" s="85"/>
      <c r="QYW1267" s="85"/>
      <c r="QYX1267" s="85"/>
      <c r="QYY1267" s="85"/>
      <c r="QYZ1267" s="85"/>
      <c r="QZA1267" s="85"/>
      <c r="QZB1267" s="85"/>
      <c r="QZC1267" s="85"/>
      <c r="QZD1267" s="85"/>
      <c r="QZE1267" s="85"/>
      <c r="QZF1267" s="85"/>
      <c r="QZG1267" s="85"/>
      <c r="QZH1267" s="85"/>
      <c r="QZI1267" s="86"/>
      <c r="QZJ1267" s="84"/>
      <c r="QZK1267" s="85"/>
      <c r="QZL1267" s="85"/>
      <c r="QZM1267" s="85"/>
      <c r="QZN1267" s="85"/>
      <c r="QZO1267" s="85"/>
      <c r="QZP1267" s="85"/>
      <c r="QZQ1267" s="85"/>
      <c r="QZR1267" s="85"/>
      <c r="QZS1267" s="85"/>
      <c r="QZT1267" s="85"/>
      <c r="QZU1267" s="85"/>
      <c r="QZV1267" s="85"/>
      <c r="QZW1267" s="85"/>
      <c r="QZX1267" s="85"/>
      <c r="QZY1267" s="85"/>
      <c r="QZZ1267" s="85"/>
      <c r="RAA1267" s="85"/>
      <c r="RAB1267" s="85"/>
      <c r="RAC1267" s="85"/>
      <c r="RAD1267" s="85"/>
      <c r="RAE1267" s="85"/>
      <c r="RAF1267" s="85"/>
      <c r="RAG1267" s="85"/>
      <c r="RAH1267" s="85"/>
      <c r="RAI1267" s="85"/>
      <c r="RAJ1267" s="85"/>
      <c r="RAK1267" s="85"/>
      <c r="RAL1267" s="85"/>
      <c r="RAM1267" s="85"/>
      <c r="RAN1267" s="85"/>
      <c r="RAO1267" s="85"/>
      <c r="RAP1267" s="86"/>
      <c r="RAQ1267" s="84"/>
      <c r="RAR1267" s="85"/>
      <c r="RAS1267" s="85"/>
      <c r="RAT1267" s="85"/>
      <c r="RAU1267" s="85"/>
      <c r="RAV1267" s="85"/>
      <c r="RAW1267" s="85"/>
      <c r="RAX1267" s="85"/>
      <c r="RAY1267" s="85"/>
      <c r="RAZ1267" s="85"/>
      <c r="RBA1267" s="85"/>
      <c r="RBB1267" s="85"/>
      <c r="RBC1267" s="85"/>
      <c r="RBD1267" s="85"/>
      <c r="RBE1267" s="85"/>
      <c r="RBF1267" s="85"/>
      <c r="RBG1267" s="85"/>
      <c r="RBH1267" s="85"/>
      <c r="RBI1267" s="85"/>
      <c r="RBJ1267" s="85"/>
      <c r="RBK1267" s="85"/>
      <c r="RBL1267" s="85"/>
      <c r="RBM1267" s="85"/>
      <c r="RBN1267" s="85"/>
      <c r="RBO1267" s="85"/>
      <c r="RBP1267" s="85"/>
      <c r="RBQ1267" s="85"/>
      <c r="RBR1267" s="85"/>
      <c r="RBS1267" s="85"/>
      <c r="RBT1267" s="85"/>
      <c r="RBU1267" s="85"/>
      <c r="RBV1267" s="85"/>
      <c r="RBW1267" s="86"/>
      <c r="RBX1267" s="84"/>
      <c r="RBY1267" s="85"/>
      <c r="RBZ1267" s="85"/>
      <c r="RCA1267" s="85"/>
      <c r="RCB1267" s="85"/>
      <c r="RCC1267" s="85"/>
      <c r="RCD1267" s="85"/>
      <c r="RCE1267" s="85"/>
      <c r="RCF1267" s="85"/>
      <c r="RCG1267" s="85"/>
      <c r="RCH1267" s="85"/>
      <c r="RCI1267" s="85"/>
      <c r="RCJ1267" s="85"/>
      <c r="RCK1267" s="85"/>
      <c r="RCL1267" s="85"/>
      <c r="RCM1267" s="85"/>
      <c r="RCN1267" s="85"/>
      <c r="RCO1267" s="85"/>
      <c r="RCP1267" s="85"/>
      <c r="RCQ1267" s="85"/>
      <c r="RCR1267" s="85"/>
      <c r="RCS1267" s="85"/>
      <c r="RCT1267" s="85"/>
      <c r="RCU1267" s="85"/>
      <c r="RCV1267" s="85"/>
      <c r="RCW1267" s="85"/>
      <c r="RCX1267" s="85"/>
      <c r="RCY1267" s="85"/>
      <c r="RCZ1267" s="85"/>
      <c r="RDA1267" s="85"/>
      <c r="RDB1267" s="85"/>
      <c r="RDC1267" s="85"/>
      <c r="RDD1267" s="86"/>
      <c r="RDE1267" s="84"/>
      <c r="RDF1267" s="85"/>
      <c r="RDG1267" s="85"/>
      <c r="RDH1267" s="85"/>
      <c r="RDI1267" s="85"/>
      <c r="RDJ1267" s="85"/>
      <c r="RDK1267" s="85"/>
      <c r="RDL1267" s="85"/>
      <c r="RDM1267" s="85"/>
      <c r="RDN1267" s="85"/>
      <c r="RDO1267" s="85"/>
      <c r="RDP1267" s="85"/>
      <c r="RDQ1267" s="85"/>
      <c r="RDR1267" s="85"/>
      <c r="RDS1267" s="85"/>
      <c r="RDT1267" s="85"/>
      <c r="RDU1267" s="85"/>
      <c r="RDV1267" s="85"/>
      <c r="RDW1267" s="85"/>
      <c r="RDX1267" s="85"/>
      <c r="RDY1267" s="85"/>
      <c r="RDZ1267" s="85"/>
      <c r="REA1267" s="85"/>
      <c r="REB1267" s="85"/>
      <c r="REC1267" s="85"/>
      <c r="RED1267" s="85"/>
      <c r="REE1267" s="85"/>
      <c r="REF1267" s="85"/>
      <c r="REG1267" s="85"/>
      <c r="REH1267" s="85"/>
      <c r="REI1267" s="85"/>
      <c r="REJ1267" s="85"/>
      <c r="REK1267" s="86"/>
      <c r="REL1267" s="84"/>
      <c r="REM1267" s="85"/>
      <c r="REN1267" s="85"/>
      <c r="REO1267" s="85"/>
      <c r="REP1267" s="85"/>
      <c r="REQ1267" s="85"/>
      <c r="RER1267" s="85"/>
      <c r="RES1267" s="85"/>
      <c r="RET1267" s="85"/>
      <c r="REU1267" s="85"/>
      <c r="REV1267" s="85"/>
      <c r="REW1267" s="85"/>
      <c r="REX1267" s="85"/>
      <c r="REY1267" s="85"/>
      <c r="REZ1267" s="85"/>
      <c r="RFA1267" s="85"/>
      <c r="RFB1267" s="85"/>
      <c r="RFC1267" s="85"/>
      <c r="RFD1267" s="85"/>
      <c r="RFE1267" s="85"/>
      <c r="RFF1267" s="85"/>
      <c r="RFG1267" s="85"/>
      <c r="RFH1267" s="85"/>
      <c r="RFI1267" s="85"/>
      <c r="RFJ1267" s="85"/>
      <c r="RFK1267" s="85"/>
      <c r="RFL1267" s="85"/>
      <c r="RFM1267" s="85"/>
      <c r="RFN1267" s="85"/>
      <c r="RFO1267" s="85"/>
      <c r="RFP1267" s="85"/>
      <c r="RFQ1267" s="85"/>
      <c r="RFR1267" s="86"/>
      <c r="RFS1267" s="84"/>
      <c r="RFT1267" s="85"/>
      <c r="RFU1267" s="85"/>
      <c r="RFV1267" s="85"/>
      <c r="RFW1267" s="85"/>
      <c r="RFX1267" s="85"/>
      <c r="RFY1267" s="85"/>
      <c r="RFZ1267" s="85"/>
      <c r="RGA1267" s="85"/>
      <c r="RGB1267" s="85"/>
      <c r="RGC1267" s="85"/>
      <c r="RGD1267" s="85"/>
      <c r="RGE1267" s="85"/>
      <c r="RGF1267" s="85"/>
      <c r="RGG1267" s="85"/>
      <c r="RGH1267" s="85"/>
      <c r="RGI1267" s="85"/>
      <c r="RGJ1267" s="85"/>
      <c r="RGK1267" s="85"/>
      <c r="RGL1267" s="85"/>
      <c r="RGM1267" s="85"/>
      <c r="RGN1267" s="85"/>
      <c r="RGO1267" s="85"/>
      <c r="RGP1267" s="85"/>
      <c r="RGQ1267" s="85"/>
      <c r="RGR1267" s="85"/>
      <c r="RGS1267" s="85"/>
      <c r="RGT1267" s="85"/>
      <c r="RGU1267" s="85"/>
      <c r="RGV1267" s="85"/>
      <c r="RGW1267" s="85"/>
      <c r="RGX1267" s="85"/>
      <c r="RGY1267" s="86"/>
      <c r="RGZ1267" s="84"/>
      <c r="RHA1267" s="85"/>
      <c r="RHB1267" s="85"/>
      <c r="RHC1267" s="85"/>
      <c r="RHD1267" s="85"/>
      <c r="RHE1267" s="85"/>
      <c r="RHF1267" s="85"/>
      <c r="RHG1267" s="85"/>
      <c r="RHH1267" s="85"/>
      <c r="RHI1267" s="85"/>
      <c r="RHJ1267" s="85"/>
      <c r="RHK1267" s="85"/>
      <c r="RHL1267" s="85"/>
      <c r="RHM1267" s="85"/>
      <c r="RHN1267" s="85"/>
      <c r="RHO1267" s="85"/>
      <c r="RHP1267" s="85"/>
      <c r="RHQ1267" s="85"/>
      <c r="RHR1267" s="85"/>
      <c r="RHS1267" s="85"/>
      <c r="RHT1267" s="85"/>
      <c r="RHU1267" s="85"/>
      <c r="RHV1267" s="85"/>
      <c r="RHW1267" s="85"/>
      <c r="RHX1267" s="85"/>
      <c r="RHY1267" s="85"/>
      <c r="RHZ1267" s="85"/>
      <c r="RIA1267" s="85"/>
      <c r="RIB1267" s="85"/>
      <c r="RIC1267" s="85"/>
      <c r="RID1267" s="85"/>
      <c r="RIE1267" s="85"/>
      <c r="RIF1267" s="86"/>
      <c r="RIG1267" s="84"/>
      <c r="RIH1267" s="85"/>
      <c r="RII1267" s="85"/>
      <c r="RIJ1267" s="85"/>
      <c r="RIK1267" s="85"/>
      <c r="RIL1267" s="85"/>
      <c r="RIM1267" s="85"/>
      <c r="RIN1267" s="85"/>
      <c r="RIO1267" s="85"/>
      <c r="RIP1267" s="85"/>
      <c r="RIQ1267" s="85"/>
      <c r="RIR1267" s="85"/>
      <c r="RIS1267" s="85"/>
      <c r="RIT1267" s="85"/>
      <c r="RIU1267" s="85"/>
      <c r="RIV1267" s="85"/>
      <c r="RIW1267" s="85"/>
      <c r="RIX1267" s="85"/>
      <c r="RIY1267" s="85"/>
      <c r="RIZ1267" s="85"/>
      <c r="RJA1267" s="85"/>
      <c r="RJB1267" s="85"/>
      <c r="RJC1267" s="85"/>
      <c r="RJD1267" s="85"/>
      <c r="RJE1267" s="85"/>
      <c r="RJF1267" s="85"/>
      <c r="RJG1267" s="85"/>
      <c r="RJH1267" s="85"/>
      <c r="RJI1267" s="85"/>
      <c r="RJJ1267" s="85"/>
      <c r="RJK1267" s="85"/>
      <c r="RJL1267" s="85"/>
      <c r="RJM1267" s="86"/>
      <c r="RJN1267" s="84"/>
      <c r="RJO1267" s="85"/>
      <c r="RJP1267" s="85"/>
      <c r="RJQ1267" s="85"/>
      <c r="RJR1267" s="85"/>
      <c r="RJS1267" s="85"/>
      <c r="RJT1267" s="85"/>
      <c r="RJU1267" s="85"/>
      <c r="RJV1267" s="85"/>
      <c r="RJW1267" s="85"/>
      <c r="RJX1267" s="85"/>
      <c r="RJY1267" s="85"/>
      <c r="RJZ1267" s="85"/>
      <c r="RKA1267" s="85"/>
      <c r="RKB1267" s="85"/>
      <c r="RKC1267" s="85"/>
      <c r="RKD1267" s="85"/>
      <c r="RKE1267" s="85"/>
      <c r="RKF1267" s="85"/>
      <c r="RKG1267" s="85"/>
      <c r="RKH1267" s="85"/>
      <c r="RKI1267" s="85"/>
      <c r="RKJ1267" s="85"/>
      <c r="RKK1267" s="85"/>
      <c r="RKL1267" s="85"/>
      <c r="RKM1267" s="85"/>
      <c r="RKN1267" s="85"/>
      <c r="RKO1267" s="85"/>
      <c r="RKP1267" s="85"/>
      <c r="RKQ1267" s="85"/>
      <c r="RKR1267" s="85"/>
      <c r="RKS1267" s="85"/>
      <c r="RKT1267" s="86"/>
      <c r="RKU1267" s="84"/>
      <c r="RKV1267" s="85"/>
      <c r="RKW1267" s="85"/>
      <c r="RKX1267" s="85"/>
      <c r="RKY1267" s="85"/>
      <c r="RKZ1267" s="85"/>
      <c r="RLA1267" s="85"/>
      <c r="RLB1267" s="85"/>
      <c r="RLC1267" s="85"/>
      <c r="RLD1267" s="85"/>
      <c r="RLE1267" s="85"/>
      <c r="RLF1267" s="85"/>
      <c r="RLG1267" s="85"/>
      <c r="RLH1267" s="85"/>
      <c r="RLI1267" s="85"/>
      <c r="RLJ1267" s="85"/>
      <c r="RLK1267" s="85"/>
      <c r="RLL1267" s="85"/>
      <c r="RLM1267" s="85"/>
      <c r="RLN1267" s="85"/>
      <c r="RLO1267" s="85"/>
      <c r="RLP1267" s="85"/>
      <c r="RLQ1267" s="85"/>
      <c r="RLR1267" s="85"/>
      <c r="RLS1267" s="85"/>
      <c r="RLT1267" s="85"/>
      <c r="RLU1267" s="85"/>
      <c r="RLV1267" s="85"/>
      <c r="RLW1267" s="85"/>
      <c r="RLX1267" s="85"/>
      <c r="RLY1267" s="85"/>
      <c r="RLZ1267" s="85"/>
      <c r="RMA1267" s="86"/>
      <c r="RMB1267" s="84"/>
      <c r="RMC1267" s="85"/>
      <c r="RMD1267" s="85"/>
      <c r="RME1267" s="85"/>
      <c r="RMF1267" s="85"/>
      <c r="RMG1267" s="85"/>
      <c r="RMH1267" s="85"/>
      <c r="RMI1267" s="85"/>
      <c r="RMJ1267" s="85"/>
      <c r="RMK1267" s="85"/>
      <c r="RML1267" s="85"/>
      <c r="RMM1267" s="85"/>
      <c r="RMN1267" s="85"/>
      <c r="RMO1267" s="85"/>
      <c r="RMP1267" s="85"/>
      <c r="RMQ1267" s="85"/>
      <c r="RMR1267" s="85"/>
      <c r="RMS1267" s="85"/>
      <c r="RMT1267" s="85"/>
      <c r="RMU1267" s="85"/>
      <c r="RMV1267" s="85"/>
      <c r="RMW1267" s="85"/>
      <c r="RMX1267" s="85"/>
      <c r="RMY1267" s="85"/>
      <c r="RMZ1267" s="85"/>
      <c r="RNA1267" s="85"/>
      <c r="RNB1267" s="85"/>
      <c r="RNC1267" s="85"/>
      <c r="RND1267" s="85"/>
      <c r="RNE1267" s="85"/>
      <c r="RNF1267" s="85"/>
      <c r="RNG1267" s="85"/>
      <c r="RNH1267" s="86"/>
      <c r="RNI1267" s="84"/>
      <c r="RNJ1267" s="85"/>
      <c r="RNK1267" s="85"/>
      <c r="RNL1267" s="85"/>
      <c r="RNM1267" s="85"/>
      <c r="RNN1267" s="85"/>
      <c r="RNO1267" s="85"/>
      <c r="RNP1267" s="85"/>
      <c r="RNQ1267" s="85"/>
      <c r="RNR1267" s="85"/>
      <c r="RNS1267" s="85"/>
      <c r="RNT1267" s="85"/>
      <c r="RNU1267" s="85"/>
      <c r="RNV1267" s="85"/>
      <c r="RNW1267" s="85"/>
      <c r="RNX1267" s="85"/>
      <c r="RNY1267" s="85"/>
      <c r="RNZ1267" s="85"/>
      <c r="ROA1267" s="85"/>
      <c r="ROB1267" s="85"/>
      <c r="ROC1267" s="85"/>
      <c r="ROD1267" s="85"/>
      <c r="ROE1267" s="85"/>
      <c r="ROF1267" s="85"/>
      <c r="ROG1267" s="85"/>
      <c r="ROH1267" s="85"/>
      <c r="ROI1267" s="85"/>
      <c r="ROJ1267" s="85"/>
      <c r="ROK1267" s="85"/>
      <c r="ROL1267" s="85"/>
      <c r="ROM1267" s="85"/>
      <c r="RON1267" s="85"/>
      <c r="ROO1267" s="86"/>
      <c r="ROP1267" s="84"/>
      <c r="ROQ1267" s="85"/>
      <c r="ROR1267" s="85"/>
      <c r="ROS1267" s="85"/>
      <c r="ROT1267" s="85"/>
      <c r="ROU1267" s="85"/>
      <c r="ROV1267" s="85"/>
      <c r="ROW1267" s="85"/>
      <c r="ROX1267" s="85"/>
      <c r="ROY1267" s="85"/>
      <c r="ROZ1267" s="85"/>
      <c r="RPA1267" s="85"/>
      <c r="RPB1267" s="85"/>
      <c r="RPC1267" s="85"/>
      <c r="RPD1267" s="85"/>
      <c r="RPE1267" s="85"/>
      <c r="RPF1267" s="85"/>
      <c r="RPG1267" s="85"/>
      <c r="RPH1267" s="85"/>
      <c r="RPI1267" s="85"/>
      <c r="RPJ1267" s="85"/>
      <c r="RPK1267" s="85"/>
      <c r="RPL1267" s="85"/>
      <c r="RPM1267" s="85"/>
      <c r="RPN1267" s="85"/>
      <c r="RPO1267" s="85"/>
      <c r="RPP1267" s="85"/>
      <c r="RPQ1267" s="85"/>
      <c r="RPR1267" s="85"/>
      <c r="RPS1267" s="85"/>
      <c r="RPT1267" s="85"/>
      <c r="RPU1267" s="85"/>
      <c r="RPV1267" s="86"/>
      <c r="RPW1267" s="84"/>
      <c r="RPX1267" s="85"/>
      <c r="RPY1267" s="85"/>
      <c r="RPZ1267" s="85"/>
      <c r="RQA1267" s="85"/>
      <c r="RQB1267" s="85"/>
      <c r="RQC1267" s="85"/>
      <c r="RQD1267" s="85"/>
      <c r="RQE1267" s="85"/>
      <c r="RQF1267" s="85"/>
      <c r="RQG1267" s="85"/>
      <c r="RQH1267" s="85"/>
      <c r="RQI1267" s="85"/>
      <c r="RQJ1267" s="85"/>
      <c r="RQK1267" s="85"/>
      <c r="RQL1267" s="85"/>
      <c r="RQM1267" s="85"/>
      <c r="RQN1267" s="85"/>
      <c r="RQO1267" s="85"/>
      <c r="RQP1267" s="85"/>
      <c r="RQQ1267" s="85"/>
      <c r="RQR1267" s="85"/>
      <c r="RQS1267" s="85"/>
      <c r="RQT1267" s="85"/>
      <c r="RQU1267" s="85"/>
      <c r="RQV1267" s="85"/>
      <c r="RQW1267" s="85"/>
      <c r="RQX1267" s="85"/>
      <c r="RQY1267" s="85"/>
      <c r="RQZ1267" s="85"/>
      <c r="RRA1267" s="85"/>
      <c r="RRB1267" s="85"/>
      <c r="RRC1267" s="86"/>
      <c r="RRD1267" s="84"/>
      <c r="RRE1267" s="85"/>
      <c r="RRF1267" s="85"/>
      <c r="RRG1267" s="85"/>
      <c r="RRH1267" s="85"/>
      <c r="RRI1267" s="85"/>
      <c r="RRJ1267" s="85"/>
      <c r="RRK1267" s="85"/>
      <c r="RRL1267" s="85"/>
      <c r="RRM1267" s="85"/>
      <c r="RRN1267" s="85"/>
      <c r="RRO1267" s="85"/>
      <c r="RRP1267" s="85"/>
      <c r="RRQ1267" s="85"/>
      <c r="RRR1267" s="85"/>
      <c r="RRS1267" s="85"/>
      <c r="RRT1267" s="85"/>
      <c r="RRU1267" s="85"/>
      <c r="RRV1267" s="85"/>
      <c r="RRW1267" s="85"/>
      <c r="RRX1267" s="85"/>
      <c r="RRY1267" s="85"/>
      <c r="RRZ1267" s="85"/>
      <c r="RSA1267" s="85"/>
      <c r="RSB1267" s="85"/>
      <c r="RSC1267" s="85"/>
      <c r="RSD1267" s="85"/>
      <c r="RSE1267" s="85"/>
      <c r="RSF1267" s="85"/>
      <c r="RSG1267" s="85"/>
      <c r="RSH1267" s="85"/>
      <c r="RSI1267" s="85"/>
      <c r="RSJ1267" s="86"/>
      <c r="RSK1267" s="84"/>
      <c r="RSL1267" s="85"/>
      <c r="RSM1267" s="85"/>
      <c r="RSN1267" s="85"/>
      <c r="RSO1267" s="85"/>
      <c r="RSP1267" s="85"/>
      <c r="RSQ1267" s="85"/>
      <c r="RSR1267" s="85"/>
      <c r="RSS1267" s="85"/>
      <c r="RST1267" s="85"/>
      <c r="RSU1267" s="85"/>
      <c r="RSV1267" s="85"/>
      <c r="RSW1267" s="85"/>
      <c r="RSX1267" s="85"/>
      <c r="RSY1267" s="85"/>
      <c r="RSZ1267" s="85"/>
      <c r="RTA1267" s="85"/>
      <c r="RTB1267" s="85"/>
      <c r="RTC1267" s="85"/>
      <c r="RTD1267" s="85"/>
      <c r="RTE1267" s="85"/>
      <c r="RTF1267" s="85"/>
      <c r="RTG1267" s="85"/>
      <c r="RTH1267" s="85"/>
      <c r="RTI1267" s="85"/>
      <c r="RTJ1267" s="85"/>
      <c r="RTK1267" s="85"/>
      <c r="RTL1267" s="85"/>
      <c r="RTM1267" s="85"/>
      <c r="RTN1267" s="85"/>
      <c r="RTO1267" s="85"/>
      <c r="RTP1267" s="85"/>
      <c r="RTQ1267" s="86"/>
      <c r="RTR1267" s="84"/>
      <c r="RTS1267" s="85"/>
      <c r="RTT1267" s="85"/>
      <c r="RTU1267" s="85"/>
      <c r="RTV1267" s="85"/>
      <c r="RTW1267" s="85"/>
      <c r="RTX1267" s="85"/>
      <c r="RTY1267" s="85"/>
      <c r="RTZ1267" s="85"/>
      <c r="RUA1267" s="85"/>
      <c r="RUB1267" s="85"/>
      <c r="RUC1267" s="85"/>
      <c r="RUD1267" s="85"/>
      <c r="RUE1267" s="85"/>
      <c r="RUF1267" s="85"/>
      <c r="RUG1267" s="85"/>
      <c r="RUH1267" s="85"/>
      <c r="RUI1267" s="85"/>
      <c r="RUJ1267" s="85"/>
      <c r="RUK1267" s="85"/>
      <c r="RUL1267" s="85"/>
      <c r="RUM1267" s="85"/>
      <c r="RUN1267" s="85"/>
      <c r="RUO1267" s="85"/>
      <c r="RUP1267" s="85"/>
      <c r="RUQ1267" s="85"/>
      <c r="RUR1267" s="85"/>
      <c r="RUS1267" s="85"/>
      <c r="RUT1267" s="85"/>
      <c r="RUU1267" s="85"/>
      <c r="RUV1267" s="85"/>
      <c r="RUW1267" s="85"/>
      <c r="RUX1267" s="86"/>
      <c r="RUY1267" s="84"/>
      <c r="RUZ1267" s="85"/>
      <c r="RVA1267" s="85"/>
      <c r="RVB1267" s="85"/>
      <c r="RVC1267" s="85"/>
      <c r="RVD1267" s="85"/>
      <c r="RVE1267" s="85"/>
      <c r="RVF1267" s="85"/>
      <c r="RVG1267" s="85"/>
      <c r="RVH1267" s="85"/>
      <c r="RVI1267" s="85"/>
      <c r="RVJ1267" s="85"/>
      <c r="RVK1267" s="85"/>
      <c r="RVL1267" s="85"/>
      <c r="RVM1267" s="85"/>
      <c r="RVN1267" s="85"/>
      <c r="RVO1267" s="85"/>
      <c r="RVP1267" s="85"/>
      <c r="RVQ1267" s="85"/>
      <c r="RVR1267" s="85"/>
      <c r="RVS1267" s="85"/>
      <c r="RVT1267" s="85"/>
      <c r="RVU1267" s="85"/>
      <c r="RVV1267" s="85"/>
      <c r="RVW1267" s="85"/>
      <c r="RVX1267" s="85"/>
      <c r="RVY1267" s="85"/>
      <c r="RVZ1267" s="85"/>
      <c r="RWA1267" s="85"/>
      <c r="RWB1267" s="85"/>
      <c r="RWC1267" s="85"/>
      <c r="RWD1267" s="85"/>
      <c r="RWE1267" s="86"/>
      <c r="RWF1267" s="84"/>
      <c r="RWG1267" s="85"/>
      <c r="RWH1267" s="85"/>
      <c r="RWI1267" s="85"/>
      <c r="RWJ1267" s="85"/>
      <c r="RWK1267" s="85"/>
      <c r="RWL1267" s="85"/>
      <c r="RWM1267" s="85"/>
      <c r="RWN1267" s="85"/>
      <c r="RWO1267" s="85"/>
      <c r="RWP1267" s="85"/>
      <c r="RWQ1267" s="85"/>
      <c r="RWR1267" s="85"/>
      <c r="RWS1267" s="85"/>
      <c r="RWT1267" s="85"/>
      <c r="RWU1267" s="85"/>
      <c r="RWV1267" s="85"/>
      <c r="RWW1267" s="85"/>
      <c r="RWX1267" s="85"/>
      <c r="RWY1267" s="85"/>
      <c r="RWZ1267" s="85"/>
      <c r="RXA1267" s="85"/>
      <c r="RXB1267" s="85"/>
      <c r="RXC1267" s="85"/>
      <c r="RXD1267" s="85"/>
      <c r="RXE1267" s="85"/>
      <c r="RXF1267" s="85"/>
      <c r="RXG1267" s="85"/>
      <c r="RXH1267" s="85"/>
      <c r="RXI1267" s="85"/>
      <c r="RXJ1267" s="85"/>
      <c r="RXK1267" s="85"/>
      <c r="RXL1267" s="86"/>
      <c r="RXM1267" s="84"/>
      <c r="RXN1267" s="85"/>
      <c r="RXO1267" s="85"/>
      <c r="RXP1267" s="85"/>
      <c r="RXQ1267" s="85"/>
      <c r="RXR1267" s="85"/>
      <c r="RXS1267" s="85"/>
      <c r="RXT1267" s="85"/>
      <c r="RXU1267" s="85"/>
      <c r="RXV1267" s="85"/>
      <c r="RXW1267" s="85"/>
      <c r="RXX1267" s="85"/>
      <c r="RXY1267" s="85"/>
      <c r="RXZ1267" s="85"/>
      <c r="RYA1267" s="85"/>
      <c r="RYB1267" s="85"/>
      <c r="RYC1267" s="85"/>
      <c r="RYD1267" s="85"/>
      <c r="RYE1267" s="85"/>
      <c r="RYF1267" s="85"/>
      <c r="RYG1267" s="85"/>
      <c r="RYH1267" s="85"/>
      <c r="RYI1267" s="85"/>
      <c r="RYJ1267" s="85"/>
      <c r="RYK1267" s="85"/>
      <c r="RYL1267" s="85"/>
      <c r="RYM1267" s="85"/>
      <c r="RYN1267" s="85"/>
      <c r="RYO1267" s="85"/>
      <c r="RYP1267" s="85"/>
      <c r="RYQ1267" s="85"/>
      <c r="RYR1267" s="85"/>
      <c r="RYS1267" s="86"/>
      <c r="RYT1267" s="84"/>
      <c r="RYU1267" s="85"/>
      <c r="RYV1267" s="85"/>
      <c r="RYW1267" s="85"/>
      <c r="RYX1267" s="85"/>
      <c r="RYY1267" s="85"/>
      <c r="RYZ1267" s="85"/>
      <c r="RZA1267" s="85"/>
      <c r="RZB1267" s="85"/>
      <c r="RZC1267" s="85"/>
      <c r="RZD1267" s="85"/>
      <c r="RZE1267" s="85"/>
      <c r="RZF1267" s="85"/>
      <c r="RZG1267" s="85"/>
      <c r="RZH1267" s="85"/>
      <c r="RZI1267" s="85"/>
      <c r="RZJ1267" s="85"/>
      <c r="RZK1267" s="85"/>
      <c r="RZL1267" s="85"/>
      <c r="RZM1267" s="85"/>
      <c r="RZN1267" s="85"/>
      <c r="RZO1267" s="85"/>
      <c r="RZP1267" s="85"/>
      <c r="RZQ1267" s="85"/>
      <c r="RZR1267" s="85"/>
      <c r="RZS1267" s="85"/>
      <c r="RZT1267" s="85"/>
      <c r="RZU1267" s="85"/>
      <c r="RZV1267" s="85"/>
      <c r="RZW1267" s="85"/>
      <c r="RZX1267" s="85"/>
      <c r="RZY1267" s="85"/>
      <c r="RZZ1267" s="86"/>
      <c r="SAA1267" s="84"/>
      <c r="SAB1267" s="85"/>
      <c r="SAC1267" s="85"/>
      <c r="SAD1267" s="85"/>
      <c r="SAE1267" s="85"/>
      <c r="SAF1267" s="85"/>
      <c r="SAG1267" s="85"/>
      <c r="SAH1267" s="85"/>
      <c r="SAI1267" s="85"/>
      <c r="SAJ1267" s="85"/>
      <c r="SAK1267" s="85"/>
      <c r="SAL1267" s="85"/>
      <c r="SAM1267" s="85"/>
      <c r="SAN1267" s="85"/>
      <c r="SAO1267" s="85"/>
      <c r="SAP1267" s="85"/>
      <c r="SAQ1267" s="85"/>
      <c r="SAR1267" s="85"/>
      <c r="SAS1267" s="85"/>
      <c r="SAT1267" s="85"/>
      <c r="SAU1267" s="85"/>
      <c r="SAV1267" s="85"/>
      <c r="SAW1267" s="85"/>
      <c r="SAX1267" s="85"/>
      <c r="SAY1267" s="85"/>
      <c r="SAZ1267" s="85"/>
      <c r="SBA1267" s="85"/>
      <c r="SBB1267" s="85"/>
      <c r="SBC1267" s="85"/>
      <c r="SBD1267" s="85"/>
      <c r="SBE1267" s="85"/>
      <c r="SBF1267" s="85"/>
      <c r="SBG1267" s="86"/>
      <c r="SBH1267" s="84"/>
      <c r="SBI1267" s="85"/>
      <c r="SBJ1267" s="85"/>
      <c r="SBK1267" s="85"/>
      <c r="SBL1267" s="85"/>
      <c r="SBM1267" s="85"/>
      <c r="SBN1267" s="85"/>
      <c r="SBO1267" s="85"/>
      <c r="SBP1267" s="85"/>
      <c r="SBQ1267" s="85"/>
      <c r="SBR1267" s="85"/>
      <c r="SBS1267" s="85"/>
      <c r="SBT1267" s="85"/>
      <c r="SBU1267" s="85"/>
      <c r="SBV1267" s="85"/>
      <c r="SBW1267" s="85"/>
      <c r="SBX1267" s="85"/>
      <c r="SBY1267" s="85"/>
      <c r="SBZ1267" s="85"/>
      <c r="SCA1267" s="85"/>
      <c r="SCB1267" s="85"/>
      <c r="SCC1267" s="85"/>
      <c r="SCD1267" s="85"/>
      <c r="SCE1267" s="85"/>
      <c r="SCF1267" s="85"/>
      <c r="SCG1267" s="85"/>
      <c r="SCH1267" s="85"/>
      <c r="SCI1267" s="85"/>
      <c r="SCJ1267" s="85"/>
      <c r="SCK1267" s="85"/>
      <c r="SCL1267" s="85"/>
      <c r="SCM1267" s="85"/>
      <c r="SCN1267" s="86"/>
      <c r="SCO1267" s="84"/>
      <c r="SCP1267" s="85"/>
      <c r="SCQ1267" s="85"/>
      <c r="SCR1267" s="85"/>
      <c r="SCS1267" s="85"/>
      <c r="SCT1267" s="85"/>
      <c r="SCU1267" s="85"/>
      <c r="SCV1267" s="85"/>
      <c r="SCW1267" s="85"/>
      <c r="SCX1267" s="85"/>
      <c r="SCY1267" s="85"/>
      <c r="SCZ1267" s="85"/>
      <c r="SDA1267" s="85"/>
      <c r="SDB1267" s="85"/>
      <c r="SDC1267" s="85"/>
      <c r="SDD1267" s="85"/>
      <c r="SDE1267" s="85"/>
      <c r="SDF1267" s="85"/>
      <c r="SDG1267" s="85"/>
      <c r="SDH1267" s="85"/>
      <c r="SDI1267" s="85"/>
      <c r="SDJ1267" s="85"/>
      <c r="SDK1267" s="85"/>
      <c r="SDL1267" s="85"/>
      <c r="SDM1267" s="85"/>
      <c r="SDN1267" s="85"/>
      <c r="SDO1267" s="85"/>
      <c r="SDP1267" s="85"/>
      <c r="SDQ1267" s="85"/>
      <c r="SDR1267" s="85"/>
      <c r="SDS1267" s="85"/>
      <c r="SDT1267" s="85"/>
      <c r="SDU1267" s="86"/>
      <c r="SDV1267" s="84"/>
      <c r="SDW1267" s="85"/>
      <c r="SDX1267" s="85"/>
      <c r="SDY1267" s="85"/>
      <c r="SDZ1267" s="85"/>
      <c r="SEA1267" s="85"/>
      <c r="SEB1267" s="85"/>
      <c r="SEC1267" s="85"/>
      <c r="SED1267" s="85"/>
      <c r="SEE1267" s="85"/>
      <c r="SEF1267" s="85"/>
      <c r="SEG1267" s="85"/>
      <c r="SEH1267" s="85"/>
      <c r="SEI1267" s="85"/>
      <c r="SEJ1267" s="85"/>
      <c r="SEK1267" s="85"/>
      <c r="SEL1267" s="85"/>
      <c r="SEM1267" s="85"/>
      <c r="SEN1267" s="85"/>
      <c r="SEO1267" s="85"/>
      <c r="SEP1267" s="85"/>
      <c r="SEQ1267" s="85"/>
      <c r="SER1267" s="85"/>
      <c r="SES1267" s="85"/>
      <c r="SET1267" s="85"/>
      <c r="SEU1267" s="85"/>
      <c r="SEV1267" s="85"/>
      <c r="SEW1267" s="85"/>
      <c r="SEX1267" s="85"/>
      <c r="SEY1267" s="85"/>
      <c r="SEZ1267" s="85"/>
      <c r="SFA1267" s="85"/>
      <c r="SFB1267" s="86"/>
      <c r="SFC1267" s="84"/>
      <c r="SFD1267" s="85"/>
      <c r="SFE1267" s="85"/>
      <c r="SFF1267" s="85"/>
      <c r="SFG1267" s="85"/>
      <c r="SFH1267" s="85"/>
      <c r="SFI1267" s="85"/>
      <c r="SFJ1267" s="85"/>
      <c r="SFK1267" s="85"/>
      <c r="SFL1267" s="85"/>
      <c r="SFM1267" s="85"/>
      <c r="SFN1267" s="85"/>
      <c r="SFO1267" s="85"/>
      <c r="SFP1267" s="85"/>
      <c r="SFQ1267" s="85"/>
      <c r="SFR1267" s="85"/>
      <c r="SFS1267" s="85"/>
      <c r="SFT1267" s="85"/>
      <c r="SFU1267" s="85"/>
      <c r="SFV1267" s="85"/>
      <c r="SFW1267" s="85"/>
      <c r="SFX1267" s="85"/>
      <c r="SFY1267" s="85"/>
      <c r="SFZ1267" s="85"/>
      <c r="SGA1267" s="85"/>
      <c r="SGB1267" s="85"/>
      <c r="SGC1267" s="85"/>
      <c r="SGD1267" s="85"/>
      <c r="SGE1267" s="85"/>
      <c r="SGF1267" s="85"/>
      <c r="SGG1267" s="85"/>
      <c r="SGH1267" s="85"/>
      <c r="SGI1267" s="86"/>
      <c r="SGJ1267" s="84"/>
      <c r="SGK1267" s="85"/>
      <c r="SGL1267" s="85"/>
      <c r="SGM1267" s="85"/>
      <c r="SGN1267" s="85"/>
      <c r="SGO1267" s="85"/>
      <c r="SGP1267" s="85"/>
      <c r="SGQ1267" s="85"/>
      <c r="SGR1267" s="85"/>
      <c r="SGS1267" s="85"/>
      <c r="SGT1267" s="85"/>
      <c r="SGU1267" s="85"/>
      <c r="SGV1267" s="85"/>
      <c r="SGW1267" s="85"/>
      <c r="SGX1267" s="85"/>
      <c r="SGY1267" s="85"/>
      <c r="SGZ1267" s="85"/>
      <c r="SHA1267" s="85"/>
      <c r="SHB1267" s="85"/>
      <c r="SHC1267" s="85"/>
      <c r="SHD1267" s="85"/>
      <c r="SHE1267" s="85"/>
      <c r="SHF1267" s="85"/>
      <c r="SHG1267" s="85"/>
      <c r="SHH1267" s="85"/>
      <c r="SHI1267" s="85"/>
      <c r="SHJ1267" s="85"/>
      <c r="SHK1267" s="85"/>
      <c r="SHL1267" s="85"/>
      <c r="SHM1267" s="85"/>
      <c r="SHN1267" s="85"/>
      <c r="SHO1267" s="85"/>
      <c r="SHP1267" s="86"/>
      <c r="SHQ1267" s="84"/>
      <c r="SHR1267" s="85"/>
      <c r="SHS1267" s="85"/>
      <c r="SHT1267" s="85"/>
      <c r="SHU1267" s="85"/>
      <c r="SHV1267" s="85"/>
      <c r="SHW1267" s="85"/>
      <c r="SHX1267" s="85"/>
      <c r="SHY1267" s="85"/>
      <c r="SHZ1267" s="85"/>
      <c r="SIA1267" s="85"/>
      <c r="SIB1267" s="85"/>
      <c r="SIC1267" s="85"/>
      <c r="SID1267" s="85"/>
      <c r="SIE1267" s="85"/>
      <c r="SIF1267" s="85"/>
      <c r="SIG1267" s="85"/>
      <c r="SIH1267" s="85"/>
      <c r="SII1267" s="85"/>
      <c r="SIJ1267" s="85"/>
      <c r="SIK1267" s="85"/>
      <c r="SIL1267" s="85"/>
      <c r="SIM1267" s="85"/>
      <c r="SIN1267" s="85"/>
      <c r="SIO1267" s="85"/>
      <c r="SIP1267" s="85"/>
      <c r="SIQ1267" s="85"/>
      <c r="SIR1267" s="85"/>
      <c r="SIS1267" s="85"/>
      <c r="SIT1267" s="85"/>
      <c r="SIU1267" s="85"/>
      <c r="SIV1267" s="85"/>
      <c r="SIW1267" s="86"/>
      <c r="SIX1267" s="84"/>
      <c r="SIY1267" s="85"/>
      <c r="SIZ1267" s="85"/>
      <c r="SJA1267" s="85"/>
      <c r="SJB1267" s="85"/>
      <c r="SJC1267" s="85"/>
      <c r="SJD1267" s="85"/>
      <c r="SJE1267" s="85"/>
      <c r="SJF1267" s="85"/>
      <c r="SJG1267" s="85"/>
      <c r="SJH1267" s="85"/>
      <c r="SJI1267" s="85"/>
      <c r="SJJ1267" s="85"/>
      <c r="SJK1267" s="85"/>
      <c r="SJL1267" s="85"/>
      <c r="SJM1267" s="85"/>
      <c r="SJN1267" s="85"/>
      <c r="SJO1267" s="85"/>
      <c r="SJP1267" s="85"/>
      <c r="SJQ1267" s="85"/>
      <c r="SJR1267" s="85"/>
      <c r="SJS1267" s="85"/>
      <c r="SJT1267" s="85"/>
      <c r="SJU1267" s="85"/>
      <c r="SJV1267" s="85"/>
      <c r="SJW1267" s="85"/>
      <c r="SJX1267" s="85"/>
      <c r="SJY1267" s="85"/>
      <c r="SJZ1267" s="85"/>
      <c r="SKA1267" s="85"/>
      <c r="SKB1267" s="85"/>
      <c r="SKC1267" s="85"/>
      <c r="SKD1267" s="86"/>
      <c r="SKE1267" s="84"/>
      <c r="SKF1267" s="85"/>
      <c r="SKG1267" s="85"/>
      <c r="SKH1267" s="85"/>
      <c r="SKI1267" s="85"/>
      <c r="SKJ1267" s="85"/>
      <c r="SKK1267" s="85"/>
      <c r="SKL1267" s="85"/>
      <c r="SKM1267" s="85"/>
      <c r="SKN1267" s="85"/>
      <c r="SKO1267" s="85"/>
      <c r="SKP1267" s="85"/>
      <c r="SKQ1267" s="85"/>
      <c r="SKR1267" s="85"/>
      <c r="SKS1267" s="85"/>
      <c r="SKT1267" s="85"/>
      <c r="SKU1267" s="85"/>
      <c r="SKV1267" s="85"/>
      <c r="SKW1267" s="85"/>
      <c r="SKX1267" s="85"/>
      <c r="SKY1267" s="85"/>
      <c r="SKZ1267" s="85"/>
      <c r="SLA1267" s="85"/>
      <c r="SLB1267" s="85"/>
      <c r="SLC1267" s="85"/>
      <c r="SLD1267" s="85"/>
      <c r="SLE1267" s="85"/>
      <c r="SLF1267" s="85"/>
      <c r="SLG1267" s="85"/>
      <c r="SLH1267" s="85"/>
      <c r="SLI1267" s="85"/>
      <c r="SLJ1267" s="85"/>
      <c r="SLK1267" s="86"/>
      <c r="SLL1267" s="84"/>
      <c r="SLM1267" s="85"/>
      <c r="SLN1267" s="85"/>
      <c r="SLO1267" s="85"/>
      <c r="SLP1267" s="85"/>
      <c r="SLQ1267" s="85"/>
      <c r="SLR1267" s="85"/>
      <c r="SLS1267" s="85"/>
      <c r="SLT1267" s="85"/>
      <c r="SLU1267" s="85"/>
      <c r="SLV1267" s="85"/>
      <c r="SLW1267" s="85"/>
      <c r="SLX1267" s="85"/>
      <c r="SLY1267" s="85"/>
      <c r="SLZ1267" s="85"/>
      <c r="SMA1267" s="85"/>
      <c r="SMB1267" s="85"/>
      <c r="SMC1267" s="85"/>
      <c r="SMD1267" s="85"/>
      <c r="SME1267" s="85"/>
      <c r="SMF1267" s="85"/>
      <c r="SMG1267" s="85"/>
      <c r="SMH1267" s="85"/>
      <c r="SMI1267" s="85"/>
      <c r="SMJ1267" s="85"/>
      <c r="SMK1267" s="85"/>
      <c r="SML1267" s="85"/>
      <c r="SMM1267" s="85"/>
      <c r="SMN1267" s="85"/>
      <c r="SMO1267" s="85"/>
      <c r="SMP1267" s="85"/>
      <c r="SMQ1267" s="85"/>
      <c r="SMR1267" s="86"/>
      <c r="SMS1267" s="84"/>
      <c r="SMT1267" s="85"/>
      <c r="SMU1267" s="85"/>
      <c r="SMV1267" s="85"/>
      <c r="SMW1267" s="85"/>
      <c r="SMX1267" s="85"/>
      <c r="SMY1267" s="85"/>
      <c r="SMZ1267" s="85"/>
      <c r="SNA1267" s="85"/>
      <c r="SNB1267" s="85"/>
      <c r="SNC1267" s="85"/>
      <c r="SND1267" s="85"/>
      <c r="SNE1267" s="85"/>
      <c r="SNF1267" s="85"/>
      <c r="SNG1267" s="85"/>
      <c r="SNH1267" s="85"/>
      <c r="SNI1267" s="85"/>
      <c r="SNJ1267" s="85"/>
      <c r="SNK1267" s="85"/>
      <c r="SNL1267" s="85"/>
      <c r="SNM1267" s="85"/>
      <c r="SNN1267" s="85"/>
      <c r="SNO1267" s="85"/>
      <c r="SNP1267" s="85"/>
      <c r="SNQ1267" s="85"/>
      <c r="SNR1267" s="85"/>
      <c r="SNS1267" s="85"/>
      <c r="SNT1267" s="85"/>
      <c r="SNU1267" s="85"/>
      <c r="SNV1267" s="85"/>
      <c r="SNW1267" s="85"/>
      <c r="SNX1267" s="85"/>
      <c r="SNY1267" s="86"/>
      <c r="SNZ1267" s="84"/>
      <c r="SOA1267" s="85"/>
      <c r="SOB1267" s="85"/>
      <c r="SOC1267" s="85"/>
      <c r="SOD1267" s="85"/>
      <c r="SOE1267" s="85"/>
      <c r="SOF1267" s="85"/>
      <c r="SOG1267" s="85"/>
      <c r="SOH1267" s="85"/>
      <c r="SOI1267" s="85"/>
      <c r="SOJ1267" s="85"/>
      <c r="SOK1267" s="85"/>
      <c r="SOL1267" s="85"/>
      <c r="SOM1267" s="85"/>
      <c r="SON1267" s="85"/>
      <c r="SOO1267" s="85"/>
      <c r="SOP1267" s="85"/>
      <c r="SOQ1267" s="85"/>
      <c r="SOR1267" s="85"/>
      <c r="SOS1267" s="85"/>
      <c r="SOT1267" s="85"/>
      <c r="SOU1267" s="85"/>
      <c r="SOV1267" s="85"/>
      <c r="SOW1267" s="85"/>
      <c r="SOX1267" s="85"/>
      <c r="SOY1267" s="85"/>
      <c r="SOZ1267" s="85"/>
      <c r="SPA1267" s="85"/>
      <c r="SPB1267" s="85"/>
      <c r="SPC1267" s="85"/>
      <c r="SPD1267" s="85"/>
      <c r="SPE1267" s="85"/>
      <c r="SPF1267" s="86"/>
      <c r="SPG1267" s="84"/>
      <c r="SPH1267" s="85"/>
      <c r="SPI1267" s="85"/>
      <c r="SPJ1267" s="85"/>
      <c r="SPK1267" s="85"/>
      <c r="SPL1267" s="85"/>
      <c r="SPM1267" s="85"/>
      <c r="SPN1267" s="85"/>
      <c r="SPO1267" s="85"/>
      <c r="SPP1267" s="85"/>
      <c r="SPQ1267" s="85"/>
      <c r="SPR1267" s="85"/>
      <c r="SPS1267" s="85"/>
      <c r="SPT1267" s="85"/>
      <c r="SPU1267" s="85"/>
      <c r="SPV1267" s="85"/>
      <c r="SPW1267" s="85"/>
      <c r="SPX1267" s="85"/>
      <c r="SPY1267" s="85"/>
      <c r="SPZ1267" s="85"/>
      <c r="SQA1267" s="85"/>
      <c r="SQB1267" s="85"/>
      <c r="SQC1267" s="85"/>
      <c r="SQD1267" s="85"/>
      <c r="SQE1267" s="85"/>
      <c r="SQF1267" s="85"/>
      <c r="SQG1267" s="85"/>
      <c r="SQH1267" s="85"/>
      <c r="SQI1267" s="85"/>
      <c r="SQJ1267" s="85"/>
      <c r="SQK1267" s="85"/>
      <c r="SQL1267" s="85"/>
      <c r="SQM1267" s="86"/>
      <c r="SQN1267" s="84"/>
      <c r="SQO1267" s="85"/>
      <c r="SQP1267" s="85"/>
      <c r="SQQ1267" s="85"/>
      <c r="SQR1267" s="85"/>
      <c r="SQS1267" s="85"/>
      <c r="SQT1267" s="85"/>
      <c r="SQU1267" s="85"/>
      <c r="SQV1267" s="85"/>
      <c r="SQW1267" s="85"/>
      <c r="SQX1267" s="85"/>
      <c r="SQY1267" s="85"/>
      <c r="SQZ1267" s="85"/>
      <c r="SRA1267" s="85"/>
      <c r="SRB1267" s="85"/>
      <c r="SRC1267" s="85"/>
      <c r="SRD1267" s="85"/>
      <c r="SRE1267" s="85"/>
      <c r="SRF1267" s="85"/>
      <c r="SRG1267" s="85"/>
      <c r="SRH1267" s="85"/>
      <c r="SRI1267" s="85"/>
      <c r="SRJ1267" s="85"/>
      <c r="SRK1267" s="85"/>
      <c r="SRL1267" s="85"/>
      <c r="SRM1267" s="85"/>
      <c r="SRN1267" s="85"/>
      <c r="SRO1267" s="85"/>
      <c r="SRP1267" s="85"/>
      <c r="SRQ1267" s="85"/>
      <c r="SRR1267" s="85"/>
      <c r="SRS1267" s="85"/>
      <c r="SRT1267" s="86"/>
      <c r="SRU1267" s="84"/>
      <c r="SRV1267" s="85"/>
      <c r="SRW1267" s="85"/>
      <c r="SRX1267" s="85"/>
      <c r="SRY1267" s="85"/>
      <c r="SRZ1267" s="85"/>
      <c r="SSA1267" s="85"/>
      <c r="SSB1267" s="85"/>
      <c r="SSC1267" s="85"/>
      <c r="SSD1267" s="85"/>
      <c r="SSE1267" s="85"/>
      <c r="SSF1267" s="85"/>
      <c r="SSG1267" s="85"/>
      <c r="SSH1267" s="85"/>
      <c r="SSI1267" s="85"/>
      <c r="SSJ1267" s="85"/>
      <c r="SSK1267" s="85"/>
      <c r="SSL1267" s="85"/>
      <c r="SSM1267" s="85"/>
      <c r="SSN1267" s="85"/>
      <c r="SSO1267" s="85"/>
      <c r="SSP1267" s="85"/>
      <c r="SSQ1267" s="85"/>
      <c r="SSR1267" s="85"/>
      <c r="SSS1267" s="85"/>
      <c r="SST1267" s="85"/>
      <c r="SSU1267" s="85"/>
      <c r="SSV1267" s="85"/>
      <c r="SSW1267" s="85"/>
      <c r="SSX1267" s="85"/>
      <c r="SSY1267" s="85"/>
      <c r="SSZ1267" s="85"/>
      <c r="STA1267" s="86"/>
      <c r="STB1267" s="84"/>
      <c r="STC1267" s="85"/>
      <c r="STD1267" s="85"/>
      <c r="STE1267" s="85"/>
      <c r="STF1267" s="85"/>
      <c r="STG1267" s="85"/>
      <c r="STH1267" s="85"/>
      <c r="STI1267" s="85"/>
      <c r="STJ1267" s="85"/>
      <c r="STK1267" s="85"/>
      <c r="STL1267" s="85"/>
      <c r="STM1267" s="85"/>
      <c r="STN1267" s="85"/>
      <c r="STO1267" s="85"/>
      <c r="STP1267" s="85"/>
      <c r="STQ1267" s="85"/>
      <c r="STR1267" s="85"/>
      <c r="STS1267" s="85"/>
      <c r="STT1267" s="85"/>
      <c r="STU1267" s="85"/>
      <c r="STV1267" s="85"/>
      <c r="STW1267" s="85"/>
      <c r="STX1267" s="85"/>
      <c r="STY1267" s="85"/>
      <c r="STZ1267" s="85"/>
      <c r="SUA1267" s="85"/>
      <c r="SUB1267" s="85"/>
      <c r="SUC1267" s="85"/>
      <c r="SUD1267" s="85"/>
      <c r="SUE1267" s="85"/>
      <c r="SUF1267" s="85"/>
      <c r="SUG1267" s="85"/>
      <c r="SUH1267" s="86"/>
      <c r="SUI1267" s="84"/>
      <c r="SUJ1267" s="85"/>
      <c r="SUK1267" s="85"/>
      <c r="SUL1267" s="85"/>
      <c r="SUM1267" s="85"/>
      <c r="SUN1267" s="85"/>
      <c r="SUO1267" s="85"/>
      <c r="SUP1267" s="85"/>
      <c r="SUQ1267" s="85"/>
      <c r="SUR1267" s="85"/>
      <c r="SUS1267" s="85"/>
      <c r="SUT1267" s="85"/>
      <c r="SUU1267" s="85"/>
      <c r="SUV1267" s="85"/>
      <c r="SUW1267" s="85"/>
      <c r="SUX1267" s="85"/>
      <c r="SUY1267" s="85"/>
      <c r="SUZ1267" s="85"/>
      <c r="SVA1267" s="85"/>
      <c r="SVB1267" s="85"/>
      <c r="SVC1267" s="85"/>
      <c r="SVD1267" s="85"/>
      <c r="SVE1267" s="85"/>
      <c r="SVF1267" s="85"/>
      <c r="SVG1267" s="85"/>
      <c r="SVH1267" s="85"/>
      <c r="SVI1267" s="85"/>
      <c r="SVJ1267" s="85"/>
      <c r="SVK1267" s="85"/>
      <c r="SVL1267" s="85"/>
      <c r="SVM1267" s="85"/>
      <c r="SVN1267" s="85"/>
      <c r="SVO1267" s="86"/>
      <c r="SVP1267" s="84"/>
      <c r="SVQ1267" s="85"/>
      <c r="SVR1267" s="85"/>
      <c r="SVS1267" s="85"/>
      <c r="SVT1267" s="85"/>
      <c r="SVU1267" s="85"/>
      <c r="SVV1267" s="85"/>
      <c r="SVW1267" s="85"/>
      <c r="SVX1267" s="85"/>
      <c r="SVY1267" s="85"/>
      <c r="SVZ1267" s="85"/>
      <c r="SWA1267" s="85"/>
      <c r="SWB1267" s="85"/>
      <c r="SWC1267" s="85"/>
      <c r="SWD1267" s="85"/>
      <c r="SWE1267" s="85"/>
      <c r="SWF1267" s="85"/>
      <c r="SWG1267" s="85"/>
      <c r="SWH1267" s="85"/>
      <c r="SWI1267" s="85"/>
      <c r="SWJ1267" s="85"/>
      <c r="SWK1267" s="85"/>
      <c r="SWL1267" s="85"/>
      <c r="SWM1267" s="85"/>
      <c r="SWN1267" s="85"/>
      <c r="SWO1267" s="85"/>
      <c r="SWP1267" s="85"/>
      <c r="SWQ1267" s="85"/>
      <c r="SWR1267" s="85"/>
      <c r="SWS1267" s="85"/>
      <c r="SWT1267" s="85"/>
      <c r="SWU1267" s="85"/>
      <c r="SWV1267" s="86"/>
      <c r="SWW1267" s="84"/>
      <c r="SWX1267" s="85"/>
      <c r="SWY1267" s="85"/>
      <c r="SWZ1267" s="85"/>
      <c r="SXA1267" s="85"/>
      <c r="SXB1267" s="85"/>
      <c r="SXC1267" s="85"/>
      <c r="SXD1267" s="85"/>
      <c r="SXE1267" s="85"/>
      <c r="SXF1267" s="85"/>
      <c r="SXG1267" s="85"/>
      <c r="SXH1267" s="85"/>
      <c r="SXI1267" s="85"/>
      <c r="SXJ1267" s="85"/>
      <c r="SXK1267" s="85"/>
      <c r="SXL1267" s="85"/>
      <c r="SXM1267" s="85"/>
      <c r="SXN1267" s="85"/>
      <c r="SXO1267" s="85"/>
      <c r="SXP1267" s="85"/>
      <c r="SXQ1267" s="85"/>
      <c r="SXR1267" s="85"/>
      <c r="SXS1267" s="85"/>
      <c r="SXT1267" s="85"/>
      <c r="SXU1267" s="85"/>
      <c r="SXV1267" s="85"/>
      <c r="SXW1267" s="85"/>
      <c r="SXX1267" s="85"/>
      <c r="SXY1267" s="85"/>
      <c r="SXZ1267" s="85"/>
      <c r="SYA1267" s="85"/>
      <c r="SYB1267" s="85"/>
      <c r="SYC1267" s="86"/>
      <c r="SYD1267" s="84"/>
      <c r="SYE1267" s="85"/>
      <c r="SYF1267" s="85"/>
      <c r="SYG1267" s="85"/>
      <c r="SYH1267" s="85"/>
      <c r="SYI1267" s="85"/>
      <c r="SYJ1267" s="85"/>
      <c r="SYK1267" s="85"/>
      <c r="SYL1267" s="85"/>
      <c r="SYM1267" s="85"/>
      <c r="SYN1267" s="85"/>
      <c r="SYO1267" s="85"/>
      <c r="SYP1267" s="85"/>
      <c r="SYQ1267" s="85"/>
      <c r="SYR1267" s="85"/>
      <c r="SYS1267" s="85"/>
      <c r="SYT1267" s="85"/>
      <c r="SYU1267" s="85"/>
      <c r="SYV1267" s="85"/>
      <c r="SYW1267" s="85"/>
      <c r="SYX1267" s="85"/>
      <c r="SYY1267" s="85"/>
      <c r="SYZ1267" s="85"/>
      <c r="SZA1267" s="85"/>
      <c r="SZB1267" s="85"/>
      <c r="SZC1267" s="85"/>
      <c r="SZD1267" s="85"/>
      <c r="SZE1267" s="85"/>
      <c r="SZF1267" s="85"/>
      <c r="SZG1267" s="85"/>
      <c r="SZH1267" s="85"/>
      <c r="SZI1267" s="85"/>
      <c r="SZJ1267" s="86"/>
      <c r="SZK1267" s="84"/>
      <c r="SZL1267" s="85"/>
      <c r="SZM1267" s="85"/>
      <c r="SZN1267" s="85"/>
      <c r="SZO1267" s="85"/>
      <c r="SZP1267" s="85"/>
      <c r="SZQ1267" s="85"/>
      <c r="SZR1267" s="85"/>
      <c r="SZS1267" s="85"/>
      <c r="SZT1267" s="85"/>
      <c r="SZU1267" s="85"/>
      <c r="SZV1267" s="85"/>
      <c r="SZW1267" s="85"/>
      <c r="SZX1267" s="85"/>
      <c r="SZY1267" s="85"/>
      <c r="SZZ1267" s="85"/>
      <c r="TAA1267" s="85"/>
      <c r="TAB1267" s="85"/>
      <c r="TAC1267" s="85"/>
      <c r="TAD1267" s="85"/>
      <c r="TAE1267" s="85"/>
      <c r="TAF1267" s="85"/>
      <c r="TAG1267" s="85"/>
      <c r="TAH1267" s="85"/>
      <c r="TAI1267" s="85"/>
      <c r="TAJ1267" s="85"/>
      <c r="TAK1267" s="85"/>
      <c r="TAL1267" s="85"/>
      <c r="TAM1267" s="85"/>
      <c r="TAN1267" s="85"/>
      <c r="TAO1267" s="85"/>
      <c r="TAP1267" s="85"/>
      <c r="TAQ1267" s="86"/>
      <c r="TAR1267" s="84"/>
      <c r="TAS1267" s="85"/>
      <c r="TAT1267" s="85"/>
      <c r="TAU1267" s="85"/>
      <c r="TAV1267" s="85"/>
      <c r="TAW1267" s="85"/>
      <c r="TAX1267" s="85"/>
      <c r="TAY1267" s="85"/>
      <c r="TAZ1267" s="85"/>
      <c r="TBA1267" s="85"/>
      <c r="TBB1267" s="85"/>
      <c r="TBC1267" s="85"/>
      <c r="TBD1267" s="85"/>
      <c r="TBE1267" s="85"/>
      <c r="TBF1267" s="85"/>
      <c r="TBG1267" s="85"/>
      <c r="TBH1267" s="85"/>
      <c r="TBI1267" s="85"/>
      <c r="TBJ1267" s="85"/>
      <c r="TBK1267" s="85"/>
      <c r="TBL1267" s="85"/>
      <c r="TBM1267" s="85"/>
      <c r="TBN1267" s="85"/>
      <c r="TBO1267" s="85"/>
      <c r="TBP1267" s="85"/>
      <c r="TBQ1267" s="85"/>
      <c r="TBR1267" s="85"/>
      <c r="TBS1267" s="85"/>
      <c r="TBT1267" s="85"/>
      <c r="TBU1267" s="85"/>
      <c r="TBV1267" s="85"/>
      <c r="TBW1267" s="85"/>
      <c r="TBX1267" s="86"/>
      <c r="TBY1267" s="84"/>
      <c r="TBZ1267" s="85"/>
      <c r="TCA1267" s="85"/>
      <c r="TCB1267" s="85"/>
      <c r="TCC1267" s="85"/>
      <c r="TCD1267" s="85"/>
      <c r="TCE1267" s="85"/>
      <c r="TCF1267" s="85"/>
      <c r="TCG1267" s="85"/>
      <c r="TCH1267" s="85"/>
      <c r="TCI1267" s="85"/>
      <c r="TCJ1267" s="85"/>
      <c r="TCK1267" s="85"/>
      <c r="TCL1267" s="85"/>
      <c r="TCM1267" s="85"/>
      <c r="TCN1267" s="85"/>
      <c r="TCO1267" s="85"/>
      <c r="TCP1267" s="85"/>
      <c r="TCQ1267" s="85"/>
      <c r="TCR1267" s="85"/>
      <c r="TCS1267" s="85"/>
      <c r="TCT1267" s="85"/>
      <c r="TCU1267" s="85"/>
      <c r="TCV1267" s="85"/>
      <c r="TCW1267" s="85"/>
      <c r="TCX1267" s="85"/>
      <c r="TCY1267" s="85"/>
      <c r="TCZ1267" s="85"/>
      <c r="TDA1267" s="85"/>
      <c r="TDB1267" s="85"/>
      <c r="TDC1267" s="85"/>
      <c r="TDD1267" s="85"/>
      <c r="TDE1267" s="86"/>
      <c r="TDF1267" s="84"/>
      <c r="TDG1267" s="85"/>
      <c r="TDH1267" s="85"/>
      <c r="TDI1267" s="85"/>
      <c r="TDJ1267" s="85"/>
      <c r="TDK1267" s="85"/>
      <c r="TDL1267" s="85"/>
      <c r="TDM1267" s="85"/>
      <c r="TDN1267" s="85"/>
      <c r="TDO1267" s="85"/>
      <c r="TDP1267" s="85"/>
      <c r="TDQ1267" s="85"/>
      <c r="TDR1267" s="85"/>
      <c r="TDS1267" s="85"/>
      <c r="TDT1267" s="85"/>
      <c r="TDU1267" s="85"/>
      <c r="TDV1267" s="85"/>
      <c r="TDW1267" s="85"/>
      <c r="TDX1267" s="85"/>
      <c r="TDY1267" s="85"/>
      <c r="TDZ1267" s="85"/>
      <c r="TEA1267" s="85"/>
      <c r="TEB1267" s="85"/>
      <c r="TEC1267" s="85"/>
      <c r="TED1267" s="85"/>
      <c r="TEE1267" s="85"/>
      <c r="TEF1267" s="85"/>
      <c r="TEG1267" s="85"/>
      <c r="TEH1267" s="85"/>
      <c r="TEI1267" s="85"/>
      <c r="TEJ1267" s="85"/>
      <c r="TEK1267" s="85"/>
      <c r="TEL1267" s="86"/>
      <c r="TEM1267" s="84"/>
      <c r="TEN1267" s="85"/>
      <c r="TEO1267" s="85"/>
      <c r="TEP1267" s="85"/>
      <c r="TEQ1267" s="85"/>
      <c r="TER1267" s="85"/>
      <c r="TES1267" s="85"/>
      <c r="TET1267" s="85"/>
      <c r="TEU1267" s="85"/>
      <c r="TEV1267" s="85"/>
      <c r="TEW1267" s="85"/>
      <c r="TEX1267" s="85"/>
      <c r="TEY1267" s="85"/>
      <c r="TEZ1267" s="85"/>
      <c r="TFA1267" s="85"/>
      <c r="TFB1267" s="85"/>
      <c r="TFC1267" s="85"/>
      <c r="TFD1267" s="85"/>
      <c r="TFE1267" s="85"/>
      <c r="TFF1267" s="85"/>
      <c r="TFG1267" s="85"/>
      <c r="TFH1267" s="85"/>
      <c r="TFI1267" s="85"/>
      <c r="TFJ1267" s="85"/>
      <c r="TFK1267" s="85"/>
      <c r="TFL1267" s="85"/>
      <c r="TFM1267" s="85"/>
      <c r="TFN1267" s="85"/>
      <c r="TFO1267" s="85"/>
      <c r="TFP1267" s="85"/>
      <c r="TFQ1267" s="85"/>
      <c r="TFR1267" s="85"/>
      <c r="TFS1267" s="86"/>
      <c r="TFT1267" s="84"/>
      <c r="TFU1267" s="85"/>
      <c r="TFV1267" s="85"/>
      <c r="TFW1267" s="85"/>
      <c r="TFX1267" s="85"/>
      <c r="TFY1267" s="85"/>
      <c r="TFZ1267" s="85"/>
      <c r="TGA1267" s="85"/>
      <c r="TGB1267" s="85"/>
      <c r="TGC1267" s="85"/>
      <c r="TGD1267" s="85"/>
      <c r="TGE1267" s="85"/>
      <c r="TGF1267" s="85"/>
      <c r="TGG1267" s="85"/>
      <c r="TGH1267" s="85"/>
      <c r="TGI1267" s="85"/>
      <c r="TGJ1267" s="85"/>
      <c r="TGK1267" s="85"/>
      <c r="TGL1267" s="85"/>
      <c r="TGM1267" s="85"/>
      <c r="TGN1267" s="85"/>
      <c r="TGO1267" s="85"/>
      <c r="TGP1267" s="85"/>
      <c r="TGQ1267" s="85"/>
      <c r="TGR1267" s="85"/>
      <c r="TGS1267" s="85"/>
      <c r="TGT1267" s="85"/>
      <c r="TGU1267" s="85"/>
      <c r="TGV1267" s="85"/>
      <c r="TGW1267" s="85"/>
      <c r="TGX1267" s="85"/>
      <c r="TGY1267" s="85"/>
      <c r="TGZ1267" s="86"/>
      <c r="THA1267" s="84"/>
      <c r="THB1267" s="85"/>
      <c r="THC1267" s="85"/>
      <c r="THD1267" s="85"/>
      <c r="THE1267" s="85"/>
      <c r="THF1267" s="85"/>
      <c r="THG1267" s="85"/>
      <c r="THH1267" s="85"/>
      <c r="THI1267" s="85"/>
      <c r="THJ1267" s="85"/>
      <c r="THK1267" s="85"/>
      <c r="THL1267" s="85"/>
      <c r="THM1267" s="85"/>
      <c r="THN1267" s="85"/>
      <c r="THO1267" s="85"/>
      <c r="THP1267" s="85"/>
      <c r="THQ1267" s="85"/>
      <c r="THR1267" s="85"/>
      <c r="THS1267" s="85"/>
      <c r="THT1267" s="85"/>
      <c r="THU1267" s="85"/>
      <c r="THV1267" s="85"/>
      <c r="THW1267" s="85"/>
      <c r="THX1267" s="85"/>
      <c r="THY1267" s="85"/>
      <c r="THZ1267" s="85"/>
      <c r="TIA1267" s="85"/>
      <c r="TIB1267" s="85"/>
      <c r="TIC1267" s="85"/>
      <c r="TID1267" s="85"/>
      <c r="TIE1267" s="85"/>
      <c r="TIF1267" s="85"/>
      <c r="TIG1267" s="86"/>
      <c r="TIH1267" s="84"/>
      <c r="TII1267" s="85"/>
      <c r="TIJ1267" s="85"/>
      <c r="TIK1267" s="85"/>
      <c r="TIL1267" s="85"/>
      <c r="TIM1267" s="85"/>
      <c r="TIN1267" s="85"/>
      <c r="TIO1267" s="85"/>
      <c r="TIP1267" s="85"/>
      <c r="TIQ1267" s="85"/>
      <c r="TIR1267" s="85"/>
      <c r="TIS1267" s="85"/>
      <c r="TIT1267" s="85"/>
      <c r="TIU1267" s="85"/>
      <c r="TIV1267" s="85"/>
      <c r="TIW1267" s="85"/>
      <c r="TIX1267" s="85"/>
      <c r="TIY1267" s="85"/>
      <c r="TIZ1267" s="85"/>
      <c r="TJA1267" s="85"/>
      <c r="TJB1267" s="85"/>
      <c r="TJC1267" s="85"/>
      <c r="TJD1267" s="85"/>
      <c r="TJE1267" s="85"/>
      <c r="TJF1267" s="85"/>
      <c r="TJG1267" s="85"/>
      <c r="TJH1267" s="85"/>
      <c r="TJI1267" s="85"/>
      <c r="TJJ1267" s="85"/>
      <c r="TJK1267" s="85"/>
      <c r="TJL1267" s="85"/>
      <c r="TJM1267" s="85"/>
      <c r="TJN1267" s="86"/>
      <c r="TJO1267" s="84"/>
      <c r="TJP1267" s="85"/>
      <c r="TJQ1267" s="85"/>
      <c r="TJR1267" s="85"/>
      <c r="TJS1267" s="85"/>
      <c r="TJT1267" s="85"/>
      <c r="TJU1267" s="85"/>
      <c r="TJV1267" s="85"/>
      <c r="TJW1267" s="85"/>
      <c r="TJX1267" s="85"/>
      <c r="TJY1267" s="85"/>
      <c r="TJZ1267" s="85"/>
      <c r="TKA1267" s="85"/>
      <c r="TKB1267" s="85"/>
      <c r="TKC1267" s="85"/>
      <c r="TKD1267" s="85"/>
      <c r="TKE1267" s="85"/>
      <c r="TKF1267" s="85"/>
      <c r="TKG1267" s="85"/>
      <c r="TKH1267" s="85"/>
      <c r="TKI1267" s="85"/>
      <c r="TKJ1267" s="85"/>
      <c r="TKK1267" s="85"/>
      <c r="TKL1267" s="85"/>
      <c r="TKM1267" s="85"/>
      <c r="TKN1267" s="85"/>
      <c r="TKO1267" s="85"/>
      <c r="TKP1267" s="85"/>
      <c r="TKQ1267" s="85"/>
      <c r="TKR1267" s="85"/>
      <c r="TKS1267" s="85"/>
      <c r="TKT1267" s="85"/>
      <c r="TKU1267" s="86"/>
      <c r="TKV1267" s="84"/>
      <c r="TKW1267" s="85"/>
      <c r="TKX1267" s="85"/>
      <c r="TKY1267" s="85"/>
      <c r="TKZ1267" s="85"/>
      <c r="TLA1267" s="85"/>
      <c r="TLB1267" s="85"/>
      <c r="TLC1267" s="85"/>
      <c r="TLD1267" s="85"/>
      <c r="TLE1267" s="85"/>
      <c r="TLF1267" s="85"/>
      <c r="TLG1267" s="85"/>
      <c r="TLH1267" s="85"/>
      <c r="TLI1267" s="85"/>
      <c r="TLJ1267" s="85"/>
      <c r="TLK1267" s="85"/>
      <c r="TLL1267" s="85"/>
      <c r="TLM1267" s="85"/>
      <c r="TLN1267" s="85"/>
      <c r="TLO1267" s="85"/>
      <c r="TLP1267" s="85"/>
      <c r="TLQ1267" s="85"/>
      <c r="TLR1267" s="85"/>
      <c r="TLS1267" s="85"/>
      <c r="TLT1267" s="85"/>
      <c r="TLU1267" s="85"/>
      <c r="TLV1267" s="85"/>
      <c r="TLW1267" s="85"/>
      <c r="TLX1267" s="85"/>
      <c r="TLY1267" s="85"/>
      <c r="TLZ1267" s="85"/>
      <c r="TMA1267" s="85"/>
      <c r="TMB1267" s="86"/>
      <c r="TMC1267" s="84"/>
      <c r="TMD1267" s="85"/>
      <c r="TME1267" s="85"/>
      <c r="TMF1267" s="85"/>
      <c r="TMG1267" s="85"/>
      <c r="TMH1267" s="85"/>
      <c r="TMI1267" s="85"/>
      <c r="TMJ1267" s="85"/>
      <c r="TMK1267" s="85"/>
      <c r="TML1267" s="85"/>
      <c r="TMM1267" s="85"/>
      <c r="TMN1267" s="85"/>
      <c r="TMO1267" s="85"/>
      <c r="TMP1267" s="85"/>
      <c r="TMQ1267" s="85"/>
      <c r="TMR1267" s="85"/>
      <c r="TMS1267" s="85"/>
      <c r="TMT1267" s="85"/>
      <c r="TMU1267" s="85"/>
      <c r="TMV1267" s="85"/>
      <c r="TMW1267" s="85"/>
      <c r="TMX1267" s="85"/>
      <c r="TMY1267" s="85"/>
      <c r="TMZ1267" s="85"/>
      <c r="TNA1267" s="85"/>
      <c r="TNB1267" s="85"/>
      <c r="TNC1267" s="85"/>
      <c r="TND1267" s="85"/>
      <c r="TNE1267" s="85"/>
      <c r="TNF1267" s="85"/>
      <c r="TNG1267" s="85"/>
      <c r="TNH1267" s="85"/>
      <c r="TNI1267" s="86"/>
      <c r="TNJ1267" s="84"/>
      <c r="TNK1267" s="85"/>
      <c r="TNL1267" s="85"/>
      <c r="TNM1267" s="85"/>
      <c r="TNN1267" s="85"/>
      <c r="TNO1267" s="85"/>
      <c r="TNP1267" s="85"/>
      <c r="TNQ1267" s="85"/>
      <c r="TNR1267" s="85"/>
      <c r="TNS1267" s="85"/>
      <c r="TNT1267" s="85"/>
      <c r="TNU1267" s="85"/>
      <c r="TNV1267" s="85"/>
      <c r="TNW1267" s="85"/>
      <c r="TNX1267" s="85"/>
      <c r="TNY1267" s="85"/>
      <c r="TNZ1267" s="85"/>
      <c r="TOA1267" s="85"/>
      <c r="TOB1267" s="85"/>
      <c r="TOC1267" s="85"/>
      <c r="TOD1267" s="85"/>
      <c r="TOE1267" s="85"/>
      <c r="TOF1267" s="85"/>
      <c r="TOG1267" s="85"/>
      <c r="TOH1267" s="85"/>
      <c r="TOI1267" s="85"/>
      <c r="TOJ1267" s="85"/>
      <c r="TOK1267" s="85"/>
      <c r="TOL1267" s="85"/>
      <c r="TOM1267" s="85"/>
      <c r="TON1267" s="85"/>
      <c r="TOO1267" s="85"/>
      <c r="TOP1267" s="86"/>
      <c r="TOQ1267" s="84"/>
      <c r="TOR1267" s="85"/>
      <c r="TOS1267" s="85"/>
      <c r="TOT1267" s="85"/>
      <c r="TOU1267" s="85"/>
      <c r="TOV1267" s="85"/>
      <c r="TOW1267" s="85"/>
      <c r="TOX1267" s="85"/>
      <c r="TOY1267" s="85"/>
      <c r="TOZ1267" s="85"/>
      <c r="TPA1267" s="85"/>
      <c r="TPB1267" s="85"/>
      <c r="TPC1267" s="85"/>
      <c r="TPD1267" s="85"/>
      <c r="TPE1267" s="85"/>
      <c r="TPF1267" s="85"/>
      <c r="TPG1267" s="85"/>
      <c r="TPH1267" s="85"/>
      <c r="TPI1267" s="85"/>
      <c r="TPJ1267" s="85"/>
      <c r="TPK1267" s="85"/>
      <c r="TPL1267" s="85"/>
      <c r="TPM1267" s="85"/>
      <c r="TPN1267" s="85"/>
      <c r="TPO1267" s="85"/>
      <c r="TPP1267" s="85"/>
      <c r="TPQ1267" s="85"/>
      <c r="TPR1267" s="85"/>
      <c r="TPS1267" s="85"/>
      <c r="TPT1267" s="85"/>
      <c r="TPU1267" s="85"/>
      <c r="TPV1267" s="85"/>
      <c r="TPW1267" s="86"/>
      <c r="TPX1267" s="84"/>
      <c r="TPY1267" s="85"/>
      <c r="TPZ1267" s="85"/>
      <c r="TQA1267" s="85"/>
      <c r="TQB1267" s="85"/>
      <c r="TQC1267" s="85"/>
      <c r="TQD1267" s="85"/>
      <c r="TQE1267" s="85"/>
      <c r="TQF1267" s="85"/>
      <c r="TQG1267" s="85"/>
      <c r="TQH1267" s="85"/>
      <c r="TQI1267" s="85"/>
      <c r="TQJ1267" s="85"/>
      <c r="TQK1267" s="85"/>
      <c r="TQL1267" s="85"/>
      <c r="TQM1267" s="85"/>
      <c r="TQN1267" s="85"/>
      <c r="TQO1267" s="85"/>
      <c r="TQP1267" s="85"/>
      <c r="TQQ1267" s="85"/>
      <c r="TQR1267" s="85"/>
      <c r="TQS1267" s="85"/>
      <c r="TQT1267" s="85"/>
      <c r="TQU1267" s="85"/>
      <c r="TQV1267" s="85"/>
      <c r="TQW1267" s="85"/>
      <c r="TQX1267" s="85"/>
      <c r="TQY1267" s="85"/>
      <c r="TQZ1267" s="85"/>
      <c r="TRA1267" s="85"/>
      <c r="TRB1267" s="85"/>
      <c r="TRC1267" s="85"/>
      <c r="TRD1267" s="86"/>
      <c r="TRE1267" s="84"/>
      <c r="TRF1267" s="85"/>
      <c r="TRG1267" s="85"/>
      <c r="TRH1267" s="85"/>
      <c r="TRI1267" s="85"/>
      <c r="TRJ1267" s="85"/>
      <c r="TRK1267" s="85"/>
      <c r="TRL1267" s="85"/>
      <c r="TRM1267" s="85"/>
      <c r="TRN1267" s="85"/>
      <c r="TRO1267" s="85"/>
      <c r="TRP1267" s="85"/>
      <c r="TRQ1267" s="85"/>
      <c r="TRR1267" s="85"/>
      <c r="TRS1267" s="85"/>
      <c r="TRT1267" s="85"/>
      <c r="TRU1267" s="85"/>
      <c r="TRV1267" s="85"/>
      <c r="TRW1267" s="85"/>
      <c r="TRX1267" s="85"/>
      <c r="TRY1267" s="85"/>
      <c r="TRZ1267" s="85"/>
      <c r="TSA1267" s="85"/>
      <c r="TSB1267" s="85"/>
      <c r="TSC1267" s="85"/>
      <c r="TSD1267" s="85"/>
      <c r="TSE1267" s="85"/>
      <c r="TSF1267" s="85"/>
      <c r="TSG1267" s="85"/>
      <c r="TSH1267" s="85"/>
      <c r="TSI1267" s="85"/>
      <c r="TSJ1267" s="85"/>
      <c r="TSK1267" s="86"/>
      <c r="TSL1267" s="84"/>
      <c r="TSM1267" s="85"/>
      <c r="TSN1267" s="85"/>
      <c r="TSO1267" s="85"/>
      <c r="TSP1267" s="85"/>
      <c r="TSQ1267" s="85"/>
      <c r="TSR1267" s="85"/>
      <c r="TSS1267" s="85"/>
      <c r="TST1267" s="85"/>
      <c r="TSU1267" s="85"/>
      <c r="TSV1267" s="85"/>
      <c r="TSW1267" s="85"/>
      <c r="TSX1267" s="85"/>
      <c r="TSY1267" s="85"/>
      <c r="TSZ1267" s="85"/>
      <c r="TTA1267" s="85"/>
      <c r="TTB1267" s="85"/>
      <c r="TTC1267" s="85"/>
      <c r="TTD1267" s="85"/>
      <c r="TTE1267" s="85"/>
      <c r="TTF1267" s="85"/>
      <c r="TTG1267" s="85"/>
      <c r="TTH1267" s="85"/>
      <c r="TTI1267" s="85"/>
      <c r="TTJ1267" s="85"/>
      <c r="TTK1267" s="85"/>
      <c r="TTL1267" s="85"/>
      <c r="TTM1267" s="85"/>
      <c r="TTN1267" s="85"/>
      <c r="TTO1267" s="85"/>
      <c r="TTP1267" s="85"/>
      <c r="TTQ1267" s="85"/>
      <c r="TTR1267" s="86"/>
      <c r="TTS1267" s="84"/>
      <c r="TTT1267" s="85"/>
      <c r="TTU1267" s="85"/>
      <c r="TTV1267" s="85"/>
      <c r="TTW1267" s="85"/>
      <c r="TTX1267" s="85"/>
      <c r="TTY1267" s="85"/>
      <c r="TTZ1267" s="85"/>
      <c r="TUA1267" s="85"/>
      <c r="TUB1267" s="85"/>
      <c r="TUC1267" s="85"/>
      <c r="TUD1267" s="85"/>
      <c r="TUE1267" s="85"/>
      <c r="TUF1267" s="85"/>
      <c r="TUG1267" s="85"/>
      <c r="TUH1267" s="85"/>
      <c r="TUI1267" s="85"/>
      <c r="TUJ1267" s="85"/>
      <c r="TUK1267" s="85"/>
      <c r="TUL1267" s="85"/>
      <c r="TUM1267" s="85"/>
      <c r="TUN1267" s="85"/>
      <c r="TUO1267" s="85"/>
      <c r="TUP1267" s="85"/>
      <c r="TUQ1267" s="85"/>
      <c r="TUR1267" s="85"/>
      <c r="TUS1267" s="85"/>
      <c r="TUT1267" s="85"/>
      <c r="TUU1267" s="85"/>
      <c r="TUV1267" s="85"/>
      <c r="TUW1267" s="85"/>
      <c r="TUX1267" s="85"/>
      <c r="TUY1267" s="86"/>
      <c r="TUZ1267" s="84"/>
      <c r="TVA1267" s="85"/>
      <c r="TVB1267" s="85"/>
      <c r="TVC1267" s="85"/>
      <c r="TVD1267" s="85"/>
      <c r="TVE1267" s="85"/>
      <c r="TVF1267" s="85"/>
      <c r="TVG1267" s="85"/>
      <c r="TVH1267" s="85"/>
      <c r="TVI1267" s="85"/>
      <c r="TVJ1267" s="85"/>
      <c r="TVK1267" s="85"/>
      <c r="TVL1267" s="85"/>
      <c r="TVM1267" s="85"/>
      <c r="TVN1267" s="85"/>
      <c r="TVO1267" s="85"/>
      <c r="TVP1267" s="85"/>
      <c r="TVQ1267" s="85"/>
      <c r="TVR1267" s="85"/>
      <c r="TVS1267" s="85"/>
      <c r="TVT1267" s="85"/>
      <c r="TVU1267" s="85"/>
      <c r="TVV1267" s="85"/>
      <c r="TVW1267" s="85"/>
      <c r="TVX1267" s="85"/>
      <c r="TVY1267" s="85"/>
      <c r="TVZ1267" s="85"/>
      <c r="TWA1267" s="85"/>
      <c r="TWB1267" s="85"/>
      <c r="TWC1267" s="85"/>
      <c r="TWD1267" s="85"/>
      <c r="TWE1267" s="85"/>
      <c r="TWF1267" s="86"/>
      <c r="TWG1267" s="84"/>
      <c r="TWH1267" s="85"/>
      <c r="TWI1267" s="85"/>
      <c r="TWJ1267" s="85"/>
      <c r="TWK1267" s="85"/>
      <c r="TWL1267" s="85"/>
      <c r="TWM1267" s="85"/>
      <c r="TWN1267" s="85"/>
      <c r="TWO1267" s="85"/>
      <c r="TWP1267" s="85"/>
      <c r="TWQ1267" s="85"/>
      <c r="TWR1267" s="85"/>
      <c r="TWS1267" s="85"/>
      <c r="TWT1267" s="85"/>
      <c r="TWU1267" s="85"/>
      <c r="TWV1267" s="85"/>
      <c r="TWW1267" s="85"/>
      <c r="TWX1267" s="85"/>
      <c r="TWY1267" s="85"/>
      <c r="TWZ1267" s="85"/>
      <c r="TXA1267" s="85"/>
      <c r="TXB1267" s="85"/>
      <c r="TXC1267" s="85"/>
      <c r="TXD1267" s="85"/>
      <c r="TXE1267" s="85"/>
      <c r="TXF1267" s="85"/>
      <c r="TXG1267" s="85"/>
      <c r="TXH1267" s="85"/>
      <c r="TXI1267" s="85"/>
      <c r="TXJ1267" s="85"/>
      <c r="TXK1267" s="85"/>
      <c r="TXL1267" s="85"/>
      <c r="TXM1267" s="86"/>
      <c r="TXN1267" s="84"/>
      <c r="TXO1267" s="85"/>
      <c r="TXP1267" s="85"/>
      <c r="TXQ1267" s="85"/>
      <c r="TXR1267" s="85"/>
      <c r="TXS1267" s="85"/>
      <c r="TXT1267" s="85"/>
      <c r="TXU1267" s="85"/>
      <c r="TXV1267" s="85"/>
      <c r="TXW1267" s="85"/>
      <c r="TXX1267" s="85"/>
      <c r="TXY1267" s="85"/>
      <c r="TXZ1267" s="85"/>
      <c r="TYA1267" s="85"/>
      <c r="TYB1267" s="85"/>
      <c r="TYC1267" s="85"/>
      <c r="TYD1267" s="85"/>
      <c r="TYE1267" s="85"/>
      <c r="TYF1267" s="85"/>
      <c r="TYG1267" s="85"/>
      <c r="TYH1267" s="85"/>
      <c r="TYI1267" s="85"/>
      <c r="TYJ1267" s="85"/>
      <c r="TYK1267" s="85"/>
      <c r="TYL1267" s="85"/>
      <c r="TYM1267" s="85"/>
      <c r="TYN1267" s="85"/>
      <c r="TYO1267" s="85"/>
      <c r="TYP1267" s="85"/>
      <c r="TYQ1267" s="85"/>
      <c r="TYR1267" s="85"/>
      <c r="TYS1267" s="85"/>
      <c r="TYT1267" s="86"/>
      <c r="TYU1267" s="84"/>
      <c r="TYV1267" s="85"/>
      <c r="TYW1267" s="85"/>
      <c r="TYX1267" s="85"/>
      <c r="TYY1267" s="85"/>
      <c r="TYZ1267" s="85"/>
      <c r="TZA1267" s="85"/>
      <c r="TZB1267" s="85"/>
      <c r="TZC1267" s="85"/>
      <c r="TZD1267" s="85"/>
      <c r="TZE1267" s="85"/>
      <c r="TZF1267" s="85"/>
      <c r="TZG1267" s="85"/>
      <c r="TZH1267" s="85"/>
      <c r="TZI1267" s="85"/>
      <c r="TZJ1267" s="85"/>
      <c r="TZK1267" s="85"/>
      <c r="TZL1267" s="85"/>
      <c r="TZM1267" s="85"/>
      <c r="TZN1267" s="85"/>
      <c r="TZO1267" s="85"/>
      <c r="TZP1267" s="85"/>
      <c r="TZQ1267" s="85"/>
      <c r="TZR1267" s="85"/>
      <c r="TZS1267" s="85"/>
      <c r="TZT1267" s="85"/>
      <c r="TZU1267" s="85"/>
      <c r="TZV1267" s="85"/>
      <c r="TZW1267" s="85"/>
      <c r="TZX1267" s="85"/>
      <c r="TZY1267" s="85"/>
      <c r="TZZ1267" s="85"/>
      <c r="UAA1267" s="86"/>
      <c r="UAB1267" s="84"/>
      <c r="UAC1267" s="85"/>
      <c r="UAD1267" s="85"/>
      <c r="UAE1267" s="85"/>
      <c r="UAF1267" s="85"/>
      <c r="UAG1267" s="85"/>
      <c r="UAH1267" s="85"/>
      <c r="UAI1267" s="85"/>
      <c r="UAJ1267" s="85"/>
      <c r="UAK1267" s="85"/>
      <c r="UAL1267" s="85"/>
      <c r="UAM1267" s="85"/>
      <c r="UAN1267" s="85"/>
      <c r="UAO1267" s="85"/>
      <c r="UAP1267" s="85"/>
      <c r="UAQ1267" s="85"/>
      <c r="UAR1267" s="85"/>
      <c r="UAS1267" s="85"/>
      <c r="UAT1267" s="85"/>
      <c r="UAU1267" s="85"/>
      <c r="UAV1267" s="85"/>
      <c r="UAW1267" s="85"/>
      <c r="UAX1267" s="85"/>
      <c r="UAY1267" s="85"/>
      <c r="UAZ1267" s="85"/>
      <c r="UBA1267" s="85"/>
      <c r="UBB1267" s="85"/>
      <c r="UBC1267" s="85"/>
      <c r="UBD1267" s="85"/>
      <c r="UBE1267" s="85"/>
      <c r="UBF1267" s="85"/>
      <c r="UBG1267" s="85"/>
      <c r="UBH1267" s="86"/>
      <c r="UBI1267" s="84"/>
      <c r="UBJ1267" s="85"/>
      <c r="UBK1267" s="85"/>
      <c r="UBL1267" s="85"/>
      <c r="UBM1267" s="85"/>
      <c r="UBN1267" s="85"/>
      <c r="UBO1267" s="85"/>
      <c r="UBP1267" s="85"/>
      <c r="UBQ1267" s="85"/>
      <c r="UBR1267" s="85"/>
      <c r="UBS1267" s="85"/>
      <c r="UBT1267" s="85"/>
      <c r="UBU1267" s="85"/>
      <c r="UBV1267" s="85"/>
      <c r="UBW1267" s="85"/>
      <c r="UBX1267" s="85"/>
      <c r="UBY1267" s="85"/>
      <c r="UBZ1267" s="85"/>
      <c r="UCA1267" s="85"/>
      <c r="UCB1267" s="85"/>
      <c r="UCC1267" s="85"/>
      <c r="UCD1267" s="85"/>
      <c r="UCE1267" s="85"/>
      <c r="UCF1267" s="85"/>
      <c r="UCG1267" s="85"/>
      <c r="UCH1267" s="85"/>
      <c r="UCI1267" s="85"/>
      <c r="UCJ1267" s="85"/>
      <c r="UCK1267" s="85"/>
      <c r="UCL1267" s="85"/>
      <c r="UCM1267" s="85"/>
      <c r="UCN1267" s="85"/>
      <c r="UCO1267" s="86"/>
      <c r="UCP1267" s="84"/>
      <c r="UCQ1267" s="85"/>
      <c r="UCR1267" s="85"/>
      <c r="UCS1267" s="85"/>
      <c r="UCT1267" s="85"/>
      <c r="UCU1267" s="85"/>
      <c r="UCV1267" s="85"/>
      <c r="UCW1267" s="85"/>
      <c r="UCX1267" s="85"/>
      <c r="UCY1267" s="85"/>
      <c r="UCZ1267" s="85"/>
      <c r="UDA1267" s="85"/>
      <c r="UDB1267" s="85"/>
      <c r="UDC1267" s="85"/>
      <c r="UDD1267" s="85"/>
      <c r="UDE1267" s="85"/>
      <c r="UDF1267" s="85"/>
      <c r="UDG1267" s="85"/>
      <c r="UDH1267" s="85"/>
      <c r="UDI1267" s="85"/>
      <c r="UDJ1267" s="85"/>
      <c r="UDK1267" s="85"/>
      <c r="UDL1267" s="85"/>
      <c r="UDM1267" s="85"/>
      <c r="UDN1267" s="85"/>
      <c r="UDO1267" s="85"/>
      <c r="UDP1267" s="85"/>
      <c r="UDQ1267" s="85"/>
      <c r="UDR1267" s="85"/>
      <c r="UDS1267" s="85"/>
      <c r="UDT1267" s="85"/>
      <c r="UDU1267" s="85"/>
      <c r="UDV1267" s="86"/>
      <c r="UDW1267" s="84"/>
      <c r="UDX1267" s="85"/>
      <c r="UDY1267" s="85"/>
      <c r="UDZ1267" s="85"/>
      <c r="UEA1267" s="85"/>
      <c r="UEB1267" s="85"/>
      <c r="UEC1267" s="85"/>
      <c r="UED1267" s="85"/>
      <c r="UEE1267" s="85"/>
      <c r="UEF1267" s="85"/>
      <c r="UEG1267" s="85"/>
      <c r="UEH1267" s="85"/>
      <c r="UEI1267" s="85"/>
      <c r="UEJ1267" s="85"/>
      <c r="UEK1267" s="85"/>
      <c r="UEL1267" s="85"/>
      <c r="UEM1267" s="85"/>
      <c r="UEN1267" s="85"/>
      <c r="UEO1267" s="85"/>
      <c r="UEP1267" s="85"/>
      <c r="UEQ1267" s="85"/>
      <c r="UER1267" s="85"/>
      <c r="UES1267" s="85"/>
      <c r="UET1267" s="85"/>
      <c r="UEU1267" s="85"/>
      <c r="UEV1267" s="85"/>
      <c r="UEW1267" s="85"/>
      <c r="UEX1267" s="85"/>
      <c r="UEY1267" s="85"/>
      <c r="UEZ1267" s="85"/>
      <c r="UFA1267" s="85"/>
      <c r="UFB1267" s="85"/>
      <c r="UFC1267" s="86"/>
      <c r="UFD1267" s="84"/>
      <c r="UFE1267" s="85"/>
      <c r="UFF1267" s="85"/>
      <c r="UFG1267" s="85"/>
      <c r="UFH1267" s="85"/>
      <c r="UFI1267" s="85"/>
      <c r="UFJ1267" s="85"/>
      <c r="UFK1267" s="85"/>
      <c r="UFL1267" s="85"/>
      <c r="UFM1267" s="85"/>
      <c r="UFN1267" s="85"/>
      <c r="UFO1267" s="85"/>
      <c r="UFP1267" s="85"/>
      <c r="UFQ1267" s="85"/>
      <c r="UFR1267" s="85"/>
      <c r="UFS1267" s="85"/>
      <c r="UFT1267" s="85"/>
      <c r="UFU1267" s="85"/>
      <c r="UFV1267" s="85"/>
      <c r="UFW1267" s="85"/>
      <c r="UFX1267" s="85"/>
      <c r="UFY1267" s="85"/>
      <c r="UFZ1267" s="85"/>
      <c r="UGA1267" s="85"/>
      <c r="UGB1267" s="85"/>
      <c r="UGC1267" s="85"/>
      <c r="UGD1267" s="85"/>
      <c r="UGE1267" s="85"/>
      <c r="UGF1267" s="85"/>
      <c r="UGG1267" s="85"/>
      <c r="UGH1267" s="85"/>
      <c r="UGI1267" s="85"/>
      <c r="UGJ1267" s="86"/>
      <c r="UGK1267" s="84"/>
      <c r="UGL1267" s="85"/>
      <c r="UGM1267" s="85"/>
      <c r="UGN1267" s="85"/>
      <c r="UGO1267" s="85"/>
      <c r="UGP1267" s="85"/>
      <c r="UGQ1267" s="85"/>
      <c r="UGR1267" s="85"/>
      <c r="UGS1267" s="85"/>
      <c r="UGT1267" s="85"/>
      <c r="UGU1267" s="85"/>
      <c r="UGV1267" s="85"/>
      <c r="UGW1267" s="85"/>
      <c r="UGX1267" s="85"/>
      <c r="UGY1267" s="85"/>
      <c r="UGZ1267" s="85"/>
      <c r="UHA1267" s="85"/>
      <c r="UHB1267" s="85"/>
      <c r="UHC1267" s="85"/>
      <c r="UHD1267" s="85"/>
      <c r="UHE1267" s="85"/>
      <c r="UHF1267" s="85"/>
      <c r="UHG1267" s="85"/>
      <c r="UHH1267" s="85"/>
      <c r="UHI1267" s="85"/>
      <c r="UHJ1267" s="85"/>
      <c r="UHK1267" s="85"/>
      <c r="UHL1267" s="85"/>
      <c r="UHM1267" s="85"/>
      <c r="UHN1267" s="85"/>
      <c r="UHO1267" s="85"/>
      <c r="UHP1267" s="85"/>
      <c r="UHQ1267" s="86"/>
      <c r="UHR1267" s="84"/>
      <c r="UHS1267" s="85"/>
      <c r="UHT1267" s="85"/>
      <c r="UHU1267" s="85"/>
      <c r="UHV1267" s="85"/>
      <c r="UHW1267" s="85"/>
      <c r="UHX1267" s="85"/>
      <c r="UHY1267" s="85"/>
      <c r="UHZ1267" s="85"/>
      <c r="UIA1267" s="85"/>
      <c r="UIB1267" s="85"/>
      <c r="UIC1267" s="85"/>
      <c r="UID1267" s="85"/>
      <c r="UIE1267" s="85"/>
      <c r="UIF1267" s="85"/>
      <c r="UIG1267" s="85"/>
      <c r="UIH1267" s="85"/>
      <c r="UII1267" s="85"/>
      <c r="UIJ1267" s="85"/>
      <c r="UIK1267" s="85"/>
      <c r="UIL1267" s="85"/>
      <c r="UIM1267" s="85"/>
      <c r="UIN1267" s="85"/>
      <c r="UIO1267" s="85"/>
      <c r="UIP1267" s="85"/>
      <c r="UIQ1267" s="85"/>
      <c r="UIR1267" s="85"/>
      <c r="UIS1267" s="85"/>
      <c r="UIT1267" s="85"/>
      <c r="UIU1267" s="85"/>
      <c r="UIV1267" s="85"/>
      <c r="UIW1267" s="85"/>
      <c r="UIX1267" s="86"/>
      <c r="UIY1267" s="84"/>
      <c r="UIZ1267" s="85"/>
      <c r="UJA1267" s="85"/>
      <c r="UJB1267" s="85"/>
      <c r="UJC1267" s="85"/>
      <c r="UJD1267" s="85"/>
      <c r="UJE1267" s="85"/>
      <c r="UJF1267" s="85"/>
      <c r="UJG1267" s="85"/>
      <c r="UJH1267" s="85"/>
      <c r="UJI1267" s="85"/>
      <c r="UJJ1267" s="85"/>
      <c r="UJK1267" s="85"/>
      <c r="UJL1267" s="85"/>
      <c r="UJM1267" s="85"/>
      <c r="UJN1267" s="85"/>
      <c r="UJO1267" s="85"/>
      <c r="UJP1267" s="85"/>
      <c r="UJQ1267" s="85"/>
      <c r="UJR1267" s="85"/>
      <c r="UJS1267" s="85"/>
      <c r="UJT1267" s="85"/>
      <c r="UJU1267" s="85"/>
      <c r="UJV1267" s="85"/>
      <c r="UJW1267" s="85"/>
      <c r="UJX1267" s="85"/>
      <c r="UJY1267" s="85"/>
      <c r="UJZ1267" s="85"/>
      <c r="UKA1267" s="85"/>
      <c r="UKB1267" s="85"/>
      <c r="UKC1267" s="85"/>
      <c r="UKD1267" s="85"/>
      <c r="UKE1267" s="86"/>
      <c r="UKF1267" s="84"/>
      <c r="UKG1267" s="85"/>
      <c r="UKH1267" s="85"/>
      <c r="UKI1267" s="85"/>
      <c r="UKJ1267" s="85"/>
      <c r="UKK1267" s="85"/>
      <c r="UKL1267" s="85"/>
      <c r="UKM1267" s="85"/>
      <c r="UKN1267" s="85"/>
      <c r="UKO1267" s="85"/>
      <c r="UKP1267" s="85"/>
      <c r="UKQ1267" s="85"/>
      <c r="UKR1267" s="85"/>
      <c r="UKS1267" s="85"/>
      <c r="UKT1267" s="85"/>
      <c r="UKU1267" s="85"/>
      <c r="UKV1267" s="85"/>
      <c r="UKW1267" s="85"/>
      <c r="UKX1267" s="85"/>
      <c r="UKY1267" s="85"/>
      <c r="UKZ1267" s="85"/>
      <c r="ULA1267" s="85"/>
      <c r="ULB1267" s="85"/>
      <c r="ULC1267" s="85"/>
      <c r="ULD1267" s="85"/>
      <c r="ULE1267" s="85"/>
      <c r="ULF1267" s="85"/>
      <c r="ULG1267" s="85"/>
      <c r="ULH1267" s="85"/>
      <c r="ULI1267" s="85"/>
      <c r="ULJ1267" s="85"/>
      <c r="ULK1267" s="85"/>
      <c r="ULL1267" s="86"/>
      <c r="ULM1267" s="84"/>
      <c r="ULN1267" s="85"/>
      <c r="ULO1267" s="85"/>
      <c r="ULP1267" s="85"/>
      <c r="ULQ1267" s="85"/>
      <c r="ULR1267" s="85"/>
      <c r="ULS1267" s="85"/>
      <c r="ULT1267" s="85"/>
      <c r="ULU1267" s="85"/>
      <c r="ULV1267" s="85"/>
      <c r="ULW1267" s="85"/>
      <c r="ULX1267" s="85"/>
      <c r="ULY1267" s="85"/>
      <c r="ULZ1267" s="85"/>
      <c r="UMA1267" s="85"/>
      <c r="UMB1267" s="85"/>
      <c r="UMC1267" s="85"/>
      <c r="UMD1267" s="85"/>
      <c r="UME1267" s="85"/>
      <c r="UMF1267" s="85"/>
      <c r="UMG1267" s="85"/>
      <c r="UMH1267" s="85"/>
      <c r="UMI1267" s="85"/>
      <c r="UMJ1267" s="85"/>
      <c r="UMK1267" s="85"/>
      <c r="UML1267" s="85"/>
      <c r="UMM1267" s="85"/>
      <c r="UMN1267" s="85"/>
      <c r="UMO1267" s="85"/>
      <c r="UMP1267" s="85"/>
      <c r="UMQ1267" s="85"/>
      <c r="UMR1267" s="85"/>
      <c r="UMS1267" s="86"/>
      <c r="UMT1267" s="84"/>
      <c r="UMU1267" s="85"/>
      <c r="UMV1267" s="85"/>
      <c r="UMW1267" s="85"/>
      <c r="UMX1267" s="85"/>
      <c r="UMY1267" s="85"/>
      <c r="UMZ1267" s="85"/>
      <c r="UNA1267" s="85"/>
      <c r="UNB1267" s="85"/>
      <c r="UNC1267" s="85"/>
      <c r="UND1267" s="85"/>
      <c r="UNE1267" s="85"/>
      <c r="UNF1267" s="85"/>
      <c r="UNG1267" s="85"/>
      <c r="UNH1267" s="85"/>
      <c r="UNI1267" s="85"/>
      <c r="UNJ1267" s="85"/>
      <c r="UNK1267" s="85"/>
      <c r="UNL1267" s="85"/>
      <c r="UNM1267" s="85"/>
      <c r="UNN1267" s="85"/>
      <c r="UNO1267" s="85"/>
      <c r="UNP1267" s="85"/>
      <c r="UNQ1267" s="85"/>
      <c r="UNR1267" s="85"/>
      <c r="UNS1267" s="85"/>
      <c r="UNT1267" s="85"/>
      <c r="UNU1267" s="85"/>
      <c r="UNV1267" s="85"/>
      <c r="UNW1267" s="85"/>
      <c r="UNX1267" s="85"/>
      <c r="UNY1267" s="85"/>
      <c r="UNZ1267" s="86"/>
      <c r="UOA1267" s="84"/>
      <c r="UOB1267" s="85"/>
      <c r="UOC1267" s="85"/>
      <c r="UOD1267" s="85"/>
      <c r="UOE1267" s="85"/>
      <c r="UOF1267" s="85"/>
      <c r="UOG1267" s="85"/>
      <c r="UOH1267" s="85"/>
      <c r="UOI1267" s="85"/>
      <c r="UOJ1267" s="85"/>
      <c r="UOK1267" s="85"/>
      <c r="UOL1267" s="85"/>
      <c r="UOM1267" s="85"/>
      <c r="UON1267" s="85"/>
      <c r="UOO1267" s="85"/>
      <c r="UOP1267" s="85"/>
      <c r="UOQ1267" s="85"/>
      <c r="UOR1267" s="85"/>
      <c r="UOS1267" s="85"/>
      <c r="UOT1267" s="85"/>
      <c r="UOU1267" s="85"/>
      <c r="UOV1267" s="85"/>
      <c r="UOW1267" s="85"/>
      <c r="UOX1267" s="85"/>
      <c r="UOY1267" s="85"/>
      <c r="UOZ1267" s="85"/>
      <c r="UPA1267" s="85"/>
      <c r="UPB1267" s="85"/>
      <c r="UPC1267" s="85"/>
      <c r="UPD1267" s="85"/>
      <c r="UPE1267" s="85"/>
      <c r="UPF1267" s="85"/>
      <c r="UPG1267" s="86"/>
      <c r="UPH1267" s="84"/>
      <c r="UPI1267" s="85"/>
      <c r="UPJ1267" s="85"/>
      <c r="UPK1267" s="85"/>
      <c r="UPL1267" s="85"/>
      <c r="UPM1267" s="85"/>
      <c r="UPN1267" s="85"/>
      <c r="UPO1267" s="85"/>
      <c r="UPP1267" s="85"/>
      <c r="UPQ1267" s="85"/>
      <c r="UPR1267" s="85"/>
      <c r="UPS1267" s="85"/>
      <c r="UPT1267" s="85"/>
      <c r="UPU1267" s="85"/>
      <c r="UPV1267" s="85"/>
      <c r="UPW1267" s="85"/>
      <c r="UPX1267" s="85"/>
      <c r="UPY1267" s="85"/>
      <c r="UPZ1267" s="85"/>
      <c r="UQA1267" s="85"/>
      <c r="UQB1267" s="85"/>
      <c r="UQC1267" s="85"/>
      <c r="UQD1267" s="85"/>
      <c r="UQE1267" s="85"/>
      <c r="UQF1267" s="85"/>
      <c r="UQG1267" s="85"/>
      <c r="UQH1267" s="85"/>
      <c r="UQI1267" s="85"/>
      <c r="UQJ1267" s="85"/>
      <c r="UQK1267" s="85"/>
      <c r="UQL1267" s="85"/>
      <c r="UQM1267" s="85"/>
      <c r="UQN1267" s="86"/>
      <c r="UQO1267" s="84"/>
      <c r="UQP1267" s="85"/>
      <c r="UQQ1267" s="85"/>
      <c r="UQR1267" s="85"/>
      <c r="UQS1267" s="85"/>
      <c r="UQT1267" s="85"/>
      <c r="UQU1267" s="85"/>
      <c r="UQV1267" s="85"/>
      <c r="UQW1267" s="85"/>
      <c r="UQX1267" s="85"/>
      <c r="UQY1267" s="85"/>
      <c r="UQZ1267" s="85"/>
      <c r="URA1267" s="85"/>
      <c r="URB1267" s="85"/>
      <c r="URC1267" s="85"/>
      <c r="URD1267" s="85"/>
      <c r="URE1267" s="85"/>
      <c r="URF1267" s="85"/>
      <c r="URG1267" s="85"/>
      <c r="URH1267" s="85"/>
      <c r="URI1267" s="85"/>
      <c r="URJ1267" s="85"/>
      <c r="URK1267" s="85"/>
      <c r="URL1267" s="85"/>
      <c r="URM1267" s="85"/>
      <c r="URN1267" s="85"/>
      <c r="URO1267" s="85"/>
      <c r="URP1267" s="85"/>
      <c r="URQ1267" s="85"/>
      <c r="URR1267" s="85"/>
      <c r="URS1267" s="85"/>
      <c r="URT1267" s="85"/>
      <c r="URU1267" s="86"/>
      <c r="URV1267" s="84"/>
      <c r="URW1267" s="85"/>
      <c r="URX1267" s="85"/>
      <c r="URY1267" s="85"/>
      <c r="URZ1267" s="85"/>
      <c r="USA1267" s="85"/>
      <c r="USB1267" s="85"/>
      <c r="USC1267" s="85"/>
      <c r="USD1267" s="85"/>
      <c r="USE1267" s="85"/>
      <c r="USF1267" s="85"/>
      <c r="USG1267" s="85"/>
      <c r="USH1267" s="85"/>
      <c r="USI1267" s="85"/>
      <c r="USJ1267" s="85"/>
      <c r="USK1267" s="85"/>
      <c r="USL1267" s="85"/>
      <c r="USM1267" s="85"/>
      <c r="USN1267" s="85"/>
      <c r="USO1267" s="85"/>
      <c r="USP1267" s="85"/>
      <c r="USQ1267" s="85"/>
      <c r="USR1267" s="85"/>
      <c r="USS1267" s="85"/>
      <c r="UST1267" s="85"/>
      <c r="USU1267" s="85"/>
      <c r="USV1267" s="85"/>
      <c r="USW1267" s="85"/>
      <c r="USX1267" s="85"/>
      <c r="USY1267" s="85"/>
      <c r="USZ1267" s="85"/>
      <c r="UTA1267" s="85"/>
      <c r="UTB1267" s="86"/>
      <c r="UTC1267" s="84"/>
      <c r="UTD1267" s="85"/>
      <c r="UTE1267" s="85"/>
      <c r="UTF1267" s="85"/>
      <c r="UTG1267" s="85"/>
      <c r="UTH1267" s="85"/>
      <c r="UTI1267" s="85"/>
      <c r="UTJ1267" s="85"/>
      <c r="UTK1267" s="85"/>
      <c r="UTL1267" s="85"/>
      <c r="UTM1267" s="85"/>
      <c r="UTN1267" s="85"/>
      <c r="UTO1267" s="85"/>
      <c r="UTP1267" s="85"/>
      <c r="UTQ1267" s="85"/>
      <c r="UTR1267" s="85"/>
      <c r="UTS1267" s="85"/>
      <c r="UTT1267" s="85"/>
      <c r="UTU1267" s="85"/>
      <c r="UTV1267" s="85"/>
      <c r="UTW1267" s="85"/>
      <c r="UTX1267" s="85"/>
      <c r="UTY1267" s="85"/>
      <c r="UTZ1267" s="85"/>
      <c r="UUA1267" s="85"/>
      <c r="UUB1267" s="85"/>
      <c r="UUC1267" s="85"/>
      <c r="UUD1267" s="85"/>
      <c r="UUE1267" s="85"/>
      <c r="UUF1267" s="85"/>
      <c r="UUG1267" s="85"/>
      <c r="UUH1267" s="85"/>
      <c r="UUI1267" s="86"/>
      <c r="UUJ1267" s="84"/>
      <c r="UUK1267" s="85"/>
      <c r="UUL1267" s="85"/>
      <c r="UUM1267" s="85"/>
      <c r="UUN1267" s="85"/>
      <c r="UUO1267" s="85"/>
      <c r="UUP1267" s="85"/>
      <c r="UUQ1267" s="85"/>
      <c r="UUR1267" s="85"/>
      <c r="UUS1267" s="85"/>
      <c r="UUT1267" s="85"/>
      <c r="UUU1267" s="85"/>
      <c r="UUV1267" s="85"/>
      <c r="UUW1267" s="85"/>
      <c r="UUX1267" s="85"/>
      <c r="UUY1267" s="85"/>
      <c r="UUZ1267" s="85"/>
      <c r="UVA1267" s="85"/>
      <c r="UVB1267" s="85"/>
      <c r="UVC1267" s="85"/>
      <c r="UVD1267" s="85"/>
      <c r="UVE1267" s="85"/>
      <c r="UVF1267" s="85"/>
      <c r="UVG1267" s="85"/>
      <c r="UVH1267" s="85"/>
      <c r="UVI1267" s="85"/>
      <c r="UVJ1267" s="85"/>
      <c r="UVK1267" s="85"/>
      <c r="UVL1267" s="85"/>
      <c r="UVM1267" s="85"/>
      <c r="UVN1267" s="85"/>
      <c r="UVO1267" s="85"/>
      <c r="UVP1267" s="86"/>
      <c r="UVQ1267" s="84"/>
      <c r="UVR1267" s="85"/>
      <c r="UVS1267" s="85"/>
      <c r="UVT1267" s="85"/>
      <c r="UVU1267" s="85"/>
      <c r="UVV1267" s="85"/>
      <c r="UVW1267" s="85"/>
      <c r="UVX1267" s="85"/>
      <c r="UVY1267" s="85"/>
      <c r="UVZ1267" s="85"/>
      <c r="UWA1267" s="85"/>
      <c r="UWB1267" s="85"/>
      <c r="UWC1267" s="85"/>
      <c r="UWD1267" s="85"/>
      <c r="UWE1267" s="85"/>
      <c r="UWF1267" s="85"/>
      <c r="UWG1267" s="85"/>
      <c r="UWH1267" s="85"/>
      <c r="UWI1267" s="85"/>
      <c r="UWJ1267" s="85"/>
      <c r="UWK1267" s="85"/>
      <c r="UWL1267" s="85"/>
      <c r="UWM1267" s="85"/>
      <c r="UWN1267" s="85"/>
      <c r="UWO1267" s="85"/>
      <c r="UWP1267" s="85"/>
      <c r="UWQ1267" s="85"/>
      <c r="UWR1267" s="85"/>
      <c r="UWS1267" s="85"/>
      <c r="UWT1267" s="85"/>
      <c r="UWU1267" s="85"/>
      <c r="UWV1267" s="85"/>
      <c r="UWW1267" s="86"/>
      <c r="UWX1267" s="84"/>
      <c r="UWY1267" s="85"/>
      <c r="UWZ1267" s="85"/>
      <c r="UXA1267" s="85"/>
      <c r="UXB1267" s="85"/>
      <c r="UXC1267" s="85"/>
      <c r="UXD1267" s="85"/>
      <c r="UXE1267" s="85"/>
      <c r="UXF1267" s="85"/>
      <c r="UXG1267" s="85"/>
      <c r="UXH1267" s="85"/>
      <c r="UXI1267" s="85"/>
      <c r="UXJ1267" s="85"/>
      <c r="UXK1267" s="85"/>
      <c r="UXL1267" s="85"/>
      <c r="UXM1267" s="85"/>
      <c r="UXN1267" s="85"/>
      <c r="UXO1267" s="85"/>
      <c r="UXP1267" s="85"/>
      <c r="UXQ1267" s="85"/>
      <c r="UXR1267" s="85"/>
      <c r="UXS1267" s="85"/>
      <c r="UXT1267" s="85"/>
      <c r="UXU1267" s="85"/>
      <c r="UXV1267" s="85"/>
      <c r="UXW1267" s="85"/>
      <c r="UXX1267" s="85"/>
      <c r="UXY1267" s="85"/>
      <c r="UXZ1267" s="85"/>
      <c r="UYA1267" s="85"/>
      <c r="UYB1267" s="85"/>
      <c r="UYC1267" s="85"/>
      <c r="UYD1267" s="86"/>
      <c r="UYE1267" s="84"/>
      <c r="UYF1267" s="85"/>
      <c r="UYG1267" s="85"/>
      <c r="UYH1267" s="85"/>
      <c r="UYI1267" s="85"/>
      <c r="UYJ1267" s="85"/>
      <c r="UYK1267" s="85"/>
      <c r="UYL1267" s="85"/>
      <c r="UYM1267" s="85"/>
      <c r="UYN1267" s="85"/>
      <c r="UYO1267" s="85"/>
      <c r="UYP1267" s="85"/>
      <c r="UYQ1267" s="85"/>
      <c r="UYR1267" s="85"/>
      <c r="UYS1267" s="85"/>
      <c r="UYT1267" s="85"/>
      <c r="UYU1267" s="85"/>
      <c r="UYV1267" s="85"/>
      <c r="UYW1267" s="85"/>
      <c r="UYX1267" s="85"/>
      <c r="UYY1267" s="85"/>
      <c r="UYZ1267" s="85"/>
      <c r="UZA1267" s="85"/>
      <c r="UZB1267" s="85"/>
      <c r="UZC1267" s="85"/>
      <c r="UZD1267" s="85"/>
      <c r="UZE1267" s="85"/>
      <c r="UZF1267" s="85"/>
      <c r="UZG1267" s="85"/>
      <c r="UZH1267" s="85"/>
      <c r="UZI1267" s="85"/>
      <c r="UZJ1267" s="85"/>
      <c r="UZK1267" s="86"/>
      <c r="UZL1267" s="84"/>
      <c r="UZM1267" s="85"/>
      <c r="UZN1267" s="85"/>
      <c r="UZO1267" s="85"/>
      <c r="UZP1267" s="85"/>
      <c r="UZQ1267" s="85"/>
      <c r="UZR1267" s="85"/>
      <c r="UZS1267" s="85"/>
      <c r="UZT1267" s="85"/>
      <c r="UZU1267" s="85"/>
      <c r="UZV1267" s="85"/>
      <c r="UZW1267" s="85"/>
      <c r="UZX1267" s="85"/>
      <c r="UZY1267" s="85"/>
      <c r="UZZ1267" s="85"/>
      <c r="VAA1267" s="85"/>
      <c r="VAB1267" s="85"/>
      <c r="VAC1267" s="85"/>
      <c r="VAD1267" s="85"/>
      <c r="VAE1267" s="85"/>
      <c r="VAF1267" s="85"/>
      <c r="VAG1267" s="85"/>
      <c r="VAH1267" s="85"/>
      <c r="VAI1267" s="85"/>
      <c r="VAJ1267" s="85"/>
      <c r="VAK1267" s="85"/>
      <c r="VAL1267" s="85"/>
      <c r="VAM1267" s="85"/>
      <c r="VAN1267" s="85"/>
      <c r="VAO1267" s="85"/>
      <c r="VAP1267" s="85"/>
      <c r="VAQ1267" s="85"/>
      <c r="VAR1267" s="86"/>
      <c r="VAS1267" s="84"/>
      <c r="VAT1267" s="85"/>
      <c r="VAU1267" s="85"/>
      <c r="VAV1267" s="85"/>
      <c r="VAW1267" s="85"/>
      <c r="VAX1267" s="85"/>
      <c r="VAY1267" s="85"/>
      <c r="VAZ1267" s="85"/>
      <c r="VBA1267" s="85"/>
      <c r="VBB1267" s="85"/>
      <c r="VBC1267" s="85"/>
      <c r="VBD1267" s="85"/>
      <c r="VBE1267" s="85"/>
      <c r="VBF1267" s="85"/>
      <c r="VBG1267" s="85"/>
      <c r="VBH1267" s="85"/>
      <c r="VBI1267" s="85"/>
      <c r="VBJ1267" s="85"/>
      <c r="VBK1267" s="85"/>
      <c r="VBL1267" s="85"/>
      <c r="VBM1267" s="85"/>
      <c r="VBN1267" s="85"/>
      <c r="VBO1267" s="85"/>
      <c r="VBP1267" s="85"/>
      <c r="VBQ1267" s="85"/>
      <c r="VBR1267" s="85"/>
      <c r="VBS1267" s="85"/>
      <c r="VBT1267" s="85"/>
      <c r="VBU1267" s="85"/>
      <c r="VBV1267" s="85"/>
      <c r="VBW1267" s="85"/>
      <c r="VBX1267" s="85"/>
      <c r="VBY1267" s="86"/>
      <c r="VBZ1267" s="84"/>
      <c r="VCA1267" s="85"/>
      <c r="VCB1267" s="85"/>
      <c r="VCC1267" s="85"/>
      <c r="VCD1267" s="85"/>
      <c r="VCE1267" s="85"/>
      <c r="VCF1267" s="85"/>
      <c r="VCG1267" s="85"/>
      <c r="VCH1267" s="85"/>
      <c r="VCI1267" s="85"/>
      <c r="VCJ1267" s="85"/>
      <c r="VCK1267" s="85"/>
      <c r="VCL1267" s="85"/>
      <c r="VCM1267" s="85"/>
      <c r="VCN1267" s="85"/>
      <c r="VCO1267" s="85"/>
      <c r="VCP1267" s="85"/>
      <c r="VCQ1267" s="85"/>
      <c r="VCR1267" s="85"/>
      <c r="VCS1267" s="85"/>
      <c r="VCT1267" s="85"/>
      <c r="VCU1267" s="85"/>
      <c r="VCV1267" s="85"/>
      <c r="VCW1267" s="85"/>
      <c r="VCX1267" s="85"/>
      <c r="VCY1267" s="85"/>
      <c r="VCZ1267" s="85"/>
      <c r="VDA1267" s="85"/>
      <c r="VDB1267" s="85"/>
      <c r="VDC1267" s="85"/>
      <c r="VDD1267" s="85"/>
      <c r="VDE1267" s="85"/>
      <c r="VDF1267" s="86"/>
      <c r="VDG1267" s="84"/>
      <c r="VDH1267" s="85"/>
      <c r="VDI1267" s="85"/>
      <c r="VDJ1267" s="85"/>
      <c r="VDK1267" s="85"/>
      <c r="VDL1267" s="85"/>
      <c r="VDM1267" s="85"/>
      <c r="VDN1267" s="85"/>
      <c r="VDO1267" s="85"/>
      <c r="VDP1267" s="85"/>
      <c r="VDQ1267" s="85"/>
      <c r="VDR1267" s="85"/>
      <c r="VDS1267" s="85"/>
      <c r="VDT1267" s="85"/>
      <c r="VDU1267" s="85"/>
      <c r="VDV1267" s="85"/>
      <c r="VDW1267" s="85"/>
      <c r="VDX1267" s="85"/>
      <c r="VDY1267" s="85"/>
      <c r="VDZ1267" s="85"/>
      <c r="VEA1267" s="85"/>
      <c r="VEB1267" s="85"/>
      <c r="VEC1267" s="85"/>
      <c r="VED1267" s="85"/>
      <c r="VEE1267" s="85"/>
      <c r="VEF1267" s="85"/>
      <c r="VEG1267" s="85"/>
      <c r="VEH1267" s="85"/>
      <c r="VEI1267" s="85"/>
      <c r="VEJ1267" s="85"/>
      <c r="VEK1267" s="85"/>
      <c r="VEL1267" s="85"/>
      <c r="VEM1267" s="86"/>
      <c r="VEN1267" s="84"/>
      <c r="VEO1267" s="85"/>
      <c r="VEP1267" s="85"/>
      <c r="VEQ1267" s="85"/>
      <c r="VER1267" s="85"/>
      <c r="VES1267" s="85"/>
      <c r="VET1267" s="85"/>
      <c r="VEU1267" s="85"/>
      <c r="VEV1267" s="85"/>
      <c r="VEW1267" s="85"/>
      <c r="VEX1267" s="85"/>
      <c r="VEY1267" s="85"/>
      <c r="VEZ1267" s="85"/>
      <c r="VFA1267" s="85"/>
      <c r="VFB1267" s="85"/>
      <c r="VFC1267" s="85"/>
      <c r="VFD1267" s="85"/>
      <c r="VFE1267" s="85"/>
      <c r="VFF1267" s="85"/>
      <c r="VFG1267" s="85"/>
      <c r="VFH1267" s="85"/>
      <c r="VFI1267" s="85"/>
      <c r="VFJ1267" s="85"/>
      <c r="VFK1267" s="85"/>
      <c r="VFL1267" s="85"/>
      <c r="VFM1267" s="85"/>
      <c r="VFN1267" s="85"/>
      <c r="VFO1267" s="85"/>
      <c r="VFP1267" s="85"/>
      <c r="VFQ1267" s="85"/>
      <c r="VFR1267" s="85"/>
      <c r="VFS1267" s="85"/>
      <c r="VFT1267" s="86"/>
      <c r="VFU1267" s="84"/>
      <c r="VFV1267" s="85"/>
      <c r="VFW1267" s="85"/>
      <c r="VFX1267" s="85"/>
      <c r="VFY1267" s="85"/>
      <c r="VFZ1267" s="85"/>
      <c r="VGA1267" s="85"/>
      <c r="VGB1267" s="85"/>
      <c r="VGC1267" s="85"/>
      <c r="VGD1267" s="85"/>
      <c r="VGE1267" s="85"/>
      <c r="VGF1267" s="85"/>
      <c r="VGG1267" s="85"/>
      <c r="VGH1267" s="85"/>
      <c r="VGI1267" s="85"/>
      <c r="VGJ1267" s="85"/>
      <c r="VGK1267" s="85"/>
      <c r="VGL1267" s="85"/>
      <c r="VGM1267" s="85"/>
      <c r="VGN1267" s="85"/>
      <c r="VGO1267" s="85"/>
      <c r="VGP1267" s="85"/>
      <c r="VGQ1267" s="85"/>
      <c r="VGR1267" s="85"/>
      <c r="VGS1267" s="85"/>
      <c r="VGT1267" s="85"/>
      <c r="VGU1267" s="85"/>
      <c r="VGV1267" s="85"/>
      <c r="VGW1267" s="85"/>
      <c r="VGX1267" s="85"/>
      <c r="VGY1267" s="85"/>
      <c r="VGZ1267" s="85"/>
      <c r="VHA1267" s="86"/>
      <c r="VHB1267" s="84"/>
      <c r="VHC1267" s="85"/>
      <c r="VHD1267" s="85"/>
      <c r="VHE1267" s="85"/>
      <c r="VHF1267" s="85"/>
      <c r="VHG1267" s="85"/>
      <c r="VHH1267" s="85"/>
      <c r="VHI1267" s="85"/>
      <c r="VHJ1267" s="85"/>
      <c r="VHK1267" s="85"/>
      <c r="VHL1267" s="85"/>
      <c r="VHM1267" s="85"/>
      <c r="VHN1267" s="85"/>
      <c r="VHO1267" s="85"/>
      <c r="VHP1267" s="85"/>
      <c r="VHQ1267" s="85"/>
      <c r="VHR1267" s="85"/>
      <c r="VHS1267" s="85"/>
      <c r="VHT1267" s="85"/>
      <c r="VHU1267" s="85"/>
      <c r="VHV1267" s="85"/>
      <c r="VHW1267" s="85"/>
      <c r="VHX1267" s="85"/>
      <c r="VHY1267" s="85"/>
      <c r="VHZ1267" s="85"/>
      <c r="VIA1267" s="85"/>
      <c r="VIB1267" s="85"/>
      <c r="VIC1267" s="85"/>
      <c r="VID1267" s="85"/>
      <c r="VIE1267" s="85"/>
      <c r="VIF1267" s="85"/>
      <c r="VIG1267" s="85"/>
      <c r="VIH1267" s="86"/>
      <c r="VII1267" s="84"/>
      <c r="VIJ1267" s="85"/>
      <c r="VIK1267" s="85"/>
      <c r="VIL1267" s="85"/>
      <c r="VIM1267" s="85"/>
      <c r="VIN1267" s="85"/>
      <c r="VIO1267" s="85"/>
      <c r="VIP1267" s="85"/>
      <c r="VIQ1267" s="85"/>
      <c r="VIR1267" s="85"/>
      <c r="VIS1267" s="85"/>
      <c r="VIT1267" s="85"/>
      <c r="VIU1267" s="85"/>
      <c r="VIV1267" s="85"/>
      <c r="VIW1267" s="85"/>
      <c r="VIX1267" s="85"/>
      <c r="VIY1267" s="85"/>
      <c r="VIZ1267" s="85"/>
      <c r="VJA1267" s="85"/>
      <c r="VJB1267" s="85"/>
      <c r="VJC1267" s="85"/>
      <c r="VJD1267" s="85"/>
      <c r="VJE1267" s="85"/>
      <c r="VJF1267" s="85"/>
      <c r="VJG1267" s="85"/>
      <c r="VJH1267" s="85"/>
      <c r="VJI1267" s="85"/>
      <c r="VJJ1267" s="85"/>
      <c r="VJK1267" s="85"/>
      <c r="VJL1267" s="85"/>
      <c r="VJM1267" s="85"/>
      <c r="VJN1267" s="85"/>
      <c r="VJO1267" s="86"/>
      <c r="VJP1267" s="84"/>
      <c r="VJQ1267" s="85"/>
      <c r="VJR1267" s="85"/>
      <c r="VJS1267" s="85"/>
      <c r="VJT1267" s="85"/>
      <c r="VJU1267" s="85"/>
      <c r="VJV1267" s="85"/>
      <c r="VJW1267" s="85"/>
      <c r="VJX1267" s="85"/>
      <c r="VJY1267" s="85"/>
      <c r="VJZ1267" s="85"/>
      <c r="VKA1267" s="85"/>
      <c r="VKB1267" s="85"/>
      <c r="VKC1267" s="85"/>
      <c r="VKD1267" s="85"/>
      <c r="VKE1267" s="85"/>
      <c r="VKF1267" s="85"/>
      <c r="VKG1267" s="85"/>
      <c r="VKH1267" s="85"/>
      <c r="VKI1267" s="85"/>
      <c r="VKJ1267" s="85"/>
      <c r="VKK1267" s="85"/>
      <c r="VKL1267" s="85"/>
      <c r="VKM1267" s="85"/>
      <c r="VKN1267" s="85"/>
      <c r="VKO1267" s="85"/>
      <c r="VKP1267" s="85"/>
      <c r="VKQ1267" s="85"/>
      <c r="VKR1267" s="85"/>
      <c r="VKS1267" s="85"/>
      <c r="VKT1267" s="85"/>
      <c r="VKU1267" s="85"/>
      <c r="VKV1267" s="86"/>
      <c r="VKW1267" s="84"/>
      <c r="VKX1267" s="85"/>
      <c r="VKY1267" s="85"/>
      <c r="VKZ1267" s="85"/>
      <c r="VLA1267" s="85"/>
      <c r="VLB1267" s="85"/>
      <c r="VLC1267" s="85"/>
      <c r="VLD1267" s="85"/>
      <c r="VLE1267" s="85"/>
      <c r="VLF1267" s="85"/>
      <c r="VLG1267" s="85"/>
      <c r="VLH1267" s="85"/>
      <c r="VLI1267" s="85"/>
      <c r="VLJ1267" s="85"/>
      <c r="VLK1267" s="85"/>
      <c r="VLL1267" s="85"/>
      <c r="VLM1267" s="85"/>
      <c r="VLN1267" s="85"/>
      <c r="VLO1267" s="85"/>
      <c r="VLP1267" s="85"/>
      <c r="VLQ1267" s="85"/>
      <c r="VLR1267" s="85"/>
      <c r="VLS1267" s="85"/>
      <c r="VLT1267" s="85"/>
      <c r="VLU1267" s="85"/>
      <c r="VLV1267" s="85"/>
      <c r="VLW1267" s="85"/>
      <c r="VLX1267" s="85"/>
      <c r="VLY1267" s="85"/>
      <c r="VLZ1267" s="85"/>
      <c r="VMA1267" s="85"/>
      <c r="VMB1267" s="85"/>
      <c r="VMC1267" s="86"/>
      <c r="VMD1267" s="84"/>
      <c r="VME1267" s="85"/>
      <c r="VMF1267" s="85"/>
      <c r="VMG1267" s="85"/>
      <c r="VMH1267" s="85"/>
      <c r="VMI1267" s="85"/>
      <c r="VMJ1267" s="85"/>
      <c r="VMK1267" s="85"/>
      <c r="VML1267" s="85"/>
      <c r="VMM1267" s="85"/>
      <c r="VMN1267" s="85"/>
      <c r="VMO1267" s="85"/>
      <c r="VMP1267" s="85"/>
      <c r="VMQ1267" s="85"/>
      <c r="VMR1267" s="85"/>
      <c r="VMS1267" s="85"/>
      <c r="VMT1267" s="85"/>
      <c r="VMU1267" s="85"/>
      <c r="VMV1267" s="85"/>
      <c r="VMW1267" s="85"/>
      <c r="VMX1267" s="85"/>
      <c r="VMY1267" s="85"/>
      <c r="VMZ1267" s="85"/>
      <c r="VNA1267" s="85"/>
      <c r="VNB1267" s="85"/>
      <c r="VNC1267" s="85"/>
      <c r="VND1267" s="85"/>
      <c r="VNE1267" s="85"/>
      <c r="VNF1267" s="85"/>
      <c r="VNG1267" s="85"/>
      <c r="VNH1267" s="85"/>
      <c r="VNI1267" s="85"/>
      <c r="VNJ1267" s="86"/>
      <c r="VNK1267" s="84"/>
      <c r="VNL1267" s="85"/>
      <c r="VNM1267" s="85"/>
      <c r="VNN1267" s="85"/>
      <c r="VNO1267" s="85"/>
      <c r="VNP1267" s="85"/>
      <c r="VNQ1267" s="85"/>
      <c r="VNR1267" s="85"/>
      <c r="VNS1267" s="85"/>
      <c r="VNT1267" s="85"/>
      <c r="VNU1267" s="85"/>
      <c r="VNV1267" s="85"/>
      <c r="VNW1267" s="85"/>
      <c r="VNX1267" s="85"/>
      <c r="VNY1267" s="85"/>
      <c r="VNZ1267" s="85"/>
      <c r="VOA1267" s="85"/>
      <c r="VOB1267" s="85"/>
      <c r="VOC1267" s="85"/>
      <c r="VOD1267" s="85"/>
      <c r="VOE1267" s="85"/>
      <c r="VOF1267" s="85"/>
      <c r="VOG1267" s="85"/>
      <c r="VOH1267" s="85"/>
      <c r="VOI1267" s="85"/>
      <c r="VOJ1267" s="85"/>
      <c r="VOK1267" s="85"/>
      <c r="VOL1267" s="85"/>
      <c r="VOM1267" s="85"/>
      <c r="VON1267" s="85"/>
      <c r="VOO1267" s="85"/>
      <c r="VOP1267" s="85"/>
      <c r="VOQ1267" s="86"/>
      <c r="VOR1267" s="84"/>
      <c r="VOS1267" s="85"/>
      <c r="VOT1267" s="85"/>
      <c r="VOU1267" s="85"/>
      <c r="VOV1267" s="85"/>
      <c r="VOW1267" s="85"/>
      <c r="VOX1267" s="85"/>
      <c r="VOY1267" s="85"/>
      <c r="VOZ1267" s="85"/>
      <c r="VPA1267" s="85"/>
      <c r="VPB1267" s="85"/>
      <c r="VPC1267" s="85"/>
      <c r="VPD1267" s="85"/>
      <c r="VPE1267" s="85"/>
      <c r="VPF1267" s="85"/>
      <c r="VPG1267" s="85"/>
      <c r="VPH1267" s="85"/>
      <c r="VPI1267" s="85"/>
      <c r="VPJ1267" s="85"/>
      <c r="VPK1267" s="85"/>
      <c r="VPL1267" s="85"/>
      <c r="VPM1267" s="85"/>
      <c r="VPN1267" s="85"/>
      <c r="VPO1267" s="85"/>
      <c r="VPP1267" s="85"/>
      <c r="VPQ1267" s="85"/>
      <c r="VPR1267" s="85"/>
      <c r="VPS1267" s="85"/>
      <c r="VPT1267" s="85"/>
      <c r="VPU1267" s="85"/>
      <c r="VPV1267" s="85"/>
      <c r="VPW1267" s="85"/>
      <c r="VPX1267" s="86"/>
      <c r="VPY1267" s="84"/>
      <c r="VPZ1267" s="85"/>
      <c r="VQA1267" s="85"/>
      <c r="VQB1267" s="85"/>
      <c r="VQC1267" s="85"/>
      <c r="VQD1267" s="85"/>
      <c r="VQE1267" s="85"/>
      <c r="VQF1267" s="85"/>
      <c r="VQG1267" s="85"/>
      <c r="VQH1267" s="85"/>
      <c r="VQI1267" s="85"/>
      <c r="VQJ1267" s="85"/>
      <c r="VQK1267" s="85"/>
      <c r="VQL1267" s="85"/>
      <c r="VQM1267" s="85"/>
      <c r="VQN1267" s="85"/>
      <c r="VQO1267" s="85"/>
      <c r="VQP1267" s="85"/>
      <c r="VQQ1267" s="85"/>
      <c r="VQR1267" s="85"/>
      <c r="VQS1267" s="85"/>
      <c r="VQT1267" s="85"/>
      <c r="VQU1267" s="85"/>
      <c r="VQV1267" s="85"/>
      <c r="VQW1267" s="85"/>
      <c r="VQX1267" s="85"/>
      <c r="VQY1267" s="85"/>
      <c r="VQZ1267" s="85"/>
      <c r="VRA1267" s="85"/>
      <c r="VRB1267" s="85"/>
      <c r="VRC1267" s="85"/>
      <c r="VRD1267" s="85"/>
      <c r="VRE1267" s="86"/>
      <c r="VRF1267" s="84"/>
      <c r="VRG1267" s="85"/>
      <c r="VRH1267" s="85"/>
      <c r="VRI1267" s="85"/>
      <c r="VRJ1267" s="85"/>
      <c r="VRK1267" s="85"/>
      <c r="VRL1267" s="85"/>
      <c r="VRM1267" s="85"/>
      <c r="VRN1267" s="85"/>
      <c r="VRO1267" s="85"/>
      <c r="VRP1267" s="85"/>
      <c r="VRQ1267" s="85"/>
      <c r="VRR1267" s="85"/>
      <c r="VRS1267" s="85"/>
      <c r="VRT1267" s="85"/>
      <c r="VRU1267" s="85"/>
      <c r="VRV1267" s="85"/>
      <c r="VRW1267" s="85"/>
      <c r="VRX1267" s="85"/>
      <c r="VRY1267" s="85"/>
      <c r="VRZ1267" s="85"/>
      <c r="VSA1267" s="85"/>
      <c r="VSB1267" s="85"/>
      <c r="VSC1267" s="85"/>
      <c r="VSD1267" s="85"/>
      <c r="VSE1267" s="85"/>
      <c r="VSF1267" s="85"/>
      <c r="VSG1267" s="85"/>
      <c r="VSH1267" s="85"/>
      <c r="VSI1267" s="85"/>
      <c r="VSJ1267" s="85"/>
      <c r="VSK1267" s="85"/>
      <c r="VSL1267" s="86"/>
      <c r="VSM1267" s="84"/>
      <c r="VSN1267" s="85"/>
      <c r="VSO1267" s="85"/>
      <c r="VSP1267" s="85"/>
      <c r="VSQ1267" s="85"/>
      <c r="VSR1267" s="85"/>
      <c r="VSS1267" s="85"/>
      <c r="VST1267" s="85"/>
      <c r="VSU1267" s="85"/>
      <c r="VSV1267" s="85"/>
      <c r="VSW1267" s="85"/>
      <c r="VSX1267" s="85"/>
      <c r="VSY1267" s="85"/>
      <c r="VSZ1267" s="85"/>
      <c r="VTA1267" s="85"/>
      <c r="VTB1267" s="85"/>
      <c r="VTC1267" s="85"/>
      <c r="VTD1267" s="85"/>
      <c r="VTE1267" s="85"/>
      <c r="VTF1267" s="85"/>
      <c r="VTG1267" s="85"/>
      <c r="VTH1267" s="85"/>
      <c r="VTI1267" s="85"/>
      <c r="VTJ1267" s="85"/>
      <c r="VTK1267" s="85"/>
      <c r="VTL1267" s="85"/>
      <c r="VTM1267" s="85"/>
      <c r="VTN1267" s="85"/>
      <c r="VTO1267" s="85"/>
      <c r="VTP1267" s="85"/>
      <c r="VTQ1267" s="85"/>
      <c r="VTR1267" s="85"/>
      <c r="VTS1267" s="86"/>
      <c r="VTT1267" s="84"/>
      <c r="VTU1267" s="85"/>
      <c r="VTV1267" s="85"/>
      <c r="VTW1267" s="85"/>
      <c r="VTX1267" s="85"/>
      <c r="VTY1267" s="85"/>
      <c r="VTZ1267" s="85"/>
      <c r="VUA1267" s="85"/>
      <c r="VUB1267" s="85"/>
      <c r="VUC1267" s="85"/>
      <c r="VUD1267" s="85"/>
      <c r="VUE1267" s="85"/>
      <c r="VUF1267" s="85"/>
      <c r="VUG1267" s="85"/>
      <c r="VUH1267" s="85"/>
      <c r="VUI1267" s="85"/>
      <c r="VUJ1267" s="85"/>
      <c r="VUK1267" s="85"/>
      <c r="VUL1267" s="85"/>
      <c r="VUM1267" s="85"/>
      <c r="VUN1267" s="85"/>
      <c r="VUO1267" s="85"/>
      <c r="VUP1267" s="85"/>
      <c r="VUQ1267" s="85"/>
      <c r="VUR1267" s="85"/>
      <c r="VUS1267" s="85"/>
      <c r="VUT1267" s="85"/>
      <c r="VUU1267" s="85"/>
      <c r="VUV1267" s="85"/>
      <c r="VUW1267" s="85"/>
      <c r="VUX1267" s="85"/>
      <c r="VUY1267" s="85"/>
      <c r="VUZ1267" s="86"/>
      <c r="VVA1267" s="84"/>
      <c r="VVB1267" s="85"/>
      <c r="VVC1267" s="85"/>
      <c r="VVD1267" s="85"/>
      <c r="VVE1267" s="85"/>
      <c r="VVF1267" s="85"/>
      <c r="VVG1267" s="85"/>
      <c r="VVH1267" s="85"/>
      <c r="VVI1267" s="85"/>
      <c r="VVJ1267" s="85"/>
      <c r="VVK1267" s="85"/>
      <c r="VVL1267" s="85"/>
      <c r="VVM1267" s="85"/>
      <c r="VVN1267" s="85"/>
      <c r="VVO1267" s="85"/>
      <c r="VVP1267" s="85"/>
      <c r="VVQ1267" s="85"/>
      <c r="VVR1267" s="85"/>
      <c r="VVS1267" s="85"/>
      <c r="VVT1267" s="85"/>
      <c r="VVU1267" s="85"/>
      <c r="VVV1267" s="85"/>
      <c r="VVW1267" s="85"/>
      <c r="VVX1267" s="85"/>
      <c r="VVY1267" s="85"/>
      <c r="VVZ1267" s="85"/>
      <c r="VWA1267" s="85"/>
      <c r="VWB1267" s="85"/>
      <c r="VWC1267" s="85"/>
      <c r="VWD1267" s="85"/>
      <c r="VWE1267" s="85"/>
      <c r="VWF1267" s="85"/>
      <c r="VWG1267" s="86"/>
      <c r="VWH1267" s="84"/>
      <c r="VWI1267" s="85"/>
      <c r="VWJ1267" s="85"/>
      <c r="VWK1267" s="85"/>
      <c r="VWL1267" s="85"/>
      <c r="VWM1267" s="85"/>
      <c r="VWN1267" s="85"/>
      <c r="VWO1267" s="85"/>
      <c r="VWP1267" s="85"/>
      <c r="VWQ1267" s="85"/>
      <c r="VWR1267" s="85"/>
      <c r="VWS1267" s="85"/>
      <c r="VWT1267" s="85"/>
      <c r="VWU1267" s="85"/>
      <c r="VWV1267" s="85"/>
      <c r="VWW1267" s="85"/>
      <c r="VWX1267" s="85"/>
      <c r="VWY1267" s="85"/>
      <c r="VWZ1267" s="85"/>
      <c r="VXA1267" s="85"/>
      <c r="VXB1267" s="85"/>
      <c r="VXC1267" s="85"/>
      <c r="VXD1267" s="85"/>
      <c r="VXE1267" s="85"/>
      <c r="VXF1267" s="85"/>
      <c r="VXG1267" s="85"/>
      <c r="VXH1267" s="85"/>
      <c r="VXI1267" s="85"/>
      <c r="VXJ1267" s="85"/>
      <c r="VXK1267" s="85"/>
      <c r="VXL1267" s="85"/>
      <c r="VXM1267" s="85"/>
      <c r="VXN1267" s="86"/>
      <c r="VXO1267" s="84"/>
      <c r="VXP1267" s="85"/>
      <c r="VXQ1267" s="85"/>
      <c r="VXR1267" s="85"/>
      <c r="VXS1267" s="85"/>
      <c r="VXT1267" s="85"/>
      <c r="VXU1267" s="85"/>
      <c r="VXV1267" s="85"/>
      <c r="VXW1267" s="85"/>
      <c r="VXX1267" s="85"/>
      <c r="VXY1267" s="85"/>
      <c r="VXZ1267" s="85"/>
      <c r="VYA1267" s="85"/>
      <c r="VYB1267" s="85"/>
      <c r="VYC1267" s="85"/>
      <c r="VYD1267" s="85"/>
      <c r="VYE1267" s="85"/>
      <c r="VYF1267" s="85"/>
      <c r="VYG1267" s="85"/>
      <c r="VYH1267" s="85"/>
      <c r="VYI1267" s="85"/>
      <c r="VYJ1267" s="85"/>
      <c r="VYK1267" s="85"/>
      <c r="VYL1267" s="85"/>
      <c r="VYM1267" s="85"/>
      <c r="VYN1267" s="85"/>
      <c r="VYO1267" s="85"/>
      <c r="VYP1267" s="85"/>
      <c r="VYQ1267" s="85"/>
      <c r="VYR1267" s="85"/>
      <c r="VYS1267" s="85"/>
      <c r="VYT1267" s="85"/>
      <c r="VYU1267" s="86"/>
      <c r="VYV1267" s="84"/>
      <c r="VYW1267" s="85"/>
      <c r="VYX1267" s="85"/>
      <c r="VYY1267" s="85"/>
      <c r="VYZ1267" s="85"/>
      <c r="VZA1267" s="85"/>
      <c r="VZB1267" s="85"/>
      <c r="VZC1267" s="85"/>
      <c r="VZD1267" s="85"/>
      <c r="VZE1267" s="85"/>
      <c r="VZF1267" s="85"/>
      <c r="VZG1267" s="85"/>
      <c r="VZH1267" s="85"/>
      <c r="VZI1267" s="85"/>
      <c r="VZJ1267" s="85"/>
      <c r="VZK1267" s="85"/>
      <c r="VZL1267" s="85"/>
      <c r="VZM1267" s="85"/>
      <c r="VZN1267" s="85"/>
      <c r="VZO1267" s="85"/>
      <c r="VZP1267" s="85"/>
      <c r="VZQ1267" s="85"/>
      <c r="VZR1267" s="85"/>
      <c r="VZS1267" s="85"/>
      <c r="VZT1267" s="85"/>
      <c r="VZU1267" s="85"/>
      <c r="VZV1267" s="85"/>
      <c r="VZW1267" s="85"/>
      <c r="VZX1267" s="85"/>
      <c r="VZY1267" s="85"/>
      <c r="VZZ1267" s="85"/>
      <c r="WAA1267" s="85"/>
      <c r="WAB1267" s="86"/>
      <c r="WAC1267" s="84"/>
      <c r="WAD1267" s="85"/>
      <c r="WAE1267" s="85"/>
      <c r="WAF1267" s="85"/>
      <c r="WAG1267" s="85"/>
      <c r="WAH1267" s="85"/>
      <c r="WAI1267" s="85"/>
      <c r="WAJ1267" s="85"/>
      <c r="WAK1267" s="85"/>
      <c r="WAL1267" s="85"/>
      <c r="WAM1267" s="85"/>
      <c r="WAN1267" s="85"/>
      <c r="WAO1267" s="85"/>
      <c r="WAP1267" s="85"/>
      <c r="WAQ1267" s="85"/>
      <c r="WAR1267" s="85"/>
      <c r="WAS1267" s="85"/>
      <c r="WAT1267" s="85"/>
      <c r="WAU1267" s="85"/>
      <c r="WAV1267" s="85"/>
      <c r="WAW1267" s="85"/>
      <c r="WAX1267" s="85"/>
      <c r="WAY1267" s="85"/>
      <c r="WAZ1267" s="85"/>
      <c r="WBA1267" s="85"/>
      <c r="WBB1267" s="85"/>
      <c r="WBC1267" s="85"/>
      <c r="WBD1267" s="85"/>
      <c r="WBE1267" s="85"/>
      <c r="WBF1267" s="85"/>
      <c r="WBG1267" s="85"/>
      <c r="WBH1267" s="85"/>
      <c r="WBI1267" s="86"/>
      <c r="WBJ1267" s="84"/>
      <c r="WBK1267" s="85"/>
      <c r="WBL1267" s="85"/>
      <c r="WBM1267" s="85"/>
      <c r="WBN1267" s="85"/>
      <c r="WBO1267" s="85"/>
      <c r="WBP1267" s="85"/>
      <c r="WBQ1267" s="85"/>
      <c r="WBR1267" s="85"/>
      <c r="WBS1267" s="85"/>
      <c r="WBT1267" s="85"/>
      <c r="WBU1267" s="85"/>
      <c r="WBV1267" s="85"/>
      <c r="WBW1267" s="85"/>
      <c r="WBX1267" s="85"/>
      <c r="WBY1267" s="85"/>
      <c r="WBZ1267" s="85"/>
      <c r="WCA1267" s="85"/>
      <c r="WCB1267" s="85"/>
      <c r="WCC1267" s="85"/>
      <c r="WCD1267" s="85"/>
      <c r="WCE1267" s="85"/>
      <c r="WCF1267" s="85"/>
      <c r="WCG1267" s="85"/>
      <c r="WCH1267" s="85"/>
      <c r="WCI1267" s="85"/>
      <c r="WCJ1267" s="85"/>
      <c r="WCK1267" s="85"/>
      <c r="WCL1267" s="85"/>
      <c r="WCM1267" s="85"/>
      <c r="WCN1267" s="85"/>
      <c r="WCO1267" s="85"/>
      <c r="WCP1267" s="86"/>
      <c r="WCQ1267" s="84"/>
      <c r="WCR1267" s="85"/>
      <c r="WCS1267" s="85"/>
      <c r="WCT1267" s="85"/>
      <c r="WCU1267" s="85"/>
      <c r="WCV1267" s="85"/>
      <c r="WCW1267" s="85"/>
      <c r="WCX1267" s="85"/>
      <c r="WCY1267" s="85"/>
      <c r="WCZ1267" s="85"/>
      <c r="WDA1267" s="85"/>
      <c r="WDB1267" s="85"/>
      <c r="WDC1267" s="85"/>
      <c r="WDD1267" s="85"/>
      <c r="WDE1267" s="85"/>
      <c r="WDF1267" s="85"/>
      <c r="WDG1267" s="85"/>
      <c r="WDH1267" s="85"/>
      <c r="WDI1267" s="85"/>
      <c r="WDJ1267" s="85"/>
      <c r="WDK1267" s="85"/>
      <c r="WDL1267" s="85"/>
      <c r="WDM1267" s="85"/>
      <c r="WDN1267" s="85"/>
      <c r="WDO1267" s="85"/>
      <c r="WDP1267" s="85"/>
      <c r="WDQ1267" s="85"/>
      <c r="WDR1267" s="85"/>
      <c r="WDS1267" s="85"/>
      <c r="WDT1267" s="85"/>
      <c r="WDU1267" s="85"/>
      <c r="WDV1267" s="85"/>
      <c r="WDW1267" s="86"/>
      <c r="WDX1267" s="84"/>
      <c r="WDY1267" s="85"/>
      <c r="WDZ1267" s="85"/>
      <c r="WEA1267" s="85"/>
      <c r="WEB1267" s="85"/>
      <c r="WEC1267" s="85"/>
      <c r="WED1267" s="85"/>
      <c r="WEE1267" s="85"/>
      <c r="WEF1267" s="85"/>
      <c r="WEG1267" s="85"/>
      <c r="WEH1267" s="85"/>
      <c r="WEI1267" s="85"/>
      <c r="WEJ1267" s="85"/>
      <c r="WEK1267" s="85"/>
      <c r="WEL1267" s="85"/>
      <c r="WEM1267" s="85"/>
      <c r="WEN1267" s="85"/>
      <c r="WEO1267" s="85"/>
      <c r="WEP1267" s="85"/>
      <c r="WEQ1267" s="85"/>
      <c r="WER1267" s="85"/>
      <c r="WES1267" s="85"/>
      <c r="WET1267" s="85"/>
      <c r="WEU1267" s="85"/>
      <c r="WEV1267" s="85"/>
      <c r="WEW1267" s="85"/>
      <c r="WEX1267" s="85"/>
      <c r="WEY1267" s="85"/>
      <c r="WEZ1267" s="85"/>
      <c r="WFA1267" s="85"/>
      <c r="WFB1267" s="85"/>
      <c r="WFC1267" s="85"/>
      <c r="WFD1267" s="86"/>
      <c r="WFE1267" s="84"/>
      <c r="WFF1267" s="85"/>
      <c r="WFG1267" s="85"/>
      <c r="WFH1267" s="85"/>
      <c r="WFI1267" s="85"/>
      <c r="WFJ1267" s="85"/>
      <c r="WFK1267" s="85"/>
      <c r="WFL1267" s="85"/>
      <c r="WFM1267" s="85"/>
      <c r="WFN1267" s="85"/>
      <c r="WFO1267" s="85"/>
      <c r="WFP1267" s="85"/>
      <c r="WFQ1267" s="85"/>
      <c r="WFR1267" s="85"/>
      <c r="WFS1267" s="85"/>
      <c r="WFT1267" s="85"/>
      <c r="WFU1267" s="85"/>
      <c r="WFV1267" s="85"/>
      <c r="WFW1267" s="85"/>
      <c r="WFX1267" s="85"/>
      <c r="WFY1267" s="85"/>
      <c r="WFZ1267" s="85"/>
      <c r="WGA1267" s="85"/>
      <c r="WGB1267" s="85"/>
      <c r="WGC1267" s="85"/>
      <c r="WGD1267" s="85"/>
      <c r="WGE1267" s="85"/>
      <c r="WGF1267" s="85"/>
      <c r="WGG1267" s="85"/>
      <c r="WGH1267" s="85"/>
      <c r="WGI1267" s="85"/>
      <c r="WGJ1267" s="85"/>
      <c r="WGK1267" s="86"/>
      <c r="WGL1267" s="84"/>
      <c r="WGM1267" s="85"/>
      <c r="WGN1267" s="85"/>
      <c r="WGO1267" s="85"/>
      <c r="WGP1267" s="85"/>
      <c r="WGQ1267" s="85"/>
      <c r="WGR1267" s="85"/>
      <c r="WGS1267" s="85"/>
      <c r="WGT1267" s="85"/>
      <c r="WGU1267" s="85"/>
      <c r="WGV1267" s="85"/>
      <c r="WGW1267" s="85"/>
      <c r="WGX1267" s="85"/>
      <c r="WGY1267" s="85"/>
      <c r="WGZ1267" s="85"/>
      <c r="WHA1267" s="85"/>
      <c r="WHB1267" s="85"/>
      <c r="WHC1267" s="85"/>
      <c r="WHD1267" s="85"/>
      <c r="WHE1267" s="85"/>
      <c r="WHF1267" s="85"/>
      <c r="WHG1267" s="85"/>
      <c r="WHH1267" s="85"/>
      <c r="WHI1267" s="85"/>
      <c r="WHJ1267" s="85"/>
      <c r="WHK1267" s="85"/>
      <c r="WHL1267" s="85"/>
      <c r="WHM1267" s="85"/>
      <c r="WHN1267" s="85"/>
      <c r="WHO1267" s="85"/>
      <c r="WHP1267" s="85"/>
      <c r="WHQ1267" s="85"/>
      <c r="WHR1267" s="86"/>
      <c r="WHS1267" s="84"/>
      <c r="WHT1267" s="85"/>
      <c r="WHU1267" s="85"/>
      <c r="WHV1267" s="85"/>
      <c r="WHW1267" s="85"/>
      <c r="WHX1267" s="85"/>
      <c r="WHY1267" s="85"/>
      <c r="WHZ1267" s="85"/>
      <c r="WIA1267" s="85"/>
      <c r="WIB1267" s="85"/>
      <c r="WIC1267" s="85"/>
      <c r="WID1267" s="85"/>
      <c r="WIE1267" s="85"/>
      <c r="WIF1267" s="85"/>
      <c r="WIG1267" s="85"/>
      <c r="WIH1267" s="85"/>
      <c r="WII1267" s="85"/>
      <c r="WIJ1267" s="85"/>
      <c r="WIK1267" s="85"/>
      <c r="WIL1267" s="85"/>
      <c r="WIM1267" s="85"/>
      <c r="WIN1267" s="85"/>
      <c r="WIO1267" s="85"/>
      <c r="WIP1267" s="85"/>
      <c r="WIQ1267" s="85"/>
      <c r="WIR1267" s="85"/>
      <c r="WIS1267" s="85"/>
      <c r="WIT1267" s="85"/>
      <c r="WIU1267" s="85"/>
      <c r="WIV1267" s="85"/>
      <c r="WIW1267" s="85"/>
      <c r="WIX1267" s="85"/>
      <c r="WIY1267" s="86"/>
      <c r="WIZ1267" s="84"/>
      <c r="WJA1267" s="85"/>
      <c r="WJB1267" s="85"/>
      <c r="WJC1267" s="85"/>
      <c r="WJD1267" s="85"/>
      <c r="WJE1267" s="85"/>
      <c r="WJF1267" s="85"/>
      <c r="WJG1267" s="85"/>
      <c r="WJH1267" s="85"/>
      <c r="WJI1267" s="85"/>
      <c r="WJJ1267" s="85"/>
      <c r="WJK1267" s="85"/>
      <c r="WJL1267" s="85"/>
      <c r="WJM1267" s="85"/>
      <c r="WJN1267" s="85"/>
      <c r="WJO1267" s="85"/>
      <c r="WJP1267" s="85"/>
      <c r="WJQ1267" s="85"/>
      <c r="WJR1267" s="85"/>
      <c r="WJS1267" s="85"/>
      <c r="WJT1267" s="85"/>
      <c r="WJU1267" s="85"/>
      <c r="WJV1267" s="85"/>
      <c r="WJW1267" s="85"/>
      <c r="WJX1267" s="85"/>
      <c r="WJY1267" s="85"/>
      <c r="WJZ1267" s="85"/>
      <c r="WKA1267" s="85"/>
      <c r="WKB1267" s="85"/>
      <c r="WKC1267" s="85"/>
      <c r="WKD1267" s="85"/>
      <c r="WKE1267" s="85"/>
      <c r="WKF1267" s="86"/>
      <c r="WKG1267" s="84"/>
      <c r="WKH1267" s="85"/>
      <c r="WKI1267" s="85"/>
      <c r="WKJ1267" s="85"/>
      <c r="WKK1267" s="85"/>
      <c r="WKL1267" s="85"/>
      <c r="WKM1267" s="85"/>
      <c r="WKN1267" s="85"/>
      <c r="WKO1267" s="85"/>
      <c r="WKP1267" s="85"/>
      <c r="WKQ1267" s="85"/>
      <c r="WKR1267" s="85"/>
      <c r="WKS1267" s="85"/>
      <c r="WKT1267" s="85"/>
      <c r="WKU1267" s="85"/>
      <c r="WKV1267" s="85"/>
      <c r="WKW1267" s="85"/>
      <c r="WKX1267" s="85"/>
      <c r="WKY1267" s="85"/>
      <c r="WKZ1267" s="85"/>
      <c r="WLA1267" s="85"/>
      <c r="WLB1267" s="85"/>
      <c r="WLC1267" s="85"/>
      <c r="WLD1267" s="85"/>
      <c r="WLE1267" s="85"/>
      <c r="WLF1267" s="85"/>
      <c r="WLG1267" s="85"/>
      <c r="WLH1267" s="85"/>
      <c r="WLI1267" s="85"/>
      <c r="WLJ1267" s="85"/>
      <c r="WLK1267" s="85"/>
      <c r="WLL1267" s="85"/>
      <c r="WLM1267" s="86"/>
      <c r="WLN1267" s="84"/>
      <c r="WLO1267" s="85"/>
      <c r="WLP1267" s="85"/>
      <c r="WLQ1267" s="85"/>
      <c r="WLR1267" s="85"/>
      <c r="WLS1267" s="85"/>
      <c r="WLT1267" s="85"/>
      <c r="WLU1267" s="85"/>
      <c r="WLV1267" s="85"/>
      <c r="WLW1267" s="85"/>
      <c r="WLX1267" s="85"/>
      <c r="WLY1267" s="85"/>
      <c r="WLZ1267" s="85"/>
      <c r="WMA1267" s="85"/>
      <c r="WMB1267" s="85"/>
      <c r="WMC1267" s="85"/>
      <c r="WMD1267" s="85"/>
      <c r="WME1267" s="85"/>
      <c r="WMF1267" s="85"/>
      <c r="WMG1267" s="85"/>
      <c r="WMH1267" s="85"/>
      <c r="WMI1267" s="85"/>
      <c r="WMJ1267" s="85"/>
      <c r="WMK1267" s="85"/>
      <c r="WML1267" s="85"/>
      <c r="WMM1267" s="85"/>
      <c r="WMN1267" s="85"/>
      <c r="WMO1267" s="85"/>
      <c r="WMP1267" s="85"/>
      <c r="WMQ1267" s="85"/>
      <c r="WMR1267" s="85"/>
      <c r="WMS1267" s="85"/>
      <c r="WMT1267" s="86"/>
      <c r="WMU1267" s="84"/>
      <c r="WMV1267" s="85"/>
      <c r="WMW1267" s="85"/>
      <c r="WMX1267" s="85"/>
      <c r="WMY1267" s="85"/>
      <c r="WMZ1267" s="85"/>
      <c r="WNA1267" s="85"/>
      <c r="WNB1267" s="85"/>
      <c r="WNC1267" s="85"/>
      <c r="WND1267" s="85"/>
      <c r="WNE1267" s="85"/>
      <c r="WNF1267" s="85"/>
      <c r="WNG1267" s="85"/>
      <c r="WNH1267" s="85"/>
      <c r="WNI1267" s="85"/>
      <c r="WNJ1267" s="85"/>
      <c r="WNK1267" s="85"/>
      <c r="WNL1267" s="85"/>
      <c r="WNM1267" s="85"/>
      <c r="WNN1267" s="85"/>
      <c r="WNO1267" s="85"/>
      <c r="WNP1267" s="85"/>
      <c r="WNQ1267" s="85"/>
      <c r="WNR1267" s="85"/>
      <c r="WNS1267" s="85"/>
      <c r="WNT1267" s="85"/>
      <c r="WNU1267" s="85"/>
      <c r="WNV1267" s="85"/>
      <c r="WNW1267" s="85"/>
      <c r="WNX1267" s="85"/>
      <c r="WNY1267" s="85"/>
      <c r="WNZ1267" s="85"/>
      <c r="WOA1267" s="86"/>
      <c r="WOB1267" s="84"/>
      <c r="WOC1267" s="85"/>
      <c r="WOD1267" s="85"/>
      <c r="WOE1267" s="85"/>
      <c r="WOF1267" s="85"/>
      <c r="WOG1267" s="85"/>
      <c r="WOH1267" s="85"/>
      <c r="WOI1267" s="85"/>
      <c r="WOJ1267" s="85"/>
      <c r="WOK1267" s="85"/>
      <c r="WOL1267" s="85"/>
      <c r="WOM1267" s="85"/>
      <c r="WON1267" s="85"/>
      <c r="WOO1267" s="85"/>
      <c r="WOP1267" s="85"/>
      <c r="WOQ1267" s="85"/>
      <c r="WOR1267" s="85"/>
      <c r="WOS1267" s="85"/>
      <c r="WOT1267" s="85"/>
      <c r="WOU1267" s="85"/>
      <c r="WOV1267" s="85"/>
      <c r="WOW1267" s="85"/>
      <c r="WOX1267" s="85"/>
      <c r="WOY1267" s="85"/>
      <c r="WOZ1267" s="85"/>
      <c r="WPA1267" s="85"/>
      <c r="WPB1267" s="85"/>
      <c r="WPC1267" s="85"/>
      <c r="WPD1267" s="85"/>
      <c r="WPE1267" s="85"/>
      <c r="WPF1267" s="85"/>
      <c r="WPG1267" s="85"/>
      <c r="WPH1267" s="86"/>
      <c r="WPI1267" s="84"/>
      <c r="WPJ1267" s="85"/>
      <c r="WPK1267" s="85"/>
      <c r="WPL1267" s="85"/>
      <c r="WPM1267" s="85"/>
      <c r="WPN1267" s="85"/>
      <c r="WPO1267" s="85"/>
      <c r="WPP1267" s="85"/>
      <c r="WPQ1267" s="85"/>
      <c r="WPR1267" s="85"/>
      <c r="WPS1267" s="85"/>
      <c r="WPT1267" s="85"/>
      <c r="WPU1267" s="85"/>
      <c r="WPV1267" s="85"/>
      <c r="WPW1267" s="85"/>
      <c r="WPX1267" s="85"/>
      <c r="WPY1267" s="85"/>
      <c r="WPZ1267" s="85"/>
      <c r="WQA1267" s="85"/>
      <c r="WQB1267" s="85"/>
      <c r="WQC1267" s="85"/>
      <c r="WQD1267" s="85"/>
      <c r="WQE1267" s="85"/>
      <c r="WQF1267" s="85"/>
      <c r="WQG1267" s="85"/>
      <c r="WQH1267" s="85"/>
      <c r="WQI1267" s="85"/>
      <c r="WQJ1267" s="85"/>
      <c r="WQK1267" s="85"/>
      <c r="WQL1267" s="85"/>
      <c r="WQM1267" s="85"/>
      <c r="WQN1267" s="85"/>
      <c r="WQO1267" s="86"/>
      <c r="WQP1267" s="84"/>
      <c r="WQQ1267" s="85"/>
      <c r="WQR1267" s="85"/>
      <c r="WQS1267" s="85"/>
      <c r="WQT1267" s="85"/>
      <c r="WQU1267" s="85"/>
      <c r="WQV1267" s="85"/>
      <c r="WQW1267" s="85"/>
      <c r="WQX1267" s="85"/>
      <c r="WQY1267" s="85"/>
      <c r="WQZ1267" s="85"/>
      <c r="WRA1267" s="85"/>
      <c r="WRB1267" s="85"/>
      <c r="WRC1267" s="85"/>
      <c r="WRD1267" s="85"/>
      <c r="WRE1267" s="85"/>
      <c r="WRF1267" s="85"/>
      <c r="WRG1267" s="85"/>
      <c r="WRH1267" s="85"/>
      <c r="WRI1267" s="85"/>
      <c r="WRJ1267" s="85"/>
      <c r="WRK1267" s="85"/>
      <c r="WRL1267" s="85"/>
      <c r="WRM1267" s="85"/>
      <c r="WRN1267" s="85"/>
      <c r="WRO1267" s="85"/>
      <c r="WRP1267" s="85"/>
      <c r="WRQ1267" s="85"/>
      <c r="WRR1267" s="85"/>
      <c r="WRS1267" s="85"/>
      <c r="WRT1267" s="85"/>
      <c r="WRU1267" s="85"/>
      <c r="WRV1267" s="86"/>
      <c r="WRW1267" s="84"/>
      <c r="WRX1267" s="85"/>
      <c r="WRY1267" s="85"/>
      <c r="WRZ1267" s="85"/>
      <c r="WSA1267" s="85"/>
      <c r="WSB1267" s="85"/>
      <c r="WSC1267" s="85"/>
      <c r="WSD1267" s="85"/>
      <c r="WSE1267" s="85"/>
      <c r="WSF1267" s="85"/>
      <c r="WSG1267" s="85"/>
      <c r="WSH1267" s="85"/>
      <c r="WSI1267" s="85"/>
      <c r="WSJ1267" s="85"/>
      <c r="WSK1267" s="85"/>
      <c r="WSL1267" s="85"/>
      <c r="WSM1267" s="85"/>
      <c r="WSN1267" s="85"/>
      <c r="WSO1267" s="85"/>
      <c r="WSP1267" s="85"/>
      <c r="WSQ1267" s="85"/>
      <c r="WSR1267" s="85"/>
      <c r="WSS1267" s="85"/>
      <c r="WST1267" s="85"/>
      <c r="WSU1267" s="85"/>
      <c r="WSV1267" s="85"/>
      <c r="WSW1267" s="85"/>
      <c r="WSX1267" s="85"/>
      <c r="WSY1267" s="85"/>
      <c r="WSZ1267" s="85"/>
      <c r="WTA1267" s="85"/>
      <c r="WTB1267" s="85"/>
      <c r="WTC1267" s="86"/>
      <c r="WTD1267" s="84"/>
      <c r="WTE1267" s="85"/>
      <c r="WTF1267" s="85"/>
      <c r="WTG1267" s="85"/>
      <c r="WTH1267" s="85"/>
      <c r="WTI1267" s="85"/>
      <c r="WTJ1267" s="85"/>
      <c r="WTK1267" s="85"/>
      <c r="WTL1267" s="85"/>
      <c r="WTM1267" s="85"/>
      <c r="WTN1267" s="85"/>
      <c r="WTO1267" s="85"/>
      <c r="WTP1267" s="85"/>
      <c r="WTQ1267" s="85"/>
      <c r="WTR1267" s="85"/>
      <c r="WTS1267" s="85"/>
      <c r="WTT1267" s="85"/>
      <c r="WTU1267" s="85"/>
      <c r="WTV1267" s="85"/>
      <c r="WTW1267" s="85"/>
      <c r="WTX1267" s="85"/>
      <c r="WTY1267" s="85"/>
      <c r="WTZ1267" s="85"/>
      <c r="WUA1267" s="85"/>
      <c r="WUB1267" s="85"/>
      <c r="WUC1267" s="85"/>
      <c r="WUD1267" s="85"/>
      <c r="WUE1267" s="85"/>
      <c r="WUF1267" s="85"/>
      <c r="WUG1267" s="85"/>
      <c r="WUH1267" s="85"/>
      <c r="WUI1267" s="85"/>
      <c r="WUJ1267" s="86"/>
      <c r="WUK1267" s="84"/>
      <c r="WUL1267" s="85"/>
      <c r="WUM1267" s="85"/>
      <c r="WUN1267" s="85"/>
      <c r="WUO1267" s="85"/>
      <c r="WUP1267" s="85"/>
      <c r="WUQ1267" s="85"/>
      <c r="WUR1267" s="85"/>
      <c r="WUS1267" s="85"/>
      <c r="WUT1267" s="85"/>
      <c r="WUU1267" s="85"/>
      <c r="WUV1267" s="85"/>
      <c r="WUW1267" s="85"/>
      <c r="WUX1267" s="85"/>
      <c r="WUY1267" s="85"/>
      <c r="WUZ1267" s="85"/>
      <c r="WVA1267" s="85"/>
      <c r="WVB1267" s="85"/>
      <c r="WVC1267" s="85"/>
      <c r="WVD1267" s="85"/>
      <c r="WVE1267" s="85"/>
      <c r="WVF1267" s="85"/>
      <c r="WVG1267" s="85"/>
      <c r="WVH1267" s="85"/>
      <c r="WVI1267" s="85"/>
      <c r="WVJ1267" s="85"/>
      <c r="WVK1267" s="85"/>
      <c r="WVL1267" s="85"/>
      <c r="WVM1267" s="85"/>
      <c r="WVN1267" s="85"/>
      <c r="WVO1267" s="85"/>
      <c r="WVP1267" s="85"/>
      <c r="WVQ1267" s="86"/>
      <c r="WVR1267" s="84"/>
      <c r="WVS1267" s="85"/>
      <c r="WVT1267" s="85"/>
      <c r="WVU1267" s="85"/>
      <c r="WVV1267" s="85"/>
      <c r="WVW1267" s="85"/>
      <c r="WVX1267" s="85"/>
      <c r="WVY1267" s="85"/>
      <c r="WVZ1267" s="85"/>
      <c r="WWA1267" s="85"/>
      <c r="WWB1267" s="85"/>
      <c r="WWC1267" s="85"/>
      <c r="WWD1267" s="85"/>
      <c r="WWE1267" s="85"/>
      <c r="WWF1267" s="85"/>
      <c r="WWG1267" s="85"/>
      <c r="WWH1267" s="85"/>
      <c r="WWI1267" s="85"/>
      <c r="WWJ1267" s="85"/>
      <c r="WWK1267" s="85"/>
      <c r="WWL1267" s="85"/>
      <c r="WWM1267" s="85"/>
      <c r="WWN1267" s="85"/>
      <c r="WWO1267" s="85"/>
      <c r="WWP1267" s="85"/>
      <c r="WWQ1267" s="85"/>
      <c r="WWR1267" s="85"/>
      <c r="WWS1267" s="85"/>
      <c r="WWT1267" s="85"/>
      <c r="WWU1267" s="85"/>
      <c r="WWV1267" s="85"/>
      <c r="WWW1267" s="85"/>
      <c r="WWX1267" s="86"/>
      <c r="WWY1267" s="84"/>
      <c r="WWZ1267" s="85"/>
      <c r="WXA1267" s="85"/>
      <c r="WXB1267" s="85"/>
      <c r="WXC1267" s="85"/>
      <c r="WXD1267" s="85"/>
      <c r="WXE1267" s="85"/>
      <c r="WXF1267" s="85"/>
      <c r="WXG1267" s="85"/>
      <c r="WXH1267" s="85"/>
      <c r="WXI1267" s="85"/>
      <c r="WXJ1267" s="85"/>
      <c r="WXK1267" s="85"/>
      <c r="WXL1267" s="85"/>
      <c r="WXM1267" s="85"/>
      <c r="WXN1267" s="85"/>
      <c r="WXO1267" s="85"/>
      <c r="WXP1267" s="85"/>
      <c r="WXQ1267" s="85"/>
      <c r="WXR1267" s="85"/>
      <c r="WXS1267" s="85"/>
      <c r="WXT1267" s="85"/>
      <c r="WXU1267" s="85"/>
      <c r="WXV1267" s="85"/>
      <c r="WXW1267" s="85"/>
      <c r="WXX1267" s="85"/>
      <c r="WXY1267" s="85"/>
      <c r="WXZ1267" s="85"/>
      <c r="WYA1267" s="85"/>
      <c r="WYB1267" s="85"/>
      <c r="WYC1267" s="85"/>
      <c r="WYD1267" s="85"/>
      <c r="WYE1267" s="86"/>
      <c r="WYF1267" s="84"/>
      <c r="WYG1267" s="85"/>
      <c r="WYH1267" s="85"/>
      <c r="WYI1267" s="85"/>
      <c r="WYJ1267" s="85"/>
      <c r="WYK1267" s="85"/>
      <c r="WYL1267" s="85"/>
      <c r="WYM1267" s="85"/>
      <c r="WYN1267" s="85"/>
      <c r="WYO1267" s="85"/>
      <c r="WYP1267" s="85"/>
      <c r="WYQ1267" s="85"/>
      <c r="WYR1267" s="85"/>
      <c r="WYS1267" s="85"/>
      <c r="WYT1267" s="85"/>
      <c r="WYU1267" s="85"/>
      <c r="WYV1267" s="85"/>
      <c r="WYW1267" s="85"/>
      <c r="WYX1267" s="85"/>
      <c r="WYY1267" s="85"/>
      <c r="WYZ1267" s="85"/>
      <c r="WZA1267" s="85"/>
      <c r="WZB1267" s="85"/>
      <c r="WZC1267" s="85"/>
      <c r="WZD1267" s="85"/>
      <c r="WZE1267" s="85"/>
      <c r="WZF1267" s="85"/>
      <c r="WZG1267" s="85"/>
      <c r="WZH1267" s="85"/>
      <c r="WZI1267" s="85"/>
      <c r="WZJ1267" s="85"/>
      <c r="WZK1267" s="85"/>
      <c r="WZL1267" s="86"/>
      <c r="WZM1267" s="84"/>
      <c r="WZN1267" s="85"/>
      <c r="WZO1267" s="85"/>
      <c r="WZP1267" s="85"/>
      <c r="WZQ1267" s="85"/>
      <c r="WZR1267" s="85"/>
      <c r="WZS1267" s="85"/>
      <c r="WZT1267" s="85"/>
      <c r="WZU1267" s="85"/>
      <c r="WZV1267" s="85"/>
      <c r="WZW1267" s="85"/>
      <c r="WZX1267" s="85"/>
      <c r="WZY1267" s="85"/>
      <c r="WZZ1267" s="85"/>
      <c r="XAA1267" s="85"/>
      <c r="XAB1267" s="85"/>
      <c r="XAC1267" s="85"/>
      <c r="XAD1267" s="85"/>
      <c r="XAE1267" s="85"/>
      <c r="XAF1267" s="85"/>
      <c r="XAG1267" s="85"/>
      <c r="XAH1267" s="85"/>
      <c r="XAI1267" s="85"/>
      <c r="XAJ1267" s="85"/>
      <c r="XAK1267" s="85"/>
      <c r="XAL1267" s="85"/>
      <c r="XAM1267" s="85"/>
      <c r="XAN1267" s="85"/>
      <c r="XAO1267" s="85"/>
      <c r="XAP1267" s="85"/>
      <c r="XAQ1267" s="85"/>
      <c r="XAR1267" s="85"/>
      <c r="XAS1267" s="86"/>
      <c r="XAT1267" s="84"/>
      <c r="XAU1267" s="85"/>
      <c r="XAV1267" s="85"/>
      <c r="XAW1267" s="85"/>
      <c r="XAX1267" s="85"/>
      <c r="XAY1267" s="85"/>
      <c r="XAZ1267" s="85"/>
      <c r="XBA1267" s="85"/>
      <c r="XBB1267" s="85"/>
      <c r="XBC1267" s="85"/>
      <c r="XBD1267" s="85"/>
      <c r="XBE1267" s="85"/>
      <c r="XBF1267" s="85"/>
      <c r="XBG1267" s="85"/>
      <c r="XBH1267" s="85"/>
      <c r="XBI1267" s="85"/>
      <c r="XBJ1267" s="85"/>
      <c r="XBK1267" s="85"/>
      <c r="XBL1267" s="85"/>
      <c r="XBM1267" s="85"/>
      <c r="XBN1267" s="85"/>
      <c r="XBO1267" s="85"/>
      <c r="XBP1267" s="85"/>
      <c r="XBQ1267" s="85"/>
      <c r="XBR1267" s="85"/>
      <c r="XBS1267" s="85"/>
      <c r="XBT1267" s="85"/>
      <c r="XBU1267" s="85"/>
      <c r="XBV1267" s="85"/>
      <c r="XBW1267" s="85"/>
      <c r="XBX1267" s="85"/>
      <c r="XBY1267" s="85"/>
      <c r="XBZ1267" s="86"/>
      <c r="XCA1267" s="84"/>
      <c r="XCB1267" s="85"/>
      <c r="XCC1267" s="85"/>
      <c r="XCD1267" s="85"/>
      <c r="XCE1267" s="85"/>
      <c r="XCF1267" s="85"/>
      <c r="XCG1267" s="85"/>
      <c r="XCH1267" s="85"/>
      <c r="XCI1267" s="85"/>
      <c r="XCJ1267" s="85"/>
      <c r="XCK1267" s="85"/>
      <c r="XCL1267" s="85"/>
      <c r="XCM1267" s="85"/>
      <c r="XCN1267" s="85"/>
      <c r="XCO1267" s="85"/>
      <c r="XCP1267" s="85"/>
      <c r="XCQ1267" s="85"/>
      <c r="XCR1267" s="85"/>
      <c r="XCS1267" s="85"/>
      <c r="XCT1267" s="85"/>
      <c r="XCU1267" s="85"/>
      <c r="XCV1267" s="85"/>
      <c r="XCW1267" s="85"/>
      <c r="XCX1267" s="85"/>
      <c r="XCY1267" s="85"/>
      <c r="XCZ1267" s="85"/>
      <c r="XDA1267" s="85"/>
      <c r="XDB1267" s="85"/>
      <c r="XDC1267" s="85"/>
      <c r="XDD1267" s="85"/>
      <c r="XDE1267" s="85"/>
      <c r="XDF1267" s="85"/>
      <c r="XDG1267" s="86"/>
      <c r="XDH1267" s="84"/>
      <c r="XDI1267" s="85"/>
      <c r="XDJ1267" s="85"/>
      <c r="XDK1267" s="85"/>
      <c r="XDL1267" s="85"/>
      <c r="XDM1267" s="85"/>
      <c r="XDN1267" s="85"/>
      <c r="XDO1267" s="85"/>
      <c r="XDP1267" s="85"/>
      <c r="XDQ1267" s="85"/>
      <c r="XDR1267" s="85"/>
      <c r="XDS1267" s="85"/>
      <c r="XDT1267" s="85"/>
      <c r="XDU1267" s="85"/>
      <c r="XDV1267" s="85"/>
      <c r="XDW1267" s="85"/>
      <c r="XDX1267" s="85"/>
      <c r="XDY1267" s="85"/>
      <c r="XDZ1267" s="85"/>
      <c r="XEA1267" s="85"/>
      <c r="XEB1267" s="85"/>
      <c r="XEC1267" s="85"/>
      <c r="XED1267" s="85"/>
      <c r="XEE1267" s="85"/>
      <c r="XEF1267" s="85"/>
      <c r="XEG1267" s="85"/>
      <c r="XEH1267" s="85"/>
      <c r="XEI1267" s="85"/>
      <c r="XEJ1267" s="85"/>
      <c r="XEK1267" s="85"/>
      <c r="XEL1267" s="85"/>
      <c r="XEM1267" s="85"/>
      <c r="XEN1267" s="86"/>
      <c r="XEO1267" s="84"/>
      <c r="XEP1267" s="85"/>
      <c r="XEQ1267" s="85"/>
      <c r="XER1267" s="85"/>
      <c r="XES1267" s="85"/>
      <c r="XET1267" s="85"/>
      <c r="XEU1267" s="85"/>
      <c r="XEV1267" s="85"/>
      <c r="XEW1267" s="85"/>
      <c r="XEX1267" s="85"/>
      <c r="XEY1267" s="85"/>
      <c r="XEZ1267" s="85"/>
      <c r="XFA1267" s="85"/>
      <c r="XFB1267" s="85"/>
      <c r="XFC1267" s="85"/>
      <c r="XFD1267" s="85"/>
    </row>
    <row r="1268" spans="1:16384" x14ac:dyDescent="0.3">
      <c r="A1268" s="25" t="s">
        <v>1555</v>
      </c>
      <c r="B1268" s="25" t="s">
        <v>1670</v>
      </c>
      <c r="C1268" s="25" t="s">
        <v>1557</v>
      </c>
      <c r="D1268" s="25">
        <v>22</v>
      </c>
      <c r="E1268" s="25" t="s">
        <v>1745</v>
      </c>
      <c r="F1268" s="38" t="s">
        <v>1746</v>
      </c>
      <c r="G1268" s="38">
        <v>2</v>
      </c>
      <c r="H1268" s="38">
        <v>145</v>
      </c>
      <c r="I1268" s="38">
        <v>1</v>
      </c>
      <c r="J1268" s="38">
        <v>0</v>
      </c>
      <c r="K1268" s="38">
        <v>0</v>
      </c>
      <c r="L1268" s="38">
        <v>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171</v>
      </c>
      <c r="V1268" s="38">
        <v>0</v>
      </c>
      <c r="W1268" s="38">
        <v>0</v>
      </c>
      <c r="X1268" s="38">
        <v>1</v>
      </c>
      <c r="Y1268" s="38">
        <v>2</v>
      </c>
      <c r="Z1268" s="38">
        <v>0</v>
      </c>
      <c r="AA1268" s="38">
        <v>1</v>
      </c>
      <c r="AB1268" s="38">
        <v>0</v>
      </c>
      <c r="AC1268" s="38">
        <v>2</v>
      </c>
      <c r="AD1268" s="38">
        <v>4</v>
      </c>
      <c r="AE1268" s="25">
        <v>0</v>
      </c>
      <c r="AF1268" s="16">
        <f>SUM(G1268:AD1268)</f>
        <v>329</v>
      </c>
      <c r="AG1268" s="16">
        <f>SUM(G1268:AC1268)</f>
        <v>325</v>
      </c>
    </row>
    <row r="1269" spans="1:16384" x14ac:dyDescent="0.3">
      <c r="A1269" s="25" t="s">
        <v>1555</v>
      </c>
      <c r="B1269" s="25" t="s">
        <v>1670</v>
      </c>
      <c r="C1269" s="25" t="s">
        <v>1557</v>
      </c>
      <c r="D1269" s="25">
        <v>22</v>
      </c>
      <c r="E1269" s="25" t="s">
        <v>1747</v>
      </c>
      <c r="F1269" s="38" t="s">
        <v>1748</v>
      </c>
      <c r="G1269" s="38">
        <v>1</v>
      </c>
      <c r="H1269" s="38">
        <v>319</v>
      </c>
      <c r="I1269" s="38">
        <v>0</v>
      </c>
      <c r="J1269" s="38">
        <v>0</v>
      </c>
      <c r="K1269" s="38">
        <v>0</v>
      </c>
      <c r="L1269" s="38">
        <v>0</v>
      </c>
      <c r="M1269" s="38">
        <v>0</v>
      </c>
      <c r="N1269" s="38">
        <v>3</v>
      </c>
      <c r="O1269" s="38">
        <v>0</v>
      </c>
      <c r="P1269" s="38">
        <v>0</v>
      </c>
      <c r="Q1269" s="38">
        <v>0</v>
      </c>
      <c r="R1269" s="38">
        <v>0</v>
      </c>
      <c r="S1269" s="38">
        <v>0</v>
      </c>
      <c r="T1269" s="38">
        <v>0</v>
      </c>
      <c r="U1269" s="38">
        <v>152</v>
      </c>
      <c r="V1269" s="38">
        <v>0</v>
      </c>
      <c r="W1269" s="38">
        <v>0</v>
      </c>
      <c r="X1269" s="38">
        <v>0</v>
      </c>
      <c r="Y1269" s="38">
        <v>4</v>
      </c>
      <c r="Z1269" s="38">
        <v>0</v>
      </c>
      <c r="AA1269" s="38">
        <v>1</v>
      </c>
      <c r="AB1269" s="38">
        <v>0</v>
      </c>
      <c r="AC1269" s="38">
        <v>0</v>
      </c>
      <c r="AD1269" s="38">
        <v>3</v>
      </c>
      <c r="AE1269" s="25">
        <v>0</v>
      </c>
      <c r="AF1269" s="16">
        <f t="shared" ref="AF1269:AF1270" si="587">SUM(G1269:AD1269)</f>
        <v>483</v>
      </c>
      <c r="AG1269" s="16">
        <f t="shared" ref="AG1269:AG1270" si="588">SUM(G1269:AC1269)</f>
        <v>480</v>
      </c>
    </row>
    <row r="1270" spans="1:16384" x14ac:dyDescent="0.3">
      <c r="A1270" s="25" t="s">
        <v>1555</v>
      </c>
      <c r="B1270" s="25" t="s">
        <v>1670</v>
      </c>
      <c r="C1270" s="25" t="s">
        <v>1557</v>
      </c>
      <c r="D1270" s="25">
        <v>22</v>
      </c>
      <c r="E1270" s="25" t="s">
        <v>1749</v>
      </c>
      <c r="F1270" s="38" t="s">
        <v>1750</v>
      </c>
      <c r="G1270" s="38">
        <v>0</v>
      </c>
      <c r="H1270" s="38">
        <v>143</v>
      </c>
      <c r="I1270" s="38">
        <v>0</v>
      </c>
      <c r="J1270" s="38">
        <v>0</v>
      </c>
      <c r="K1270" s="38">
        <v>0</v>
      </c>
      <c r="L1270" s="38">
        <v>0</v>
      </c>
      <c r="M1270" s="38">
        <v>0</v>
      </c>
      <c r="N1270" s="38">
        <v>1</v>
      </c>
      <c r="O1270" s="38">
        <v>0</v>
      </c>
      <c r="P1270" s="38">
        <v>0</v>
      </c>
      <c r="Q1270" s="38">
        <v>0</v>
      </c>
      <c r="R1270" s="38">
        <v>1</v>
      </c>
      <c r="S1270" s="38">
        <v>0</v>
      </c>
      <c r="T1270" s="38">
        <v>0</v>
      </c>
      <c r="U1270" s="38">
        <v>103</v>
      </c>
      <c r="V1270" s="38">
        <v>2</v>
      </c>
      <c r="W1270" s="38">
        <v>0</v>
      </c>
      <c r="X1270" s="38">
        <v>0</v>
      </c>
      <c r="Y1270" s="38">
        <v>0</v>
      </c>
      <c r="Z1270" s="38">
        <v>0</v>
      </c>
      <c r="AA1270" s="38">
        <v>0</v>
      </c>
      <c r="AB1270" s="38">
        <v>0</v>
      </c>
      <c r="AC1270" s="38">
        <v>0</v>
      </c>
      <c r="AD1270" s="38">
        <v>1</v>
      </c>
      <c r="AE1270" s="25">
        <v>0</v>
      </c>
      <c r="AF1270" s="16">
        <f t="shared" si="587"/>
        <v>251</v>
      </c>
      <c r="AG1270" s="16">
        <f t="shared" si="588"/>
        <v>250</v>
      </c>
    </row>
    <row r="1271" spans="1:16384" s="16" customFormat="1" x14ac:dyDescent="0.3">
      <c r="E1271" s="16" t="s">
        <v>803</v>
      </c>
      <c r="F1271" s="19" t="s">
        <v>1069</v>
      </c>
      <c r="G1271" s="19">
        <f>SUM(G1268:G1270)</f>
        <v>3</v>
      </c>
      <c r="H1271" s="19">
        <f t="shared" ref="H1271:AG1271" si="589">SUM(H1268:H1270)</f>
        <v>607</v>
      </c>
      <c r="I1271" s="19">
        <f t="shared" si="589"/>
        <v>1</v>
      </c>
      <c r="J1271" s="19">
        <f t="shared" si="589"/>
        <v>0</v>
      </c>
      <c r="K1271" s="19">
        <f t="shared" si="589"/>
        <v>0</v>
      </c>
      <c r="L1271" s="19">
        <f t="shared" si="589"/>
        <v>0</v>
      </c>
      <c r="M1271" s="19">
        <f t="shared" si="589"/>
        <v>0</v>
      </c>
      <c r="N1271" s="19">
        <f t="shared" si="589"/>
        <v>4</v>
      </c>
      <c r="O1271" s="19">
        <f t="shared" si="589"/>
        <v>0</v>
      </c>
      <c r="P1271" s="19">
        <f t="shared" si="589"/>
        <v>0</v>
      </c>
      <c r="Q1271" s="19">
        <f t="shared" si="589"/>
        <v>0</v>
      </c>
      <c r="R1271" s="19">
        <f t="shared" si="589"/>
        <v>1</v>
      </c>
      <c r="S1271" s="19">
        <f t="shared" si="589"/>
        <v>0</v>
      </c>
      <c r="T1271" s="19">
        <f t="shared" si="589"/>
        <v>0</v>
      </c>
      <c r="U1271" s="19">
        <f t="shared" si="589"/>
        <v>426</v>
      </c>
      <c r="V1271" s="19">
        <f t="shared" si="589"/>
        <v>2</v>
      </c>
      <c r="W1271" s="19">
        <f t="shared" si="589"/>
        <v>0</v>
      </c>
      <c r="X1271" s="19">
        <f t="shared" si="589"/>
        <v>1</v>
      </c>
      <c r="Y1271" s="19">
        <f t="shared" si="589"/>
        <v>6</v>
      </c>
      <c r="Z1271" s="19">
        <f t="shared" si="589"/>
        <v>0</v>
      </c>
      <c r="AA1271" s="19">
        <f t="shared" si="589"/>
        <v>2</v>
      </c>
      <c r="AB1271" s="19">
        <f t="shared" si="589"/>
        <v>0</v>
      </c>
      <c r="AC1271" s="19">
        <f t="shared" si="589"/>
        <v>2</v>
      </c>
      <c r="AD1271" s="19">
        <f t="shared" si="589"/>
        <v>8</v>
      </c>
      <c r="AE1271" s="16">
        <f t="shared" si="589"/>
        <v>0</v>
      </c>
      <c r="AF1271" s="16">
        <f t="shared" si="589"/>
        <v>1063</v>
      </c>
      <c r="AG1271" s="16">
        <f t="shared" si="589"/>
        <v>1055</v>
      </c>
    </row>
    <row r="1272" spans="1:16384" s="16" customFormat="1" x14ac:dyDescent="0.3">
      <c r="A1272" s="84"/>
      <c r="B1272" s="85"/>
      <c r="C1272" s="85"/>
      <c r="D1272" s="85"/>
      <c r="E1272" s="85"/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  <c r="AA1272" s="85"/>
      <c r="AB1272" s="85"/>
      <c r="AC1272" s="85"/>
      <c r="AD1272" s="85"/>
      <c r="AE1272" s="85"/>
      <c r="AF1272" s="85"/>
      <c r="AG1272" s="86"/>
      <c r="AH1272" s="84"/>
      <c r="AI1272" s="85"/>
      <c r="AJ1272" s="85"/>
      <c r="AK1272" s="85"/>
      <c r="AL1272" s="85"/>
      <c r="AM1272" s="85"/>
      <c r="AN1272" s="85"/>
      <c r="AO1272" s="85"/>
      <c r="AP1272" s="85"/>
      <c r="AQ1272" s="85"/>
      <c r="AR1272" s="85"/>
      <c r="AS1272" s="85"/>
      <c r="AT1272" s="85"/>
      <c r="AU1272" s="85"/>
      <c r="AV1272" s="85"/>
      <c r="AW1272" s="85"/>
      <c r="AX1272" s="85"/>
      <c r="AY1272" s="85"/>
      <c r="AZ1272" s="85"/>
      <c r="BA1272" s="85"/>
      <c r="BB1272" s="85"/>
      <c r="BC1272" s="85"/>
      <c r="BD1272" s="85"/>
      <c r="BE1272" s="85"/>
      <c r="BF1272" s="85"/>
      <c r="BG1272" s="85"/>
      <c r="BH1272" s="85"/>
      <c r="BI1272" s="85"/>
      <c r="BJ1272" s="85"/>
      <c r="BK1272" s="85"/>
      <c r="BL1272" s="85"/>
      <c r="BM1272" s="85"/>
      <c r="BN1272" s="86"/>
      <c r="BO1272" s="84"/>
      <c r="BP1272" s="85"/>
      <c r="BQ1272" s="85"/>
      <c r="BR1272" s="85"/>
      <c r="BS1272" s="85"/>
      <c r="BT1272" s="85"/>
      <c r="BU1272" s="85"/>
      <c r="BV1272" s="85"/>
      <c r="BW1272" s="85"/>
      <c r="BX1272" s="85"/>
      <c r="BY1272" s="85"/>
      <c r="BZ1272" s="85"/>
      <c r="CA1272" s="85"/>
      <c r="CB1272" s="85"/>
      <c r="CC1272" s="85"/>
      <c r="CD1272" s="85"/>
      <c r="CE1272" s="85"/>
      <c r="CF1272" s="85"/>
      <c r="CG1272" s="85"/>
      <c r="CH1272" s="85"/>
      <c r="CI1272" s="85"/>
      <c r="CJ1272" s="85"/>
      <c r="CK1272" s="85"/>
      <c r="CL1272" s="85"/>
      <c r="CM1272" s="85"/>
      <c r="CN1272" s="85"/>
      <c r="CO1272" s="85"/>
      <c r="CP1272" s="85"/>
      <c r="CQ1272" s="85"/>
      <c r="CR1272" s="85"/>
      <c r="CS1272" s="85"/>
      <c r="CT1272" s="85"/>
      <c r="CU1272" s="86"/>
      <c r="CV1272" s="84"/>
      <c r="CW1272" s="85"/>
      <c r="CX1272" s="85"/>
      <c r="CY1272" s="85"/>
      <c r="CZ1272" s="85"/>
      <c r="DA1272" s="85"/>
      <c r="DB1272" s="85"/>
      <c r="DC1272" s="85"/>
      <c r="DD1272" s="85"/>
      <c r="DE1272" s="85"/>
      <c r="DF1272" s="85"/>
      <c r="DG1272" s="85"/>
      <c r="DH1272" s="85"/>
      <c r="DI1272" s="85"/>
      <c r="DJ1272" s="85"/>
      <c r="DK1272" s="85"/>
      <c r="DL1272" s="85"/>
      <c r="DM1272" s="85"/>
      <c r="DN1272" s="85"/>
      <c r="DO1272" s="85"/>
      <c r="DP1272" s="85"/>
      <c r="DQ1272" s="85"/>
      <c r="DR1272" s="85"/>
      <c r="DS1272" s="85"/>
      <c r="DT1272" s="85"/>
      <c r="DU1272" s="85"/>
      <c r="DV1272" s="85"/>
      <c r="DW1272" s="85"/>
      <c r="DX1272" s="85"/>
      <c r="DY1272" s="85"/>
      <c r="DZ1272" s="85"/>
      <c r="EA1272" s="85"/>
      <c r="EB1272" s="86"/>
      <c r="EC1272" s="84"/>
      <c r="ED1272" s="85"/>
      <c r="EE1272" s="85"/>
      <c r="EF1272" s="85"/>
      <c r="EG1272" s="85"/>
      <c r="EH1272" s="85"/>
      <c r="EI1272" s="85"/>
      <c r="EJ1272" s="85"/>
      <c r="EK1272" s="85"/>
      <c r="EL1272" s="85"/>
      <c r="EM1272" s="85"/>
      <c r="EN1272" s="85"/>
      <c r="EO1272" s="85"/>
      <c r="EP1272" s="85"/>
      <c r="EQ1272" s="85"/>
      <c r="ER1272" s="85"/>
      <c r="ES1272" s="85"/>
      <c r="ET1272" s="85"/>
      <c r="EU1272" s="85"/>
      <c r="EV1272" s="85"/>
      <c r="EW1272" s="85"/>
      <c r="EX1272" s="85"/>
      <c r="EY1272" s="85"/>
      <c r="EZ1272" s="85"/>
      <c r="FA1272" s="85"/>
      <c r="FB1272" s="85"/>
      <c r="FC1272" s="85"/>
      <c r="FD1272" s="85"/>
      <c r="FE1272" s="85"/>
      <c r="FF1272" s="85"/>
      <c r="FG1272" s="85"/>
      <c r="FH1272" s="85"/>
      <c r="FI1272" s="86"/>
      <c r="FJ1272" s="84"/>
      <c r="FK1272" s="85"/>
      <c r="FL1272" s="85"/>
      <c r="FM1272" s="85"/>
      <c r="FN1272" s="85"/>
      <c r="FO1272" s="85"/>
      <c r="FP1272" s="85"/>
      <c r="FQ1272" s="85"/>
      <c r="FR1272" s="85"/>
      <c r="FS1272" s="85"/>
      <c r="FT1272" s="85"/>
      <c r="FU1272" s="85"/>
      <c r="FV1272" s="85"/>
      <c r="FW1272" s="85"/>
      <c r="FX1272" s="85"/>
      <c r="FY1272" s="85"/>
      <c r="FZ1272" s="85"/>
      <c r="GA1272" s="85"/>
      <c r="GB1272" s="85"/>
      <c r="GC1272" s="85"/>
      <c r="GD1272" s="85"/>
      <c r="GE1272" s="85"/>
      <c r="GF1272" s="85"/>
      <c r="GG1272" s="85"/>
      <c r="GH1272" s="85"/>
      <c r="GI1272" s="85"/>
      <c r="GJ1272" s="85"/>
      <c r="GK1272" s="85"/>
      <c r="GL1272" s="85"/>
      <c r="GM1272" s="85"/>
      <c r="GN1272" s="85"/>
      <c r="GO1272" s="85"/>
      <c r="GP1272" s="86"/>
      <c r="GQ1272" s="84"/>
      <c r="GR1272" s="85"/>
      <c r="GS1272" s="85"/>
      <c r="GT1272" s="85"/>
      <c r="GU1272" s="85"/>
      <c r="GV1272" s="85"/>
      <c r="GW1272" s="85"/>
      <c r="GX1272" s="85"/>
      <c r="GY1272" s="85"/>
      <c r="GZ1272" s="85"/>
      <c r="HA1272" s="85"/>
      <c r="HB1272" s="85"/>
      <c r="HC1272" s="85"/>
      <c r="HD1272" s="85"/>
      <c r="HE1272" s="85"/>
      <c r="HF1272" s="85"/>
      <c r="HG1272" s="85"/>
      <c r="HH1272" s="85"/>
      <c r="HI1272" s="85"/>
      <c r="HJ1272" s="85"/>
      <c r="HK1272" s="85"/>
      <c r="HL1272" s="85"/>
      <c r="HM1272" s="85"/>
      <c r="HN1272" s="85"/>
      <c r="HO1272" s="85"/>
      <c r="HP1272" s="85"/>
      <c r="HQ1272" s="85"/>
      <c r="HR1272" s="85"/>
      <c r="HS1272" s="85"/>
      <c r="HT1272" s="85"/>
      <c r="HU1272" s="85"/>
      <c r="HV1272" s="85"/>
      <c r="HW1272" s="86"/>
      <c r="HX1272" s="84"/>
      <c r="HY1272" s="85"/>
      <c r="HZ1272" s="85"/>
      <c r="IA1272" s="85"/>
      <c r="IB1272" s="85"/>
      <c r="IC1272" s="85"/>
      <c r="ID1272" s="85"/>
      <c r="IE1272" s="85"/>
      <c r="IF1272" s="85"/>
      <c r="IG1272" s="85"/>
      <c r="IH1272" s="85"/>
      <c r="II1272" s="85"/>
      <c r="IJ1272" s="85"/>
      <c r="IK1272" s="85"/>
      <c r="IL1272" s="85"/>
      <c r="IM1272" s="85"/>
      <c r="IN1272" s="85"/>
      <c r="IO1272" s="85"/>
      <c r="IP1272" s="85"/>
      <c r="IQ1272" s="85"/>
      <c r="IR1272" s="85"/>
      <c r="IS1272" s="85"/>
      <c r="IT1272" s="85"/>
      <c r="IU1272" s="85"/>
      <c r="IV1272" s="85"/>
      <c r="IW1272" s="85"/>
      <c r="IX1272" s="85"/>
      <c r="IY1272" s="85"/>
      <c r="IZ1272" s="85"/>
      <c r="JA1272" s="85"/>
      <c r="JB1272" s="85"/>
      <c r="JC1272" s="85"/>
      <c r="JD1272" s="86"/>
      <c r="JE1272" s="84"/>
      <c r="JF1272" s="85"/>
      <c r="JG1272" s="85"/>
      <c r="JH1272" s="85"/>
      <c r="JI1272" s="85"/>
      <c r="JJ1272" s="85"/>
      <c r="JK1272" s="85"/>
      <c r="JL1272" s="85"/>
      <c r="JM1272" s="85"/>
      <c r="JN1272" s="85"/>
      <c r="JO1272" s="85"/>
      <c r="JP1272" s="85"/>
      <c r="JQ1272" s="85"/>
      <c r="JR1272" s="85"/>
      <c r="JS1272" s="85"/>
      <c r="JT1272" s="85"/>
      <c r="JU1272" s="85"/>
      <c r="JV1272" s="85"/>
      <c r="JW1272" s="85"/>
      <c r="JX1272" s="85"/>
      <c r="JY1272" s="85"/>
      <c r="JZ1272" s="85"/>
      <c r="KA1272" s="85"/>
      <c r="KB1272" s="85"/>
      <c r="KC1272" s="85"/>
      <c r="KD1272" s="85"/>
      <c r="KE1272" s="85"/>
      <c r="KF1272" s="85"/>
      <c r="KG1272" s="85"/>
      <c r="KH1272" s="85"/>
      <c r="KI1272" s="85"/>
      <c r="KJ1272" s="85"/>
      <c r="KK1272" s="86"/>
      <c r="KL1272" s="84"/>
      <c r="KM1272" s="85"/>
      <c r="KN1272" s="85"/>
      <c r="KO1272" s="85"/>
      <c r="KP1272" s="85"/>
      <c r="KQ1272" s="85"/>
      <c r="KR1272" s="85"/>
      <c r="KS1272" s="85"/>
      <c r="KT1272" s="85"/>
      <c r="KU1272" s="85"/>
      <c r="KV1272" s="85"/>
      <c r="KW1272" s="85"/>
      <c r="KX1272" s="85"/>
      <c r="KY1272" s="85"/>
      <c r="KZ1272" s="85"/>
      <c r="LA1272" s="85"/>
      <c r="LB1272" s="85"/>
      <c r="LC1272" s="85"/>
      <c r="LD1272" s="85"/>
      <c r="LE1272" s="85"/>
      <c r="LF1272" s="85"/>
      <c r="LG1272" s="85"/>
      <c r="LH1272" s="85"/>
      <c r="LI1272" s="85"/>
      <c r="LJ1272" s="85"/>
      <c r="LK1272" s="85"/>
      <c r="LL1272" s="85"/>
      <c r="LM1272" s="85"/>
      <c r="LN1272" s="85"/>
      <c r="LO1272" s="85"/>
      <c r="LP1272" s="85"/>
      <c r="LQ1272" s="85"/>
      <c r="LR1272" s="86"/>
      <c r="LS1272" s="84"/>
      <c r="LT1272" s="85"/>
      <c r="LU1272" s="85"/>
      <c r="LV1272" s="85"/>
      <c r="LW1272" s="85"/>
      <c r="LX1272" s="85"/>
      <c r="LY1272" s="85"/>
      <c r="LZ1272" s="85"/>
      <c r="MA1272" s="85"/>
      <c r="MB1272" s="85"/>
      <c r="MC1272" s="85"/>
      <c r="MD1272" s="85"/>
      <c r="ME1272" s="85"/>
      <c r="MF1272" s="85"/>
      <c r="MG1272" s="85"/>
      <c r="MH1272" s="85"/>
      <c r="MI1272" s="85"/>
      <c r="MJ1272" s="85"/>
      <c r="MK1272" s="85"/>
      <c r="ML1272" s="85"/>
      <c r="MM1272" s="85"/>
      <c r="MN1272" s="85"/>
      <c r="MO1272" s="85"/>
      <c r="MP1272" s="85"/>
      <c r="MQ1272" s="85"/>
      <c r="MR1272" s="85"/>
      <c r="MS1272" s="85"/>
      <c r="MT1272" s="85"/>
      <c r="MU1272" s="85"/>
      <c r="MV1272" s="85"/>
      <c r="MW1272" s="85"/>
      <c r="MX1272" s="85"/>
      <c r="MY1272" s="86"/>
      <c r="MZ1272" s="84"/>
      <c r="NA1272" s="85"/>
      <c r="NB1272" s="85"/>
      <c r="NC1272" s="85"/>
      <c r="ND1272" s="85"/>
      <c r="NE1272" s="85"/>
      <c r="NF1272" s="85"/>
      <c r="NG1272" s="85"/>
      <c r="NH1272" s="85"/>
      <c r="NI1272" s="85"/>
      <c r="NJ1272" s="85"/>
      <c r="NK1272" s="85"/>
      <c r="NL1272" s="85"/>
      <c r="NM1272" s="85"/>
      <c r="NN1272" s="85"/>
      <c r="NO1272" s="85"/>
      <c r="NP1272" s="85"/>
      <c r="NQ1272" s="85"/>
      <c r="NR1272" s="85"/>
      <c r="NS1272" s="85"/>
      <c r="NT1272" s="85"/>
      <c r="NU1272" s="85"/>
      <c r="NV1272" s="85"/>
      <c r="NW1272" s="85"/>
      <c r="NX1272" s="85"/>
      <c r="NY1272" s="85"/>
      <c r="NZ1272" s="85"/>
      <c r="OA1272" s="85"/>
      <c r="OB1272" s="85"/>
      <c r="OC1272" s="85"/>
      <c r="OD1272" s="85"/>
      <c r="OE1272" s="85"/>
      <c r="OF1272" s="86"/>
      <c r="OG1272" s="84"/>
      <c r="OH1272" s="85"/>
      <c r="OI1272" s="85"/>
      <c r="OJ1272" s="85"/>
      <c r="OK1272" s="85"/>
      <c r="OL1272" s="85"/>
      <c r="OM1272" s="85"/>
      <c r="ON1272" s="85"/>
      <c r="OO1272" s="85"/>
      <c r="OP1272" s="85"/>
      <c r="OQ1272" s="85"/>
      <c r="OR1272" s="85"/>
      <c r="OS1272" s="85"/>
      <c r="OT1272" s="85"/>
      <c r="OU1272" s="85"/>
      <c r="OV1272" s="85"/>
      <c r="OW1272" s="85"/>
      <c r="OX1272" s="85"/>
      <c r="OY1272" s="85"/>
      <c r="OZ1272" s="85"/>
      <c r="PA1272" s="85"/>
      <c r="PB1272" s="85"/>
      <c r="PC1272" s="85"/>
      <c r="PD1272" s="85"/>
      <c r="PE1272" s="85"/>
      <c r="PF1272" s="85"/>
      <c r="PG1272" s="85"/>
      <c r="PH1272" s="85"/>
      <c r="PI1272" s="85"/>
      <c r="PJ1272" s="85"/>
      <c r="PK1272" s="85"/>
      <c r="PL1272" s="85"/>
      <c r="PM1272" s="86"/>
      <c r="PN1272" s="84"/>
      <c r="PO1272" s="85"/>
      <c r="PP1272" s="85"/>
      <c r="PQ1272" s="85"/>
      <c r="PR1272" s="85"/>
      <c r="PS1272" s="85"/>
      <c r="PT1272" s="85"/>
      <c r="PU1272" s="85"/>
      <c r="PV1272" s="85"/>
      <c r="PW1272" s="85"/>
      <c r="PX1272" s="85"/>
      <c r="PY1272" s="85"/>
      <c r="PZ1272" s="85"/>
      <c r="QA1272" s="85"/>
      <c r="QB1272" s="85"/>
      <c r="QC1272" s="85"/>
      <c r="QD1272" s="85"/>
      <c r="QE1272" s="85"/>
      <c r="QF1272" s="85"/>
      <c r="QG1272" s="85"/>
      <c r="QH1272" s="85"/>
      <c r="QI1272" s="85"/>
      <c r="QJ1272" s="85"/>
      <c r="QK1272" s="85"/>
      <c r="QL1272" s="85"/>
      <c r="QM1272" s="85"/>
      <c r="QN1272" s="85"/>
      <c r="QO1272" s="85"/>
      <c r="QP1272" s="85"/>
      <c r="QQ1272" s="85"/>
      <c r="QR1272" s="85"/>
      <c r="QS1272" s="85"/>
      <c r="QT1272" s="86"/>
      <c r="QU1272" s="84"/>
      <c r="QV1272" s="85"/>
      <c r="QW1272" s="85"/>
      <c r="QX1272" s="85"/>
      <c r="QY1272" s="85"/>
      <c r="QZ1272" s="85"/>
      <c r="RA1272" s="85"/>
      <c r="RB1272" s="85"/>
      <c r="RC1272" s="85"/>
      <c r="RD1272" s="85"/>
      <c r="RE1272" s="85"/>
      <c r="RF1272" s="85"/>
      <c r="RG1272" s="85"/>
      <c r="RH1272" s="85"/>
      <c r="RI1272" s="85"/>
      <c r="RJ1272" s="85"/>
      <c r="RK1272" s="85"/>
      <c r="RL1272" s="85"/>
      <c r="RM1272" s="85"/>
      <c r="RN1272" s="85"/>
      <c r="RO1272" s="85"/>
      <c r="RP1272" s="85"/>
      <c r="RQ1272" s="85"/>
      <c r="RR1272" s="85"/>
      <c r="RS1272" s="85"/>
      <c r="RT1272" s="85"/>
      <c r="RU1272" s="85"/>
      <c r="RV1272" s="85"/>
      <c r="RW1272" s="85"/>
      <c r="RX1272" s="85"/>
      <c r="RY1272" s="85"/>
      <c r="RZ1272" s="85"/>
      <c r="SA1272" s="86"/>
      <c r="SB1272" s="84"/>
      <c r="SC1272" s="85"/>
      <c r="SD1272" s="85"/>
      <c r="SE1272" s="85"/>
      <c r="SF1272" s="85"/>
      <c r="SG1272" s="85"/>
      <c r="SH1272" s="85"/>
      <c r="SI1272" s="85"/>
      <c r="SJ1272" s="85"/>
      <c r="SK1272" s="85"/>
      <c r="SL1272" s="85"/>
      <c r="SM1272" s="85"/>
      <c r="SN1272" s="85"/>
      <c r="SO1272" s="85"/>
      <c r="SP1272" s="85"/>
      <c r="SQ1272" s="85"/>
      <c r="SR1272" s="85"/>
      <c r="SS1272" s="85"/>
      <c r="ST1272" s="85"/>
      <c r="SU1272" s="85"/>
      <c r="SV1272" s="85"/>
      <c r="SW1272" s="85"/>
      <c r="SX1272" s="85"/>
      <c r="SY1272" s="85"/>
      <c r="SZ1272" s="85"/>
      <c r="TA1272" s="85"/>
      <c r="TB1272" s="85"/>
      <c r="TC1272" s="85"/>
      <c r="TD1272" s="85"/>
      <c r="TE1272" s="85"/>
      <c r="TF1272" s="85"/>
      <c r="TG1272" s="85"/>
      <c r="TH1272" s="86"/>
      <c r="TI1272" s="84"/>
      <c r="TJ1272" s="85"/>
      <c r="TK1272" s="85"/>
      <c r="TL1272" s="85"/>
      <c r="TM1272" s="85"/>
      <c r="TN1272" s="85"/>
      <c r="TO1272" s="85"/>
      <c r="TP1272" s="85"/>
      <c r="TQ1272" s="85"/>
      <c r="TR1272" s="85"/>
      <c r="TS1272" s="85"/>
      <c r="TT1272" s="85"/>
      <c r="TU1272" s="85"/>
      <c r="TV1272" s="85"/>
      <c r="TW1272" s="85"/>
      <c r="TX1272" s="85"/>
      <c r="TY1272" s="85"/>
      <c r="TZ1272" s="85"/>
      <c r="UA1272" s="85"/>
      <c r="UB1272" s="85"/>
      <c r="UC1272" s="85"/>
      <c r="UD1272" s="85"/>
      <c r="UE1272" s="85"/>
      <c r="UF1272" s="85"/>
      <c r="UG1272" s="85"/>
      <c r="UH1272" s="85"/>
      <c r="UI1272" s="85"/>
      <c r="UJ1272" s="85"/>
      <c r="UK1272" s="85"/>
      <c r="UL1272" s="85"/>
      <c r="UM1272" s="85"/>
      <c r="UN1272" s="85"/>
      <c r="UO1272" s="86"/>
      <c r="UP1272" s="84"/>
      <c r="UQ1272" s="85"/>
      <c r="UR1272" s="85"/>
      <c r="US1272" s="85"/>
      <c r="UT1272" s="85"/>
      <c r="UU1272" s="85"/>
      <c r="UV1272" s="85"/>
      <c r="UW1272" s="85"/>
      <c r="UX1272" s="85"/>
      <c r="UY1272" s="85"/>
      <c r="UZ1272" s="85"/>
      <c r="VA1272" s="85"/>
      <c r="VB1272" s="85"/>
      <c r="VC1272" s="85"/>
      <c r="VD1272" s="85"/>
      <c r="VE1272" s="85"/>
      <c r="VF1272" s="85"/>
      <c r="VG1272" s="85"/>
      <c r="VH1272" s="85"/>
      <c r="VI1272" s="85"/>
      <c r="VJ1272" s="85"/>
      <c r="VK1272" s="85"/>
      <c r="VL1272" s="85"/>
      <c r="VM1272" s="85"/>
      <c r="VN1272" s="85"/>
      <c r="VO1272" s="85"/>
      <c r="VP1272" s="85"/>
      <c r="VQ1272" s="85"/>
      <c r="VR1272" s="85"/>
      <c r="VS1272" s="85"/>
      <c r="VT1272" s="85"/>
      <c r="VU1272" s="85"/>
      <c r="VV1272" s="86"/>
      <c r="VW1272" s="84"/>
      <c r="VX1272" s="85"/>
      <c r="VY1272" s="85"/>
      <c r="VZ1272" s="85"/>
      <c r="WA1272" s="85"/>
      <c r="WB1272" s="85"/>
      <c r="WC1272" s="85"/>
      <c r="WD1272" s="85"/>
      <c r="WE1272" s="85"/>
      <c r="WF1272" s="85"/>
      <c r="WG1272" s="85"/>
      <c r="WH1272" s="85"/>
      <c r="WI1272" s="85"/>
      <c r="WJ1272" s="85"/>
      <c r="WK1272" s="85"/>
      <c r="WL1272" s="85"/>
      <c r="WM1272" s="85"/>
      <c r="WN1272" s="85"/>
      <c r="WO1272" s="85"/>
      <c r="WP1272" s="85"/>
      <c r="WQ1272" s="85"/>
      <c r="WR1272" s="85"/>
      <c r="WS1272" s="85"/>
      <c r="WT1272" s="85"/>
      <c r="WU1272" s="85"/>
      <c r="WV1272" s="85"/>
      <c r="WW1272" s="85"/>
      <c r="WX1272" s="85"/>
      <c r="WY1272" s="85"/>
      <c r="WZ1272" s="85"/>
      <c r="XA1272" s="85"/>
      <c r="XB1272" s="85"/>
      <c r="XC1272" s="86"/>
      <c r="XD1272" s="84"/>
      <c r="XE1272" s="85"/>
      <c r="XF1272" s="85"/>
      <c r="XG1272" s="85"/>
      <c r="XH1272" s="85"/>
      <c r="XI1272" s="85"/>
      <c r="XJ1272" s="85"/>
      <c r="XK1272" s="85"/>
      <c r="XL1272" s="85"/>
      <c r="XM1272" s="85"/>
      <c r="XN1272" s="85"/>
      <c r="XO1272" s="85"/>
      <c r="XP1272" s="85"/>
      <c r="XQ1272" s="85"/>
      <c r="XR1272" s="85"/>
      <c r="XS1272" s="85"/>
      <c r="XT1272" s="85"/>
      <c r="XU1272" s="85"/>
      <c r="XV1272" s="85"/>
      <c r="XW1272" s="85"/>
      <c r="XX1272" s="85"/>
      <c r="XY1272" s="85"/>
      <c r="XZ1272" s="85"/>
      <c r="YA1272" s="85"/>
      <c r="YB1272" s="85"/>
      <c r="YC1272" s="85"/>
      <c r="YD1272" s="85"/>
      <c r="YE1272" s="85"/>
      <c r="YF1272" s="85"/>
      <c r="YG1272" s="85"/>
      <c r="YH1272" s="85"/>
      <c r="YI1272" s="85"/>
      <c r="YJ1272" s="86"/>
      <c r="YK1272" s="84"/>
      <c r="YL1272" s="85"/>
      <c r="YM1272" s="85"/>
      <c r="YN1272" s="85"/>
      <c r="YO1272" s="85"/>
      <c r="YP1272" s="85"/>
      <c r="YQ1272" s="85"/>
      <c r="YR1272" s="85"/>
      <c r="YS1272" s="85"/>
      <c r="YT1272" s="85"/>
      <c r="YU1272" s="85"/>
      <c r="YV1272" s="85"/>
      <c r="YW1272" s="85"/>
      <c r="YX1272" s="85"/>
      <c r="YY1272" s="85"/>
      <c r="YZ1272" s="85"/>
      <c r="ZA1272" s="85"/>
      <c r="ZB1272" s="85"/>
      <c r="ZC1272" s="85"/>
      <c r="ZD1272" s="85"/>
      <c r="ZE1272" s="85"/>
      <c r="ZF1272" s="85"/>
      <c r="ZG1272" s="85"/>
      <c r="ZH1272" s="85"/>
      <c r="ZI1272" s="85"/>
      <c r="ZJ1272" s="85"/>
      <c r="ZK1272" s="85"/>
      <c r="ZL1272" s="85"/>
      <c r="ZM1272" s="85"/>
      <c r="ZN1272" s="85"/>
      <c r="ZO1272" s="85"/>
      <c r="ZP1272" s="85"/>
      <c r="ZQ1272" s="86"/>
      <c r="ZR1272" s="84"/>
      <c r="ZS1272" s="85"/>
      <c r="ZT1272" s="85"/>
      <c r="ZU1272" s="85"/>
      <c r="ZV1272" s="85"/>
      <c r="ZW1272" s="85"/>
      <c r="ZX1272" s="85"/>
      <c r="ZY1272" s="85"/>
      <c r="ZZ1272" s="85"/>
      <c r="AAA1272" s="85"/>
      <c r="AAB1272" s="85"/>
      <c r="AAC1272" s="85"/>
      <c r="AAD1272" s="85"/>
      <c r="AAE1272" s="85"/>
      <c r="AAF1272" s="85"/>
      <c r="AAG1272" s="85"/>
      <c r="AAH1272" s="85"/>
      <c r="AAI1272" s="85"/>
      <c r="AAJ1272" s="85"/>
      <c r="AAK1272" s="85"/>
      <c r="AAL1272" s="85"/>
      <c r="AAM1272" s="85"/>
      <c r="AAN1272" s="85"/>
      <c r="AAO1272" s="85"/>
      <c r="AAP1272" s="85"/>
      <c r="AAQ1272" s="85"/>
      <c r="AAR1272" s="85"/>
      <c r="AAS1272" s="85"/>
      <c r="AAT1272" s="85"/>
      <c r="AAU1272" s="85"/>
      <c r="AAV1272" s="85"/>
      <c r="AAW1272" s="85"/>
      <c r="AAX1272" s="86"/>
      <c r="AAY1272" s="84"/>
      <c r="AAZ1272" s="85"/>
      <c r="ABA1272" s="85"/>
      <c r="ABB1272" s="85"/>
      <c r="ABC1272" s="85"/>
      <c r="ABD1272" s="85"/>
      <c r="ABE1272" s="85"/>
      <c r="ABF1272" s="85"/>
      <c r="ABG1272" s="85"/>
      <c r="ABH1272" s="85"/>
      <c r="ABI1272" s="85"/>
      <c r="ABJ1272" s="85"/>
      <c r="ABK1272" s="85"/>
      <c r="ABL1272" s="85"/>
      <c r="ABM1272" s="85"/>
      <c r="ABN1272" s="85"/>
      <c r="ABO1272" s="85"/>
      <c r="ABP1272" s="85"/>
      <c r="ABQ1272" s="85"/>
      <c r="ABR1272" s="85"/>
      <c r="ABS1272" s="85"/>
      <c r="ABT1272" s="85"/>
      <c r="ABU1272" s="85"/>
      <c r="ABV1272" s="85"/>
      <c r="ABW1272" s="85"/>
      <c r="ABX1272" s="85"/>
      <c r="ABY1272" s="85"/>
      <c r="ABZ1272" s="85"/>
      <c r="ACA1272" s="85"/>
      <c r="ACB1272" s="85"/>
      <c r="ACC1272" s="85"/>
      <c r="ACD1272" s="85"/>
      <c r="ACE1272" s="86"/>
      <c r="ACF1272" s="84"/>
      <c r="ACG1272" s="85"/>
      <c r="ACH1272" s="85"/>
      <c r="ACI1272" s="85"/>
      <c r="ACJ1272" s="85"/>
      <c r="ACK1272" s="85"/>
      <c r="ACL1272" s="85"/>
      <c r="ACM1272" s="85"/>
      <c r="ACN1272" s="85"/>
      <c r="ACO1272" s="85"/>
      <c r="ACP1272" s="85"/>
      <c r="ACQ1272" s="85"/>
      <c r="ACR1272" s="85"/>
      <c r="ACS1272" s="85"/>
      <c r="ACT1272" s="85"/>
      <c r="ACU1272" s="85"/>
      <c r="ACV1272" s="85"/>
      <c r="ACW1272" s="85"/>
      <c r="ACX1272" s="85"/>
      <c r="ACY1272" s="85"/>
      <c r="ACZ1272" s="85"/>
      <c r="ADA1272" s="85"/>
      <c r="ADB1272" s="85"/>
      <c r="ADC1272" s="85"/>
      <c r="ADD1272" s="85"/>
      <c r="ADE1272" s="85"/>
      <c r="ADF1272" s="85"/>
      <c r="ADG1272" s="85"/>
      <c r="ADH1272" s="85"/>
      <c r="ADI1272" s="85"/>
      <c r="ADJ1272" s="85"/>
      <c r="ADK1272" s="85"/>
      <c r="ADL1272" s="86"/>
      <c r="ADM1272" s="84"/>
      <c r="ADN1272" s="85"/>
      <c r="ADO1272" s="85"/>
      <c r="ADP1272" s="85"/>
      <c r="ADQ1272" s="85"/>
      <c r="ADR1272" s="85"/>
      <c r="ADS1272" s="85"/>
      <c r="ADT1272" s="85"/>
      <c r="ADU1272" s="85"/>
      <c r="ADV1272" s="85"/>
      <c r="ADW1272" s="85"/>
      <c r="ADX1272" s="85"/>
      <c r="ADY1272" s="85"/>
      <c r="ADZ1272" s="85"/>
      <c r="AEA1272" s="85"/>
      <c r="AEB1272" s="85"/>
      <c r="AEC1272" s="85"/>
      <c r="AED1272" s="85"/>
      <c r="AEE1272" s="85"/>
      <c r="AEF1272" s="85"/>
      <c r="AEG1272" s="85"/>
      <c r="AEH1272" s="85"/>
      <c r="AEI1272" s="85"/>
      <c r="AEJ1272" s="85"/>
      <c r="AEK1272" s="85"/>
      <c r="AEL1272" s="85"/>
      <c r="AEM1272" s="85"/>
      <c r="AEN1272" s="85"/>
      <c r="AEO1272" s="85"/>
      <c r="AEP1272" s="85"/>
      <c r="AEQ1272" s="85"/>
      <c r="AER1272" s="85"/>
      <c r="AES1272" s="86"/>
      <c r="AET1272" s="84"/>
      <c r="AEU1272" s="85"/>
      <c r="AEV1272" s="85"/>
      <c r="AEW1272" s="85"/>
      <c r="AEX1272" s="85"/>
      <c r="AEY1272" s="85"/>
      <c r="AEZ1272" s="85"/>
      <c r="AFA1272" s="85"/>
      <c r="AFB1272" s="85"/>
      <c r="AFC1272" s="85"/>
      <c r="AFD1272" s="85"/>
      <c r="AFE1272" s="85"/>
      <c r="AFF1272" s="85"/>
      <c r="AFG1272" s="85"/>
      <c r="AFH1272" s="85"/>
      <c r="AFI1272" s="85"/>
      <c r="AFJ1272" s="85"/>
      <c r="AFK1272" s="85"/>
      <c r="AFL1272" s="85"/>
      <c r="AFM1272" s="85"/>
      <c r="AFN1272" s="85"/>
      <c r="AFO1272" s="85"/>
      <c r="AFP1272" s="85"/>
      <c r="AFQ1272" s="85"/>
      <c r="AFR1272" s="85"/>
      <c r="AFS1272" s="85"/>
      <c r="AFT1272" s="85"/>
      <c r="AFU1272" s="85"/>
      <c r="AFV1272" s="85"/>
      <c r="AFW1272" s="85"/>
      <c r="AFX1272" s="85"/>
      <c r="AFY1272" s="85"/>
      <c r="AFZ1272" s="86"/>
      <c r="AGA1272" s="84"/>
      <c r="AGB1272" s="85"/>
      <c r="AGC1272" s="85"/>
      <c r="AGD1272" s="85"/>
      <c r="AGE1272" s="85"/>
      <c r="AGF1272" s="85"/>
      <c r="AGG1272" s="85"/>
      <c r="AGH1272" s="85"/>
      <c r="AGI1272" s="85"/>
      <c r="AGJ1272" s="85"/>
      <c r="AGK1272" s="85"/>
      <c r="AGL1272" s="85"/>
      <c r="AGM1272" s="85"/>
      <c r="AGN1272" s="85"/>
      <c r="AGO1272" s="85"/>
      <c r="AGP1272" s="85"/>
      <c r="AGQ1272" s="85"/>
      <c r="AGR1272" s="85"/>
      <c r="AGS1272" s="85"/>
      <c r="AGT1272" s="85"/>
      <c r="AGU1272" s="85"/>
      <c r="AGV1272" s="85"/>
      <c r="AGW1272" s="85"/>
      <c r="AGX1272" s="85"/>
      <c r="AGY1272" s="85"/>
      <c r="AGZ1272" s="85"/>
      <c r="AHA1272" s="85"/>
      <c r="AHB1272" s="85"/>
      <c r="AHC1272" s="85"/>
      <c r="AHD1272" s="85"/>
      <c r="AHE1272" s="85"/>
      <c r="AHF1272" s="85"/>
      <c r="AHG1272" s="86"/>
      <c r="AHH1272" s="84"/>
      <c r="AHI1272" s="85"/>
      <c r="AHJ1272" s="85"/>
      <c r="AHK1272" s="85"/>
      <c r="AHL1272" s="85"/>
      <c r="AHM1272" s="85"/>
      <c r="AHN1272" s="85"/>
      <c r="AHO1272" s="85"/>
      <c r="AHP1272" s="85"/>
      <c r="AHQ1272" s="85"/>
      <c r="AHR1272" s="85"/>
      <c r="AHS1272" s="85"/>
      <c r="AHT1272" s="85"/>
      <c r="AHU1272" s="85"/>
      <c r="AHV1272" s="85"/>
      <c r="AHW1272" s="85"/>
      <c r="AHX1272" s="85"/>
      <c r="AHY1272" s="85"/>
      <c r="AHZ1272" s="85"/>
      <c r="AIA1272" s="85"/>
      <c r="AIB1272" s="85"/>
      <c r="AIC1272" s="85"/>
      <c r="AID1272" s="85"/>
      <c r="AIE1272" s="85"/>
      <c r="AIF1272" s="85"/>
      <c r="AIG1272" s="85"/>
      <c r="AIH1272" s="85"/>
      <c r="AII1272" s="85"/>
      <c r="AIJ1272" s="85"/>
      <c r="AIK1272" s="85"/>
      <c r="AIL1272" s="85"/>
      <c r="AIM1272" s="85"/>
      <c r="AIN1272" s="86"/>
      <c r="AIO1272" s="84"/>
      <c r="AIP1272" s="85"/>
      <c r="AIQ1272" s="85"/>
      <c r="AIR1272" s="85"/>
      <c r="AIS1272" s="85"/>
      <c r="AIT1272" s="85"/>
      <c r="AIU1272" s="85"/>
      <c r="AIV1272" s="85"/>
      <c r="AIW1272" s="85"/>
      <c r="AIX1272" s="85"/>
      <c r="AIY1272" s="85"/>
      <c r="AIZ1272" s="85"/>
      <c r="AJA1272" s="85"/>
      <c r="AJB1272" s="85"/>
      <c r="AJC1272" s="85"/>
      <c r="AJD1272" s="85"/>
      <c r="AJE1272" s="85"/>
      <c r="AJF1272" s="85"/>
      <c r="AJG1272" s="85"/>
      <c r="AJH1272" s="85"/>
      <c r="AJI1272" s="85"/>
      <c r="AJJ1272" s="85"/>
      <c r="AJK1272" s="85"/>
      <c r="AJL1272" s="85"/>
      <c r="AJM1272" s="85"/>
      <c r="AJN1272" s="85"/>
      <c r="AJO1272" s="85"/>
      <c r="AJP1272" s="85"/>
      <c r="AJQ1272" s="85"/>
      <c r="AJR1272" s="85"/>
      <c r="AJS1272" s="85"/>
      <c r="AJT1272" s="85"/>
      <c r="AJU1272" s="86"/>
      <c r="AJV1272" s="84"/>
      <c r="AJW1272" s="85"/>
      <c r="AJX1272" s="85"/>
      <c r="AJY1272" s="85"/>
      <c r="AJZ1272" s="85"/>
      <c r="AKA1272" s="85"/>
      <c r="AKB1272" s="85"/>
      <c r="AKC1272" s="85"/>
      <c r="AKD1272" s="85"/>
      <c r="AKE1272" s="85"/>
      <c r="AKF1272" s="85"/>
      <c r="AKG1272" s="85"/>
      <c r="AKH1272" s="85"/>
      <c r="AKI1272" s="85"/>
      <c r="AKJ1272" s="85"/>
      <c r="AKK1272" s="85"/>
      <c r="AKL1272" s="85"/>
      <c r="AKM1272" s="85"/>
      <c r="AKN1272" s="85"/>
      <c r="AKO1272" s="85"/>
      <c r="AKP1272" s="85"/>
      <c r="AKQ1272" s="85"/>
      <c r="AKR1272" s="85"/>
      <c r="AKS1272" s="85"/>
      <c r="AKT1272" s="85"/>
      <c r="AKU1272" s="85"/>
      <c r="AKV1272" s="85"/>
      <c r="AKW1272" s="85"/>
      <c r="AKX1272" s="85"/>
      <c r="AKY1272" s="85"/>
      <c r="AKZ1272" s="85"/>
      <c r="ALA1272" s="85"/>
      <c r="ALB1272" s="86"/>
      <c r="ALC1272" s="84"/>
      <c r="ALD1272" s="85"/>
      <c r="ALE1272" s="85"/>
      <c r="ALF1272" s="85"/>
      <c r="ALG1272" s="85"/>
      <c r="ALH1272" s="85"/>
      <c r="ALI1272" s="85"/>
      <c r="ALJ1272" s="85"/>
      <c r="ALK1272" s="85"/>
      <c r="ALL1272" s="85"/>
      <c r="ALM1272" s="85"/>
      <c r="ALN1272" s="85"/>
      <c r="ALO1272" s="85"/>
      <c r="ALP1272" s="85"/>
      <c r="ALQ1272" s="85"/>
      <c r="ALR1272" s="85"/>
      <c r="ALS1272" s="85"/>
      <c r="ALT1272" s="85"/>
      <c r="ALU1272" s="85"/>
      <c r="ALV1272" s="85"/>
      <c r="ALW1272" s="85"/>
      <c r="ALX1272" s="85"/>
      <c r="ALY1272" s="85"/>
      <c r="ALZ1272" s="85"/>
      <c r="AMA1272" s="85"/>
      <c r="AMB1272" s="85"/>
      <c r="AMC1272" s="85"/>
      <c r="AMD1272" s="85"/>
      <c r="AME1272" s="85"/>
      <c r="AMF1272" s="85"/>
      <c r="AMG1272" s="85"/>
      <c r="AMH1272" s="85"/>
      <c r="AMI1272" s="86"/>
      <c r="AMJ1272" s="84"/>
      <c r="AMK1272" s="85"/>
      <c r="AML1272" s="85"/>
      <c r="AMM1272" s="85"/>
      <c r="AMN1272" s="85"/>
      <c r="AMO1272" s="85"/>
      <c r="AMP1272" s="85"/>
      <c r="AMQ1272" s="85"/>
      <c r="AMR1272" s="85"/>
      <c r="AMS1272" s="85"/>
      <c r="AMT1272" s="85"/>
      <c r="AMU1272" s="85"/>
      <c r="AMV1272" s="85"/>
      <c r="AMW1272" s="85"/>
      <c r="AMX1272" s="85"/>
      <c r="AMY1272" s="85"/>
      <c r="AMZ1272" s="85"/>
      <c r="ANA1272" s="85"/>
      <c r="ANB1272" s="85"/>
      <c r="ANC1272" s="85"/>
      <c r="AND1272" s="85"/>
      <c r="ANE1272" s="85"/>
      <c r="ANF1272" s="85"/>
      <c r="ANG1272" s="85"/>
      <c r="ANH1272" s="85"/>
      <c r="ANI1272" s="85"/>
      <c r="ANJ1272" s="85"/>
      <c r="ANK1272" s="85"/>
      <c r="ANL1272" s="85"/>
      <c r="ANM1272" s="85"/>
      <c r="ANN1272" s="85"/>
      <c r="ANO1272" s="85"/>
      <c r="ANP1272" s="86"/>
      <c r="ANQ1272" s="84"/>
      <c r="ANR1272" s="85"/>
      <c r="ANS1272" s="85"/>
      <c r="ANT1272" s="85"/>
      <c r="ANU1272" s="85"/>
      <c r="ANV1272" s="85"/>
      <c r="ANW1272" s="85"/>
      <c r="ANX1272" s="85"/>
      <c r="ANY1272" s="85"/>
      <c r="ANZ1272" s="85"/>
      <c r="AOA1272" s="85"/>
      <c r="AOB1272" s="85"/>
      <c r="AOC1272" s="85"/>
      <c r="AOD1272" s="85"/>
      <c r="AOE1272" s="85"/>
      <c r="AOF1272" s="85"/>
      <c r="AOG1272" s="85"/>
      <c r="AOH1272" s="85"/>
      <c r="AOI1272" s="85"/>
      <c r="AOJ1272" s="85"/>
      <c r="AOK1272" s="85"/>
      <c r="AOL1272" s="85"/>
      <c r="AOM1272" s="85"/>
      <c r="AON1272" s="85"/>
      <c r="AOO1272" s="85"/>
      <c r="AOP1272" s="85"/>
      <c r="AOQ1272" s="85"/>
      <c r="AOR1272" s="85"/>
      <c r="AOS1272" s="85"/>
      <c r="AOT1272" s="85"/>
      <c r="AOU1272" s="85"/>
      <c r="AOV1272" s="85"/>
      <c r="AOW1272" s="86"/>
      <c r="AOX1272" s="84"/>
      <c r="AOY1272" s="85"/>
      <c r="AOZ1272" s="85"/>
      <c r="APA1272" s="85"/>
      <c r="APB1272" s="85"/>
      <c r="APC1272" s="85"/>
      <c r="APD1272" s="85"/>
      <c r="APE1272" s="85"/>
      <c r="APF1272" s="85"/>
      <c r="APG1272" s="85"/>
      <c r="APH1272" s="85"/>
      <c r="API1272" s="85"/>
      <c r="APJ1272" s="85"/>
      <c r="APK1272" s="85"/>
      <c r="APL1272" s="85"/>
      <c r="APM1272" s="85"/>
      <c r="APN1272" s="85"/>
      <c r="APO1272" s="85"/>
      <c r="APP1272" s="85"/>
      <c r="APQ1272" s="85"/>
      <c r="APR1272" s="85"/>
      <c r="APS1272" s="85"/>
      <c r="APT1272" s="85"/>
      <c r="APU1272" s="85"/>
      <c r="APV1272" s="85"/>
      <c r="APW1272" s="85"/>
      <c r="APX1272" s="85"/>
      <c r="APY1272" s="85"/>
      <c r="APZ1272" s="85"/>
      <c r="AQA1272" s="85"/>
      <c r="AQB1272" s="85"/>
      <c r="AQC1272" s="85"/>
      <c r="AQD1272" s="86"/>
      <c r="AQE1272" s="84"/>
      <c r="AQF1272" s="85"/>
      <c r="AQG1272" s="85"/>
      <c r="AQH1272" s="85"/>
      <c r="AQI1272" s="85"/>
      <c r="AQJ1272" s="85"/>
      <c r="AQK1272" s="85"/>
      <c r="AQL1272" s="85"/>
      <c r="AQM1272" s="85"/>
      <c r="AQN1272" s="85"/>
      <c r="AQO1272" s="85"/>
      <c r="AQP1272" s="85"/>
      <c r="AQQ1272" s="85"/>
      <c r="AQR1272" s="85"/>
      <c r="AQS1272" s="85"/>
      <c r="AQT1272" s="85"/>
      <c r="AQU1272" s="85"/>
      <c r="AQV1272" s="85"/>
      <c r="AQW1272" s="85"/>
      <c r="AQX1272" s="85"/>
      <c r="AQY1272" s="85"/>
      <c r="AQZ1272" s="85"/>
      <c r="ARA1272" s="85"/>
      <c r="ARB1272" s="85"/>
      <c r="ARC1272" s="85"/>
      <c r="ARD1272" s="85"/>
      <c r="ARE1272" s="85"/>
      <c r="ARF1272" s="85"/>
      <c r="ARG1272" s="85"/>
      <c r="ARH1272" s="85"/>
      <c r="ARI1272" s="85"/>
      <c r="ARJ1272" s="85"/>
      <c r="ARK1272" s="86"/>
      <c r="ARL1272" s="84"/>
      <c r="ARM1272" s="85"/>
      <c r="ARN1272" s="85"/>
      <c r="ARO1272" s="85"/>
      <c r="ARP1272" s="85"/>
      <c r="ARQ1272" s="85"/>
      <c r="ARR1272" s="85"/>
      <c r="ARS1272" s="85"/>
      <c r="ART1272" s="85"/>
      <c r="ARU1272" s="85"/>
      <c r="ARV1272" s="85"/>
      <c r="ARW1272" s="85"/>
      <c r="ARX1272" s="85"/>
      <c r="ARY1272" s="85"/>
      <c r="ARZ1272" s="85"/>
      <c r="ASA1272" s="85"/>
      <c r="ASB1272" s="85"/>
      <c r="ASC1272" s="85"/>
      <c r="ASD1272" s="85"/>
      <c r="ASE1272" s="85"/>
      <c r="ASF1272" s="85"/>
      <c r="ASG1272" s="85"/>
      <c r="ASH1272" s="85"/>
      <c r="ASI1272" s="85"/>
      <c r="ASJ1272" s="85"/>
      <c r="ASK1272" s="85"/>
      <c r="ASL1272" s="85"/>
      <c r="ASM1272" s="85"/>
      <c r="ASN1272" s="85"/>
      <c r="ASO1272" s="85"/>
      <c r="ASP1272" s="85"/>
      <c r="ASQ1272" s="85"/>
      <c r="ASR1272" s="86"/>
      <c r="ASS1272" s="84"/>
      <c r="AST1272" s="85"/>
      <c r="ASU1272" s="85"/>
      <c r="ASV1272" s="85"/>
      <c r="ASW1272" s="85"/>
      <c r="ASX1272" s="85"/>
      <c r="ASY1272" s="85"/>
      <c r="ASZ1272" s="85"/>
      <c r="ATA1272" s="85"/>
      <c r="ATB1272" s="85"/>
      <c r="ATC1272" s="85"/>
      <c r="ATD1272" s="85"/>
      <c r="ATE1272" s="85"/>
      <c r="ATF1272" s="85"/>
      <c r="ATG1272" s="85"/>
      <c r="ATH1272" s="85"/>
      <c r="ATI1272" s="85"/>
      <c r="ATJ1272" s="85"/>
      <c r="ATK1272" s="85"/>
      <c r="ATL1272" s="85"/>
      <c r="ATM1272" s="85"/>
      <c r="ATN1272" s="85"/>
      <c r="ATO1272" s="85"/>
      <c r="ATP1272" s="85"/>
      <c r="ATQ1272" s="85"/>
      <c r="ATR1272" s="85"/>
      <c r="ATS1272" s="85"/>
      <c r="ATT1272" s="85"/>
      <c r="ATU1272" s="85"/>
      <c r="ATV1272" s="85"/>
      <c r="ATW1272" s="85"/>
      <c r="ATX1272" s="85"/>
      <c r="ATY1272" s="86"/>
      <c r="ATZ1272" s="84"/>
      <c r="AUA1272" s="85"/>
      <c r="AUB1272" s="85"/>
      <c r="AUC1272" s="85"/>
      <c r="AUD1272" s="85"/>
      <c r="AUE1272" s="85"/>
      <c r="AUF1272" s="85"/>
      <c r="AUG1272" s="85"/>
      <c r="AUH1272" s="85"/>
      <c r="AUI1272" s="85"/>
      <c r="AUJ1272" s="85"/>
      <c r="AUK1272" s="85"/>
      <c r="AUL1272" s="85"/>
      <c r="AUM1272" s="85"/>
      <c r="AUN1272" s="85"/>
      <c r="AUO1272" s="85"/>
      <c r="AUP1272" s="85"/>
      <c r="AUQ1272" s="85"/>
      <c r="AUR1272" s="85"/>
      <c r="AUS1272" s="85"/>
      <c r="AUT1272" s="85"/>
      <c r="AUU1272" s="85"/>
      <c r="AUV1272" s="85"/>
      <c r="AUW1272" s="85"/>
      <c r="AUX1272" s="85"/>
      <c r="AUY1272" s="85"/>
      <c r="AUZ1272" s="85"/>
      <c r="AVA1272" s="85"/>
      <c r="AVB1272" s="85"/>
      <c r="AVC1272" s="85"/>
      <c r="AVD1272" s="85"/>
      <c r="AVE1272" s="85"/>
      <c r="AVF1272" s="86"/>
      <c r="AVG1272" s="84"/>
      <c r="AVH1272" s="85"/>
      <c r="AVI1272" s="85"/>
      <c r="AVJ1272" s="85"/>
      <c r="AVK1272" s="85"/>
      <c r="AVL1272" s="85"/>
      <c r="AVM1272" s="85"/>
      <c r="AVN1272" s="85"/>
      <c r="AVO1272" s="85"/>
      <c r="AVP1272" s="85"/>
      <c r="AVQ1272" s="85"/>
      <c r="AVR1272" s="85"/>
      <c r="AVS1272" s="85"/>
      <c r="AVT1272" s="85"/>
      <c r="AVU1272" s="85"/>
      <c r="AVV1272" s="85"/>
      <c r="AVW1272" s="85"/>
      <c r="AVX1272" s="85"/>
      <c r="AVY1272" s="85"/>
      <c r="AVZ1272" s="85"/>
      <c r="AWA1272" s="85"/>
      <c r="AWB1272" s="85"/>
      <c r="AWC1272" s="85"/>
      <c r="AWD1272" s="85"/>
      <c r="AWE1272" s="85"/>
      <c r="AWF1272" s="85"/>
      <c r="AWG1272" s="85"/>
      <c r="AWH1272" s="85"/>
      <c r="AWI1272" s="85"/>
      <c r="AWJ1272" s="85"/>
      <c r="AWK1272" s="85"/>
      <c r="AWL1272" s="85"/>
      <c r="AWM1272" s="86"/>
      <c r="AWN1272" s="84"/>
      <c r="AWO1272" s="85"/>
      <c r="AWP1272" s="85"/>
      <c r="AWQ1272" s="85"/>
      <c r="AWR1272" s="85"/>
      <c r="AWS1272" s="85"/>
      <c r="AWT1272" s="85"/>
      <c r="AWU1272" s="85"/>
      <c r="AWV1272" s="85"/>
      <c r="AWW1272" s="85"/>
      <c r="AWX1272" s="85"/>
      <c r="AWY1272" s="85"/>
      <c r="AWZ1272" s="85"/>
      <c r="AXA1272" s="85"/>
      <c r="AXB1272" s="85"/>
      <c r="AXC1272" s="85"/>
      <c r="AXD1272" s="85"/>
      <c r="AXE1272" s="85"/>
      <c r="AXF1272" s="85"/>
      <c r="AXG1272" s="85"/>
      <c r="AXH1272" s="85"/>
      <c r="AXI1272" s="85"/>
      <c r="AXJ1272" s="85"/>
      <c r="AXK1272" s="85"/>
      <c r="AXL1272" s="85"/>
      <c r="AXM1272" s="85"/>
      <c r="AXN1272" s="85"/>
      <c r="AXO1272" s="85"/>
      <c r="AXP1272" s="85"/>
      <c r="AXQ1272" s="85"/>
      <c r="AXR1272" s="85"/>
      <c r="AXS1272" s="85"/>
      <c r="AXT1272" s="86"/>
      <c r="AXU1272" s="84"/>
      <c r="AXV1272" s="85"/>
      <c r="AXW1272" s="85"/>
      <c r="AXX1272" s="85"/>
      <c r="AXY1272" s="85"/>
      <c r="AXZ1272" s="85"/>
      <c r="AYA1272" s="85"/>
      <c r="AYB1272" s="85"/>
      <c r="AYC1272" s="85"/>
      <c r="AYD1272" s="85"/>
      <c r="AYE1272" s="85"/>
      <c r="AYF1272" s="85"/>
      <c r="AYG1272" s="85"/>
      <c r="AYH1272" s="85"/>
      <c r="AYI1272" s="85"/>
      <c r="AYJ1272" s="85"/>
      <c r="AYK1272" s="85"/>
      <c r="AYL1272" s="85"/>
      <c r="AYM1272" s="85"/>
      <c r="AYN1272" s="85"/>
      <c r="AYO1272" s="85"/>
      <c r="AYP1272" s="85"/>
      <c r="AYQ1272" s="85"/>
      <c r="AYR1272" s="85"/>
      <c r="AYS1272" s="85"/>
      <c r="AYT1272" s="85"/>
      <c r="AYU1272" s="85"/>
      <c r="AYV1272" s="85"/>
      <c r="AYW1272" s="85"/>
      <c r="AYX1272" s="85"/>
      <c r="AYY1272" s="85"/>
      <c r="AYZ1272" s="85"/>
      <c r="AZA1272" s="86"/>
      <c r="AZB1272" s="84"/>
      <c r="AZC1272" s="85"/>
      <c r="AZD1272" s="85"/>
      <c r="AZE1272" s="85"/>
      <c r="AZF1272" s="85"/>
      <c r="AZG1272" s="85"/>
      <c r="AZH1272" s="85"/>
      <c r="AZI1272" s="85"/>
      <c r="AZJ1272" s="85"/>
      <c r="AZK1272" s="85"/>
      <c r="AZL1272" s="85"/>
      <c r="AZM1272" s="85"/>
      <c r="AZN1272" s="85"/>
      <c r="AZO1272" s="85"/>
      <c r="AZP1272" s="85"/>
      <c r="AZQ1272" s="85"/>
      <c r="AZR1272" s="85"/>
      <c r="AZS1272" s="85"/>
      <c r="AZT1272" s="85"/>
      <c r="AZU1272" s="85"/>
      <c r="AZV1272" s="85"/>
      <c r="AZW1272" s="85"/>
      <c r="AZX1272" s="85"/>
      <c r="AZY1272" s="85"/>
      <c r="AZZ1272" s="85"/>
      <c r="BAA1272" s="85"/>
      <c r="BAB1272" s="85"/>
      <c r="BAC1272" s="85"/>
      <c r="BAD1272" s="85"/>
      <c r="BAE1272" s="85"/>
      <c r="BAF1272" s="85"/>
      <c r="BAG1272" s="85"/>
      <c r="BAH1272" s="86"/>
      <c r="BAI1272" s="84"/>
      <c r="BAJ1272" s="85"/>
      <c r="BAK1272" s="85"/>
      <c r="BAL1272" s="85"/>
      <c r="BAM1272" s="85"/>
      <c r="BAN1272" s="85"/>
      <c r="BAO1272" s="85"/>
      <c r="BAP1272" s="85"/>
      <c r="BAQ1272" s="85"/>
      <c r="BAR1272" s="85"/>
      <c r="BAS1272" s="85"/>
      <c r="BAT1272" s="85"/>
      <c r="BAU1272" s="85"/>
      <c r="BAV1272" s="85"/>
      <c r="BAW1272" s="85"/>
      <c r="BAX1272" s="85"/>
      <c r="BAY1272" s="85"/>
      <c r="BAZ1272" s="85"/>
      <c r="BBA1272" s="85"/>
      <c r="BBB1272" s="85"/>
      <c r="BBC1272" s="85"/>
      <c r="BBD1272" s="85"/>
      <c r="BBE1272" s="85"/>
      <c r="BBF1272" s="85"/>
      <c r="BBG1272" s="85"/>
      <c r="BBH1272" s="85"/>
      <c r="BBI1272" s="85"/>
      <c r="BBJ1272" s="85"/>
      <c r="BBK1272" s="85"/>
      <c r="BBL1272" s="85"/>
      <c r="BBM1272" s="85"/>
      <c r="BBN1272" s="85"/>
      <c r="BBO1272" s="86"/>
      <c r="BBP1272" s="84"/>
      <c r="BBQ1272" s="85"/>
      <c r="BBR1272" s="85"/>
      <c r="BBS1272" s="85"/>
      <c r="BBT1272" s="85"/>
      <c r="BBU1272" s="85"/>
      <c r="BBV1272" s="85"/>
      <c r="BBW1272" s="85"/>
      <c r="BBX1272" s="85"/>
      <c r="BBY1272" s="85"/>
      <c r="BBZ1272" s="85"/>
      <c r="BCA1272" s="85"/>
      <c r="BCB1272" s="85"/>
      <c r="BCC1272" s="85"/>
      <c r="BCD1272" s="85"/>
      <c r="BCE1272" s="85"/>
      <c r="BCF1272" s="85"/>
      <c r="BCG1272" s="85"/>
      <c r="BCH1272" s="85"/>
      <c r="BCI1272" s="85"/>
      <c r="BCJ1272" s="85"/>
      <c r="BCK1272" s="85"/>
      <c r="BCL1272" s="85"/>
      <c r="BCM1272" s="85"/>
      <c r="BCN1272" s="85"/>
      <c r="BCO1272" s="85"/>
      <c r="BCP1272" s="85"/>
      <c r="BCQ1272" s="85"/>
      <c r="BCR1272" s="85"/>
      <c r="BCS1272" s="85"/>
      <c r="BCT1272" s="85"/>
      <c r="BCU1272" s="85"/>
      <c r="BCV1272" s="86"/>
      <c r="BCW1272" s="84"/>
      <c r="BCX1272" s="85"/>
      <c r="BCY1272" s="85"/>
      <c r="BCZ1272" s="85"/>
      <c r="BDA1272" s="85"/>
      <c r="BDB1272" s="85"/>
      <c r="BDC1272" s="85"/>
      <c r="BDD1272" s="85"/>
      <c r="BDE1272" s="85"/>
      <c r="BDF1272" s="85"/>
      <c r="BDG1272" s="85"/>
      <c r="BDH1272" s="85"/>
      <c r="BDI1272" s="85"/>
      <c r="BDJ1272" s="85"/>
      <c r="BDK1272" s="85"/>
      <c r="BDL1272" s="85"/>
      <c r="BDM1272" s="85"/>
      <c r="BDN1272" s="85"/>
      <c r="BDO1272" s="85"/>
      <c r="BDP1272" s="85"/>
      <c r="BDQ1272" s="85"/>
      <c r="BDR1272" s="85"/>
      <c r="BDS1272" s="85"/>
      <c r="BDT1272" s="85"/>
      <c r="BDU1272" s="85"/>
      <c r="BDV1272" s="85"/>
      <c r="BDW1272" s="85"/>
      <c r="BDX1272" s="85"/>
      <c r="BDY1272" s="85"/>
      <c r="BDZ1272" s="85"/>
      <c r="BEA1272" s="85"/>
      <c r="BEB1272" s="85"/>
      <c r="BEC1272" s="86"/>
      <c r="BED1272" s="84"/>
      <c r="BEE1272" s="85"/>
      <c r="BEF1272" s="85"/>
      <c r="BEG1272" s="85"/>
      <c r="BEH1272" s="85"/>
      <c r="BEI1272" s="85"/>
      <c r="BEJ1272" s="85"/>
      <c r="BEK1272" s="85"/>
      <c r="BEL1272" s="85"/>
      <c r="BEM1272" s="85"/>
      <c r="BEN1272" s="85"/>
      <c r="BEO1272" s="85"/>
      <c r="BEP1272" s="85"/>
      <c r="BEQ1272" s="85"/>
      <c r="BER1272" s="85"/>
      <c r="BES1272" s="85"/>
      <c r="BET1272" s="85"/>
      <c r="BEU1272" s="85"/>
      <c r="BEV1272" s="85"/>
      <c r="BEW1272" s="85"/>
      <c r="BEX1272" s="85"/>
      <c r="BEY1272" s="85"/>
      <c r="BEZ1272" s="85"/>
      <c r="BFA1272" s="85"/>
      <c r="BFB1272" s="85"/>
      <c r="BFC1272" s="85"/>
      <c r="BFD1272" s="85"/>
      <c r="BFE1272" s="85"/>
      <c r="BFF1272" s="85"/>
      <c r="BFG1272" s="85"/>
      <c r="BFH1272" s="85"/>
      <c r="BFI1272" s="85"/>
      <c r="BFJ1272" s="86"/>
      <c r="BFK1272" s="84"/>
      <c r="BFL1272" s="85"/>
      <c r="BFM1272" s="85"/>
      <c r="BFN1272" s="85"/>
      <c r="BFO1272" s="85"/>
      <c r="BFP1272" s="85"/>
      <c r="BFQ1272" s="85"/>
      <c r="BFR1272" s="85"/>
      <c r="BFS1272" s="85"/>
      <c r="BFT1272" s="85"/>
      <c r="BFU1272" s="85"/>
      <c r="BFV1272" s="85"/>
      <c r="BFW1272" s="85"/>
      <c r="BFX1272" s="85"/>
      <c r="BFY1272" s="85"/>
      <c r="BFZ1272" s="85"/>
      <c r="BGA1272" s="85"/>
      <c r="BGB1272" s="85"/>
      <c r="BGC1272" s="85"/>
      <c r="BGD1272" s="85"/>
      <c r="BGE1272" s="85"/>
      <c r="BGF1272" s="85"/>
      <c r="BGG1272" s="85"/>
      <c r="BGH1272" s="85"/>
      <c r="BGI1272" s="85"/>
      <c r="BGJ1272" s="85"/>
      <c r="BGK1272" s="85"/>
      <c r="BGL1272" s="85"/>
      <c r="BGM1272" s="85"/>
      <c r="BGN1272" s="85"/>
      <c r="BGO1272" s="85"/>
      <c r="BGP1272" s="85"/>
      <c r="BGQ1272" s="86"/>
      <c r="BGR1272" s="84"/>
      <c r="BGS1272" s="85"/>
      <c r="BGT1272" s="85"/>
      <c r="BGU1272" s="85"/>
      <c r="BGV1272" s="85"/>
      <c r="BGW1272" s="85"/>
      <c r="BGX1272" s="85"/>
      <c r="BGY1272" s="85"/>
      <c r="BGZ1272" s="85"/>
      <c r="BHA1272" s="85"/>
      <c r="BHB1272" s="85"/>
      <c r="BHC1272" s="85"/>
      <c r="BHD1272" s="85"/>
      <c r="BHE1272" s="85"/>
      <c r="BHF1272" s="85"/>
      <c r="BHG1272" s="85"/>
      <c r="BHH1272" s="85"/>
      <c r="BHI1272" s="85"/>
      <c r="BHJ1272" s="85"/>
      <c r="BHK1272" s="85"/>
      <c r="BHL1272" s="85"/>
      <c r="BHM1272" s="85"/>
      <c r="BHN1272" s="85"/>
      <c r="BHO1272" s="85"/>
      <c r="BHP1272" s="85"/>
      <c r="BHQ1272" s="85"/>
      <c r="BHR1272" s="85"/>
      <c r="BHS1272" s="85"/>
      <c r="BHT1272" s="85"/>
      <c r="BHU1272" s="85"/>
      <c r="BHV1272" s="85"/>
      <c r="BHW1272" s="85"/>
      <c r="BHX1272" s="86"/>
      <c r="BHY1272" s="84"/>
      <c r="BHZ1272" s="85"/>
      <c r="BIA1272" s="85"/>
      <c r="BIB1272" s="85"/>
      <c r="BIC1272" s="85"/>
      <c r="BID1272" s="85"/>
      <c r="BIE1272" s="85"/>
      <c r="BIF1272" s="85"/>
      <c r="BIG1272" s="85"/>
      <c r="BIH1272" s="85"/>
      <c r="BII1272" s="85"/>
      <c r="BIJ1272" s="85"/>
      <c r="BIK1272" s="85"/>
      <c r="BIL1272" s="85"/>
      <c r="BIM1272" s="85"/>
      <c r="BIN1272" s="85"/>
      <c r="BIO1272" s="85"/>
      <c r="BIP1272" s="85"/>
      <c r="BIQ1272" s="85"/>
      <c r="BIR1272" s="85"/>
      <c r="BIS1272" s="85"/>
      <c r="BIT1272" s="85"/>
      <c r="BIU1272" s="85"/>
      <c r="BIV1272" s="85"/>
      <c r="BIW1272" s="85"/>
      <c r="BIX1272" s="85"/>
      <c r="BIY1272" s="85"/>
      <c r="BIZ1272" s="85"/>
      <c r="BJA1272" s="85"/>
      <c r="BJB1272" s="85"/>
      <c r="BJC1272" s="85"/>
      <c r="BJD1272" s="85"/>
      <c r="BJE1272" s="86"/>
      <c r="BJF1272" s="84"/>
      <c r="BJG1272" s="85"/>
      <c r="BJH1272" s="85"/>
      <c r="BJI1272" s="85"/>
      <c r="BJJ1272" s="85"/>
      <c r="BJK1272" s="85"/>
      <c r="BJL1272" s="85"/>
      <c r="BJM1272" s="85"/>
      <c r="BJN1272" s="85"/>
      <c r="BJO1272" s="85"/>
      <c r="BJP1272" s="85"/>
      <c r="BJQ1272" s="85"/>
      <c r="BJR1272" s="85"/>
      <c r="BJS1272" s="85"/>
      <c r="BJT1272" s="85"/>
      <c r="BJU1272" s="85"/>
      <c r="BJV1272" s="85"/>
      <c r="BJW1272" s="85"/>
      <c r="BJX1272" s="85"/>
      <c r="BJY1272" s="85"/>
      <c r="BJZ1272" s="85"/>
      <c r="BKA1272" s="85"/>
      <c r="BKB1272" s="85"/>
      <c r="BKC1272" s="85"/>
      <c r="BKD1272" s="85"/>
      <c r="BKE1272" s="85"/>
      <c r="BKF1272" s="85"/>
      <c r="BKG1272" s="85"/>
      <c r="BKH1272" s="85"/>
      <c r="BKI1272" s="85"/>
      <c r="BKJ1272" s="85"/>
      <c r="BKK1272" s="85"/>
      <c r="BKL1272" s="86"/>
      <c r="BKM1272" s="84"/>
      <c r="BKN1272" s="85"/>
      <c r="BKO1272" s="85"/>
      <c r="BKP1272" s="85"/>
      <c r="BKQ1272" s="85"/>
      <c r="BKR1272" s="85"/>
      <c r="BKS1272" s="85"/>
      <c r="BKT1272" s="85"/>
      <c r="BKU1272" s="85"/>
      <c r="BKV1272" s="85"/>
      <c r="BKW1272" s="85"/>
      <c r="BKX1272" s="85"/>
      <c r="BKY1272" s="85"/>
      <c r="BKZ1272" s="85"/>
      <c r="BLA1272" s="85"/>
      <c r="BLB1272" s="85"/>
      <c r="BLC1272" s="85"/>
      <c r="BLD1272" s="85"/>
      <c r="BLE1272" s="85"/>
      <c r="BLF1272" s="85"/>
      <c r="BLG1272" s="85"/>
      <c r="BLH1272" s="85"/>
      <c r="BLI1272" s="85"/>
      <c r="BLJ1272" s="85"/>
      <c r="BLK1272" s="85"/>
      <c r="BLL1272" s="85"/>
      <c r="BLM1272" s="85"/>
      <c r="BLN1272" s="85"/>
      <c r="BLO1272" s="85"/>
      <c r="BLP1272" s="85"/>
      <c r="BLQ1272" s="85"/>
      <c r="BLR1272" s="85"/>
      <c r="BLS1272" s="86"/>
      <c r="BLT1272" s="84"/>
      <c r="BLU1272" s="85"/>
      <c r="BLV1272" s="85"/>
      <c r="BLW1272" s="85"/>
      <c r="BLX1272" s="85"/>
      <c r="BLY1272" s="85"/>
      <c r="BLZ1272" s="85"/>
      <c r="BMA1272" s="85"/>
      <c r="BMB1272" s="85"/>
      <c r="BMC1272" s="85"/>
      <c r="BMD1272" s="85"/>
      <c r="BME1272" s="85"/>
      <c r="BMF1272" s="85"/>
      <c r="BMG1272" s="85"/>
      <c r="BMH1272" s="85"/>
      <c r="BMI1272" s="85"/>
      <c r="BMJ1272" s="85"/>
      <c r="BMK1272" s="85"/>
      <c r="BML1272" s="85"/>
      <c r="BMM1272" s="85"/>
      <c r="BMN1272" s="85"/>
      <c r="BMO1272" s="85"/>
      <c r="BMP1272" s="85"/>
      <c r="BMQ1272" s="85"/>
      <c r="BMR1272" s="85"/>
      <c r="BMS1272" s="85"/>
      <c r="BMT1272" s="85"/>
      <c r="BMU1272" s="85"/>
      <c r="BMV1272" s="85"/>
      <c r="BMW1272" s="85"/>
      <c r="BMX1272" s="85"/>
      <c r="BMY1272" s="85"/>
      <c r="BMZ1272" s="86"/>
      <c r="BNA1272" s="84"/>
      <c r="BNB1272" s="85"/>
      <c r="BNC1272" s="85"/>
      <c r="BND1272" s="85"/>
      <c r="BNE1272" s="85"/>
      <c r="BNF1272" s="85"/>
      <c r="BNG1272" s="85"/>
      <c r="BNH1272" s="85"/>
      <c r="BNI1272" s="85"/>
      <c r="BNJ1272" s="85"/>
      <c r="BNK1272" s="85"/>
      <c r="BNL1272" s="85"/>
      <c r="BNM1272" s="85"/>
      <c r="BNN1272" s="85"/>
      <c r="BNO1272" s="85"/>
      <c r="BNP1272" s="85"/>
      <c r="BNQ1272" s="85"/>
      <c r="BNR1272" s="85"/>
      <c r="BNS1272" s="85"/>
      <c r="BNT1272" s="85"/>
      <c r="BNU1272" s="85"/>
      <c r="BNV1272" s="85"/>
      <c r="BNW1272" s="85"/>
      <c r="BNX1272" s="85"/>
      <c r="BNY1272" s="85"/>
      <c r="BNZ1272" s="85"/>
      <c r="BOA1272" s="85"/>
      <c r="BOB1272" s="85"/>
      <c r="BOC1272" s="85"/>
      <c r="BOD1272" s="85"/>
      <c r="BOE1272" s="85"/>
      <c r="BOF1272" s="85"/>
      <c r="BOG1272" s="86"/>
      <c r="BOH1272" s="84"/>
      <c r="BOI1272" s="85"/>
      <c r="BOJ1272" s="85"/>
      <c r="BOK1272" s="85"/>
      <c r="BOL1272" s="85"/>
      <c r="BOM1272" s="85"/>
      <c r="BON1272" s="85"/>
      <c r="BOO1272" s="85"/>
      <c r="BOP1272" s="85"/>
      <c r="BOQ1272" s="85"/>
      <c r="BOR1272" s="85"/>
      <c r="BOS1272" s="85"/>
      <c r="BOT1272" s="85"/>
      <c r="BOU1272" s="85"/>
      <c r="BOV1272" s="85"/>
      <c r="BOW1272" s="85"/>
      <c r="BOX1272" s="85"/>
      <c r="BOY1272" s="85"/>
      <c r="BOZ1272" s="85"/>
      <c r="BPA1272" s="85"/>
      <c r="BPB1272" s="85"/>
      <c r="BPC1272" s="85"/>
      <c r="BPD1272" s="85"/>
      <c r="BPE1272" s="85"/>
      <c r="BPF1272" s="85"/>
      <c r="BPG1272" s="85"/>
      <c r="BPH1272" s="85"/>
      <c r="BPI1272" s="85"/>
      <c r="BPJ1272" s="85"/>
      <c r="BPK1272" s="85"/>
      <c r="BPL1272" s="85"/>
      <c r="BPM1272" s="85"/>
      <c r="BPN1272" s="86"/>
      <c r="BPO1272" s="84"/>
      <c r="BPP1272" s="85"/>
      <c r="BPQ1272" s="85"/>
      <c r="BPR1272" s="85"/>
      <c r="BPS1272" s="85"/>
      <c r="BPT1272" s="85"/>
      <c r="BPU1272" s="85"/>
      <c r="BPV1272" s="85"/>
      <c r="BPW1272" s="85"/>
      <c r="BPX1272" s="85"/>
      <c r="BPY1272" s="85"/>
      <c r="BPZ1272" s="85"/>
      <c r="BQA1272" s="85"/>
      <c r="BQB1272" s="85"/>
      <c r="BQC1272" s="85"/>
      <c r="BQD1272" s="85"/>
      <c r="BQE1272" s="85"/>
      <c r="BQF1272" s="85"/>
      <c r="BQG1272" s="85"/>
      <c r="BQH1272" s="85"/>
      <c r="BQI1272" s="85"/>
      <c r="BQJ1272" s="85"/>
      <c r="BQK1272" s="85"/>
      <c r="BQL1272" s="85"/>
      <c r="BQM1272" s="85"/>
      <c r="BQN1272" s="85"/>
      <c r="BQO1272" s="85"/>
      <c r="BQP1272" s="85"/>
      <c r="BQQ1272" s="85"/>
      <c r="BQR1272" s="85"/>
      <c r="BQS1272" s="85"/>
      <c r="BQT1272" s="85"/>
      <c r="BQU1272" s="86"/>
      <c r="BQV1272" s="84"/>
      <c r="BQW1272" s="85"/>
      <c r="BQX1272" s="85"/>
      <c r="BQY1272" s="85"/>
      <c r="BQZ1272" s="85"/>
      <c r="BRA1272" s="85"/>
      <c r="BRB1272" s="85"/>
      <c r="BRC1272" s="85"/>
      <c r="BRD1272" s="85"/>
      <c r="BRE1272" s="85"/>
      <c r="BRF1272" s="85"/>
      <c r="BRG1272" s="85"/>
      <c r="BRH1272" s="85"/>
      <c r="BRI1272" s="85"/>
      <c r="BRJ1272" s="85"/>
      <c r="BRK1272" s="85"/>
      <c r="BRL1272" s="85"/>
      <c r="BRM1272" s="85"/>
      <c r="BRN1272" s="85"/>
      <c r="BRO1272" s="85"/>
      <c r="BRP1272" s="85"/>
      <c r="BRQ1272" s="85"/>
      <c r="BRR1272" s="85"/>
      <c r="BRS1272" s="85"/>
      <c r="BRT1272" s="85"/>
      <c r="BRU1272" s="85"/>
      <c r="BRV1272" s="85"/>
      <c r="BRW1272" s="85"/>
      <c r="BRX1272" s="85"/>
      <c r="BRY1272" s="85"/>
      <c r="BRZ1272" s="85"/>
      <c r="BSA1272" s="85"/>
      <c r="BSB1272" s="86"/>
      <c r="BSC1272" s="84"/>
      <c r="BSD1272" s="85"/>
      <c r="BSE1272" s="85"/>
      <c r="BSF1272" s="85"/>
      <c r="BSG1272" s="85"/>
      <c r="BSH1272" s="85"/>
      <c r="BSI1272" s="85"/>
      <c r="BSJ1272" s="85"/>
      <c r="BSK1272" s="85"/>
      <c r="BSL1272" s="85"/>
      <c r="BSM1272" s="85"/>
      <c r="BSN1272" s="85"/>
      <c r="BSO1272" s="85"/>
      <c r="BSP1272" s="85"/>
      <c r="BSQ1272" s="85"/>
      <c r="BSR1272" s="85"/>
      <c r="BSS1272" s="85"/>
      <c r="BST1272" s="85"/>
      <c r="BSU1272" s="85"/>
      <c r="BSV1272" s="85"/>
      <c r="BSW1272" s="85"/>
      <c r="BSX1272" s="85"/>
      <c r="BSY1272" s="85"/>
      <c r="BSZ1272" s="85"/>
      <c r="BTA1272" s="85"/>
      <c r="BTB1272" s="85"/>
      <c r="BTC1272" s="85"/>
      <c r="BTD1272" s="85"/>
      <c r="BTE1272" s="85"/>
      <c r="BTF1272" s="85"/>
      <c r="BTG1272" s="85"/>
      <c r="BTH1272" s="85"/>
      <c r="BTI1272" s="86"/>
      <c r="BTJ1272" s="84"/>
      <c r="BTK1272" s="85"/>
      <c r="BTL1272" s="85"/>
      <c r="BTM1272" s="85"/>
      <c r="BTN1272" s="85"/>
      <c r="BTO1272" s="85"/>
      <c r="BTP1272" s="85"/>
      <c r="BTQ1272" s="85"/>
      <c r="BTR1272" s="85"/>
      <c r="BTS1272" s="85"/>
      <c r="BTT1272" s="85"/>
      <c r="BTU1272" s="85"/>
      <c r="BTV1272" s="85"/>
      <c r="BTW1272" s="85"/>
      <c r="BTX1272" s="85"/>
      <c r="BTY1272" s="85"/>
      <c r="BTZ1272" s="85"/>
      <c r="BUA1272" s="85"/>
      <c r="BUB1272" s="85"/>
      <c r="BUC1272" s="85"/>
      <c r="BUD1272" s="85"/>
      <c r="BUE1272" s="85"/>
      <c r="BUF1272" s="85"/>
      <c r="BUG1272" s="85"/>
      <c r="BUH1272" s="85"/>
      <c r="BUI1272" s="85"/>
      <c r="BUJ1272" s="85"/>
      <c r="BUK1272" s="85"/>
      <c r="BUL1272" s="85"/>
      <c r="BUM1272" s="85"/>
      <c r="BUN1272" s="85"/>
      <c r="BUO1272" s="85"/>
      <c r="BUP1272" s="86"/>
      <c r="BUQ1272" s="84"/>
      <c r="BUR1272" s="85"/>
      <c r="BUS1272" s="85"/>
      <c r="BUT1272" s="85"/>
      <c r="BUU1272" s="85"/>
      <c r="BUV1272" s="85"/>
      <c r="BUW1272" s="85"/>
      <c r="BUX1272" s="85"/>
      <c r="BUY1272" s="85"/>
      <c r="BUZ1272" s="85"/>
      <c r="BVA1272" s="85"/>
      <c r="BVB1272" s="85"/>
      <c r="BVC1272" s="85"/>
      <c r="BVD1272" s="85"/>
      <c r="BVE1272" s="85"/>
      <c r="BVF1272" s="85"/>
      <c r="BVG1272" s="85"/>
      <c r="BVH1272" s="85"/>
      <c r="BVI1272" s="85"/>
      <c r="BVJ1272" s="85"/>
      <c r="BVK1272" s="85"/>
      <c r="BVL1272" s="85"/>
      <c r="BVM1272" s="85"/>
      <c r="BVN1272" s="85"/>
      <c r="BVO1272" s="85"/>
      <c r="BVP1272" s="85"/>
      <c r="BVQ1272" s="85"/>
      <c r="BVR1272" s="85"/>
      <c r="BVS1272" s="85"/>
      <c r="BVT1272" s="85"/>
      <c r="BVU1272" s="85"/>
      <c r="BVV1272" s="85"/>
      <c r="BVW1272" s="86"/>
      <c r="BVX1272" s="84"/>
      <c r="BVY1272" s="85"/>
      <c r="BVZ1272" s="85"/>
      <c r="BWA1272" s="85"/>
      <c r="BWB1272" s="85"/>
      <c r="BWC1272" s="85"/>
      <c r="BWD1272" s="85"/>
      <c r="BWE1272" s="85"/>
      <c r="BWF1272" s="85"/>
      <c r="BWG1272" s="85"/>
      <c r="BWH1272" s="85"/>
      <c r="BWI1272" s="85"/>
      <c r="BWJ1272" s="85"/>
      <c r="BWK1272" s="85"/>
      <c r="BWL1272" s="85"/>
      <c r="BWM1272" s="85"/>
      <c r="BWN1272" s="85"/>
      <c r="BWO1272" s="85"/>
      <c r="BWP1272" s="85"/>
      <c r="BWQ1272" s="85"/>
      <c r="BWR1272" s="85"/>
      <c r="BWS1272" s="85"/>
      <c r="BWT1272" s="85"/>
      <c r="BWU1272" s="85"/>
      <c r="BWV1272" s="85"/>
      <c r="BWW1272" s="85"/>
      <c r="BWX1272" s="85"/>
      <c r="BWY1272" s="85"/>
      <c r="BWZ1272" s="85"/>
      <c r="BXA1272" s="85"/>
      <c r="BXB1272" s="85"/>
      <c r="BXC1272" s="85"/>
      <c r="BXD1272" s="86"/>
      <c r="BXE1272" s="84"/>
      <c r="BXF1272" s="85"/>
      <c r="BXG1272" s="85"/>
      <c r="BXH1272" s="85"/>
      <c r="BXI1272" s="85"/>
      <c r="BXJ1272" s="85"/>
      <c r="BXK1272" s="85"/>
      <c r="BXL1272" s="85"/>
      <c r="BXM1272" s="85"/>
      <c r="BXN1272" s="85"/>
      <c r="BXO1272" s="85"/>
      <c r="BXP1272" s="85"/>
      <c r="BXQ1272" s="85"/>
      <c r="BXR1272" s="85"/>
      <c r="BXS1272" s="85"/>
      <c r="BXT1272" s="85"/>
      <c r="BXU1272" s="85"/>
      <c r="BXV1272" s="85"/>
      <c r="BXW1272" s="85"/>
      <c r="BXX1272" s="85"/>
      <c r="BXY1272" s="85"/>
      <c r="BXZ1272" s="85"/>
      <c r="BYA1272" s="85"/>
      <c r="BYB1272" s="85"/>
      <c r="BYC1272" s="85"/>
      <c r="BYD1272" s="85"/>
      <c r="BYE1272" s="85"/>
      <c r="BYF1272" s="85"/>
      <c r="BYG1272" s="85"/>
      <c r="BYH1272" s="85"/>
      <c r="BYI1272" s="85"/>
      <c r="BYJ1272" s="85"/>
      <c r="BYK1272" s="86"/>
      <c r="BYL1272" s="84"/>
      <c r="BYM1272" s="85"/>
      <c r="BYN1272" s="85"/>
      <c r="BYO1272" s="85"/>
      <c r="BYP1272" s="85"/>
      <c r="BYQ1272" s="85"/>
      <c r="BYR1272" s="85"/>
      <c r="BYS1272" s="85"/>
      <c r="BYT1272" s="85"/>
      <c r="BYU1272" s="85"/>
      <c r="BYV1272" s="85"/>
      <c r="BYW1272" s="85"/>
      <c r="BYX1272" s="85"/>
      <c r="BYY1272" s="85"/>
      <c r="BYZ1272" s="85"/>
      <c r="BZA1272" s="85"/>
      <c r="BZB1272" s="85"/>
      <c r="BZC1272" s="85"/>
      <c r="BZD1272" s="85"/>
      <c r="BZE1272" s="85"/>
      <c r="BZF1272" s="85"/>
      <c r="BZG1272" s="85"/>
      <c r="BZH1272" s="85"/>
      <c r="BZI1272" s="85"/>
      <c r="BZJ1272" s="85"/>
      <c r="BZK1272" s="85"/>
      <c r="BZL1272" s="85"/>
      <c r="BZM1272" s="85"/>
      <c r="BZN1272" s="85"/>
      <c r="BZO1272" s="85"/>
      <c r="BZP1272" s="85"/>
      <c r="BZQ1272" s="85"/>
      <c r="BZR1272" s="86"/>
      <c r="BZS1272" s="84"/>
      <c r="BZT1272" s="85"/>
      <c r="BZU1272" s="85"/>
      <c r="BZV1272" s="85"/>
      <c r="BZW1272" s="85"/>
      <c r="BZX1272" s="85"/>
      <c r="BZY1272" s="85"/>
      <c r="BZZ1272" s="85"/>
      <c r="CAA1272" s="85"/>
      <c r="CAB1272" s="85"/>
      <c r="CAC1272" s="85"/>
      <c r="CAD1272" s="85"/>
      <c r="CAE1272" s="85"/>
      <c r="CAF1272" s="85"/>
      <c r="CAG1272" s="85"/>
      <c r="CAH1272" s="85"/>
      <c r="CAI1272" s="85"/>
      <c r="CAJ1272" s="85"/>
      <c r="CAK1272" s="85"/>
      <c r="CAL1272" s="85"/>
      <c r="CAM1272" s="85"/>
      <c r="CAN1272" s="85"/>
      <c r="CAO1272" s="85"/>
      <c r="CAP1272" s="85"/>
      <c r="CAQ1272" s="85"/>
      <c r="CAR1272" s="85"/>
      <c r="CAS1272" s="85"/>
      <c r="CAT1272" s="85"/>
      <c r="CAU1272" s="85"/>
      <c r="CAV1272" s="85"/>
      <c r="CAW1272" s="85"/>
      <c r="CAX1272" s="85"/>
      <c r="CAY1272" s="86"/>
      <c r="CAZ1272" s="84"/>
      <c r="CBA1272" s="85"/>
      <c r="CBB1272" s="85"/>
      <c r="CBC1272" s="85"/>
      <c r="CBD1272" s="85"/>
      <c r="CBE1272" s="85"/>
      <c r="CBF1272" s="85"/>
      <c r="CBG1272" s="85"/>
      <c r="CBH1272" s="85"/>
      <c r="CBI1272" s="85"/>
      <c r="CBJ1272" s="85"/>
      <c r="CBK1272" s="85"/>
      <c r="CBL1272" s="85"/>
      <c r="CBM1272" s="85"/>
      <c r="CBN1272" s="85"/>
      <c r="CBO1272" s="85"/>
      <c r="CBP1272" s="85"/>
      <c r="CBQ1272" s="85"/>
      <c r="CBR1272" s="85"/>
      <c r="CBS1272" s="85"/>
      <c r="CBT1272" s="85"/>
      <c r="CBU1272" s="85"/>
      <c r="CBV1272" s="85"/>
      <c r="CBW1272" s="85"/>
      <c r="CBX1272" s="85"/>
      <c r="CBY1272" s="85"/>
      <c r="CBZ1272" s="85"/>
      <c r="CCA1272" s="85"/>
      <c r="CCB1272" s="85"/>
      <c r="CCC1272" s="85"/>
      <c r="CCD1272" s="85"/>
      <c r="CCE1272" s="85"/>
      <c r="CCF1272" s="86"/>
      <c r="CCG1272" s="84"/>
      <c r="CCH1272" s="85"/>
      <c r="CCI1272" s="85"/>
      <c r="CCJ1272" s="85"/>
      <c r="CCK1272" s="85"/>
      <c r="CCL1272" s="85"/>
      <c r="CCM1272" s="85"/>
      <c r="CCN1272" s="85"/>
      <c r="CCO1272" s="85"/>
      <c r="CCP1272" s="85"/>
      <c r="CCQ1272" s="85"/>
      <c r="CCR1272" s="85"/>
      <c r="CCS1272" s="85"/>
      <c r="CCT1272" s="85"/>
      <c r="CCU1272" s="85"/>
      <c r="CCV1272" s="85"/>
      <c r="CCW1272" s="85"/>
      <c r="CCX1272" s="85"/>
      <c r="CCY1272" s="85"/>
      <c r="CCZ1272" s="85"/>
      <c r="CDA1272" s="85"/>
      <c r="CDB1272" s="85"/>
      <c r="CDC1272" s="85"/>
      <c r="CDD1272" s="85"/>
      <c r="CDE1272" s="85"/>
      <c r="CDF1272" s="85"/>
      <c r="CDG1272" s="85"/>
      <c r="CDH1272" s="85"/>
      <c r="CDI1272" s="85"/>
      <c r="CDJ1272" s="85"/>
      <c r="CDK1272" s="85"/>
      <c r="CDL1272" s="85"/>
      <c r="CDM1272" s="86"/>
      <c r="CDN1272" s="84"/>
      <c r="CDO1272" s="85"/>
      <c r="CDP1272" s="85"/>
      <c r="CDQ1272" s="85"/>
      <c r="CDR1272" s="85"/>
      <c r="CDS1272" s="85"/>
      <c r="CDT1272" s="85"/>
      <c r="CDU1272" s="85"/>
      <c r="CDV1272" s="85"/>
      <c r="CDW1272" s="85"/>
      <c r="CDX1272" s="85"/>
      <c r="CDY1272" s="85"/>
      <c r="CDZ1272" s="85"/>
      <c r="CEA1272" s="85"/>
      <c r="CEB1272" s="85"/>
      <c r="CEC1272" s="85"/>
      <c r="CED1272" s="85"/>
      <c r="CEE1272" s="85"/>
      <c r="CEF1272" s="85"/>
      <c r="CEG1272" s="85"/>
      <c r="CEH1272" s="85"/>
      <c r="CEI1272" s="85"/>
      <c r="CEJ1272" s="85"/>
      <c r="CEK1272" s="85"/>
      <c r="CEL1272" s="85"/>
      <c r="CEM1272" s="85"/>
      <c r="CEN1272" s="85"/>
      <c r="CEO1272" s="85"/>
      <c r="CEP1272" s="85"/>
      <c r="CEQ1272" s="85"/>
      <c r="CER1272" s="85"/>
      <c r="CES1272" s="85"/>
      <c r="CET1272" s="86"/>
      <c r="CEU1272" s="84"/>
      <c r="CEV1272" s="85"/>
      <c r="CEW1272" s="85"/>
      <c r="CEX1272" s="85"/>
      <c r="CEY1272" s="85"/>
      <c r="CEZ1272" s="85"/>
      <c r="CFA1272" s="85"/>
      <c r="CFB1272" s="85"/>
      <c r="CFC1272" s="85"/>
      <c r="CFD1272" s="85"/>
      <c r="CFE1272" s="85"/>
      <c r="CFF1272" s="85"/>
      <c r="CFG1272" s="85"/>
      <c r="CFH1272" s="85"/>
      <c r="CFI1272" s="85"/>
      <c r="CFJ1272" s="85"/>
      <c r="CFK1272" s="85"/>
      <c r="CFL1272" s="85"/>
      <c r="CFM1272" s="85"/>
      <c r="CFN1272" s="85"/>
      <c r="CFO1272" s="85"/>
      <c r="CFP1272" s="85"/>
      <c r="CFQ1272" s="85"/>
      <c r="CFR1272" s="85"/>
      <c r="CFS1272" s="85"/>
      <c r="CFT1272" s="85"/>
      <c r="CFU1272" s="85"/>
      <c r="CFV1272" s="85"/>
      <c r="CFW1272" s="85"/>
      <c r="CFX1272" s="85"/>
      <c r="CFY1272" s="85"/>
      <c r="CFZ1272" s="85"/>
      <c r="CGA1272" s="86"/>
      <c r="CGB1272" s="84"/>
      <c r="CGC1272" s="85"/>
      <c r="CGD1272" s="85"/>
      <c r="CGE1272" s="85"/>
      <c r="CGF1272" s="85"/>
      <c r="CGG1272" s="85"/>
      <c r="CGH1272" s="85"/>
      <c r="CGI1272" s="85"/>
      <c r="CGJ1272" s="85"/>
      <c r="CGK1272" s="85"/>
      <c r="CGL1272" s="85"/>
      <c r="CGM1272" s="85"/>
      <c r="CGN1272" s="85"/>
      <c r="CGO1272" s="85"/>
      <c r="CGP1272" s="85"/>
      <c r="CGQ1272" s="85"/>
      <c r="CGR1272" s="85"/>
      <c r="CGS1272" s="85"/>
      <c r="CGT1272" s="85"/>
      <c r="CGU1272" s="85"/>
      <c r="CGV1272" s="85"/>
      <c r="CGW1272" s="85"/>
      <c r="CGX1272" s="85"/>
      <c r="CGY1272" s="85"/>
      <c r="CGZ1272" s="85"/>
      <c r="CHA1272" s="85"/>
      <c r="CHB1272" s="85"/>
      <c r="CHC1272" s="85"/>
      <c r="CHD1272" s="85"/>
      <c r="CHE1272" s="85"/>
      <c r="CHF1272" s="85"/>
      <c r="CHG1272" s="85"/>
      <c r="CHH1272" s="86"/>
      <c r="CHI1272" s="84"/>
      <c r="CHJ1272" s="85"/>
      <c r="CHK1272" s="85"/>
      <c r="CHL1272" s="85"/>
      <c r="CHM1272" s="85"/>
      <c r="CHN1272" s="85"/>
      <c r="CHO1272" s="85"/>
      <c r="CHP1272" s="85"/>
      <c r="CHQ1272" s="85"/>
      <c r="CHR1272" s="85"/>
      <c r="CHS1272" s="85"/>
      <c r="CHT1272" s="85"/>
      <c r="CHU1272" s="85"/>
      <c r="CHV1272" s="85"/>
      <c r="CHW1272" s="85"/>
      <c r="CHX1272" s="85"/>
      <c r="CHY1272" s="85"/>
      <c r="CHZ1272" s="85"/>
      <c r="CIA1272" s="85"/>
      <c r="CIB1272" s="85"/>
      <c r="CIC1272" s="85"/>
      <c r="CID1272" s="85"/>
      <c r="CIE1272" s="85"/>
      <c r="CIF1272" s="85"/>
      <c r="CIG1272" s="85"/>
      <c r="CIH1272" s="85"/>
      <c r="CII1272" s="85"/>
      <c r="CIJ1272" s="85"/>
      <c r="CIK1272" s="85"/>
      <c r="CIL1272" s="85"/>
      <c r="CIM1272" s="85"/>
      <c r="CIN1272" s="85"/>
      <c r="CIO1272" s="86"/>
      <c r="CIP1272" s="84"/>
      <c r="CIQ1272" s="85"/>
      <c r="CIR1272" s="85"/>
      <c r="CIS1272" s="85"/>
      <c r="CIT1272" s="85"/>
      <c r="CIU1272" s="85"/>
      <c r="CIV1272" s="85"/>
      <c r="CIW1272" s="85"/>
      <c r="CIX1272" s="85"/>
      <c r="CIY1272" s="85"/>
      <c r="CIZ1272" s="85"/>
      <c r="CJA1272" s="85"/>
      <c r="CJB1272" s="85"/>
      <c r="CJC1272" s="85"/>
      <c r="CJD1272" s="85"/>
      <c r="CJE1272" s="85"/>
      <c r="CJF1272" s="85"/>
      <c r="CJG1272" s="85"/>
      <c r="CJH1272" s="85"/>
      <c r="CJI1272" s="85"/>
      <c r="CJJ1272" s="85"/>
      <c r="CJK1272" s="85"/>
      <c r="CJL1272" s="85"/>
      <c r="CJM1272" s="85"/>
      <c r="CJN1272" s="85"/>
      <c r="CJO1272" s="85"/>
      <c r="CJP1272" s="85"/>
      <c r="CJQ1272" s="85"/>
      <c r="CJR1272" s="85"/>
      <c r="CJS1272" s="85"/>
      <c r="CJT1272" s="85"/>
      <c r="CJU1272" s="85"/>
      <c r="CJV1272" s="86"/>
      <c r="CJW1272" s="84"/>
      <c r="CJX1272" s="85"/>
      <c r="CJY1272" s="85"/>
      <c r="CJZ1272" s="85"/>
      <c r="CKA1272" s="85"/>
      <c r="CKB1272" s="85"/>
      <c r="CKC1272" s="85"/>
      <c r="CKD1272" s="85"/>
      <c r="CKE1272" s="85"/>
      <c r="CKF1272" s="85"/>
      <c r="CKG1272" s="85"/>
      <c r="CKH1272" s="85"/>
      <c r="CKI1272" s="85"/>
      <c r="CKJ1272" s="85"/>
      <c r="CKK1272" s="85"/>
      <c r="CKL1272" s="85"/>
      <c r="CKM1272" s="85"/>
      <c r="CKN1272" s="85"/>
      <c r="CKO1272" s="85"/>
      <c r="CKP1272" s="85"/>
      <c r="CKQ1272" s="85"/>
      <c r="CKR1272" s="85"/>
      <c r="CKS1272" s="85"/>
      <c r="CKT1272" s="85"/>
      <c r="CKU1272" s="85"/>
      <c r="CKV1272" s="85"/>
      <c r="CKW1272" s="85"/>
      <c r="CKX1272" s="85"/>
      <c r="CKY1272" s="85"/>
      <c r="CKZ1272" s="85"/>
      <c r="CLA1272" s="85"/>
      <c r="CLB1272" s="85"/>
      <c r="CLC1272" s="86"/>
      <c r="CLD1272" s="84"/>
      <c r="CLE1272" s="85"/>
      <c r="CLF1272" s="85"/>
      <c r="CLG1272" s="85"/>
      <c r="CLH1272" s="85"/>
      <c r="CLI1272" s="85"/>
      <c r="CLJ1272" s="85"/>
      <c r="CLK1272" s="85"/>
      <c r="CLL1272" s="85"/>
      <c r="CLM1272" s="85"/>
      <c r="CLN1272" s="85"/>
      <c r="CLO1272" s="85"/>
      <c r="CLP1272" s="85"/>
      <c r="CLQ1272" s="85"/>
      <c r="CLR1272" s="85"/>
      <c r="CLS1272" s="85"/>
      <c r="CLT1272" s="85"/>
      <c r="CLU1272" s="85"/>
      <c r="CLV1272" s="85"/>
      <c r="CLW1272" s="85"/>
      <c r="CLX1272" s="85"/>
      <c r="CLY1272" s="85"/>
      <c r="CLZ1272" s="85"/>
      <c r="CMA1272" s="85"/>
      <c r="CMB1272" s="85"/>
      <c r="CMC1272" s="85"/>
      <c r="CMD1272" s="85"/>
      <c r="CME1272" s="85"/>
      <c r="CMF1272" s="85"/>
      <c r="CMG1272" s="85"/>
      <c r="CMH1272" s="85"/>
      <c r="CMI1272" s="85"/>
      <c r="CMJ1272" s="86"/>
      <c r="CMK1272" s="84"/>
      <c r="CML1272" s="85"/>
      <c r="CMM1272" s="85"/>
      <c r="CMN1272" s="85"/>
      <c r="CMO1272" s="85"/>
      <c r="CMP1272" s="85"/>
      <c r="CMQ1272" s="85"/>
      <c r="CMR1272" s="85"/>
      <c r="CMS1272" s="85"/>
      <c r="CMT1272" s="85"/>
      <c r="CMU1272" s="85"/>
      <c r="CMV1272" s="85"/>
      <c r="CMW1272" s="85"/>
      <c r="CMX1272" s="85"/>
      <c r="CMY1272" s="85"/>
      <c r="CMZ1272" s="85"/>
      <c r="CNA1272" s="85"/>
      <c r="CNB1272" s="85"/>
      <c r="CNC1272" s="85"/>
      <c r="CND1272" s="85"/>
      <c r="CNE1272" s="85"/>
      <c r="CNF1272" s="85"/>
      <c r="CNG1272" s="85"/>
      <c r="CNH1272" s="85"/>
      <c r="CNI1272" s="85"/>
      <c r="CNJ1272" s="85"/>
      <c r="CNK1272" s="85"/>
      <c r="CNL1272" s="85"/>
      <c r="CNM1272" s="85"/>
      <c r="CNN1272" s="85"/>
      <c r="CNO1272" s="85"/>
      <c r="CNP1272" s="85"/>
      <c r="CNQ1272" s="86"/>
      <c r="CNR1272" s="84"/>
      <c r="CNS1272" s="85"/>
      <c r="CNT1272" s="85"/>
      <c r="CNU1272" s="85"/>
      <c r="CNV1272" s="85"/>
      <c r="CNW1272" s="85"/>
      <c r="CNX1272" s="85"/>
      <c r="CNY1272" s="85"/>
      <c r="CNZ1272" s="85"/>
      <c r="COA1272" s="85"/>
      <c r="COB1272" s="85"/>
      <c r="COC1272" s="85"/>
      <c r="COD1272" s="85"/>
      <c r="COE1272" s="85"/>
      <c r="COF1272" s="85"/>
      <c r="COG1272" s="85"/>
      <c r="COH1272" s="85"/>
      <c r="COI1272" s="85"/>
      <c r="COJ1272" s="85"/>
      <c r="COK1272" s="85"/>
      <c r="COL1272" s="85"/>
      <c r="COM1272" s="85"/>
      <c r="CON1272" s="85"/>
      <c r="COO1272" s="85"/>
      <c r="COP1272" s="85"/>
      <c r="COQ1272" s="85"/>
      <c r="COR1272" s="85"/>
      <c r="COS1272" s="85"/>
      <c r="COT1272" s="85"/>
      <c r="COU1272" s="85"/>
      <c r="COV1272" s="85"/>
      <c r="COW1272" s="85"/>
      <c r="COX1272" s="86"/>
      <c r="COY1272" s="84"/>
      <c r="COZ1272" s="85"/>
      <c r="CPA1272" s="85"/>
      <c r="CPB1272" s="85"/>
      <c r="CPC1272" s="85"/>
      <c r="CPD1272" s="85"/>
      <c r="CPE1272" s="85"/>
      <c r="CPF1272" s="85"/>
      <c r="CPG1272" s="85"/>
      <c r="CPH1272" s="85"/>
      <c r="CPI1272" s="85"/>
      <c r="CPJ1272" s="85"/>
      <c r="CPK1272" s="85"/>
      <c r="CPL1272" s="85"/>
      <c r="CPM1272" s="85"/>
      <c r="CPN1272" s="85"/>
      <c r="CPO1272" s="85"/>
      <c r="CPP1272" s="85"/>
      <c r="CPQ1272" s="85"/>
      <c r="CPR1272" s="85"/>
      <c r="CPS1272" s="85"/>
      <c r="CPT1272" s="85"/>
      <c r="CPU1272" s="85"/>
      <c r="CPV1272" s="85"/>
      <c r="CPW1272" s="85"/>
      <c r="CPX1272" s="85"/>
      <c r="CPY1272" s="85"/>
      <c r="CPZ1272" s="85"/>
      <c r="CQA1272" s="85"/>
      <c r="CQB1272" s="85"/>
      <c r="CQC1272" s="85"/>
      <c r="CQD1272" s="85"/>
      <c r="CQE1272" s="86"/>
      <c r="CQF1272" s="84"/>
      <c r="CQG1272" s="85"/>
      <c r="CQH1272" s="85"/>
      <c r="CQI1272" s="85"/>
      <c r="CQJ1272" s="85"/>
      <c r="CQK1272" s="85"/>
      <c r="CQL1272" s="85"/>
      <c r="CQM1272" s="85"/>
      <c r="CQN1272" s="85"/>
      <c r="CQO1272" s="85"/>
      <c r="CQP1272" s="85"/>
      <c r="CQQ1272" s="85"/>
      <c r="CQR1272" s="85"/>
      <c r="CQS1272" s="85"/>
      <c r="CQT1272" s="85"/>
      <c r="CQU1272" s="85"/>
      <c r="CQV1272" s="85"/>
      <c r="CQW1272" s="85"/>
      <c r="CQX1272" s="85"/>
      <c r="CQY1272" s="85"/>
      <c r="CQZ1272" s="85"/>
      <c r="CRA1272" s="85"/>
      <c r="CRB1272" s="85"/>
      <c r="CRC1272" s="85"/>
      <c r="CRD1272" s="85"/>
      <c r="CRE1272" s="85"/>
      <c r="CRF1272" s="85"/>
      <c r="CRG1272" s="85"/>
      <c r="CRH1272" s="85"/>
      <c r="CRI1272" s="85"/>
      <c r="CRJ1272" s="85"/>
      <c r="CRK1272" s="85"/>
      <c r="CRL1272" s="86"/>
      <c r="CRM1272" s="84"/>
      <c r="CRN1272" s="85"/>
      <c r="CRO1272" s="85"/>
      <c r="CRP1272" s="85"/>
      <c r="CRQ1272" s="85"/>
      <c r="CRR1272" s="85"/>
      <c r="CRS1272" s="85"/>
      <c r="CRT1272" s="85"/>
      <c r="CRU1272" s="85"/>
      <c r="CRV1272" s="85"/>
      <c r="CRW1272" s="85"/>
      <c r="CRX1272" s="85"/>
      <c r="CRY1272" s="85"/>
      <c r="CRZ1272" s="85"/>
      <c r="CSA1272" s="85"/>
      <c r="CSB1272" s="85"/>
      <c r="CSC1272" s="85"/>
      <c r="CSD1272" s="85"/>
      <c r="CSE1272" s="85"/>
      <c r="CSF1272" s="85"/>
      <c r="CSG1272" s="85"/>
      <c r="CSH1272" s="85"/>
      <c r="CSI1272" s="85"/>
      <c r="CSJ1272" s="85"/>
      <c r="CSK1272" s="85"/>
      <c r="CSL1272" s="85"/>
      <c r="CSM1272" s="85"/>
      <c r="CSN1272" s="85"/>
      <c r="CSO1272" s="85"/>
      <c r="CSP1272" s="85"/>
      <c r="CSQ1272" s="85"/>
      <c r="CSR1272" s="85"/>
      <c r="CSS1272" s="86"/>
      <c r="CST1272" s="84"/>
      <c r="CSU1272" s="85"/>
      <c r="CSV1272" s="85"/>
      <c r="CSW1272" s="85"/>
      <c r="CSX1272" s="85"/>
      <c r="CSY1272" s="85"/>
      <c r="CSZ1272" s="85"/>
      <c r="CTA1272" s="85"/>
      <c r="CTB1272" s="85"/>
      <c r="CTC1272" s="85"/>
      <c r="CTD1272" s="85"/>
      <c r="CTE1272" s="85"/>
      <c r="CTF1272" s="85"/>
      <c r="CTG1272" s="85"/>
      <c r="CTH1272" s="85"/>
      <c r="CTI1272" s="85"/>
      <c r="CTJ1272" s="85"/>
      <c r="CTK1272" s="85"/>
      <c r="CTL1272" s="85"/>
      <c r="CTM1272" s="85"/>
      <c r="CTN1272" s="85"/>
      <c r="CTO1272" s="85"/>
      <c r="CTP1272" s="85"/>
      <c r="CTQ1272" s="85"/>
      <c r="CTR1272" s="85"/>
      <c r="CTS1272" s="85"/>
      <c r="CTT1272" s="85"/>
      <c r="CTU1272" s="85"/>
      <c r="CTV1272" s="85"/>
      <c r="CTW1272" s="85"/>
      <c r="CTX1272" s="85"/>
      <c r="CTY1272" s="85"/>
      <c r="CTZ1272" s="86"/>
      <c r="CUA1272" s="84"/>
      <c r="CUB1272" s="85"/>
      <c r="CUC1272" s="85"/>
      <c r="CUD1272" s="85"/>
      <c r="CUE1272" s="85"/>
      <c r="CUF1272" s="85"/>
      <c r="CUG1272" s="85"/>
      <c r="CUH1272" s="85"/>
      <c r="CUI1272" s="85"/>
      <c r="CUJ1272" s="85"/>
      <c r="CUK1272" s="85"/>
      <c r="CUL1272" s="85"/>
      <c r="CUM1272" s="85"/>
      <c r="CUN1272" s="85"/>
      <c r="CUO1272" s="85"/>
      <c r="CUP1272" s="85"/>
      <c r="CUQ1272" s="85"/>
      <c r="CUR1272" s="85"/>
      <c r="CUS1272" s="85"/>
      <c r="CUT1272" s="85"/>
      <c r="CUU1272" s="85"/>
      <c r="CUV1272" s="85"/>
      <c r="CUW1272" s="85"/>
      <c r="CUX1272" s="85"/>
      <c r="CUY1272" s="85"/>
      <c r="CUZ1272" s="85"/>
      <c r="CVA1272" s="85"/>
      <c r="CVB1272" s="85"/>
      <c r="CVC1272" s="85"/>
      <c r="CVD1272" s="85"/>
      <c r="CVE1272" s="85"/>
      <c r="CVF1272" s="85"/>
      <c r="CVG1272" s="86"/>
      <c r="CVH1272" s="84"/>
      <c r="CVI1272" s="85"/>
      <c r="CVJ1272" s="85"/>
      <c r="CVK1272" s="85"/>
      <c r="CVL1272" s="85"/>
      <c r="CVM1272" s="85"/>
      <c r="CVN1272" s="85"/>
      <c r="CVO1272" s="85"/>
      <c r="CVP1272" s="85"/>
      <c r="CVQ1272" s="85"/>
      <c r="CVR1272" s="85"/>
      <c r="CVS1272" s="85"/>
      <c r="CVT1272" s="85"/>
      <c r="CVU1272" s="85"/>
      <c r="CVV1272" s="85"/>
      <c r="CVW1272" s="85"/>
      <c r="CVX1272" s="85"/>
      <c r="CVY1272" s="85"/>
      <c r="CVZ1272" s="85"/>
      <c r="CWA1272" s="85"/>
      <c r="CWB1272" s="85"/>
      <c r="CWC1272" s="85"/>
      <c r="CWD1272" s="85"/>
      <c r="CWE1272" s="85"/>
      <c r="CWF1272" s="85"/>
      <c r="CWG1272" s="85"/>
      <c r="CWH1272" s="85"/>
      <c r="CWI1272" s="85"/>
      <c r="CWJ1272" s="85"/>
      <c r="CWK1272" s="85"/>
      <c r="CWL1272" s="85"/>
      <c r="CWM1272" s="85"/>
      <c r="CWN1272" s="86"/>
      <c r="CWO1272" s="84"/>
      <c r="CWP1272" s="85"/>
      <c r="CWQ1272" s="85"/>
      <c r="CWR1272" s="85"/>
      <c r="CWS1272" s="85"/>
      <c r="CWT1272" s="85"/>
      <c r="CWU1272" s="85"/>
      <c r="CWV1272" s="85"/>
      <c r="CWW1272" s="85"/>
      <c r="CWX1272" s="85"/>
      <c r="CWY1272" s="85"/>
      <c r="CWZ1272" s="85"/>
      <c r="CXA1272" s="85"/>
      <c r="CXB1272" s="85"/>
      <c r="CXC1272" s="85"/>
      <c r="CXD1272" s="85"/>
      <c r="CXE1272" s="85"/>
      <c r="CXF1272" s="85"/>
      <c r="CXG1272" s="85"/>
      <c r="CXH1272" s="85"/>
      <c r="CXI1272" s="85"/>
      <c r="CXJ1272" s="85"/>
      <c r="CXK1272" s="85"/>
      <c r="CXL1272" s="85"/>
      <c r="CXM1272" s="85"/>
      <c r="CXN1272" s="85"/>
      <c r="CXO1272" s="85"/>
      <c r="CXP1272" s="85"/>
      <c r="CXQ1272" s="85"/>
      <c r="CXR1272" s="85"/>
      <c r="CXS1272" s="85"/>
      <c r="CXT1272" s="85"/>
      <c r="CXU1272" s="86"/>
      <c r="CXV1272" s="84"/>
      <c r="CXW1272" s="85"/>
      <c r="CXX1272" s="85"/>
      <c r="CXY1272" s="85"/>
      <c r="CXZ1272" s="85"/>
      <c r="CYA1272" s="85"/>
      <c r="CYB1272" s="85"/>
      <c r="CYC1272" s="85"/>
      <c r="CYD1272" s="85"/>
      <c r="CYE1272" s="85"/>
      <c r="CYF1272" s="85"/>
      <c r="CYG1272" s="85"/>
      <c r="CYH1272" s="85"/>
      <c r="CYI1272" s="85"/>
      <c r="CYJ1272" s="85"/>
      <c r="CYK1272" s="85"/>
      <c r="CYL1272" s="85"/>
      <c r="CYM1272" s="85"/>
      <c r="CYN1272" s="85"/>
      <c r="CYO1272" s="85"/>
      <c r="CYP1272" s="85"/>
      <c r="CYQ1272" s="85"/>
      <c r="CYR1272" s="85"/>
      <c r="CYS1272" s="85"/>
      <c r="CYT1272" s="85"/>
      <c r="CYU1272" s="85"/>
      <c r="CYV1272" s="85"/>
      <c r="CYW1272" s="85"/>
      <c r="CYX1272" s="85"/>
      <c r="CYY1272" s="85"/>
      <c r="CYZ1272" s="85"/>
      <c r="CZA1272" s="85"/>
      <c r="CZB1272" s="86"/>
      <c r="CZC1272" s="84"/>
      <c r="CZD1272" s="85"/>
      <c r="CZE1272" s="85"/>
      <c r="CZF1272" s="85"/>
      <c r="CZG1272" s="85"/>
      <c r="CZH1272" s="85"/>
      <c r="CZI1272" s="85"/>
      <c r="CZJ1272" s="85"/>
      <c r="CZK1272" s="85"/>
      <c r="CZL1272" s="85"/>
      <c r="CZM1272" s="85"/>
      <c r="CZN1272" s="85"/>
      <c r="CZO1272" s="85"/>
      <c r="CZP1272" s="85"/>
      <c r="CZQ1272" s="85"/>
      <c r="CZR1272" s="85"/>
      <c r="CZS1272" s="85"/>
      <c r="CZT1272" s="85"/>
      <c r="CZU1272" s="85"/>
      <c r="CZV1272" s="85"/>
      <c r="CZW1272" s="85"/>
      <c r="CZX1272" s="85"/>
      <c r="CZY1272" s="85"/>
      <c r="CZZ1272" s="85"/>
      <c r="DAA1272" s="85"/>
      <c r="DAB1272" s="85"/>
      <c r="DAC1272" s="85"/>
      <c r="DAD1272" s="85"/>
      <c r="DAE1272" s="85"/>
      <c r="DAF1272" s="85"/>
      <c r="DAG1272" s="85"/>
      <c r="DAH1272" s="85"/>
      <c r="DAI1272" s="86"/>
      <c r="DAJ1272" s="84"/>
      <c r="DAK1272" s="85"/>
      <c r="DAL1272" s="85"/>
      <c r="DAM1272" s="85"/>
      <c r="DAN1272" s="85"/>
      <c r="DAO1272" s="85"/>
      <c r="DAP1272" s="85"/>
      <c r="DAQ1272" s="85"/>
      <c r="DAR1272" s="85"/>
      <c r="DAS1272" s="85"/>
      <c r="DAT1272" s="85"/>
      <c r="DAU1272" s="85"/>
      <c r="DAV1272" s="85"/>
      <c r="DAW1272" s="85"/>
      <c r="DAX1272" s="85"/>
      <c r="DAY1272" s="85"/>
      <c r="DAZ1272" s="85"/>
      <c r="DBA1272" s="85"/>
      <c r="DBB1272" s="85"/>
      <c r="DBC1272" s="85"/>
      <c r="DBD1272" s="85"/>
      <c r="DBE1272" s="85"/>
      <c r="DBF1272" s="85"/>
      <c r="DBG1272" s="85"/>
      <c r="DBH1272" s="85"/>
      <c r="DBI1272" s="85"/>
      <c r="DBJ1272" s="85"/>
      <c r="DBK1272" s="85"/>
      <c r="DBL1272" s="85"/>
      <c r="DBM1272" s="85"/>
      <c r="DBN1272" s="85"/>
      <c r="DBO1272" s="85"/>
      <c r="DBP1272" s="86"/>
      <c r="DBQ1272" s="84"/>
      <c r="DBR1272" s="85"/>
      <c r="DBS1272" s="85"/>
      <c r="DBT1272" s="85"/>
      <c r="DBU1272" s="85"/>
      <c r="DBV1272" s="85"/>
      <c r="DBW1272" s="85"/>
      <c r="DBX1272" s="85"/>
      <c r="DBY1272" s="85"/>
      <c r="DBZ1272" s="85"/>
      <c r="DCA1272" s="85"/>
      <c r="DCB1272" s="85"/>
      <c r="DCC1272" s="85"/>
      <c r="DCD1272" s="85"/>
      <c r="DCE1272" s="85"/>
      <c r="DCF1272" s="85"/>
      <c r="DCG1272" s="85"/>
      <c r="DCH1272" s="85"/>
      <c r="DCI1272" s="85"/>
      <c r="DCJ1272" s="85"/>
      <c r="DCK1272" s="85"/>
      <c r="DCL1272" s="85"/>
      <c r="DCM1272" s="85"/>
      <c r="DCN1272" s="85"/>
      <c r="DCO1272" s="85"/>
      <c r="DCP1272" s="85"/>
      <c r="DCQ1272" s="85"/>
      <c r="DCR1272" s="85"/>
      <c r="DCS1272" s="85"/>
      <c r="DCT1272" s="85"/>
      <c r="DCU1272" s="85"/>
      <c r="DCV1272" s="85"/>
      <c r="DCW1272" s="86"/>
      <c r="DCX1272" s="84"/>
      <c r="DCY1272" s="85"/>
      <c r="DCZ1272" s="85"/>
      <c r="DDA1272" s="85"/>
      <c r="DDB1272" s="85"/>
      <c r="DDC1272" s="85"/>
      <c r="DDD1272" s="85"/>
      <c r="DDE1272" s="85"/>
      <c r="DDF1272" s="85"/>
      <c r="DDG1272" s="85"/>
      <c r="DDH1272" s="85"/>
      <c r="DDI1272" s="85"/>
      <c r="DDJ1272" s="85"/>
      <c r="DDK1272" s="85"/>
      <c r="DDL1272" s="85"/>
      <c r="DDM1272" s="85"/>
      <c r="DDN1272" s="85"/>
      <c r="DDO1272" s="85"/>
      <c r="DDP1272" s="85"/>
      <c r="DDQ1272" s="85"/>
      <c r="DDR1272" s="85"/>
      <c r="DDS1272" s="85"/>
      <c r="DDT1272" s="85"/>
      <c r="DDU1272" s="85"/>
      <c r="DDV1272" s="85"/>
      <c r="DDW1272" s="85"/>
      <c r="DDX1272" s="85"/>
      <c r="DDY1272" s="85"/>
      <c r="DDZ1272" s="85"/>
      <c r="DEA1272" s="85"/>
      <c r="DEB1272" s="85"/>
      <c r="DEC1272" s="85"/>
      <c r="DED1272" s="86"/>
      <c r="DEE1272" s="84"/>
      <c r="DEF1272" s="85"/>
      <c r="DEG1272" s="85"/>
      <c r="DEH1272" s="85"/>
      <c r="DEI1272" s="85"/>
      <c r="DEJ1272" s="85"/>
      <c r="DEK1272" s="85"/>
      <c r="DEL1272" s="85"/>
      <c r="DEM1272" s="85"/>
      <c r="DEN1272" s="85"/>
      <c r="DEO1272" s="85"/>
      <c r="DEP1272" s="85"/>
      <c r="DEQ1272" s="85"/>
      <c r="DER1272" s="85"/>
      <c r="DES1272" s="85"/>
      <c r="DET1272" s="85"/>
      <c r="DEU1272" s="85"/>
      <c r="DEV1272" s="85"/>
      <c r="DEW1272" s="85"/>
      <c r="DEX1272" s="85"/>
      <c r="DEY1272" s="85"/>
      <c r="DEZ1272" s="85"/>
      <c r="DFA1272" s="85"/>
      <c r="DFB1272" s="85"/>
      <c r="DFC1272" s="85"/>
      <c r="DFD1272" s="85"/>
      <c r="DFE1272" s="85"/>
      <c r="DFF1272" s="85"/>
      <c r="DFG1272" s="85"/>
      <c r="DFH1272" s="85"/>
      <c r="DFI1272" s="85"/>
      <c r="DFJ1272" s="85"/>
      <c r="DFK1272" s="86"/>
      <c r="DFL1272" s="84"/>
      <c r="DFM1272" s="85"/>
      <c r="DFN1272" s="85"/>
      <c r="DFO1272" s="85"/>
      <c r="DFP1272" s="85"/>
      <c r="DFQ1272" s="85"/>
      <c r="DFR1272" s="85"/>
      <c r="DFS1272" s="85"/>
      <c r="DFT1272" s="85"/>
      <c r="DFU1272" s="85"/>
      <c r="DFV1272" s="85"/>
      <c r="DFW1272" s="85"/>
      <c r="DFX1272" s="85"/>
      <c r="DFY1272" s="85"/>
      <c r="DFZ1272" s="85"/>
      <c r="DGA1272" s="85"/>
      <c r="DGB1272" s="85"/>
      <c r="DGC1272" s="85"/>
      <c r="DGD1272" s="85"/>
      <c r="DGE1272" s="85"/>
      <c r="DGF1272" s="85"/>
      <c r="DGG1272" s="85"/>
      <c r="DGH1272" s="85"/>
      <c r="DGI1272" s="85"/>
      <c r="DGJ1272" s="85"/>
      <c r="DGK1272" s="85"/>
      <c r="DGL1272" s="85"/>
      <c r="DGM1272" s="85"/>
      <c r="DGN1272" s="85"/>
      <c r="DGO1272" s="85"/>
      <c r="DGP1272" s="85"/>
      <c r="DGQ1272" s="85"/>
      <c r="DGR1272" s="86"/>
      <c r="DGS1272" s="84"/>
      <c r="DGT1272" s="85"/>
      <c r="DGU1272" s="85"/>
      <c r="DGV1272" s="85"/>
      <c r="DGW1272" s="85"/>
      <c r="DGX1272" s="85"/>
      <c r="DGY1272" s="85"/>
      <c r="DGZ1272" s="85"/>
      <c r="DHA1272" s="85"/>
      <c r="DHB1272" s="85"/>
      <c r="DHC1272" s="85"/>
      <c r="DHD1272" s="85"/>
      <c r="DHE1272" s="85"/>
      <c r="DHF1272" s="85"/>
      <c r="DHG1272" s="85"/>
      <c r="DHH1272" s="85"/>
      <c r="DHI1272" s="85"/>
      <c r="DHJ1272" s="85"/>
      <c r="DHK1272" s="85"/>
      <c r="DHL1272" s="85"/>
      <c r="DHM1272" s="85"/>
      <c r="DHN1272" s="85"/>
      <c r="DHO1272" s="85"/>
      <c r="DHP1272" s="85"/>
      <c r="DHQ1272" s="85"/>
      <c r="DHR1272" s="85"/>
      <c r="DHS1272" s="85"/>
      <c r="DHT1272" s="85"/>
      <c r="DHU1272" s="85"/>
      <c r="DHV1272" s="85"/>
      <c r="DHW1272" s="85"/>
      <c r="DHX1272" s="85"/>
      <c r="DHY1272" s="86"/>
      <c r="DHZ1272" s="84"/>
      <c r="DIA1272" s="85"/>
      <c r="DIB1272" s="85"/>
      <c r="DIC1272" s="85"/>
      <c r="DID1272" s="85"/>
      <c r="DIE1272" s="85"/>
      <c r="DIF1272" s="85"/>
      <c r="DIG1272" s="85"/>
      <c r="DIH1272" s="85"/>
      <c r="DII1272" s="85"/>
      <c r="DIJ1272" s="85"/>
      <c r="DIK1272" s="85"/>
      <c r="DIL1272" s="85"/>
      <c r="DIM1272" s="85"/>
      <c r="DIN1272" s="85"/>
      <c r="DIO1272" s="85"/>
      <c r="DIP1272" s="85"/>
      <c r="DIQ1272" s="85"/>
      <c r="DIR1272" s="85"/>
      <c r="DIS1272" s="85"/>
      <c r="DIT1272" s="85"/>
      <c r="DIU1272" s="85"/>
      <c r="DIV1272" s="85"/>
      <c r="DIW1272" s="85"/>
      <c r="DIX1272" s="85"/>
      <c r="DIY1272" s="85"/>
      <c r="DIZ1272" s="85"/>
      <c r="DJA1272" s="85"/>
      <c r="DJB1272" s="85"/>
      <c r="DJC1272" s="85"/>
      <c r="DJD1272" s="85"/>
      <c r="DJE1272" s="85"/>
      <c r="DJF1272" s="86"/>
      <c r="DJG1272" s="84"/>
      <c r="DJH1272" s="85"/>
      <c r="DJI1272" s="85"/>
      <c r="DJJ1272" s="85"/>
      <c r="DJK1272" s="85"/>
      <c r="DJL1272" s="85"/>
      <c r="DJM1272" s="85"/>
      <c r="DJN1272" s="85"/>
      <c r="DJO1272" s="85"/>
      <c r="DJP1272" s="85"/>
      <c r="DJQ1272" s="85"/>
      <c r="DJR1272" s="85"/>
      <c r="DJS1272" s="85"/>
      <c r="DJT1272" s="85"/>
      <c r="DJU1272" s="85"/>
      <c r="DJV1272" s="85"/>
      <c r="DJW1272" s="85"/>
      <c r="DJX1272" s="85"/>
      <c r="DJY1272" s="85"/>
      <c r="DJZ1272" s="85"/>
      <c r="DKA1272" s="85"/>
      <c r="DKB1272" s="85"/>
      <c r="DKC1272" s="85"/>
      <c r="DKD1272" s="85"/>
      <c r="DKE1272" s="85"/>
      <c r="DKF1272" s="85"/>
      <c r="DKG1272" s="85"/>
      <c r="DKH1272" s="85"/>
      <c r="DKI1272" s="85"/>
      <c r="DKJ1272" s="85"/>
      <c r="DKK1272" s="85"/>
      <c r="DKL1272" s="85"/>
      <c r="DKM1272" s="86"/>
      <c r="DKN1272" s="84"/>
      <c r="DKO1272" s="85"/>
      <c r="DKP1272" s="85"/>
      <c r="DKQ1272" s="85"/>
      <c r="DKR1272" s="85"/>
      <c r="DKS1272" s="85"/>
      <c r="DKT1272" s="85"/>
      <c r="DKU1272" s="85"/>
      <c r="DKV1272" s="85"/>
      <c r="DKW1272" s="85"/>
      <c r="DKX1272" s="85"/>
      <c r="DKY1272" s="85"/>
      <c r="DKZ1272" s="85"/>
      <c r="DLA1272" s="85"/>
      <c r="DLB1272" s="85"/>
      <c r="DLC1272" s="85"/>
      <c r="DLD1272" s="85"/>
      <c r="DLE1272" s="85"/>
      <c r="DLF1272" s="85"/>
      <c r="DLG1272" s="85"/>
      <c r="DLH1272" s="85"/>
      <c r="DLI1272" s="85"/>
      <c r="DLJ1272" s="85"/>
      <c r="DLK1272" s="85"/>
      <c r="DLL1272" s="85"/>
      <c r="DLM1272" s="85"/>
      <c r="DLN1272" s="85"/>
      <c r="DLO1272" s="85"/>
      <c r="DLP1272" s="85"/>
      <c r="DLQ1272" s="85"/>
      <c r="DLR1272" s="85"/>
      <c r="DLS1272" s="85"/>
      <c r="DLT1272" s="86"/>
      <c r="DLU1272" s="84"/>
      <c r="DLV1272" s="85"/>
      <c r="DLW1272" s="85"/>
      <c r="DLX1272" s="85"/>
      <c r="DLY1272" s="85"/>
      <c r="DLZ1272" s="85"/>
      <c r="DMA1272" s="85"/>
      <c r="DMB1272" s="85"/>
      <c r="DMC1272" s="85"/>
      <c r="DMD1272" s="85"/>
      <c r="DME1272" s="85"/>
      <c r="DMF1272" s="85"/>
      <c r="DMG1272" s="85"/>
      <c r="DMH1272" s="85"/>
      <c r="DMI1272" s="85"/>
      <c r="DMJ1272" s="85"/>
      <c r="DMK1272" s="85"/>
      <c r="DML1272" s="85"/>
      <c r="DMM1272" s="85"/>
      <c r="DMN1272" s="85"/>
      <c r="DMO1272" s="85"/>
      <c r="DMP1272" s="85"/>
      <c r="DMQ1272" s="85"/>
      <c r="DMR1272" s="85"/>
      <c r="DMS1272" s="85"/>
      <c r="DMT1272" s="85"/>
      <c r="DMU1272" s="85"/>
      <c r="DMV1272" s="85"/>
      <c r="DMW1272" s="85"/>
      <c r="DMX1272" s="85"/>
      <c r="DMY1272" s="85"/>
      <c r="DMZ1272" s="85"/>
      <c r="DNA1272" s="86"/>
      <c r="DNB1272" s="84"/>
      <c r="DNC1272" s="85"/>
      <c r="DND1272" s="85"/>
      <c r="DNE1272" s="85"/>
      <c r="DNF1272" s="85"/>
      <c r="DNG1272" s="85"/>
      <c r="DNH1272" s="85"/>
      <c r="DNI1272" s="85"/>
      <c r="DNJ1272" s="85"/>
      <c r="DNK1272" s="85"/>
      <c r="DNL1272" s="85"/>
      <c r="DNM1272" s="85"/>
      <c r="DNN1272" s="85"/>
      <c r="DNO1272" s="85"/>
      <c r="DNP1272" s="85"/>
      <c r="DNQ1272" s="85"/>
      <c r="DNR1272" s="85"/>
      <c r="DNS1272" s="85"/>
      <c r="DNT1272" s="85"/>
      <c r="DNU1272" s="85"/>
      <c r="DNV1272" s="85"/>
      <c r="DNW1272" s="85"/>
      <c r="DNX1272" s="85"/>
      <c r="DNY1272" s="85"/>
      <c r="DNZ1272" s="85"/>
      <c r="DOA1272" s="85"/>
      <c r="DOB1272" s="85"/>
      <c r="DOC1272" s="85"/>
      <c r="DOD1272" s="85"/>
      <c r="DOE1272" s="85"/>
      <c r="DOF1272" s="85"/>
      <c r="DOG1272" s="85"/>
      <c r="DOH1272" s="86"/>
      <c r="DOI1272" s="84"/>
      <c r="DOJ1272" s="85"/>
      <c r="DOK1272" s="85"/>
      <c r="DOL1272" s="85"/>
      <c r="DOM1272" s="85"/>
      <c r="DON1272" s="85"/>
      <c r="DOO1272" s="85"/>
      <c r="DOP1272" s="85"/>
      <c r="DOQ1272" s="85"/>
      <c r="DOR1272" s="85"/>
      <c r="DOS1272" s="85"/>
      <c r="DOT1272" s="85"/>
      <c r="DOU1272" s="85"/>
      <c r="DOV1272" s="85"/>
      <c r="DOW1272" s="85"/>
      <c r="DOX1272" s="85"/>
      <c r="DOY1272" s="85"/>
      <c r="DOZ1272" s="85"/>
      <c r="DPA1272" s="85"/>
      <c r="DPB1272" s="85"/>
      <c r="DPC1272" s="85"/>
      <c r="DPD1272" s="85"/>
      <c r="DPE1272" s="85"/>
      <c r="DPF1272" s="85"/>
      <c r="DPG1272" s="85"/>
      <c r="DPH1272" s="85"/>
      <c r="DPI1272" s="85"/>
      <c r="DPJ1272" s="85"/>
      <c r="DPK1272" s="85"/>
      <c r="DPL1272" s="85"/>
      <c r="DPM1272" s="85"/>
      <c r="DPN1272" s="85"/>
      <c r="DPO1272" s="86"/>
      <c r="DPP1272" s="84"/>
      <c r="DPQ1272" s="85"/>
      <c r="DPR1272" s="85"/>
      <c r="DPS1272" s="85"/>
      <c r="DPT1272" s="85"/>
      <c r="DPU1272" s="85"/>
      <c r="DPV1272" s="85"/>
      <c r="DPW1272" s="85"/>
      <c r="DPX1272" s="85"/>
      <c r="DPY1272" s="85"/>
      <c r="DPZ1272" s="85"/>
      <c r="DQA1272" s="85"/>
      <c r="DQB1272" s="85"/>
      <c r="DQC1272" s="85"/>
      <c r="DQD1272" s="85"/>
      <c r="DQE1272" s="85"/>
      <c r="DQF1272" s="85"/>
      <c r="DQG1272" s="85"/>
      <c r="DQH1272" s="85"/>
      <c r="DQI1272" s="85"/>
      <c r="DQJ1272" s="85"/>
      <c r="DQK1272" s="85"/>
      <c r="DQL1272" s="85"/>
      <c r="DQM1272" s="85"/>
      <c r="DQN1272" s="85"/>
      <c r="DQO1272" s="85"/>
      <c r="DQP1272" s="85"/>
      <c r="DQQ1272" s="85"/>
      <c r="DQR1272" s="85"/>
      <c r="DQS1272" s="85"/>
      <c r="DQT1272" s="85"/>
      <c r="DQU1272" s="85"/>
      <c r="DQV1272" s="86"/>
      <c r="DQW1272" s="84"/>
      <c r="DQX1272" s="85"/>
      <c r="DQY1272" s="85"/>
      <c r="DQZ1272" s="85"/>
      <c r="DRA1272" s="85"/>
      <c r="DRB1272" s="85"/>
      <c r="DRC1272" s="85"/>
      <c r="DRD1272" s="85"/>
      <c r="DRE1272" s="85"/>
      <c r="DRF1272" s="85"/>
      <c r="DRG1272" s="85"/>
      <c r="DRH1272" s="85"/>
      <c r="DRI1272" s="85"/>
      <c r="DRJ1272" s="85"/>
      <c r="DRK1272" s="85"/>
      <c r="DRL1272" s="85"/>
      <c r="DRM1272" s="85"/>
      <c r="DRN1272" s="85"/>
      <c r="DRO1272" s="85"/>
      <c r="DRP1272" s="85"/>
      <c r="DRQ1272" s="85"/>
      <c r="DRR1272" s="85"/>
      <c r="DRS1272" s="85"/>
      <c r="DRT1272" s="85"/>
      <c r="DRU1272" s="85"/>
      <c r="DRV1272" s="85"/>
      <c r="DRW1272" s="85"/>
      <c r="DRX1272" s="85"/>
      <c r="DRY1272" s="85"/>
      <c r="DRZ1272" s="85"/>
      <c r="DSA1272" s="85"/>
      <c r="DSB1272" s="85"/>
      <c r="DSC1272" s="86"/>
      <c r="DSD1272" s="84"/>
      <c r="DSE1272" s="85"/>
      <c r="DSF1272" s="85"/>
      <c r="DSG1272" s="85"/>
      <c r="DSH1272" s="85"/>
      <c r="DSI1272" s="85"/>
      <c r="DSJ1272" s="85"/>
      <c r="DSK1272" s="85"/>
      <c r="DSL1272" s="85"/>
      <c r="DSM1272" s="85"/>
      <c r="DSN1272" s="85"/>
      <c r="DSO1272" s="85"/>
      <c r="DSP1272" s="85"/>
      <c r="DSQ1272" s="85"/>
      <c r="DSR1272" s="85"/>
      <c r="DSS1272" s="85"/>
      <c r="DST1272" s="85"/>
      <c r="DSU1272" s="85"/>
      <c r="DSV1272" s="85"/>
      <c r="DSW1272" s="85"/>
      <c r="DSX1272" s="85"/>
      <c r="DSY1272" s="85"/>
      <c r="DSZ1272" s="85"/>
      <c r="DTA1272" s="85"/>
      <c r="DTB1272" s="85"/>
      <c r="DTC1272" s="85"/>
      <c r="DTD1272" s="85"/>
      <c r="DTE1272" s="85"/>
      <c r="DTF1272" s="85"/>
      <c r="DTG1272" s="85"/>
      <c r="DTH1272" s="85"/>
      <c r="DTI1272" s="85"/>
      <c r="DTJ1272" s="86"/>
      <c r="DTK1272" s="84"/>
      <c r="DTL1272" s="85"/>
      <c r="DTM1272" s="85"/>
      <c r="DTN1272" s="85"/>
      <c r="DTO1272" s="85"/>
      <c r="DTP1272" s="85"/>
      <c r="DTQ1272" s="85"/>
      <c r="DTR1272" s="85"/>
      <c r="DTS1272" s="85"/>
      <c r="DTT1272" s="85"/>
      <c r="DTU1272" s="85"/>
      <c r="DTV1272" s="85"/>
      <c r="DTW1272" s="85"/>
      <c r="DTX1272" s="85"/>
      <c r="DTY1272" s="85"/>
      <c r="DTZ1272" s="85"/>
      <c r="DUA1272" s="85"/>
      <c r="DUB1272" s="85"/>
      <c r="DUC1272" s="85"/>
      <c r="DUD1272" s="85"/>
      <c r="DUE1272" s="85"/>
      <c r="DUF1272" s="85"/>
      <c r="DUG1272" s="85"/>
      <c r="DUH1272" s="85"/>
      <c r="DUI1272" s="85"/>
      <c r="DUJ1272" s="85"/>
      <c r="DUK1272" s="85"/>
      <c r="DUL1272" s="85"/>
      <c r="DUM1272" s="85"/>
      <c r="DUN1272" s="85"/>
      <c r="DUO1272" s="85"/>
      <c r="DUP1272" s="85"/>
      <c r="DUQ1272" s="86"/>
      <c r="DUR1272" s="84"/>
      <c r="DUS1272" s="85"/>
      <c r="DUT1272" s="85"/>
      <c r="DUU1272" s="85"/>
      <c r="DUV1272" s="85"/>
      <c r="DUW1272" s="85"/>
      <c r="DUX1272" s="85"/>
      <c r="DUY1272" s="85"/>
      <c r="DUZ1272" s="85"/>
      <c r="DVA1272" s="85"/>
      <c r="DVB1272" s="85"/>
      <c r="DVC1272" s="85"/>
      <c r="DVD1272" s="85"/>
      <c r="DVE1272" s="85"/>
      <c r="DVF1272" s="85"/>
      <c r="DVG1272" s="85"/>
      <c r="DVH1272" s="85"/>
      <c r="DVI1272" s="85"/>
      <c r="DVJ1272" s="85"/>
      <c r="DVK1272" s="85"/>
      <c r="DVL1272" s="85"/>
      <c r="DVM1272" s="85"/>
      <c r="DVN1272" s="85"/>
      <c r="DVO1272" s="85"/>
      <c r="DVP1272" s="85"/>
      <c r="DVQ1272" s="85"/>
      <c r="DVR1272" s="85"/>
      <c r="DVS1272" s="85"/>
      <c r="DVT1272" s="85"/>
      <c r="DVU1272" s="85"/>
      <c r="DVV1272" s="85"/>
      <c r="DVW1272" s="85"/>
      <c r="DVX1272" s="86"/>
      <c r="DVY1272" s="84"/>
      <c r="DVZ1272" s="85"/>
      <c r="DWA1272" s="85"/>
      <c r="DWB1272" s="85"/>
      <c r="DWC1272" s="85"/>
      <c r="DWD1272" s="85"/>
      <c r="DWE1272" s="85"/>
      <c r="DWF1272" s="85"/>
      <c r="DWG1272" s="85"/>
      <c r="DWH1272" s="85"/>
      <c r="DWI1272" s="85"/>
      <c r="DWJ1272" s="85"/>
      <c r="DWK1272" s="85"/>
      <c r="DWL1272" s="85"/>
      <c r="DWM1272" s="85"/>
      <c r="DWN1272" s="85"/>
      <c r="DWO1272" s="85"/>
      <c r="DWP1272" s="85"/>
      <c r="DWQ1272" s="85"/>
      <c r="DWR1272" s="85"/>
      <c r="DWS1272" s="85"/>
      <c r="DWT1272" s="85"/>
      <c r="DWU1272" s="85"/>
      <c r="DWV1272" s="85"/>
      <c r="DWW1272" s="85"/>
      <c r="DWX1272" s="85"/>
      <c r="DWY1272" s="85"/>
      <c r="DWZ1272" s="85"/>
      <c r="DXA1272" s="85"/>
      <c r="DXB1272" s="85"/>
      <c r="DXC1272" s="85"/>
      <c r="DXD1272" s="85"/>
      <c r="DXE1272" s="86"/>
      <c r="DXF1272" s="84"/>
      <c r="DXG1272" s="85"/>
      <c r="DXH1272" s="85"/>
      <c r="DXI1272" s="85"/>
      <c r="DXJ1272" s="85"/>
      <c r="DXK1272" s="85"/>
      <c r="DXL1272" s="85"/>
      <c r="DXM1272" s="85"/>
      <c r="DXN1272" s="85"/>
      <c r="DXO1272" s="85"/>
      <c r="DXP1272" s="85"/>
      <c r="DXQ1272" s="85"/>
      <c r="DXR1272" s="85"/>
      <c r="DXS1272" s="85"/>
      <c r="DXT1272" s="85"/>
      <c r="DXU1272" s="85"/>
      <c r="DXV1272" s="85"/>
      <c r="DXW1272" s="85"/>
      <c r="DXX1272" s="85"/>
      <c r="DXY1272" s="85"/>
      <c r="DXZ1272" s="85"/>
      <c r="DYA1272" s="85"/>
      <c r="DYB1272" s="85"/>
      <c r="DYC1272" s="85"/>
      <c r="DYD1272" s="85"/>
      <c r="DYE1272" s="85"/>
      <c r="DYF1272" s="85"/>
      <c r="DYG1272" s="85"/>
      <c r="DYH1272" s="85"/>
      <c r="DYI1272" s="85"/>
      <c r="DYJ1272" s="85"/>
      <c r="DYK1272" s="85"/>
      <c r="DYL1272" s="86"/>
      <c r="DYM1272" s="84"/>
      <c r="DYN1272" s="85"/>
      <c r="DYO1272" s="85"/>
      <c r="DYP1272" s="85"/>
      <c r="DYQ1272" s="85"/>
      <c r="DYR1272" s="85"/>
      <c r="DYS1272" s="85"/>
      <c r="DYT1272" s="85"/>
      <c r="DYU1272" s="85"/>
      <c r="DYV1272" s="85"/>
      <c r="DYW1272" s="85"/>
      <c r="DYX1272" s="85"/>
      <c r="DYY1272" s="85"/>
      <c r="DYZ1272" s="85"/>
      <c r="DZA1272" s="85"/>
      <c r="DZB1272" s="85"/>
      <c r="DZC1272" s="85"/>
      <c r="DZD1272" s="85"/>
      <c r="DZE1272" s="85"/>
      <c r="DZF1272" s="85"/>
      <c r="DZG1272" s="85"/>
      <c r="DZH1272" s="85"/>
      <c r="DZI1272" s="85"/>
      <c r="DZJ1272" s="85"/>
      <c r="DZK1272" s="85"/>
      <c r="DZL1272" s="85"/>
      <c r="DZM1272" s="85"/>
      <c r="DZN1272" s="85"/>
      <c r="DZO1272" s="85"/>
      <c r="DZP1272" s="85"/>
      <c r="DZQ1272" s="85"/>
      <c r="DZR1272" s="85"/>
      <c r="DZS1272" s="86"/>
      <c r="DZT1272" s="84"/>
      <c r="DZU1272" s="85"/>
      <c r="DZV1272" s="85"/>
      <c r="DZW1272" s="85"/>
      <c r="DZX1272" s="85"/>
      <c r="DZY1272" s="85"/>
      <c r="DZZ1272" s="85"/>
      <c r="EAA1272" s="85"/>
      <c r="EAB1272" s="85"/>
      <c r="EAC1272" s="85"/>
      <c r="EAD1272" s="85"/>
      <c r="EAE1272" s="85"/>
      <c r="EAF1272" s="85"/>
      <c r="EAG1272" s="85"/>
      <c r="EAH1272" s="85"/>
      <c r="EAI1272" s="85"/>
      <c r="EAJ1272" s="85"/>
      <c r="EAK1272" s="85"/>
      <c r="EAL1272" s="85"/>
      <c r="EAM1272" s="85"/>
      <c r="EAN1272" s="85"/>
      <c r="EAO1272" s="85"/>
      <c r="EAP1272" s="85"/>
      <c r="EAQ1272" s="85"/>
      <c r="EAR1272" s="85"/>
      <c r="EAS1272" s="85"/>
      <c r="EAT1272" s="85"/>
      <c r="EAU1272" s="85"/>
      <c r="EAV1272" s="85"/>
      <c r="EAW1272" s="85"/>
      <c r="EAX1272" s="85"/>
      <c r="EAY1272" s="85"/>
      <c r="EAZ1272" s="86"/>
      <c r="EBA1272" s="84"/>
      <c r="EBB1272" s="85"/>
      <c r="EBC1272" s="85"/>
      <c r="EBD1272" s="85"/>
      <c r="EBE1272" s="85"/>
      <c r="EBF1272" s="85"/>
      <c r="EBG1272" s="85"/>
      <c r="EBH1272" s="85"/>
      <c r="EBI1272" s="85"/>
      <c r="EBJ1272" s="85"/>
      <c r="EBK1272" s="85"/>
      <c r="EBL1272" s="85"/>
      <c r="EBM1272" s="85"/>
      <c r="EBN1272" s="85"/>
      <c r="EBO1272" s="85"/>
      <c r="EBP1272" s="85"/>
      <c r="EBQ1272" s="85"/>
      <c r="EBR1272" s="85"/>
      <c r="EBS1272" s="85"/>
      <c r="EBT1272" s="85"/>
      <c r="EBU1272" s="85"/>
      <c r="EBV1272" s="85"/>
      <c r="EBW1272" s="85"/>
      <c r="EBX1272" s="85"/>
      <c r="EBY1272" s="85"/>
      <c r="EBZ1272" s="85"/>
      <c r="ECA1272" s="85"/>
      <c r="ECB1272" s="85"/>
      <c r="ECC1272" s="85"/>
      <c r="ECD1272" s="85"/>
      <c r="ECE1272" s="85"/>
      <c r="ECF1272" s="85"/>
      <c r="ECG1272" s="86"/>
      <c r="ECH1272" s="84"/>
      <c r="ECI1272" s="85"/>
      <c r="ECJ1272" s="85"/>
      <c r="ECK1272" s="85"/>
      <c r="ECL1272" s="85"/>
      <c r="ECM1272" s="85"/>
      <c r="ECN1272" s="85"/>
      <c r="ECO1272" s="85"/>
      <c r="ECP1272" s="85"/>
      <c r="ECQ1272" s="85"/>
      <c r="ECR1272" s="85"/>
      <c r="ECS1272" s="85"/>
      <c r="ECT1272" s="85"/>
      <c r="ECU1272" s="85"/>
      <c r="ECV1272" s="85"/>
      <c r="ECW1272" s="85"/>
      <c r="ECX1272" s="85"/>
      <c r="ECY1272" s="85"/>
      <c r="ECZ1272" s="85"/>
      <c r="EDA1272" s="85"/>
      <c r="EDB1272" s="85"/>
      <c r="EDC1272" s="85"/>
      <c r="EDD1272" s="85"/>
      <c r="EDE1272" s="85"/>
      <c r="EDF1272" s="85"/>
      <c r="EDG1272" s="85"/>
      <c r="EDH1272" s="85"/>
      <c r="EDI1272" s="85"/>
      <c r="EDJ1272" s="85"/>
      <c r="EDK1272" s="85"/>
      <c r="EDL1272" s="85"/>
      <c r="EDM1272" s="85"/>
      <c r="EDN1272" s="86"/>
      <c r="EDO1272" s="84"/>
      <c r="EDP1272" s="85"/>
      <c r="EDQ1272" s="85"/>
      <c r="EDR1272" s="85"/>
      <c r="EDS1272" s="85"/>
      <c r="EDT1272" s="85"/>
      <c r="EDU1272" s="85"/>
      <c r="EDV1272" s="85"/>
      <c r="EDW1272" s="85"/>
      <c r="EDX1272" s="85"/>
      <c r="EDY1272" s="85"/>
      <c r="EDZ1272" s="85"/>
      <c r="EEA1272" s="85"/>
      <c r="EEB1272" s="85"/>
      <c r="EEC1272" s="85"/>
      <c r="EED1272" s="85"/>
      <c r="EEE1272" s="85"/>
      <c r="EEF1272" s="85"/>
      <c r="EEG1272" s="85"/>
      <c r="EEH1272" s="85"/>
      <c r="EEI1272" s="85"/>
      <c r="EEJ1272" s="85"/>
      <c r="EEK1272" s="85"/>
      <c r="EEL1272" s="85"/>
      <c r="EEM1272" s="85"/>
      <c r="EEN1272" s="85"/>
      <c r="EEO1272" s="85"/>
      <c r="EEP1272" s="85"/>
      <c r="EEQ1272" s="85"/>
      <c r="EER1272" s="85"/>
      <c r="EES1272" s="85"/>
      <c r="EET1272" s="85"/>
      <c r="EEU1272" s="86"/>
      <c r="EEV1272" s="84"/>
      <c r="EEW1272" s="85"/>
      <c r="EEX1272" s="85"/>
      <c r="EEY1272" s="85"/>
      <c r="EEZ1272" s="85"/>
      <c r="EFA1272" s="85"/>
      <c r="EFB1272" s="85"/>
      <c r="EFC1272" s="85"/>
      <c r="EFD1272" s="85"/>
      <c r="EFE1272" s="85"/>
      <c r="EFF1272" s="85"/>
      <c r="EFG1272" s="85"/>
      <c r="EFH1272" s="85"/>
      <c r="EFI1272" s="85"/>
      <c r="EFJ1272" s="85"/>
      <c r="EFK1272" s="85"/>
      <c r="EFL1272" s="85"/>
      <c r="EFM1272" s="85"/>
      <c r="EFN1272" s="85"/>
      <c r="EFO1272" s="85"/>
      <c r="EFP1272" s="85"/>
      <c r="EFQ1272" s="85"/>
      <c r="EFR1272" s="85"/>
      <c r="EFS1272" s="85"/>
      <c r="EFT1272" s="85"/>
      <c r="EFU1272" s="85"/>
      <c r="EFV1272" s="85"/>
      <c r="EFW1272" s="85"/>
      <c r="EFX1272" s="85"/>
      <c r="EFY1272" s="85"/>
      <c r="EFZ1272" s="85"/>
      <c r="EGA1272" s="85"/>
      <c r="EGB1272" s="86"/>
      <c r="EGC1272" s="84"/>
      <c r="EGD1272" s="85"/>
      <c r="EGE1272" s="85"/>
      <c r="EGF1272" s="85"/>
      <c r="EGG1272" s="85"/>
      <c r="EGH1272" s="85"/>
      <c r="EGI1272" s="85"/>
      <c r="EGJ1272" s="85"/>
      <c r="EGK1272" s="85"/>
      <c r="EGL1272" s="85"/>
      <c r="EGM1272" s="85"/>
      <c r="EGN1272" s="85"/>
      <c r="EGO1272" s="85"/>
      <c r="EGP1272" s="85"/>
      <c r="EGQ1272" s="85"/>
      <c r="EGR1272" s="85"/>
      <c r="EGS1272" s="85"/>
      <c r="EGT1272" s="85"/>
      <c r="EGU1272" s="85"/>
      <c r="EGV1272" s="85"/>
      <c r="EGW1272" s="85"/>
      <c r="EGX1272" s="85"/>
      <c r="EGY1272" s="85"/>
      <c r="EGZ1272" s="85"/>
      <c r="EHA1272" s="85"/>
      <c r="EHB1272" s="85"/>
      <c r="EHC1272" s="85"/>
      <c r="EHD1272" s="85"/>
      <c r="EHE1272" s="85"/>
      <c r="EHF1272" s="85"/>
      <c r="EHG1272" s="85"/>
      <c r="EHH1272" s="85"/>
      <c r="EHI1272" s="86"/>
      <c r="EHJ1272" s="84"/>
      <c r="EHK1272" s="85"/>
      <c r="EHL1272" s="85"/>
      <c r="EHM1272" s="85"/>
      <c r="EHN1272" s="85"/>
      <c r="EHO1272" s="85"/>
      <c r="EHP1272" s="85"/>
      <c r="EHQ1272" s="85"/>
      <c r="EHR1272" s="85"/>
      <c r="EHS1272" s="85"/>
      <c r="EHT1272" s="85"/>
      <c r="EHU1272" s="85"/>
      <c r="EHV1272" s="85"/>
      <c r="EHW1272" s="85"/>
      <c r="EHX1272" s="85"/>
      <c r="EHY1272" s="85"/>
      <c r="EHZ1272" s="85"/>
      <c r="EIA1272" s="85"/>
      <c r="EIB1272" s="85"/>
      <c r="EIC1272" s="85"/>
      <c r="EID1272" s="85"/>
      <c r="EIE1272" s="85"/>
      <c r="EIF1272" s="85"/>
      <c r="EIG1272" s="85"/>
      <c r="EIH1272" s="85"/>
      <c r="EII1272" s="85"/>
      <c r="EIJ1272" s="85"/>
      <c r="EIK1272" s="85"/>
      <c r="EIL1272" s="85"/>
      <c r="EIM1272" s="85"/>
      <c r="EIN1272" s="85"/>
      <c r="EIO1272" s="85"/>
      <c r="EIP1272" s="86"/>
      <c r="EIQ1272" s="84"/>
      <c r="EIR1272" s="85"/>
      <c r="EIS1272" s="85"/>
      <c r="EIT1272" s="85"/>
      <c r="EIU1272" s="85"/>
      <c r="EIV1272" s="85"/>
      <c r="EIW1272" s="85"/>
      <c r="EIX1272" s="85"/>
      <c r="EIY1272" s="85"/>
      <c r="EIZ1272" s="85"/>
      <c r="EJA1272" s="85"/>
      <c r="EJB1272" s="85"/>
      <c r="EJC1272" s="85"/>
      <c r="EJD1272" s="85"/>
      <c r="EJE1272" s="85"/>
      <c r="EJF1272" s="85"/>
      <c r="EJG1272" s="85"/>
      <c r="EJH1272" s="85"/>
      <c r="EJI1272" s="85"/>
      <c r="EJJ1272" s="85"/>
      <c r="EJK1272" s="85"/>
      <c r="EJL1272" s="85"/>
      <c r="EJM1272" s="85"/>
      <c r="EJN1272" s="85"/>
      <c r="EJO1272" s="85"/>
      <c r="EJP1272" s="85"/>
      <c r="EJQ1272" s="85"/>
      <c r="EJR1272" s="85"/>
      <c r="EJS1272" s="85"/>
      <c r="EJT1272" s="85"/>
      <c r="EJU1272" s="85"/>
      <c r="EJV1272" s="85"/>
      <c r="EJW1272" s="86"/>
      <c r="EJX1272" s="84"/>
      <c r="EJY1272" s="85"/>
      <c r="EJZ1272" s="85"/>
      <c r="EKA1272" s="85"/>
      <c r="EKB1272" s="85"/>
      <c r="EKC1272" s="85"/>
      <c r="EKD1272" s="85"/>
      <c r="EKE1272" s="85"/>
      <c r="EKF1272" s="85"/>
      <c r="EKG1272" s="85"/>
      <c r="EKH1272" s="85"/>
      <c r="EKI1272" s="85"/>
      <c r="EKJ1272" s="85"/>
      <c r="EKK1272" s="85"/>
      <c r="EKL1272" s="85"/>
      <c r="EKM1272" s="85"/>
      <c r="EKN1272" s="85"/>
      <c r="EKO1272" s="85"/>
      <c r="EKP1272" s="85"/>
      <c r="EKQ1272" s="85"/>
      <c r="EKR1272" s="85"/>
      <c r="EKS1272" s="85"/>
      <c r="EKT1272" s="85"/>
      <c r="EKU1272" s="85"/>
      <c r="EKV1272" s="85"/>
      <c r="EKW1272" s="85"/>
      <c r="EKX1272" s="85"/>
      <c r="EKY1272" s="85"/>
      <c r="EKZ1272" s="85"/>
      <c r="ELA1272" s="85"/>
      <c r="ELB1272" s="85"/>
      <c r="ELC1272" s="85"/>
      <c r="ELD1272" s="86"/>
      <c r="ELE1272" s="84"/>
      <c r="ELF1272" s="85"/>
      <c r="ELG1272" s="85"/>
      <c r="ELH1272" s="85"/>
      <c r="ELI1272" s="85"/>
      <c r="ELJ1272" s="85"/>
      <c r="ELK1272" s="85"/>
      <c r="ELL1272" s="85"/>
      <c r="ELM1272" s="85"/>
      <c r="ELN1272" s="85"/>
      <c r="ELO1272" s="85"/>
      <c r="ELP1272" s="85"/>
      <c r="ELQ1272" s="85"/>
      <c r="ELR1272" s="85"/>
      <c r="ELS1272" s="85"/>
      <c r="ELT1272" s="85"/>
      <c r="ELU1272" s="85"/>
      <c r="ELV1272" s="85"/>
      <c r="ELW1272" s="85"/>
      <c r="ELX1272" s="85"/>
      <c r="ELY1272" s="85"/>
      <c r="ELZ1272" s="85"/>
      <c r="EMA1272" s="85"/>
      <c r="EMB1272" s="85"/>
      <c r="EMC1272" s="85"/>
      <c r="EMD1272" s="85"/>
      <c r="EME1272" s="85"/>
      <c r="EMF1272" s="85"/>
      <c r="EMG1272" s="85"/>
      <c r="EMH1272" s="85"/>
      <c r="EMI1272" s="85"/>
      <c r="EMJ1272" s="85"/>
      <c r="EMK1272" s="86"/>
      <c r="EML1272" s="84"/>
      <c r="EMM1272" s="85"/>
      <c r="EMN1272" s="85"/>
      <c r="EMO1272" s="85"/>
      <c r="EMP1272" s="85"/>
      <c r="EMQ1272" s="85"/>
      <c r="EMR1272" s="85"/>
      <c r="EMS1272" s="85"/>
      <c r="EMT1272" s="85"/>
      <c r="EMU1272" s="85"/>
      <c r="EMV1272" s="85"/>
      <c r="EMW1272" s="85"/>
      <c r="EMX1272" s="85"/>
      <c r="EMY1272" s="85"/>
      <c r="EMZ1272" s="85"/>
      <c r="ENA1272" s="85"/>
      <c r="ENB1272" s="85"/>
      <c r="ENC1272" s="85"/>
      <c r="END1272" s="85"/>
      <c r="ENE1272" s="85"/>
      <c r="ENF1272" s="85"/>
      <c r="ENG1272" s="85"/>
      <c r="ENH1272" s="85"/>
      <c r="ENI1272" s="85"/>
      <c r="ENJ1272" s="85"/>
      <c r="ENK1272" s="85"/>
      <c r="ENL1272" s="85"/>
      <c r="ENM1272" s="85"/>
      <c r="ENN1272" s="85"/>
      <c r="ENO1272" s="85"/>
      <c r="ENP1272" s="85"/>
      <c r="ENQ1272" s="85"/>
      <c r="ENR1272" s="86"/>
      <c r="ENS1272" s="84"/>
      <c r="ENT1272" s="85"/>
      <c r="ENU1272" s="85"/>
      <c r="ENV1272" s="85"/>
      <c r="ENW1272" s="85"/>
      <c r="ENX1272" s="85"/>
      <c r="ENY1272" s="85"/>
      <c r="ENZ1272" s="85"/>
      <c r="EOA1272" s="85"/>
      <c r="EOB1272" s="85"/>
      <c r="EOC1272" s="85"/>
      <c r="EOD1272" s="85"/>
      <c r="EOE1272" s="85"/>
      <c r="EOF1272" s="85"/>
      <c r="EOG1272" s="85"/>
      <c r="EOH1272" s="85"/>
      <c r="EOI1272" s="85"/>
      <c r="EOJ1272" s="85"/>
      <c r="EOK1272" s="85"/>
      <c r="EOL1272" s="85"/>
      <c r="EOM1272" s="85"/>
      <c r="EON1272" s="85"/>
      <c r="EOO1272" s="85"/>
      <c r="EOP1272" s="85"/>
      <c r="EOQ1272" s="85"/>
      <c r="EOR1272" s="85"/>
      <c r="EOS1272" s="85"/>
      <c r="EOT1272" s="85"/>
      <c r="EOU1272" s="85"/>
      <c r="EOV1272" s="85"/>
      <c r="EOW1272" s="85"/>
      <c r="EOX1272" s="85"/>
      <c r="EOY1272" s="86"/>
      <c r="EOZ1272" s="84"/>
      <c r="EPA1272" s="85"/>
      <c r="EPB1272" s="85"/>
      <c r="EPC1272" s="85"/>
      <c r="EPD1272" s="85"/>
      <c r="EPE1272" s="85"/>
      <c r="EPF1272" s="85"/>
      <c r="EPG1272" s="85"/>
      <c r="EPH1272" s="85"/>
      <c r="EPI1272" s="85"/>
      <c r="EPJ1272" s="85"/>
      <c r="EPK1272" s="85"/>
      <c r="EPL1272" s="85"/>
      <c r="EPM1272" s="85"/>
      <c r="EPN1272" s="85"/>
      <c r="EPO1272" s="85"/>
      <c r="EPP1272" s="85"/>
      <c r="EPQ1272" s="85"/>
      <c r="EPR1272" s="85"/>
      <c r="EPS1272" s="85"/>
      <c r="EPT1272" s="85"/>
      <c r="EPU1272" s="85"/>
      <c r="EPV1272" s="85"/>
      <c r="EPW1272" s="85"/>
      <c r="EPX1272" s="85"/>
      <c r="EPY1272" s="85"/>
      <c r="EPZ1272" s="85"/>
      <c r="EQA1272" s="85"/>
      <c r="EQB1272" s="85"/>
      <c r="EQC1272" s="85"/>
      <c r="EQD1272" s="85"/>
      <c r="EQE1272" s="85"/>
      <c r="EQF1272" s="86"/>
      <c r="EQG1272" s="84"/>
      <c r="EQH1272" s="85"/>
      <c r="EQI1272" s="85"/>
      <c r="EQJ1272" s="85"/>
      <c r="EQK1272" s="85"/>
      <c r="EQL1272" s="85"/>
      <c r="EQM1272" s="85"/>
      <c r="EQN1272" s="85"/>
      <c r="EQO1272" s="85"/>
      <c r="EQP1272" s="85"/>
      <c r="EQQ1272" s="85"/>
      <c r="EQR1272" s="85"/>
      <c r="EQS1272" s="85"/>
      <c r="EQT1272" s="85"/>
      <c r="EQU1272" s="85"/>
      <c r="EQV1272" s="85"/>
      <c r="EQW1272" s="85"/>
      <c r="EQX1272" s="85"/>
      <c r="EQY1272" s="85"/>
      <c r="EQZ1272" s="85"/>
      <c r="ERA1272" s="85"/>
      <c r="ERB1272" s="85"/>
      <c r="ERC1272" s="85"/>
      <c r="ERD1272" s="85"/>
      <c r="ERE1272" s="85"/>
      <c r="ERF1272" s="85"/>
      <c r="ERG1272" s="85"/>
      <c r="ERH1272" s="85"/>
      <c r="ERI1272" s="85"/>
      <c r="ERJ1272" s="85"/>
      <c r="ERK1272" s="85"/>
      <c r="ERL1272" s="85"/>
      <c r="ERM1272" s="86"/>
      <c r="ERN1272" s="84"/>
      <c r="ERO1272" s="85"/>
      <c r="ERP1272" s="85"/>
      <c r="ERQ1272" s="85"/>
      <c r="ERR1272" s="85"/>
      <c r="ERS1272" s="85"/>
      <c r="ERT1272" s="85"/>
      <c r="ERU1272" s="85"/>
      <c r="ERV1272" s="85"/>
      <c r="ERW1272" s="85"/>
      <c r="ERX1272" s="85"/>
      <c r="ERY1272" s="85"/>
      <c r="ERZ1272" s="85"/>
      <c r="ESA1272" s="85"/>
      <c r="ESB1272" s="85"/>
      <c r="ESC1272" s="85"/>
      <c r="ESD1272" s="85"/>
      <c r="ESE1272" s="85"/>
      <c r="ESF1272" s="85"/>
      <c r="ESG1272" s="85"/>
      <c r="ESH1272" s="85"/>
      <c r="ESI1272" s="85"/>
      <c r="ESJ1272" s="85"/>
      <c r="ESK1272" s="85"/>
      <c r="ESL1272" s="85"/>
      <c r="ESM1272" s="85"/>
      <c r="ESN1272" s="85"/>
      <c r="ESO1272" s="85"/>
      <c r="ESP1272" s="85"/>
      <c r="ESQ1272" s="85"/>
      <c r="ESR1272" s="85"/>
      <c r="ESS1272" s="85"/>
      <c r="EST1272" s="86"/>
      <c r="ESU1272" s="84"/>
      <c r="ESV1272" s="85"/>
      <c r="ESW1272" s="85"/>
      <c r="ESX1272" s="85"/>
      <c r="ESY1272" s="85"/>
      <c r="ESZ1272" s="85"/>
      <c r="ETA1272" s="85"/>
      <c r="ETB1272" s="85"/>
      <c r="ETC1272" s="85"/>
      <c r="ETD1272" s="85"/>
      <c r="ETE1272" s="85"/>
      <c r="ETF1272" s="85"/>
      <c r="ETG1272" s="85"/>
      <c r="ETH1272" s="85"/>
      <c r="ETI1272" s="85"/>
      <c r="ETJ1272" s="85"/>
      <c r="ETK1272" s="85"/>
      <c r="ETL1272" s="85"/>
      <c r="ETM1272" s="85"/>
      <c r="ETN1272" s="85"/>
      <c r="ETO1272" s="85"/>
      <c r="ETP1272" s="85"/>
      <c r="ETQ1272" s="85"/>
      <c r="ETR1272" s="85"/>
      <c r="ETS1272" s="85"/>
      <c r="ETT1272" s="85"/>
      <c r="ETU1272" s="85"/>
      <c r="ETV1272" s="85"/>
      <c r="ETW1272" s="85"/>
      <c r="ETX1272" s="85"/>
      <c r="ETY1272" s="85"/>
      <c r="ETZ1272" s="85"/>
      <c r="EUA1272" s="86"/>
      <c r="EUB1272" s="84"/>
      <c r="EUC1272" s="85"/>
      <c r="EUD1272" s="85"/>
      <c r="EUE1272" s="85"/>
      <c r="EUF1272" s="85"/>
      <c r="EUG1272" s="85"/>
      <c r="EUH1272" s="85"/>
      <c r="EUI1272" s="85"/>
      <c r="EUJ1272" s="85"/>
      <c r="EUK1272" s="85"/>
      <c r="EUL1272" s="85"/>
      <c r="EUM1272" s="85"/>
      <c r="EUN1272" s="85"/>
      <c r="EUO1272" s="85"/>
      <c r="EUP1272" s="85"/>
      <c r="EUQ1272" s="85"/>
      <c r="EUR1272" s="85"/>
      <c r="EUS1272" s="85"/>
      <c r="EUT1272" s="85"/>
      <c r="EUU1272" s="85"/>
      <c r="EUV1272" s="85"/>
      <c r="EUW1272" s="85"/>
      <c r="EUX1272" s="85"/>
      <c r="EUY1272" s="85"/>
      <c r="EUZ1272" s="85"/>
      <c r="EVA1272" s="85"/>
      <c r="EVB1272" s="85"/>
      <c r="EVC1272" s="85"/>
      <c r="EVD1272" s="85"/>
      <c r="EVE1272" s="85"/>
      <c r="EVF1272" s="85"/>
      <c r="EVG1272" s="85"/>
      <c r="EVH1272" s="86"/>
      <c r="EVI1272" s="84"/>
      <c r="EVJ1272" s="85"/>
      <c r="EVK1272" s="85"/>
      <c r="EVL1272" s="85"/>
      <c r="EVM1272" s="85"/>
      <c r="EVN1272" s="85"/>
      <c r="EVO1272" s="85"/>
      <c r="EVP1272" s="85"/>
      <c r="EVQ1272" s="85"/>
      <c r="EVR1272" s="85"/>
      <c r="EVS1272" s="85"/>
      <c r="EVT1272" s="85"/>
      <c r="EVU1272" s="85"/>
      <c r="EVV1272" s="85"/>
      <c r="EVW1272" s="85"/>
      <c r="EVX1272" s="85"/>
      <c r="EVY1272" s="85"/>
      <c r="EVZ1272" s="85"/>
      <c r="EWA1272" s="85"/>
      <c r="EWB1272" s="85"/>
      <c r="EWC1272" s="85"/>
      <c r="EWD1272" s="85"/>
      <c r="EWE1272" s="85"/>
      <c r="EWF1272" s="85"/>
      <c r="EWG1272" s="85"/>
      <c r="EWH1272" s="85"/>
      <c r="EWI1272" s="85"/>
      <c r="EWJ1272" s="85"/>
      <c r="EWK1272" s="85"/>
      <c r="EWL1272" s="85"/>
      <c r="EWM1272" s="85"/>
      <c r="EWN1272" s="85"/>
      <c r="EWO1272" s="86"/>
      <c r="EWP1272" s="84"/>
      <c r="EWQ1272" s="85"/>
      <c r="EWR1272" s="85"/>
      <c r="EWS1272" s="85"/>
      <c r="EWT1272" s="85"/>
      <c r="EWU1272" s="85"/>
      <c r="EWV1272" s="85"/>
      <c r="EWW1272" s="85"/>
      <c r="EWX1272" s="85"/>
      <c r="EWY1272" s="85"/>
      <c r="EWZ1272" s="85"/>
      <c r="EXA1272" s="85"/>
      <c r="EXB1272" s="85"/>
      <c r="EXC1272" s="85"/>
      <c r="EXD1272" s="85"/>
      <c r="EXE1272" s="85"/>
      <c r="EXF1272" s="85"/>
      <c r="EXG1272" s="85"/>
      <c r="EXH1272" s="85"/>
      <c r="EXI1272" s="85"/>
      <c r="EXJ1272" s="85"/>
      <c r="EXK1272" s="85"/>
      <c r="EXL1272" s="85"/>
      <c r="EXM1272" s="85"/>
      <c r="EXN1272" s="85"/>
      <c r="EXO1272" s="85"/>
      <c r="EXP1272" s="85"/>
      <c r="EXQ1272" s="85"/>
      <c r="EXR1272" s="85"/>
      <c r="EXS1272" s="85"/>
      <c r="EXT1272" s="85"/>
      <c r="EXU1272" s="85"/>
      <c r="EXV1272" s="86"/>
      <c r="EXW1272" s="84"/>
      <c r="EXX1272" s="85"/>
      <c r="EXY1272" s="85"/>
      <c r="EXZ1272" s="85"/>
      <c r="EYA1272" s="85"/>
      <c r="EYB1272" s="85"/>
      <c r="EYC1272" s="85"/>
      <c r="EYD1272" s="85"/>
      <c r="EYE1272" s="85"/>
      <c r="EYF1272" s="85"/>
      <c r="EYG1272" s="85"/>
      <c r="EYH1272" s="85"/>
      <c r="EYI1272" s="85"/>
      <c r="EYJ1272" s="85"/>
      <c r="EYK1272" s="85"/>
      <c r="EYL1272" s="85"/>
      <c r="EYM1272" s="85"/>
      <c r="EYN1272" s="85"/>
      <c r="EYO1272" s="85"/>
      <c r="EYP1272" s="85"/>
      <c r="EYQ1272" s="85"/>
      <c r="EYR1272" s="85"/>
      <c r="EYS1272" s="85"/>
      <c r="EYT1272" s="85"/>
      <c r="EYU1272" s="85"/>
      <c r="EYV1272" s="85"/>
      <c r="EYW1272" s="85"/>
      <c r="EYX1272" s="85"/>
      <c r="EYY1272" s="85"/>
      <c r="EYZ1272" s="85"/>
      <c r="EZA1272" s="85"/>
      <c r="EZB1272" s="85"/>
      <c r="EZC1272" s="86"/>
      <c r="EZD1272" s="84"/>
      <c r="EZE1272" s="85"/>
      <c r="EZF1272" s="85"/>
      <c r="EZG1272" s="85"/>
      <c r="EZH1272" s="85"/>
      <c r="EZI1272" s="85"/>
      <c r="EZJ1272" s="85"/>
      <c r="EZK1272" s="85"/>
      <c r="EZL1272" s="85"/>
      <c r="EZM1272" s="85"/>
      <c r="EZN1272" s="85"/>
      <c r="EZO1272" s="85"/>
      <c r="EZP1272" s="85"/>
      <c r="EZQ1272" s="85"/>
      <c r="EZR1272" s="85"/>
      <c r="EZS1272" s="85"/>
      <c r="EZT1272" s="85"/>
      <c r="EZU1272" s="85"/>
      <c r="EZV1272" s="85"/>
      <c r="EZW1272" s="85"/>
      <c r="EZX1272" s="85"/>
      <c r="EZY1272" s="85"/>
      <c r="EZZ1272" s="85"/>
      <c r="FAA1272" s="85"/>
      <c r="FAB1272" s="85"/>
      <c r="FAC1272" s="85"/>
      <c r="FAD1272" s="85"/>
      <c r="FAE1272" s="85"/>
      <c r="FAF1272" s="85"/>
      <c r="FAG1272" s="85"/>
      <c r="FAH1272" s="85"/>
      <c r="FAI1272" s="85"/>
      <c r="FAJ1272" s="86"/>
      <c r="FAK1272" s="84"/>
      <c r="FAL1272" s="85"/>
      <c r="FAM1272" s="85"/>
      <c r="FAN1272" s="85"/>
      <c r="FAO1272" s="85"/>
      <c r="FAP1272" s="85"/>
      <c r="FAQ1272" s="85"/>
      <c r="FAR1272" s="85"/>
      <c r="FAS1272" s="85"/>
      <c r="FAT1272" s="85"/>
      <c r="FAU1272" s="85"/>
      <c r="FAV1272" s="85"/>
      <c r="FAW1272" s="85"/>
      <c r="FAX1272" s="85"/>
      <c r="FAY1272" s="85"/>
      <c r="FAZ1272" s="85"/>
      <c r="FBA1272" s="85"/>
      <c r="FBB1272" s="85"/>
      <c r="FBC1272" s="85"/>
      <c r="FBD1272" s="85"/>
      <c r="FBE1272" s="85"/>
      <c r="FBF1272" s="85"/>
      <c r="FBG1272" s="85"/>
      <c r="FBH1272" s="85"/>
      <c r="FBI1272" s="85"/>
      <c r="FBJ1272" s="85"/>
      <c r="FBK1272" s="85"/>
      <c r="FBL1272" s="85"/>
      <c r="FBM1272" s="85"/>
      <c r="FBN1272" s="85"/>
      <c r="FBO1272" s="85"/>
      <c r="FBP1272" s="85"/>
      <c r="FBQ1272" s="86"/>
      <c r="FBR1272" s="84"/>
      <c r="FBS1272" s="85"/>
      <c r="FBT1272" s="85"/>
      <c r="FBU1272" s="85"/>
      <c r="FBV1272" s="85"/>
      <c r="FBW1272" s="85"/>
      <c r="FBX1272" s="85"/>
      <c r="FBY1272" s="85"/>
      <c r="FBZ1272" s="85"/>
      <c r="FCA1272" s="85"/>
      <c r="FCB1272" s="85"/>
      <c r="FCC1272" s="85"/>
      <c r="FCD1272" s="85"/>
      <c r="FCE1272" s="85"/>
      <c r="FCF1272" s="85"/>
      <c r="FCG1272" s="85"/>
      <c r="FCH1272" s="85"/>
      <c r="FCI1272" s="85"/>
      <c r="FCJ1272" s="85"/>
      <c r="FCK1272" s="85"/>
      <c r="FCL1272" s="85"/>
      <c r="FCM1272" s="85"/>
      <c r="FCN1272" s="85"/>
      <c r="FCO1272" s="85"/>
      <c r="FCP1272" s="85"/>
      <c r="FCQ1272" s="85"/>
      <c r="FCR1272" s="85"/>
      <c r="FCS1272" s="85"/>
      <c r="FCT1272" s="85"/>
      <c r="FCU1272" s="85"/>
      <c r="FCV1272" s="85"/>
      <c r="FCW1272" s="85"/>
      <c r="FCX1272" s="86"/>
      <c r="FCY1272" s="84"/>
      <c r="FCZ1272" s="85"/>
      <c r="FDA1272" s="85"/>
      <c r="FDB1272" s="85"/>
      <c r="FDC1272" s="85"/>
      <c r="FDD1272" s="85"/>
      <c r="FDE1272" s="85"/>
      <c r="FDF1272" s="85"/>
      <c r="FDG1272" s="85"/>
      <c r="FDH1272" s="85"/>
      <c r="FDI1272" s="85"/>
      <c r="FDJ1272" s="85"/>
      <c r="FDK1272" s="85"/>
      <c r="FDL1272" s="85"/>
      <c r="FDM1272" s="85"/>
      <c r="FDN1272" s="85"/>
      <c r="FDO1272" s="85"/>
      <c r="FDP1272" s="85"/>
      <c r="FDQ1272" s="85"/>
      <c r="FDR1272" s="85"/>
      <c r="FDS1272" s="85"/>
      <c r="FDT1272" s="85"/>
      <c r="FDU1272" s="85"/>
      <c r="FDV1272" s="85"/>
      <c r="FDW1272" s="85"/>
      <c r="FDX1272" s="85"/>
      <c r="FDY1272" s="85"/>
      <c r="FDZ1272" s="85"/>
      <c r="FEA1272" s="85"/>
      <c r="FEB1272" s="85"/>
      <c r="FEC1272" s="85"/>
      <c r="FED1272" s="85"/>
      <c r="FEE1272" s="86"/>
      <c r="FEF1272" s="84"/>
      <c r="FEG1272" s="85"/>
      <c r="FEH1272" s="85"/>
      <c r="FEI1272" s="85"/>
      <c r="FEJ1272" s="85"/>
      <c r="FEK1272" s="85"/>
      <c r="FEL1272" s="85"/>
      <c r="FEM1272" s="85"/>
      <c r="FEN1272" s="85"/>
      <c r="FEO1272" s="85"/>
      <c r="FEP1272" s="85"/>
      <c r="FEQ1272" s="85"/>
      <c r="FER1272" s="85"/>
      <c r="FES1272" s="85"/>
      <c r="FET1272" s="85"/>
      <c r="FEU1272" s="85"/>
      <c r="FEV1272" s="85"/>
      <c r="FEW1272" s="85"/>
      <c r="FEX1272" s="85"/>
      <c r="FEY1272" s="85"/>
      <c r="FEZ1272" s="85"/>
      <c r="FFA1272" s="85"/>
      <c r="FFB1272" s="85"/>
      <c r="FFC1272" s="85"/>
      <c r="FFD1272" s="85"/>
      <c r="FFE1272" s="85"/>
      <c r="FFF1272" s="85"/>
      <c r="FFG1272" s="85"/>
      <c r="FFH1272" s="85"/>
      <c r="FFI1272" s="85"/>
      <c r="FFJ1272" s="85"/>
      <c r="FFK1272" s="85"/>
      <c r="FFL1272" s="86"/>
      <c r="FFM1272" s="84"/>
      <c r="FFN1272" s="85"/>
      <c r="FFO1272" s="85"/>
      <c r="FFP1272" s="85"/>
      <c r="FFQ1272" s="85"/>
      <c r="FFR1272" s="85"/>
      <c r="FFS1272" s="85"/>
      <c r="FFT1272" s="85"/>
      <c r="FFU1272" s="85"/>
      <c r="FFV1272" s="85"/>
      <c r="FFW1272" s="85"/>
      <c r="FFX1272" s="85"/>
      <c r="FFY1272" s="85"/>
      <c r="FFZ1272" s="85"/>
      <c r="FGA1272" s="85"/>
      <c r="FGB1272" s="85"/>
      <c r="FGC1272" s="85"/>
      <c r="FGD1272" s="85"/>
      <c r="FGE1272" s="85"/>
      <c r="FGF1272" s="85"/>
      <c r="FGG1272" s="85"/>
      <c r="FGH1272" s="85"/>
      <c r="FGI1272" s="85"/>
      <c r="FGJ1272" s="85"/>
      <c r="FGK1272" s="85"/>
      <c r="FGL1272" s="85"/>
      <c r="FGM1272" s="85"/>
      <c r="FGN1272" s="85"/>
      <c r="FGO1272" s="85"/>
      <c r="FGP1272" s="85"/>
      <c r="FGQ1272" s="85"/>
      <c r="FGR1272" s="85"/>
      <c r="FGS1272" s="86"/>
      <c r="FGT1272" s="84"/>
      <c r="FGU1272" s="85"/>
      <c r="FGV1272" s="85"/>
      <c r="FGW1272" s="85"/>
      <c r="FGX1272" s="85"/>
      <c r="FGY1272" s="85"/>
      <c r="FGZ1272" s="85"/>
      <c r="FHA1272" s="85"/>
      <c r="FHB1272" s="85"/>
      <c r="FHC1272" s="85"/>
      <c r="FHD1272" s="85"/>
      <c r="FHE1272" s="85"/>
      <c r="FHF1272" s="85"/>
      <c r="FHG1272" s="85"/>
      <c r="FHH1272" s="85"/>
      <c r="FHI1272" s="85"/>
      <c r="FHJ1272" s="85"/>
      <c r="FHK1272" s="85"/>
      <c r="FHL1272" s="85"/>
      <c r="FHM1272" s="85"/>
      <c r="FHN1272" s="85"/>
      <c r="FHO1272" s="85"/>
      <c r="FHP1272" s="85"/>
      <c r="FHQ1272" s="85"/>
      <c r="FHR1272" s="85"/>
      <c r="FHS1272" s="85"/>
      <c r="FHT1272" s="85"/>
      <c r="FHU1272" s="85"/>
      <c r="FHV1272" s="85"/>
      <c r="FHW1272" s="85"/>
      <c r="FHX1272" s="85"/>
      <c r="FHY1272" s="85"/>
      <c r="FHZ1272" s="86"/>
      <c r="FIA1272" s="84"/>
      <c r="FIB1272" s="85"/>
      <c r="FIC1272" s="85"/>
      <c r="FID1272" s="85"/>
      <c r="FIE1272" s="85"/>
      <c r="FIF1272" s="85"/>
      <c r="FIG1272" s="85"/>
      <c r="FIH1272" s="85"/>
      <c r="FII1272" s="85"/>
      <c r="FIJ1272" s="85"/>
      <c r="FIK1272" s="85"/>
      <c r="FIL1272" s="85"/>
      <c r="FIM1272" s="85"/>
      <c r="FIN1272" s="85"/>
      <c r="FIO1272" s="85"/>
      <c r="FIP1272" s="85"/>
      <c r="FIQ1272" s="85"/>
      <c r="FIR1272" s="85"/>
      <c r="FIS1272" s="85"/>
      <c r="FIT1272" s="85"/>
      <c r="FIU1272" s="85"/>
      <c r="FIV1272" s="85"/>
      <c r="FIW1272" s="85"/>
      <c r="FIX1272" s="85"/>
      <c r="FIY1272" s="85"/>
      <c r="FIZ1272" s="85"/>
      <c r="FJA1272" s="85"/>
      <c r="FJB1272" s="85"/>
      <c r="FJC1272" s="85"/>
      <c r="FJD1272" s="85"/>
      <c r="FJE1272" s="85"/>
      <c r="FJF1272" s="85"/>
      <c r="FJG1272" s="86"/>
      <c r="FJH1272" s="84"/>
      <c r="FJI1272" s="85"/>
      <c r="FJJ1272" s="85"/>
      <c r="FJK1272" s="85"/>
      <c r="FJL1272" s="85"/>
      <c r="FJM1272" s="85"/>
      <c r="FJN1272" s="85"/>
      <c r="FJO1272" s="85"/>
      <c r="FJP1272" s="85"/>
      <c r="FJQ1272" s="85"/>
      <c r="FJR1272" s="85"/>
      <c r="FJS1272" s="85"/>
      <c r="FJT1272" s="85"/>
      <c r="FJU1272" s="85"/>
      <c r="FJV1272" s="85"/>
      <c r="FJW1272" s="85"/>
      <c r="FJX1272" s="85"/>
      <c r="FJY1272" s="85"/>
      <c r="FJZ1272" s="85"/>
      <c r="FKA1272" s="85"/>
      <c r="FKB1272" s="85"/>
      <c r="FKC1272" s="85"/>
      <c r="FKD1272" s="85"/>
      <c r="FKE1272" s="85"/>
      <c r="FKF1272" s="85"/>
      <c r="FKG1272" s="85"/>
      <c r="FKH1272" s="85"/>
      <c r="FKI1272" s="85"/>
      <c r="FKJ1272" s="85"/>
      <c r="FKK1272" s="85"/>
      <c r="FKL1272" s="85"/>
      <c r="FKM1272" s="85"/>
      <c r="FKN1272" s="86"/>
      <c r="FKO1272" s="84"/>
      <c r="FKP1272" s="85"/>
      <c r="FKQ1272" s="85"/>
      <c r="FKR1272" s="85"/>
      <c r="FKS1272" s="85"/>
      <c r="FKT1272" s="85"/>
      <c r="FKU1272" s="85"/>
      <c r="FKV1272" s="85"/>
      <c r="FKW1272" s="85"/>
      <c r="FKX1272" s="85"/>
      <c r="FKY1272" s="85"/>
      <c r="FKZ1272" s="85"/>
      <c r="FLA1272" s="85"/>
      <c r="FLB1272" s="85"/>
      <c r="FLC1272" s="85"/>
      <c r="FLD1272" s="85"/>
      <c r="FLE1272" s="85"/>
      <c r="FLF1272" s="85"/>
      <c r="FLG1272" s="85"/>
      <c r="FLH1272" s="85"/>
      <c r="FLI1272" s="85"/>
      <c r="FLJ1272" s="85"/>
      <c r="FLK1272" s="85"/>
      <c r="FLL1272" s="85"/>
      <c r="FLM1272" s="85"/>
      <c r="FLN1272" s="85"/>
      <c r="FLO1272" s="85"/>
      <c r="FLP1272" s="85"/>
      <c r="FLQ1272" s="85"/>
      <c r="FLR1272" s="85"/>
      <c r="FLS1272" s="85"/>
      <c r="FLT1272" s="85"/>
      <c r="FLU1272" s="86"/>
      <c r="FLV1272" s="84"/>
      <c r="FLW1272" s="85"/>
      <c r="FLX1272" s="85"/>
      <c r="FLY1272" s="85"/>
      <c r="FLZ1272" s="85"/>
      <c r="FMA1272" s="85"/>
      <c r="FMB1272" s="85"/>
      <c r="FMC1272" s="85"/>
      <c r="FMD1272" s="85"/>
      <c r="FME1272" s="85"/>
      <c r="FMF1272" s="85"/>
      <c r="FMG1272" s="85"/>
      <c r="FMH1272" s="85"/>
      <c r="FMI1272" s="85"/>
      <c r="FMJ1272" s="85"/>
      <c r="FMK1272" s="85"/>
      <c r="FML1272" s="85"/>
      <c r="FMM1272" s="85"/>
      <c r="FMN1272" s="85"/>
      <c r="FMO1272" s="85"/>
      <c r="FMP1272" s="85"/>
      <c r="FMQ1272" s="85"/>
      <c r="FMR1272" s="85"/>
      <c r="FMS1272" s="85"/>
      <c r="FMT1272" s="85"/>
      <c r="FMU1272" s="85"/>
      <c r="FMV1272" s="85"/>
      <c r="FMW1272" s="85"/>
      <c r="FMX1272" s="85"/>
      <c r="FMY1272" s="85"/>
      <c r="FMZ1272" s="85"/>
      <c r="FNA1272" s="85"/>
      <c r="FNB1272" s="86"/>
      <c r="FNC1272" s="84"/>
      <c r="FND1272" s="85"/>
      <c r="FNE1272" s="85"/>
      <c r="FNF1272" s="85"/>
      <c r="FNG1272" s="85"/>
      <c r="FNH1272" s="85"/>
      <c r="FNI1272" s="85"/>
      <c r="FNJ1272" s="85"/>
      <c r="FNK1272" s="85"/>
      <c r="FNL1272" s="85"/>
      <c r="FNM1272" s="85"/>
      <c r="FNN1272" s="85"/>
      <c r="FNO1272" s="85"/>
      <c r="FNP1272" s="85"/>
      <c r="FNQ1272" s="85"/>
      <c r="FNR1272" s="85"/>
      <c r="FNS1272" s="85"/>
      <c r="FNT1272" s="85"/>
      <c r="FNU1272" s="85"/>
      <c r="FNV1272" s="85"/>
      <c r="FNW1272" s="85"/>
      <c r="FNX1272" s="85"/>
      <c r="FNY1272" s="85"/>
      <c r="FNZ1272" s="85"/>
      <c r="FOA1272" s="85"/>
      <c r="FOB1272" s="85"/>
      <c r="FOC1272" s="85"/>
      <c r="FOD1272" s="85"/>
      <c r="FOE1272" s="85"/>
      <c r="FOF1272" s="85"/>
      <c r="FOG1272" s="85"/>
      <c r="FOH1272" s="85"/>
      <c r="FOI1272" s="86"/>
      <c r="FOJ1272" s="84"/>
      <c r="FOK1272" s="85"/>
      <c r="FOL1272" s="85"/>
      <c r="FOM1272" s="85"/>
      <c r="FON1272" s="85"/>
      <c r="FOO1272" s="85"/>
      <c r="FOP1272" s="85"/>
      <c r="FOQ1272" s="85"/>
      <c r="FOR1272" s="85"/>
      <c r="FOS1272" s="85"/>
      <c r="FOT1272" s="85"/>
      <c r="FOU1272" s="85"/>
      <c r="FOV1272" s="85"/>
      <c r="FOW1272" s="85"/>
      <c r="FOX1272" s="85"/>
      <c r="FOY1272" s="85"/>
      <c r="FOZ1272" s="85"/>
      <c r="FPA1272" s="85"/>
      <c r="FPB1272" s="85"/>
      <c r="FPC1272" s="85"/>
      <c r="FPD1272" s="85"/>
      <c r="FPE1272" s="85"/>
      <c r="FPF1272" s="85"/>
      <c r="FPG1272" s="85"/>
      <c r="FPH1272" s="85"/>
      <c r="FPI1272" s="85"/>
      <c r="FPJ1272" s="85"/>
      <c r="FPK1272" s="85"/>
      <c r="FPL1272" s="85"/>
      <c r="FPM1272" s="85"/>
      <c r="FPN1272" s="85"/>
      <c r="FPO1272" s="85"/>
      <c r="FPP1272" s="86"/>
      <c r="FPQ1272" s="84"/>
      <c r="FPR1272" s="85"/>
      <c r="FPS1272" s="85"/>
      <c r="FPT1272" s="85"/>
      <c r="FPU1272" s="85"/>
      <c r="FPV1272" s="85"/>
      <c r="FPW1272" s="85"/>
      <c r="FPX1272" s="85"/>
      <c r="FPY1272" s="85"/>
      <c r="FPZ1272" s="85"/>
      <c r="FQA1272" s="85"/>
      <c r="FQB1272" s="85"/>
      <c r="FQC1272" s="85"/>
      <c r="FQD1272" s="85"/>
      <c r="FQE1272" s="85"/>
      <c r="FQF1272" s="85"/>
      <c r="FQG1272" s="85"/>
      <c r="FQH1272" s="85"/>
      <c r="FQI1272" s="85"/>
      <c r="FQJ1272" s="85"/>
      <c r="FQK1272" s="85"/>
      <c r="FQL1272" s="85"/>
      <c r="FQM1272" s="85"/>
      <c r="FQN1272" s="85"/>
      <c r="FQO1272" s="85"/>
      <c r="FQP1272" s="85"/>
      <c r="FQQ1272" s="85"/>
      <c r="FQR1272" s="85"/>
      <c r="FQS1272" s="85"/>
      <c r="FQT1272" s="85"/>
      <c r="FQU1272" s="85"/>
      <c r="FQV1272" s="85"/>
      <c r="FQW1272" s="86"/>
      <c r="FQX1272" s="84"/>
      <c r="FQY1272" s="85"/>
      <c r="FQZ1272" s="85"/>
      <c r="FRA1272" s="85"/>
      <c r="FRB1272" s="85"/>
      <c r="FRC1272" s="85"/>
      <c r="FRD1272" s="85"/>
      <c r="FRE1272" s="85"/>
      <c r="FRF1272" s="85"/>
      <c r="FRG1272" s="85"/>
      <c r="FRH1272" s="85"/>
      <c r="FRI1272" s="85"/>
      <c r="FRJ1272" s="85"/>
      <c r="FRK1272" s="85"/>
      <c r="FRL1272" s="85"/>
      <c r="FRM1272" s="85"/>
      <c r="FRN1272" s="85"/>
      <c r="FRO1272" s="85"/>
      <c r="FRP1272" s="85"/>
      <c r="FRQ1272" s="85"/>
      <c r="FRR1272" s="85"/>
      <c r="FRS1272" s="85"/>
      <c r="FRT1272" s="85"/>
      <c r="FRU1272" s="85"/>
      <c r="FRV1272" s="85"/>
      <c r="FRW1272" s="85"/>
      <c r="FRX1272" s="85"/>
      <c r="FRY1272" s="85"/>
      <c r="FRZ1272" s="85"/>
      <c r="FSA1272" s="85"/>
      <c r="FSB1272" s="85"/>
      <c r="FSC1272" s="85"/>
      <c r="FSD1272" s="86"/>
      <c r="FSE1272" s="84"/>
      <c r="FSF1272" s="85"/>
      <c r="FSG1272" s="85"/>
      <c r="FSH1272" s="85"/>
      <c r="FSI1272" s="85"/>
      <c r="FSJ1272" s="85"/>
      <c r="FSK1272" s="85"/>
      <c r="FSL1272" s="85"/>
      <c r="FSM1272" s="85"/>
      <c r="FSN1272" s="85"/>
      <c r="FSO1272" s="85"/>
      <c r="FSP1272" s="85"/>
      <c r="FSQ1272" s="85"/>
      <c r="FSR1272" s="85"/>
      <c r="FSS1272" s="85"/>
      <c r="FST1272" s="85"/>
      <c r="FSU1272" s="85"/>
      <c r="FSV1272" s="85"/>
      <c r="FSW1272" s="85"/>
      <c r="FSX1272" s="85"/>
      <c r="FSY1272" s="85"/>
      <c r="FSZ1272" s="85"/>
      <c r="FTA1272" s="85"/>
      <c r="FTB1272" s="85"/>
      <c r="FTC1272" s="85"/>
      <c r="FTD1272" s="85"/>
      <c r="FTE1272" s="85"/>
      <c r="FTF1272" s="85"/>
      <c r="FTG1272" s="85"/>
      <c r="FTH1272" s="85"/>
      <c r="FTI1272" s="85"/>
      <c r="FTJ1272" s="85"/>
      <c r="FTK1272" s="86"/>
      <c r="FTL1272" s="84"/>
      <c r="FTM1272" s="85"/>
      <c r="FTN1272" s="85"/>
      <c r="FTO1272" s="85"/>
      <c r="FTP1272" s="85"/>
      <c r="FTQ1272" s="85"/>
      <c r="FTR1272" s="85"/>
      <c r="FTS1272" s="85"/>
      <c r="FTT1272" s="85"/>
      <c r="FTU1272" s="85"/>
      <c r="FTV1272" s="85"/>
      <c r="FTW1272" s="85"/>
      <c r="FTX1272" s="85"/>
      <c r="FTY1272" s="85"/>
      <c r="FTZ1272" s="85"/>
      <c r="FUA1272" s="85"/>
      <c r="FUB1272" s="85"/>
      <c r="FUC1272" s="85"/>
      <c r="FUD1272" s="85"/>
      <c r="FUE1272" s="85"/>
      <c r="FUF1272" s="85"/>
      <c r="FUG1272" s="85"/>
      <c r="FUH1272" s="85"/>
      <c r="FUI1272" s="85"/>
      <c r="FUJ1272" s="85"/>
      <c r="FUK1272" s="85"/>
      <c r="FUL1272" s="85"/>
      <c r="FUM1272" s="85"/>
      <c r="FUN1272" s="85"/>
      <c r="FUO1272" s="85"/>
      <c r="FUP1272" s="85"/>
      <c r="FUQ1272" s="85"/>
      <c r="FUR1272" s="86"/>
      <c r="FUS1272" s="84"/>
      <c r="FUT1272" s="85"/>
      <c r="FUU1272" s="85"/>
      <c r="FUV1272" s="85"/>
      <c r="FUW1272" s="85"/>
      <c r="FUX1272" s="85"/>
      <c r="FUY1272" s="85"/>
      <c r="FUZ1272" s="85"/>
      <c r="FVA1272" s="85"/>
      <c r="FVB1272" s="85"/>
      <c r="FVC1272" s="85"/>
      <c r="FVD1272" s="85"/>
      <c r="FVE1272" s="85"/>
      <c r="FVF1272" s="85"/>
      <c r="FVG1272" s="85"/>
      <c r="FVH1272" s="85"/>
      <c r="FVI1272" s="85"/>
      <c r="FVJ1272" s="85"/>
      <c r="FVK1272" s="85"/>
      <c r="FVL1272" s="85"/>
      <c r="FVM1272" s="85"/>
      <c r="FVN1272" s="85"/>
      <c r="FVO1272" s="85"/>
      <c r="FVP1272" s="85"/>
      <c r="FVQ1272" s="85"/>
      <c r="FVR1272" s="85"/>
      <c r="FVS1272" s="85"/>
      <c r="FVT1272" s="85"/>
      <c r="FVU1272" s="85"/>
      <c r="FVV1272" s="85"/>
      <c r="FVW1272" s="85"/>
      <c r="FVX1272" s="85"/>
      <c r="FVY1272" s="86"/>
      <c r="FVZ1272" s="84"/>
      <c r="FWA1272" s="85"/>
      <c r="FWB1272" s="85"/>
      <c r="FWC1272" s="85"/>
      <c r="FWD1272" s="85"/>
      <c r="FWE1272" s="85"/>
      <c r="FWF1272" s="85"/>
      <c r="FWG1272" s="85"/>
      <c r="FWH1272" s="85"/>
      <c r="FWI1272" s="85"/>
      <c r="FWJ1272" s="85"/>
      <c r="FWK1272" s="85"/>
      <c r="FWL1272" s="85"/>
      <c r="FWM1272" s="85"/>
      <c r="FWN1272" s="85"/>
      <c r="FWO1272" s="85"/>
      <c r="FWP1272" s="85"/>
      <c r="FWQ1272" s="85"/>
      <c r="FWR1272" s="85"/>
      <c r="FWS1272" s="85"/>
      <c r="FWT1272" s="85"/>
      <c r="FWU1272" s="85"/>
      <c r="FWV1272" s="85"/>
      <c r="FWW1272" s="85"/>
      <c r="FWX1272" s="85"/>
      <c r="FWY1272" s="85"/>
      <c r="FWZ1272" s="85"/>
      <c r="FXA1272" s="85"/>
      <c r="FXB1272" s="85"/>
      <c r="FXC1272" s="85"/>
      <c r="FXD1272" s="85"/>
      <c r="FXE1272" s="85"/>
      <c r="FXF1272" s="86"/>
      <c r="FXG1272" s="84"/>
      <c r="FXH1272" s="85"/>
      <c r="FXI1272" s="85"/>
      <c r="FXJ1272" s="85"/>
      <c r="FXK1272" s="85"/>
      <c r="FXL1272" s="85"/>
      <c r="FXM1272" s="85"/>
      <c r="FXN1272" s="85"/>
      <c r="FXO1272" s="85"/>
      <c r="FXP1272" s="85"/>
      <c r="FXQ1272" s="85"/>
      <c r="FXR1272" s="85"/>
      <c r="FXS1272" s="85"/>
      <c r="FXT1272" s="85"/>
      <c r="FXU1272" s="85"/>
      <c r="FXV1272" s="85"/>
      <c r="FXW1272" s="85"/>
      <c r="FXX1272" s="85"/>
      <c r="FXY1272" s="85"/>
      <c r="FXZ1272" s="85"/>
      <c r="FYA1272" s="85"/>
      <c r="FYB1272" s="85"/>
      <c r="FYC1272" s="85"/>
      <c r="FYD1272" s="85"/>
      <c r="FYE1272" s="85"/>
      <c r="FYF1272" s="85"/>
      <c r="FYG1272" s="85"/>
      <c r="FYH1272" s="85"/>
      <c r="FYI1272" s="85"/>
      <c r="FYJ1272" s="85"/>
      <c r="FYK1272" s="85"/>
      <c r="FYL1272" s="85"/>
      <c r="FYM1272" s="86"/>
      <c r="FYN1272" s="84"/>
      <c r="FYO1272" s="85"/>
      <c r="FYP1272" s="85"/>
      <c r="FYQ1272" s="85"/>
      <c r="FYR1272" s="85"/>
      <c r="FYS1272" s="85"/>
      <c r="FYT1272" s="85"/>
      <c r="FYU1272" s="85"/>
      <c r="FYV1272" s="85"/>
      <c r="FYW1272" s="85"/>
      <c r="FYX1272" s="85"/>
      <c r="FYY1272" s="85"/>
      <c r="FYZ1272" s="85"/>
      <c r="FZA1272" s="85"/>
      <c r="FZB1272" s="85"/>
      <c r="FZC1272" s="85"/>
      <c r="FZD1272" s="85"/>
      <c r="FZE1272" s="85"/>
      <c r="FZF1272" s="85"/>
      <c r="FZG1272" s="85"/>
      <c r="FZH1272" s="85"/>
      <c r="FZI1272" s="85"/>
      <c r="FZJ1272" s="85"/>
      <c r="FZK1272" s="85"/>
      <c r="FZL1272" s="85"/>
      <c r="FZM1272" s="85"/>
      <c r="FZN1272" s="85"/>
      <c r="FZO1272" s="85"/>
      <c r="FZP1272" s="85"/>
      <c r="FZQ1272" s="85"/>
      <c r="FZR1272" s="85"/>
      <c r="FZS1272" s="85"/>
      <c r="FZT1272" s="86"/>
      <c r="FZU1272" s="84"/>
      <c r="FZV1272" s="85"/>
      <c r="FZW1272" s="85"/>
      <c r="FZX1272" s="85"/>
      <c r="FZY1272" s="85"/>
      <c r="FZZ1272" s="85"/>
      <c r="GAA1272" s="85"/>
      <c r="GAB1272" s="85"/>
      <c r="GAC1272" s="85"/>
      <c r="GAD1272" s="85"/>
      <c r="GAE1272" s="85"/>
      <c r="GAF1272" s="85"/>
      <c r="GAG1272" s="85"/>
      <c r="GAH1272" s="85"/>
      <c r="GAI1272" s="85"/>
      <c r="GAJ1272" s="85"/>
      <c r="GAK1272" s="85"/>
      <c r="GAL1272" s="85"/>
      <c r="GAM1272" s="85"/>
      <c r="GAN1272" s="85"/>
      <c r="GAO1272" s="85"/>
      <c r="GAP1272" s="85"/>
      <c r="GAQ1272" s="85"/>
      <c r="GAR1272" s="85"/>
      <c r="GAS1272" s="85"/>
      <c r="GAT1272" s="85"/>
      <c r="GAU1272" s="85"/>
      <c r="GAV1272" s="85"/>
      <c r="GAW1272" s="85"/>
      <c r="GAX1272" s="85"/>
      <c r="GAY1272" s="85"/>
      <c r="GAZ1272" s="85"/>
      <c r="GBA1272" s="86"/>
      <c r="GBB1272" s="84"/>
      <c r="GBC1272" s="85"/>
      <c r="GBD1272" s="85"/>
      <c r="GBE1272" s="85"/>
      <c r="GBF1272" s="85"/>
      <c r="GBG1272" s="85"/>
      <c r="GBH1272" s="85"/>
      <c r="GBI1272" s="85"/>
      <c r="GBJ1272" s="85"/>
      <c r="GBK1272" s="85"/>
      <c r="GBL1272" s="85"/>
      <c r="GBM1272" s="85"/>
      <c r="GBN1272" s="85"/>
      <c r="GBO1272" s="85"/>
      <c r="GBP1272" s="85"/>
      <c r="GBQ1272" s="85"/>
      <c r="GBR1272" s="85"/>
      <c r="GBS1272" s="85"/>
      <c r="GBT1272" s="85"/>
      <c r="GBU1272" s="85"/>
      <c r="GBV1272" s="85"/>
      <c r="GBW1272" s="85"/>
      <c r="GBX1272" s="85"/>
      <c r="GBY1272" s="85"/>
      <c r="GBZ1272" s="85"/>
      <c r="GCA1272" s="85"/>
      <c r="GCB1272" s="85"/>
      <c r="GCC1272" s="85"/>
      <c r="GCD1272" s="85"/>
      <c r="GCE1272" s="85"/>
      <c r="GCF1272" s="85"/>
      <c r="GCG1272" s="85"/>
      <c r="GCH1272" s="86"/>
      <c r="GCI1272" s="84"/>
      <c r="GCJ1272" s="85"/>
      <c r="GCK1272" s="85"/>
      <c r="GCL1272" s="85"/>
      <c r="GCM1272" s="85"/>
      <c r="GCN1272" s="85"/>
      <c r="GCO1272" s="85"/>
      <c r="GCP1272" s="85"/>
      <c r="GCQ1272" s="85"/>
      <c r="GCR1272" s="85"/>
      <c r="GCS1272" s="85"/>
      <c r="GCT1272" s="85"/>
      <c r="GCU1272" s="85"/>
      <c r="GCV1272" s="85"/>
      <c r="GCW1272" s="85"/>
      <c r="GCX1272" s="85"/>
      <c r="GCY1272" s="85"/>
      <c r="GCZ1272" s="85"/>
      <c r="GDA1272" s="85"/>
      <c r="GDB1272" s="85"/>
      <c r="GDC1272" s="85"/>
      <c r="GDD1272" s="85"/>
      <c r="GDE1272" s="85"/>
      <c r="GDF1272" s="85"/>
      <c r="GDG1272" s="85"/>
      <c r="GDH1272" s="85"/>
      <c r="GDI1272" s="85"/>
      <c r="GDJ1272" s="85"/>
      <c r="GDK1272" s="85"/>
      <c r="GDL1272" s="85"/>
      <c r="GDM1272" s="85"/>
      <c r="GDN1272" s="85"/>
      <c r="GDO1272" s="86"/>
      <c r="GDP1272" s="84"/>
      <c r="GDQ1272" s="85"/>
      <c r="GDR1272" s="85"/>
      <c r="GDS1272" s="85"/>
      <c r="GDT1272" s="85"/>
      <c r="GDU1272" s="85"/>
      <c r="GDV1272" s="85"/>
      <c r="GDW1272" s="85"/>
      <c r="GDX1272" s="85"/>
      <c r="GDY1272" s="85"/>
      <c r="GDZ1272" s="85"/>
      <c r="GEA1272" s="85"/>
      <c r="GEB1272" s="85"/>
      <c r="GEC1272" s="85"/>
      <c r="GED1272" s="85"/>
      <c r="GEE1272" s="85"/>
      <c r="GEF1272" s="85"/>
      <c r="GEG1272" s="85"/>
      <c r="GEH1272" s="85"/>
      <c r="GEI1272" s="85"/>
      <c r="GEJ1272" s="85"/>
      <c r="GEK1272" s="85"/>
      <c r="GEL1272" s="85"/>
      <c r="GEM1272" s="85"/>
      <c r="GEN1272" s="85"/>
      <c r="GEO1272" s="85"/>
      <c r="GEP1272" s="85"/>
      <c r="GEQ1272" s="85"/>
      <c r="GER1272" s="85"/>
      <c r="GES1272" s="85"/>
      <c r="GET1272" s="85"/>
      <c r="GEU1272" s="85"/>
      <c r="GEV1272" s="86"/>
      <c r="GEW1272" s="84"/>
      <c r="GEX1272" s="85"/>
      <c r="GEY1272" s="85"/>
      <c r="GEZ1272" s="85"/>
      <c r="GFA1272" s="85"/>
      <c r="GFB1272" s="85"/>
      <c r="GFC1272" s="85"/>
      <c r="GFD1272" s="85"/>
      <c r="GFE1272" s="85"/>
      <c r="GFF1272" s="85"/>
      <c r="GFG1272" s="85"/>
      <c r="GFH1272" s="85"/>
      <c r="GFI1272" s="85"/>
      <c r="GFJ1272" s="85"/>
      <c r="GFK1272" s="85"/>
      <c r="GFL1272" s="85"/>
      <c r="GFM1272" s="85"/>
      <c r="GFN1272" s="85"/>
      <c r="GFO1272" s="85"/>
      <c r="GFP1272" s="85"/>
      <c r="GFQ1272" s="85"/>
      <c r="GFR1272" s="85"/>
      <c r="GFS1272" s="85"/>
      <c r="GFT1272" s="85"/>
      <c r="GFU1272" s="85"/>
      <c r="GFV1272" s="85"/>
      <c r="GFW1272" s="85"/>
      <c r="GFX1272" s="85"/>
      <c r="GFY1272" s="85"/>
      <c r="GFZ1272" s="85"/>
      <c r="GGA1272" s="85"/>
      <c r="GGB1272" s="85"/>
      <c r="GGC1272" s="86"/>
      <c r="GGD1272" s="84"/>
      <c r="GGE1272" s="85"/>
      <c r="GGF1272" s="85"/>
      <c r="GGG1272" s="85"/>
      <c r="GGH1272" s="85"/>
      <c r="GGI1272" s="85"/>
      <c r="GGJ1272" s="85"/>
      <c r="GGK1272" s="85"/>
      <c r="GGL1272" s="85"/>
      <c r="GGM1272" s="85"/>
      <c r="GGN1272" s="85"/>
      <c r="GGO1272" s="85"/>
      <c r="GGP1272" s="85"/>
      <c r="GGQ1272" s="85"/>
      <c r="GGR1272" s="85"/>
      <c r="GGS1272" s="85"/>
      <c r="GGT1272" s="85"/>
      <c r="GGU1272" s="85"/>
      <c r="GGV1272" s="85"/>
      <c r="GGW1272" s="85"/>
      <c r="GGX1272" s="85"/>
      <c r="GGY1272" s="85"/>
      <c r="GGZ1272" s="85"/>
      <c r="GHA1272" s="85"/>
      <c r="GHB1272" s="85"/>
      <c r="GHC1272" s="85"/>
      <c r="GHD1272" s="85"/>
      <c r="GHE1272" s="85"/>
      <c r="GHF1272" s="85"/>
      <c r="GHG1272" s="85"/>
      <c r="GHH1272" s="85"/>
      <c r="GHI1272" s="85"/>
      <c r="GHJ1272" s="86"/>
      <c r="GHK1272" s="84"/>
      <c r="GHL1272" s="85"/>
      <c r="GHM1272" s="85"/>
      <c r="GHN1272" s="85"/>
      <c r="GHO1272" s="85"/>
      <c r="GHP1272" s="85"/>
      <c r="GHQ1272" s="85"/>
      <c r="GHR1272" s="85"/>
      <c r="GHS1272" s="85"/>
      <c r="GHT1272" s="85"/>
      <c r="GHU1272" s="85"/>
      <c r="GHV1272" s="85"/>
      <c r="GHW1272" s="85"/>
      <c r="GHX1272" s="85"/>
      <c r="GHY1272" s="85"/>
      <c r="GHZ1272" s="85"/>
      <c r="GIA1272" s="85"/>
      <c r="GIB1272" s="85"/>
      <c r="GIC1272" s="85"/>
      <c r="GID1272" s="85"/>
      <c r="GIE1272" s="85"/>
      <c r="GIF1272" s="85"/>
      <c r="GIG1272" s="85"/>
      <c r="GIH1272" s="85"/>
      <c r="GII1272" s="85"/>
      <c r="GIJ1272" s="85"/>
      <c r="GIK1272" s="85"/>
      <c r="GIL1272" s="85"/>
      <c r="GIM1272" s="85"/>
      <c r="GIN1272" s="85"/>
      <c r="GIO1272" s="85"/>
      <c r="GIP1272" s="85"/>
      <c r="GIQ1272" s="86"/>
      <c r="GIR1272" s="84"/>
      <c r="GIS1272" s="85"/>
      <c r="GIT1272" s="85"/>
      <c r="GIU1272" s="85"/>
      <c r="GIV1272" s="85"/>
      <c r="GIW1272" s="85"/>
      <c r="GIX1272" s="85"/>
      <c r="GIY1272" s="85"/>
      <c r="GIZ1272" s="85"/>
      <c r="GJA1272" s="85"/>
      <c r="GJB1272" s="85"/>
      <c r="GJC1272" s="85"/>
      <c r="GJD1272" s="85"/>
      <c r="GJE1272" s="85"/>
      <c r="GJF1272" s="85"/>
      <c r="GJG1272" s="85"/>
      <c r="GJH1272" s="85"/>
      <c r="GJI1272" s="85"/>
      <c r="GJJ1272" s="85"/>
      <c r="GJK1272" s="85"/>
      <c r="GJL1272" s="85"/>
      <c r="GJM1272" s="85"/>
      <c r="GJN1272" s="85"/>
      <c r="GJO1272" s="85"/>
      <c r="GJP1272" s="85"/>
      <c r="GJQ1272" s="85"/>
      <c r="GJR1272" s="85"/>
      <c r="GJS1272" s="85"/>
      <c r="GJT1272" s="85"/>
      <c r="GJU1272" s="85"/>
      <c r="GJV1272" s="85"/>
      <c r="GJW1272" s="85"/>
      <c r="GJX1272" s="86"/>
      <c r="GJY1272" s="84"/>
      <c r="GJZ1272" s="85"/>
      <c r="GKA1272" s="85"/>
      <c r="GKB1272" s="85"/>
      <c r="GKC1272" s="85"/>
      <c r="GKD1272" s="85"/>
      <c r="GKE1272" s="85"/>
      <c r="GKF1272" s="85"/>
      <c r="GKG1272" s="85"/>
      <c r="GKH1272" s="85"/>
      <c r="GKI1272" s="85"/>
      <c r="GKJ1272" s="85"/>
      <c r="GKK1272" s="85"/>
      <c r="GKL1272" s="85"/>
      <c r="GKM1272" s="85"/>
      <c r="GKN1272" s="85"/>
      <c r="GKO1272" s="85"/>
      <c r="GKP1272" s="85"/>
      <c r="GKQ1272" s="85"/>
      <c r="GKR1272" s="85"/>
      <c r="GKS1272" s="85"/>
      <c r="GKT1272" s="85"/>
      <c r="GKU1272" s="85"/>
      <c r="GKV1272" s="85"/>
      <c r="GKW1272" s="85"/>
      <c r="GKX1272" s="85"/>
      <c r="GKY1272" s="85"/>
      <c r="GKZ1272" s="85"/>
      <c r="GLA1272" s="85"/>
      <c r="GLB1272" s="85"/>
      <c r="GLC1272" s="85"/>
      <c r="GLD1272" s="85"/>
      <c r="GLE1272" s="86"/>
      <c r="GLF1272" s="84"/>
      <c r="GLG1272" s="85"/>
      <c r="GLH1272" s="85"/>
      <c r="GLI1272" s="85"/>
      <c r="GLJ1272" s="85"/>
      <c r="GLK1272" s="85"/>
      <c r="GLL1272" s="85"/>
      <c r="GLM1272" s="85"/>
      <c r="GLN1272" s="85"/>
      <c r="GLO1272" s="85"/>
      <c r="GLP1272" s="85"/>
      <c r="GLQ1272" s="85"/>
      <c r="GLR1272" s="85"/>
      <c r="GLS1272" s="85"/>
      <c r="GLT1272" s="85"/>
      <c r="GLU1272" s="85"/>
      <c r="GLV1272" s="85"/>
      <c r="GLW1272" s="85"/>
      <c r="GLX1272" s="85"/>
      <c r="GLY1272" s="85"/>
      <c r="GLZ1272" s="85"/>
      <c r="GMA1272" s="85"/>
      <c r="GMB1272" s="85"/>
      <c r="GMC1272" s="85"/>
      <c r="GMD1272" s="85"/>
      <c r="GME1272" s="85"/>
      <c r="GMF1272" s="85"/>
      <c r="GMG1272" s="85"/>
      <c r="GMH1272" s="85"/>
      <c r="GMI1272" s="85"/>
      <c r="GMJ1272" s="85"/>
      <c r="GMK1272" s="85"/>
      <c r="GML1272" s="86"/>
      <c r="GMM1272" s="84"/>
      <c r="GMN1272" s="85"/>
      <c r="GMO1272" s="85"/>
      <c r="GMP1272" s="85"/>
      <c r="GMQ1272" s="85"/>
      <c r="GMR1272" s="85"/>
      <c r="GMS1272" s="85"/>
      <c r="GMT1272" s="85"/>
      <c r="GMU1272" s="85"/>
      <c r="GMV1272" s="85"/>
      <c r="GMW1272" s="85"/>
      <c r="GMX1272" s="85"/>
      <c r="GMY1272" s="85"/>
      <c r="GMZ1272" s="85"/>
      <c r="GNA1272" s="85"/>
      <c r="GNB1272" s="85"/>
      <c r="GNC1272" s="85"/>
      <c r="GND1272" s="85"/>
      <c r="GNE1272" s="85"/>
      <c r="GNF1272" s="85"/>
      <c r="GNG1272" s="85"/>
      <c r="GNH1272" s="85"/>
      <c r="GNI1272" s="85"/>
      <c r="GNJ1272" s="85"/>
      <c r="GNK1272" s="85"/>
      <c r="GNL1272" s="85"/>
      <c r="GNM1272" s="85"/>
      <c r="GNN1272" s="85"/>
      <c r="GNO1272" s="85"/>
      <c r="GNP1272" s="85"/>
      <c r="GNQ1272" s="85"/>
      <c r="GNR1272" s="85"/>
      <c r="GNS1272" s="86"/>
      <c r="GNT1272" s="84"/>
      <c r="GNU1272" s="85"/>
      <c r="GNV1272" s="85"/>
      <c r="GNW1272" s="85"/>
      <c r="GNX1272" s="85"/>
      <c r="GNY1272" s="85"/>
      <c r="GNZ1272" s="85"/>
      <c r="GOA1272" s="85"/>
      <c r="GOB1272" s="85"/>
      <c r="GOC1272" s="85"/>
      <c r="GOD1272" s="85"/>
      <c r="GOE1272" s="85"/>
      <c r="GOF1272" s="85"/>
      <c r="GOG1272" s="85"/>
      <c r="GOH1272" s="85"/>
      <c r="GOI1272" s="85"/>
      <c r="GOJ1272" s="85"/>
      <c r="GOK1272" s="85"/>
      <c r="GOL1272" s="85"/>
      <c r="GOM1272" s="85"/>
      <c r="GON1272" s="85"/>
      <c r="GOO1272" s="85"/>
      <c r="GOP1272" s="85"/>
      <c r="GOQ1272" s="85"/>
      <c r="GOR1272" s="85"/>
      <c r="GOS1272" s="85"/>
      <c r="GOT1272" s="85"/>
      <c r="GOU1272" s="85"/>
      <c r="GOV1272" s="85"/>
      <c r="GOW1272" s="85"/>
      <c r="GOX1272" s="85"/>
      <c r="GOY1272" s="85"/>
      <c r="GOZ1272" s="86"/>
      <c r="GPA1272" s="84"/>
      <c r="GPB1272" s="85"/>
      <c r="GPC1272" s="85"/>
      <c r="GPD1272" s="85"/>
      <c r="GPE1272" s="85"/>
      <c r="GPF1272" s="85"/>
      <c r="GPG1272" s="85"/>
      <c r="GPH1272" s="85"/>
      <c r="GPI1272" s="85"/>
      <c r="GPJ1272" s="85"/>
      <c r="GPK1272" s="85"/>
      <c r="GPL1272" s="85"/>
      <c r="GPM1272" s="85"/>
      <c r="GPN1272" s="85"/>
      <c r="GPO1272" s="85"/>
      <c r="GPP1272" s="85"/>
      <c r="GPQ1272" s="85"/>
      <c r="GPR1272" s="85"/>
      <c r="GPS1272" s="85"/>
      <c r="GPT1272" s="85"/>
      <c r="GPU1272" s="85"/>
      <c r="GPV1272" s="85"/>
      <c r="GPW1272" s="85"/>
      <c r="GPX1272" s="85"/>
      <c r="GPY1272" s="85"/>
      <c r="GPZ1272" s="85"/>
      <c r="GQA1272" s="85"/>
      <c r="GQB1272" s="85"/>
      <c r="GQC1272" s="85"/>
      <c r="GQD1272" s="85"/>
      <c r="GQE1272" s="85"/>
      <c r="GQF1272" s="85"/>
      <c r="GQG1272" s="86"/>
      <c r="GQH1272" s="84"/>
      <c r="GQI1272" s="85"/>
      <c r="GQJ1272" s="85"/>
      <c r="GQK1272" s="85"/>
      <c r="GQL1272" s="85"/>
      <c r="GQM1272" s="85"/>
      <c r="GQN1272" s="85"/>
      <c r="GQO1272" s="85"/>
      <c r="GQP1272" s="85"/>
      <c r="GQQ1272" s="85"/>
      <c r="GQR1272" s="85"/>
      <c r="GQS1272" s="85"/>
      <c r="GQT1272" s="85"/>
      <c r="GQU1272" s="85"/>
      <c r="GQV1272" s="85"/>
      <c r="GQW1272" s="85"/>
      <c r="GQX1272" s="85"/>
      <c r="GQY1272" s="85"/>
      <c r="GQZ1272" s="85"/>
      <c r="GRA1272" s="85"/>
      <c r="GRB1272" s="85"/>
      <c r="GRC1272" s="85"/>
      <c r="GRD1272" s="85"/>
      <c r="GRE1272" s="85"/>
      <c r="GRF1272" s="85"/>
      <c r="GRG1272" s="85"/>
      <c r="GRH1272" s="85"/>
      <c r="GRI1272" s="85"/>
      <c r="GRJ1272" s="85"/>
      <c r="GRK1272" s="85"/>
      <c r="GRL1272" s="85"/>
      <c r="GRM1272" s="85"/>
      <c r="GRN1272" s="86"/>
      <c r="GRO1272" s="84"/>
      <c r="GRP1272" s="85"/>
      <c r="GRQ1272" s="85"/>
      <c r="GRR1272" s="85"/>
      <c r="GRS1272" s="85"/>
      <c r="GRT1272" s="85"/>
      <c r="GRU1272" s="85"/>
      <c r="GRV1272" s="85"/>
      <c r="GRW1272" s="85"/>
      <c r="GRX1272" s="85"/>
      <c r="GRY1272" s="85"/>
      <c r="GRZ1272" s="85"/>
      <c r="GSA1272" s="85"/>
      <c r="GSB1272" s="85"/>
      <c r="GSC1272" s="85"/>
      <c r="GSD1272" s="85"/>
      <c r="GSE1272" s="85"/>
      <c r="GSF1272" s="85"/>
      <c r="GSG1272" s="85"/>
      <c r="GSH1272" s="85"/>
      <c r="GSI1272" s="85"/>
      <c r="GSJ1272" s="85"/>
      <c r="GSK1272" s="85"/>
      <c r="GSL1272" s="85"/>
      <c r="GSM1272" s="85"/>
      <c r="GSN1272" s="85"/>
      <c r="GSO1272" s="85"/>
      <c r="GSP1272" s="85"/>
      <c r="GSQ1272" s="85"/>
      <c r="GSR1272" s="85"/>
      <c r="GSS1272" s="85"/>
      <c r="GST1272" s="85"/>
      <c r="GSU1272" s="86"/>
      <c r="GSV1272" s="84"/>
      <c r="GSW1272" s="85"/>
      <c r="GSX1272" s="85"/>
      <c r="GSY1272" s="85"/>
      <c r="GSZ1272" s="85"/>
      <c r="GTA1272" s="85"/>
      <c r="GTB1272" s="85"/>
      <c r="GTC1272" s="85"/>
      <c r="GTD1272" s="85"/>
      <c r="GTE1272" s="85"/>
      <c r="GTF1272" s="85"/>
      <c r="GTG1272" s="85"/>
      <c r="GTH1272" s="85"/>
      <c r="GTI1272" s="85"/>
      <c r="GTJ1272" s="85"/>
      <c r="GTK1272" s="85"/>
      <c r="GTL1272" s="85"/>
      <c r="GTM1272" s="85"/>
      <c r="GTN1272" s="85"/>
      <c r="GTO1272" s="85"/>
      <c r="GTP1272" s="85"/>
      <c r="GTQ1272" s="85"/>
      <c r="GTR1272" s="85"/>
      <c r="GTS1272" s="85"/>
      <c r="GTT1272" s="85"/>
      <c r="GTU1272" s="85"/>
      <c r="GTV1272" s="85"/>
      <c r="GTW1272" s="85"/>
      <c r="GTX1272" s="85"/>
      <c r="GTY1272" s="85"/>
      <c r="GTZ1272" s="85"/>
      <c r="GUA1272" s="85"/>
      <c r="GUB1272" s="86"/>
      <c r="GUC1272" s="84"/>
      <c r="GUD1272" s="85"/>
      <c r="GUE1272" s="85"/>
      <c r="GUF1272" s="85"/>
      <c r="GUG1272" s="85"/>
      <c r="GUH1272" s="85"/>
      <c r="GUI1272" s="85"/>
      <c r="GUJ1272" s="85"/>
      <c r="GUK1272" s="85"/>
      <c r="GUL1272" s="85"/>
      <c r="GUM1272" s="85"/>
      <c r="GUN1272" s="85"/>
      <c r="GUO1272" s="85"/>
      <c r="GUP1272" s="85"/>
      <c r="GUQ1272" s="85"/>
      <c r="GUR1272" s="85"/>
      <c r="GUS1272" s="85"/>
      <c r="GUT1272" s="85"/>
      <c r="GUU1272" s="85"/>
      <c r="GUV1272" s="85"/>
      <c r="GUW1272" s="85"/>
      <c r="GUX1272" s="85"/>
      <c r="GUY1272" s="85"/>
      <c r="GUZ1272" s="85"/>
      <c r="GVA1272" s="85"/>
      <c r="GVB1272" s="85"/>
      <c r="GVC1272" s="85"/>
      <c r="GVD1272" s="85"/>
      <c r="GVE1272" s="85"/>
      <c r="GVF1272" s="85"/>
      <c r="GVG1272" s="85"/>
      <c r="GVH1272" s="85"/>
      <c r="GVI1272" s="86"/>
      <c r="GVJ1272" s="84"/>
      <c r="GVK1272" s="85"/>
      <c r="GVL1272" s="85"/>
      <c r="GVM1272" s="85"/>
      <c r="GVN1272" s="85"/>
      <c r="GVO1272" s="85"/>
      <c r="GVP1272" s="85"/>
      <c r="GVQ1272" s="85"/>
      <c r="GVR1272" s="85"/>
      <c r="GVS1272" s="85"/>
      <c r="GVT1272" s="85"/>
      <c r="GVU1272" s="85"/>
      <c r="GVV1272" s="85"/>
      <c r="GVW1272" s="85"/>
      <c r="GVX1272" s="85"/>
      <c r="GVY1272" s="85"/>
      <c r="GVZ1272" s="85"/>
      <c r="GWA1272" s="85"/>
      <c r="GWB1272" s="85"/>
      <c r="GWC1272" s="85"/>
      <c r="GWD1272" s="85"/>
      <c r="GWE1272" s="85"/>
      <c r="GWF1272" s="85"/>
      <c r="GWG1272" s="85"/>
      <c r="GWH1272" s="85"/>
      <c r="GWI1272" s="85"/>
      <c r="GWJ1272" s="85"/>
      <c r="GWK1272" s="85"/>
      <c r="GWL1272" s="85"/>
      <c r="GWM1272" s="85"/>
      <c r="GWN1272" s="85"/>
      <c r="GWO1272" s="85"/>
      <c r="GWP1272" s="86"/>
      <c r="GWQ1272" s="84"/>
      <c r="GWR1272" s="85"/>
      <c r="GWS1272" s="85"/>
      <c r="GWT1272" s="85"/>
      <c r="GWU1272" s="85"/>
      <c r="GWV1272" s="85"/>
      <c r="GWW1272" s="85"/>
      <c r="GWX1272" s="85"/>
      <c r="GWY1272" s="85"/>
      <c r="GWZ1272" s="85"/>
      <c r="GXA1272" s="85"/>
      <c r="GXB1272" s="85"/>
      <c r="GXC1272" s="85"/>
      <c r="GXD1272" s="85"/>
      <c r="GXE1272" s="85"/>
      <c r="GXF1272" s="85"/>
      <c r="GXG1272" s="85"/>
      <c r="GXH1272" s="85"/>
      <c r="GXI1272" s="85"/>
      <c r="GXJ1272" s="85"/>
      <c r="GXK1272" s="85"/>
      <c r="GXL1272" s="85"/>
      <c r="GXM1272" s="85"/>
      <c r="GXN1272" s="85"/>
      <c r="GXO1272" s="85"/>
      <c r="GXP1272" s="85"/>
      <c r="GXQ1272" s="85"/>
      <c r="GXR1272" s="85"/>
      <c r="GXS1272" s="85"/>
      <c r="GXT1272" s="85"/>
      <c r="GXU1272" s="85"/>
      <c r="GXV1272" s="85"/>
      <c r="GXW1272" s="86"/>
      <c r="GXX1272" s="84"/>
      <c r="GXY1272" s="85"/>
      <c r="GXZ1272" s="85"/>
      <c r="GYA1272" s="85"/>
      <c r="GYB1272" s="85"/>
      <c r="GYC1272" s="85"/>
      <c r="GYD1272" s="85"/>
      <c r="GYE1272" s="85"/>
      <c r="GYF1272" s="85"/>
      <c r="GYG1272" s="85"/>
      <c r="GYH1272" s="85"/>
      <c r="GYI1272" s="85"/>
      <c r="GYJ1272" s="85"/>
      <c r="GYK1272" s="85"/>
      <c r="GYL1272" s="85"/>
      <c r="GYM1272" s="85"/>
      <c r="GYN1272" s="85"/>
      <c r="GYO1272" s="85"/>
      <c r="GYP1272" s="85"/>
      <c r="GYQ1272" s="85"/>
      <c r="GYR1272" s="85"/>
      <c r="GYS1272" s="85"/>
      <c r="GYT1272" s="85"/>
      <c r="GYU1272" s="85"/>
      <c r="GYV1272" s="85"/>
      <c r="GYW1272" s="85"/>
      <c r="GYX1272" s="85"/>
      <c r="GYY1272" s="85"/>
      <c r="GYZ1272" s="85"/>
      <c r="GZA1272" s="85"/>
      <c r="GZB1272" s="85"/>
      <c r="GZC1272" s="85"/>
      <c r="GZD1272" s="86"/>
      <c r="GZE1272" s="84"/>
      <c r="GZF1272" s="85"/>
      <c r="GZG1272" s="85"/>
      <c r="GZH1272" s="85"/>
      <c r="GZI1272" s="85"/>
      <c r="GZJ1272" s="85"/>
      <c r="GZK1272" s="85"/>
      <c r="GZL1272" s="85"/>
      <c r="GZM1272" s="85"/>
      <c r="GZN1272" s="85"/>
      <c r="GZO1272" s="85"/>
      <c r="GZP1272" s="85"/>
      <c r="GZQ1272" s="85"/>
      <c r="GZR1272" s="85"/>
      <c r="GZS1272" s="85"/>
      <c r="GZT1272" s="85"/>
      <c r="GZU1272" s="85"/>
      <c r="GZV1272" s="85"/>
      <c r="GZW1272" s="85"/>
      <c r="GZX1272" s="85"/>
      <c r="GZY1272" s="85"/>
      <c r="GZZ1272" s="85"/>
      <c r="HAA1272" s="85"/>
      <c r="HAB1272" s="85"/>
      <c r="HAC1272" s="85"/>
      <c r="HAD1272" s="85"/>
      <c r="HAE1272" s="85"/>
      <c r="HAF1272" s="85"/>
      <c r="HAG1272" s="85"/>
      <c r="HAH1272" s="85"/>
      <c r="HAI1272" s="85"/>
      <c r="HAJ1272" s="85"/>
      <c r="HAK1272" s="86"/>
      <c r="HAL1272" s="84"/>
      <c r="HAM1272" s="85"/>
      <c r="HAN1272" s="85"/>
      <c r="HAO1272" s="85"/>
      <c r="HAP1272" s="85"/>
      <c r="HAQ1272" s="85"/>
      <c r="HAR1272" s="85"/>
      <c r="HAS1272" s="85"/>
      <c r="HAT1272" s="85"/>
      <c r="HAU1272" s="85"/>
      <c r="HAV1272" s="85"/>
      <c r="HAW1272" s="85"/>
      <c r="HAX1272" s="85"/>
      <c r="HAY1272" s="85"/>
      <c r="HAZ1272" s="85"/>
      <c r="HBA1272" s="85"/>
      <c r="HBB1272" s="85"/>
      <c r="HBC1272" s="85"/>
      <c r="HBD1272" s="85"/>
      <c r="HBE1272" s="85"/>
      <c r="HBF1272" s="85"/>
      <c r="HBG1272" s="85"/>
      <c r="HBH1272" s="85"/>
      <c r="HBI1272" s="85"/>
      <c r="HBJ1272" s="85"/>
      <c r="HBK1272" s="85"/>
      <c r="HBL1272" s="85"/>
      <c r="HBM1272" s="85"/>
      <c r="HBN1272" s="85"/>
      <c r="HBO1272" s="85"/>
      <c r="HBP1272" s="85"/>
      <c r="HBQ1272" s="85"/>
      <c r="HBR1272" s="86"/>
      <c r="HBS1272" s="84"/>
      <c r="HBT1272" s="85"/>
      <c r="HBU1272" s="85"/>
      <c r="HBV1272" s="85"/>
      <c r="HBW1272" s="85"/>
      <c r="HBX1272" s="85"/>
      <c r="HBY1272" s="85"/>
      <c r="HBZ1272" s="85"/>
      <c r="HCA1272" s="85"/>
      <c r="HCB1272" s="85"/>
      <c r="HCC1272" s="85"/>
      <c r="HCD1272" s="85"/>
      <c r="HCE1272" s="85"/>
      <c r="HCF1272" s="85"/>
      <c r="HCG1272" s="85"/>
      <c r="HCH1272" s="85"/>
      <c r="HCI1272" s="85"/>
      <c r="HCJ1272" s="85"/>
      <c r="HCK1272" s="85"/>
      <c r="HCL1272" s="85"/>
      <c r="HCM1272" s="85"/>
      <c r="HCN1272" s="85"/>
      <c r="HCO1272" s="85"/>
      <c r="HCP1272" s="85"/>
      <c r="HCQ1272" s="85"/>
      <c r="HCR1272" s="85"/>
      <c r="HCS1272" s="85"/>
      <c r="HCT1272" s="85"/>
      <c r="HCU1272" s="85"/>
      <c r="HCV1272" s="85"/>
      <c r="HCW1272" s="85"/>
      <c r="HCX1272" s="85"/>
      <c r="HCY1272" s="86"/>
      <c r="HCZ1272" s="84"/>
      <c r="HDA1272" s="85"/>
      <c r="HDB1272" s="85"/>
      <c r="HDC1272" s="85"/>
      <c r="HDD1272" s="85"/>
      <c r="HDE1272" s="85"/>
      <c r="HDF1272" s="85"/>
      <c r="HDG1272" s="85"/>
      <c r="HDH1272" s="85"/>
      <c r="HDI1272" s="85"/>
      <c r="HDJ1272" s="85"/>
      <c r="HDK1272" s="85"/>
      <c r="HDL1272" s="85"/>
      <c r="HDM1272" s="85"/>
      <c r="HDN1272" s="85"/>
      <c r="HDO1272" s="85"/>
      <c r="HDP1272" s="85"/>
      <c r="HDQ1272" s="85"/>
      <c r="HDR1272" s="85"/>
      <c r="HDS1272" s="85"/>
      <c r="HDT1272" s="85"/>
      <c r="HDU1272" s="85"/>
      <c r="HDV1272" s="85"/>
      <c r="HDW1272" s="85"/>
      <c r="HDX1272" s="85"/>
      <c r="HDY1272" s="85"/>
      <c r="HDZ1272" s="85"/>
      <c r="HEA1272" s="85"/>
      <c r="HEB1272" s="85"/>
      <c r="HEC1272" s="85"/>
      <c r="HED1272" s="85"/>
      <c r="HEE1272" s="85"/>
      <c r="HEF1272" s="86"/>
      <c r="HEG1272" s="84"/>
      <c r="HEH1272" s="85"/>
      <c r="HEI1272" s="85"/>
      <c r="HEJ1272" s="85"/>
      <c r="HEK1272" s="85"/>
      <c r="HEL1272" s="85"/>
      <c r="HEM1272" s="85"/>
      <c r="HEN1272" s="85"/>
      <c r="HEO1272" s="85"/>
      <c r="HEP1272" s="85"/>
      <c r="HEQ1272" s="85"/>
      <c r="HER1272" s="85"/>
      <c r="HES1272" s="85"/>
      <c r="HET1272" s="85"/>
      <c r="HEU1272" s="85"/>
      <c r="HEV1272" s="85"/>
      <c r="HEW1272" s="85"/>
      <c r="HEX1272" s="85"/>
      <c r="HEY1272" s="85"/>
      <c r="HEZ1272" s="85"/>
      <c r="HFA1272" s="85"/>
      <c r="HFB1272" s="85"/>
      <c r="HFC1272" s="85"/>
      <c r="HFD1272" s="85"/>
      <c r="HFE1272" s="85"/>
      <c r="HFF1272" s="85"/>
      <c r="HFG1272" s="85"/>
      <c r="HFH1272" s="85"/>
      <c r="HFI1272" s="85"/>
      <c r="HFJ1272" s="85"/>
      <c r="HFK1272" s="85"/>
      <c r="HFL1272" s="85"/>
      <c r="HFM1272" s="86"/>
      <c r="HFN1272" s="84"/>
      <c r="HFO1272" s="85"/>
      <c r="HFP1272" s="85"/>
      <c r="HFQ1272" s="85"/>
      <c r="HFR1272" s="85"/>
      <c r="HFS1272" s="85"/>
      <c r="HFT1272" s="85"/>
      <c r="HFU1272" s="85"/>
      <c r="HFV1272" s="85"/>
      <c r="HFW1272" s="85"/>
      <c r="HFX1272" s="85"/>
      <c r="HFY1272" s="85"/>
      <c r="HFZ1272" s="85"/>
      <c r="HGA1272" s="85"/>
      <c r="HGB1272" s="85"/>
      <c r="HGC1272" s="85"/>
      <c r="HGD1272" s="85"/>
      <c r="HGE1272" s="85"/>
      <c r="HGF1272" s="85"/>
      <c r="HGG1272" s="85"/>
      <c r="HGH1272" s="85"/>
      <c r="HGI1272" s="85"/>
      <c r="HGJ1272" s="85"/>
      <c r="HGK1272" s="85"/>
      <c r="HGL1272" s="85"/>
      <c r="HGM1272" s="85"/>
      <c r="HGN1272" s="85"/>
      <c r="HGO1272" s="85"/>
      <c r="HGP1272" s="85"/>
      <c r="HGQ1272" s="85"/>
      <c r="HGR1272" s="85"/>
      <c r="HGS1272" s="85"/>
      <c r="HGT1272" s="86"/>
      <c r="HGU1272" s="84"/>
      <c r="HGV1272" s="85"/>
      <c r="HGW1272" s="85"/>
      <c r="HGX1272" s="85"/>
      <c r="HGY1272" s="85"/>
      <c r="HGZ1272" s="85"/>
      <c r="HHA1272" s="85"/>
      <c r="HHB1272" s="85"/>
      <c r="HHC1272" s="85"/>
      <c r="HHD1272" s="85"/>
      <c r="HHE1272" s="85"/>
      <c r="HHF1272" s="85"/>
      <c r="HHG1272" s="85"/>
      <c r="HHH1272" s="85"/>
      <c r="HHI1272" s="85"/>
      <c r="HHJ1272" s="85"/>
      <c r="HHK1272" s="85"/>
      <c r="HHL1272" s="85"/>
      <c r="HHM1272" s="85"/>
      <c r="HHN1272" s="85"/>
      <c r="HHO1272" s="85"/>
      <c r="HHP1272" s="85"/>
      <c r="HHQ1272" s="85"/>
      <c r="HHR1272" s="85"/>
      <c r="HHS1272" s="85"/>
      <c r="HHT1272" s="85"/>
      <c r="HHU1272" s="85"/>
      <c r="HHV1272" s="85"/>
      <c r="HHW1272" s="85"/>
      <c r="HHX1272" s="85"/>
      <c r="HHY1272" s="85"/>
      <c r="HHZ1272" s="85"/>
      <c r="HIA1272" s="86"/>
      <c r="HIB1272" s="84"/>
      <c r="HIC1272" s="85"/>
      <c r="HID1272" s="85"/>
      <c r="HIE1272" s="85"/>
      <c r="HIF1272" s="85"/>
      <c r="HIG1272" s="85"/>
      <c r="HIH1272" s="85"/>
      <c r="HII1272" s="85"/>
      <c r="HIJ1272" s="85"/>
      <c r="HIK1272" s="85"/>
      <c r="HIL1272" s="85"/>
      <c r="HIM1272" s="85"/>
      <c r="HIN1272" s="85"/>
      <c r="HIO1272" s="85"/>
      <c r="HIP1272" s="85"/>
      <c r="HIQ1272" s="85"/>
      <c r="HIR1272" s="85"/>
      <c r="HIS1272" s="85"/>
      <c r="HIT1272" s="85"/>
      <c r="HIU1272" s="85"/>
      <c r="HIV1272" s="85"/>
      <c r="HIW1272" s="85"/>
      <c r="HIX1272" s="85"/>
      <c r="HIY1272" s="85"/>
      <c r="HIZ1272" s="85"/>
      <c r="HJA1272" s="85"/>
      <c r="HJB1272" s="85"/>
      <c r="HJC1272" s="85"/>
      <c r="HJD1272" s="85"/>
      <c r="HJE1272" s="85"/>
      <c r="HJF1272" s="85"/>
      <c r="HJG1272" s="85"/>
      <c r="HJH1272" s="86"/>
      <c r="HJI1272" s="84"/>
      <c r="HJJ1272" s="85"/>
      <c r="HJK1272" s="85"/>
      <c r="HJL1272" s="85"/>
      <c r="HJM1272" s="85"/>
      <c r="HJN1272" s="85"/>
      <c r="HJO1272" s="85"/>
      <c r="HJP1272" s="85"/>
      <c r="HJQ1272" s="85"/>
      <c r="HJR1272" s="85"/>
      <c r="HJS1272" s="85"/>
      <c r="HJT1272" s="85"/>
      <c r="HJU1272" s="85"/>
      <c r="HJV1272" s="85"/>
      <c r="HJW1272" s="85"/>
      <c r="HJX1272" s="85"/>
      <c r="HJY1272" s="85"/>
      <c r="HJZ1272" s="85"/>
      <c r="HKA1272" s="85"/>
      <c r="HKB1272" s="85"/>
      <c r="HKC1272" s="85"/>
      <c r="HKD1272" s="85"/>
      <c r="HKE1272" s="85"/>
      <c r="HKF1272" s="85"/>
      <c r="HKG1272" s="85"/>
      <c r="HKH1272" s="85"/>
      <c r="HKI1272" s="85"/>
      <c r="HKJ1272" s="85"/>
      <c r="HKK1272" s="85"/>
      <c r="HKL1272" s="85"/>
      <c r="HKM1272" s="85"/>
      <c r="HKN1272" s="85"/>
      <c r="HKO1272" s="86"/>
      <c r="HKP1272" s="84"/>
      <c r="HKQ1272" s="85"/>
      <c r="HKR1272" s="85"/>
      <c r="HKS1272" s="85"/>
      <c r="HKT1272" s="85"/>
      <c r="HKU1272" s="85"/>
      <c r="HKV1272" s="85"/>
      <c r="HKW1272" s="85"/>
      <c r="HKX1272" s="85"/>
      <c r="HKY1272" s="85"/>
      <c r="HKZ1272" s="85"/>
      <c r="HLA1272" s="85"/>
      <c r="HLB1272" s="85"/>
      <c r="HLC1272" s="85"/>
      <c r="HLD1272" s="85"/>
      <c r="HLE1272" s="85"/>
      <c r="HLF1272" s="85"/>
      <c r="HLG1272" s="85"/>
      <c r="HLH1272" s="85"/>
      <c r="HLI1272" s="85"/>
      <c r="HLJ1272" s="85"/>
      <c r="HLK1272" s="85"/>
      <c r="HLL1272" s="85"/>
      <c r="HLM1272" s="85"/>
      <c r="HLN1272" s="85"/>
      <c r="HLO1272" s="85"/>
      <c r="HLP1272" s="85"/>
      <c r="HLQ1272" s="85"/>
      <c r="HLR1272" s="85"/>
      <c r="HLS1272" s="85"/>
      <c r="HLT1272" s="85"/>
      <c r="HLU1272" s="85"/>
      <c r="HLV1272" s="86"/>
      <c r="HLW1272" s="84"/>
      <c r="HLX1272" s="85"/>
      <c r="HLY1272" s="85"/>
      <c r="HLZ1272" s="85"/>
      <c r="HMA1272" s="85"/>
      <c r="HMB1272" s="85"/>
      <c r="HMC1272" s="85"/>
      <c r="HMD1272" s="85"/>
      <c r="HME1272" s="85"/>
      <c r="HMF1272" s="85"/>
      <c r="HMG1272" s="85"/>
      <c r="HMH1272" s="85"/>
      <c r="HMI1272" s="85"/>
      <c r="HMJ1272" s="85"/>
      <c r="HMK1272" s="85"/>
      <c r="HML1272" s="85"/>
      <c r="HMM1272" s="85"/>
      <c r="HMN1272" s="85"/>
      <c r="HMO1272" s="85"/>
      <c r="HMP1272" s="85"/>
      <c r="HMQ1272" s="85"/>
      <c r="HMR1272" s="85"/>
      <c r="HMS1272" s="85"/>
      <c r="HMT1272" s="85"/>
      <c r="HMU1272" s="85"/>
      <c r="HMV1272" s="85"/>
      <c r="HMW1272" s="85"/>
      <c r="HMX1272" s="85"/>
      <c r="HMY1272" s="85"/>
      <c r="HMZ1272" s="85"/>
      <c r="HNA1272" s="85"/>
      <c r="HNB1272" s="85"/>
      <c r="HNC1272" s="86"/>
      <c r="HND1272" s="84"/>
      <c r="HNE1272" s="85"/>
      <c r="HNF1272" s="85"/>
      <c r="HNG1272" s="85"/>
      <c r="HNH1272" s="85"/>
      <c r="HNI1272" s="85"/>
      <c r="HNJ1272" s="85"/>
      <c r="HNK1272" s="85"/>
      <c r="HNL1272" s="85"/>
      <c r="HNM1272" s="85"/>
      <c r="HNN1272" s="85"/>
      <c r="HNO1272" s="85"/>
      <c r="HNP1272" s="85"/>
      <c r="HNQ1272" s="85"/>
      <c r="HNR1272" s="85"/>
      <c r="HNS1272" s="85"/>
      <c r="HNT1272" s="85"/>
      <c r="HNU1272" s="85"/>
      <c r="HNV1272" s="85"/>
      <c r="HNW1272" s="85"/>
      <c r="HNX1272" s="85"/>
      <c r="HNY1272" s="85"/>
      <c r="HNZ1272" s="85"/>
      <c r="HOA1272" s="85"/>
      <c r="HOB1272" s="85"/>
      <c r="HOC1272" s="85"/>
      <c r="HOD1272" s="85"/>
      <c r="HOE1272" s="85"/>
      <c r="HOF1272" s="85"/>
      <c r="HOG1272" s="85"/>
      <c r="HOH1272" s="85"/>
      <c r="HOI1272" s="85"/>
      <c r="HOJ1272" s="86"/>
      <c r="HOK1272" s="84"/>
      <c r="HOL1272" s="85"/>
      <c r="HOM1272" s="85"/>
      <c r="HON1272" s="85"/>
      <c r="HOO1272" s="85"/>
      <c r="HOP1272" s="85"/>
      <c r="HOQ1272" s="85"/>
      <c r="HOR1272" s="85"/>
      <c r="HOS1272" s="85"/>
      <c r="HOT1272" s="85"/>
      <c r="HOU1272" s="85"/>
      <c r="HOV1272" s="85"/>
      <c r="HOW1272" s="85"/>
      <c r="HOX1272" s="85"/>
      <c r="HOY1272" s="85"/>
      <c r="HOZ1272" s="85"/>
      <c r="HPA1272" s="85"/>
      <c r="HPB1272" s="85"/>
      <c r="HPC1272" s="85"/>
      <c r="HPD1272" s="85"/>
      <c r="HPE1272" s="85"/>
      <c r="HPF1272" s="85"/>
      <c r="HPG1272" s="85"/>
      <c r="HPH1272" s="85"/>
      <c r="HPI1272" s="85"/>
      <c r="HPJ1272" s="85"/>
      <c r="HPK1272" s="85"/>
      <c r="HPL1272" s="85"/>
      <c r="HPM1272" s="85"/>
      <c r="HPN1272" s="85"/>
      <c r="HPO1272" s="85"/>
      <c r="HPP1272" s="85"/>
      <c r="HPQ1272" s="86"/>
      <c r="HPR1272" s="84"/>
      <c r="HPS1272" s="85"/>
      <c r="HPT1272" s="85"/>
      <c r="HPU1272" s="85"/>
      <c r="HPV1272" s="85"/>
      <c r="HPW1272" s="85"/>
      <c r="HPX1272" s="85"/>
      <c r="HPY1272" s="85"/>
      <c r="HPZ1272" s="85"/>
      <c r="HQA1272" s="85"/>
      <c r="HQB1272" s="85"/>
      <c r="HQC1272" s="85"/>
      <c r="HQD1272" s="85"/>
      <c r="HQE1272" s="85"/>
      <c r="HQF1272" s="85"/>
      <c r="HQG1272" s="85"/>
      <c r="HQH1272" s="85"/>
      <c r="HQI1272" s="85"/>
      <c r="HQJ1272" s="85"/>
      <c r="HQK1272" s="85"/>
      <c r="HQL1272" s="85"/>
      <c r="HQM1272" s="85"/>
      <c r="HQN1272" s="85"/>
      <c r="HQO1272" s="85"/>
      <c r="HQP1272" s="85"/>
      <c r="HQQ1272" s="85"/>
      <c r="HQR1272" s="85"/>
      <c r="HQS1272" s="85"/>
      <c r="HQT1272" s="85"/>
      <c r="HQU1272" s="85"/>
      <c r="HQV1272" s="85"/>
      <c r="HQW1272" s="85"/>
      <c r="HQX1272" s="86"/>
      <c r="HQY1272" s="84"/>
      <c r="HQZ1272" s="85"/>
      <c r="HRA1272" s="85"/>
      <c r="HRB1272" s="85"/>
      <c r="HRC1272" s="85"/>
      <c r="HRD1272" s="85"/>
      <c r="HRE1272" s="85"/>
      <c r="HRF1272" s="85"/>
      <c r="HRG1272" s="85"/>
      <c r="HRH1272" s="85"/>
      <c r="HRI1272" s="85"/>
      <c r="HRJ1272" s="85"/>
      <c r="HRK1272" s="85"/>
      <c r="HRL1272" s="85"/>
      <c r="HRM1272" s="85"/>
      <c r="HRN1272" s="85"/>
      <c r="HRO1272" s="85"/>
      <c r="HRP1272" s="85"/>
      <c r="HRQ1272" s="85"/>
      <c r="HRR1272" s="85"/>
      <c r="HRS1272" s="85"/>
      <c r="HRT1272" s="85"/>
      <c r="HRU1272" s="85"/>
      <c r="HRV1272" s="85"/>
      <c r="HRW1272" s="85"/>
      <c r="HRX1272" s="85"/>
      <c r="HRY1272" s="85"/>
      <c r="HRZ1272" s="85"/>
      <c r="HSA1272" s="85"/>
      <c r="HSB1272" s="85"/>
      <c r="HSC1272" s="85"/>
      <c r="HSD1272" s="85"/>
      <c r="HSE1272" s="86"/>
      <c r="HSF1272" s="84"/>
      <c r="HSG1272" s="85"/>
      <c r="HSH1272" s="85"/>
      <c r="HSI1272" s="85"/>
      <c r="HSJ1272" s="85"/>
      <c r="HSK1272" s="85"/>
      <c r="HSL1272" s="85"/>
      <c r="HSM1272" s="85"/>
      <c r="HSN1272" s="85"/>
      <c r="HSO1272" s="85"/>
      <c r="HSP1272" s="85"/>
      <c r="HSQ1272" s="85"/>
      <c r="HSR1272" s="85"/>
      <c r="HSS1272" s="85"/>
      <c r="HST1272" s="85"/>
      <c r="HSU1272" s="85"/>
      <c r="HSV1272" s="85"/>
      <c r="HSW1272" s="85"/>
      <c r="HSX1272" s="85"/>
      <c r="HSY1272" s="85"/>
      <c r="HSZ1272" s="85"/>
      <c r="HTA1272" s="85"/>
      <c r="HTB1272" s="85"/>
      <c r="HTC1272" s="85"/>
      <c r="HTD1272" s="85"/>
      <c r="HTE1272" s="85"/>
      <c r="HTF1272" s="85"/>
      <c r="HTG1272" s="85"/>
      <c r="HTH1272" s="85"/>
      <c r="HTI1272" s="85"/>
      <c r="HTJ1272" s="85"/>
      <c r="HTK1272" s="85"/>
      <c r="HTL1272" s="86"/>
      <c r="HTM1272" s="84"/>
      <c r="HTN1272" s="85"/>
      <c r="HTO1272" s="85"/>
      <c r="HTP1272" s="85"/>
      <c r="HTQ1272" s="85"/>
      <c r="HTR1272" s="85"/>
      <c r="HTS1272" s="85"/>
      <c r="HTT1272" s="85"/>
      <c r="HTU1272" s="85"/>
      <c r="HTV1272" s="85"/>
      <c r="HTW1272" s="85"/>
      <c r="HTX1272" s="85"/>
      <c r="HTY1272" s="85"/>
      <c r="HTZ1272" s="85"/>
      <c r="HUA1272" s="85"/>
      <c r="HUB1272" s="85"/>
      <c r="HUC1272" s="85"/>
      <c r="HUD1272" s="85"/>
      <c r="HUE1272" s="85"/>
      <c r="HUF1272" s="85"/>
      <c r="HUG1272" s="85"/>
      <c r="HUH1272" s="85"/>
      <c r="HUI1272" s="85"/>
      <c r="HUJ1272" s="85"/>
      <c r="HUK1272" s="85"/>
      <c r="HUL1272" s="85"/>
      <c r="HUM1272" s="85"/>
      <c r="HUN1272" s="85"/>
      <c r="HUO1272" s="85"/>
      <c r="HUP1272" s="85"/>
      <c r="HUQ1272" s="85"/>
      <c r="HUR1272" s="85"/>
      <c r="HUS1272" s="86"/>
      <c r="HUT1272" s="84"/>
      <c r="HUU1272" s="85"/>
      <c r="HUV1272" s="85"/>
      <c r="HUW1272" s="85"/>
      <c r="HUX1272" s="85"/>
      <c r="HUY1272" s="85"/>
      <c r="HUZ1272" s="85"/>
      <c r="HVA1272" s="85"/>
      <c r="HVB1272" s="85"/>
      <c r="HVC1272" s="85"/>
      <c r="HVD1272" s="85"/>
      <c r="HVE1272" s="85"/>
      <c r="HVF1272" s="85"/>
      <c r="HVG1272" s="85"/>
      <c r="HVH1272" s="85"/>
      <c r="HVI1272" s="85"/>
      <c r="HVJ1272" s="85"/>
      <c r="HVK1272" s="85"/>
      <c r="HVL1272" s="85"/>
      <c r="HVM1272" s="85"/>
      <c r="HVN1272" s="85"/>
      <c r="HVO1272" s="85"/>
      <c r="HVP1272" s="85"/>
      <c r="HVQ1272" s="85"/>
      <c r="HVR1272" s="85"/>
      <c r="HVS1272" s="85"/>
      <c r="HVT1272" s="85"/>
      <c r="HVU1272" s="85"/>
      <c r="HVV1272" s="85"/>
      <c r="HVW1272" s="85"/>
      <c r="HVX1272" s="85"/>
      <c r="HVY1272" s="85"/>
      <c r="HVZ1272" s="86"/>
      <c r="HWA1272" s="84"/>
      <c r="HWB1272" s="85"/>
      <c r="HWC1272" s="85"/>
      <c r="HWD1272" s="85"/>
      <c r="HWE1272" s="85"/>
      <c r="HWF1272" s="85"/>
      <c r="HWG1272" s="85"/>
      <c r="HWH1272" s="85"/>
      <c r="HWI1272" s="85"/>
      <c r="HWJ1272" s="85"/>
      <c r="HWK1272" s="85"/>
      <c r="HWL1272" s="85"/>
      <c r="HWM1272" s="85"/>
      <c r="HWN1272" s="85"/>
      <c r="HWO1272" s="85"/>
      <c r="HWP1272" s="85"/>
      <c r="HWQ1272" s="85"/>
      <c r="HWR1272" s="85"/>
      <c r="HWS1272" s="85"/>
      <c r="HWT1272" s="85"/>
      <c r="HWU1272" s="85"/>
      <c r="HWV1272" s="85"/>
      <c r="HWW1272" s="85"/>
      <c r="HWX1272" s="85"/>
      <c r="HWY1272" s="85"/>
      <c r="HWZ1272" s="85"/>
      <c r="HXA1272" s="85"/>
      <c r="HXB1272" s="85"/>
      <c r="HXC1272" s="85"/>
      <c r="HXD1272" s="85"/>
      <c r="HXE1272" s="85"/>
      <c r="HXF1272" s="85"/>
      <c r="HXG1272" s="86"/>
      <c r="HXH1272" s="84"/>
      <c r="HXI1272" s="85"/>
      <c r="HXJ1272" s="85"/>
      <c r="HXK1272" s="85"/>
      <c r="HXL1272" s="85"/>
      <c r="HXM1272" s="85"/>
      <c r="HXN1272" s="85"/>
      <c r="HXO1272" s="85"/>
      <c r="HXP1272" s="85"/>
      <c r="HXQ1272" s="85"/>
      <c r="HXR1272" s="85"/>
      <c r="HXS1272" s="85"/>
      <c r="HXT1272" s="85"/>
      <c r="HXU1272" s="85"/>
      <c r="HXV1272" s="85"/>
      <c r="HXW1272" s="85"/>
      <c r="HXX1272" s="85"/>
      <c r="HXY1272" s="85"/>
      <c r="HXZ1272" s="85"/>
      <c r="HYA1272" s="85"/>
      <c r="HYB1272" s="85"/>
      <c r="HYC1272" s="85"/>
      <c r="HYD1272" s="85"/>
      <c r="HYE1272" s="85"/>
      <c r="HYF1272" s="85"/>
      <c r="HYG1272" s="85"/>
      <c r="HYH1272" s="85"/>
      <c r="HYI1272" s="85"/>
      <c r="HYJ1272" s="85"/>
      <c r="HYK1272" s="85"/>
      <c r="HYL1272" s="85"/>
      <c r="HYM1272" s="85"/>
      <c r="HYN1272" s="86"/>
      <c r="HYO1272" s="84"/>
      <c r="HYP1272" s="85"/>
      <c r="HYQ1272" s="85"/>
      <c r="HYR1272" s="85"/>
      <c r="HYS1272" s="85"/>
      <c r="HYT1272" s="85"/>
      <c r="HYU1272" s="85"/>
      <c r="HYV1272" s="85"/>
      <c r="HYW1272" s="85"/>
      <c r="HYX1272" s="85"/>
      <c r="HYY1272" s="85"/>
      <c r="HYZ1272" s="85"/>
      <c r="HZA1272" s="85"/>
      <c r="HZB1272" s="85"/>
      <c r="HZC1272" s="85"/>
      <c r="HZD1272" s="85"/>
      <c r="HZE1272" s="85"/>
      <c r="HZF1272" s="85"/>
      <c r="HZG1272" s="85"/>
      <c r="HZH1272" s="85"/>
      <c r="HZI1272" s="85"/>
      <c r="HZJ1272" s="85"/>
      <c r="HZK1272" s="85"/>
      <c r="HZL1272" s="85"/>
      <c r="HZM1272" s="85"/>
      <c r="HZN1272" s="85"/>
      <c r="HZO1272" s="85"/>
      <c r="HZP1272" s="85"/>
      <c r="HZQ1272" s="85"/>
      <c r="HZR1272" s="85"/>
      <c r="HZS1272" s="85"/>
      <c r="HZT1272" s="85"/>
      <c r="HZU1272" s="86"/>
      <c r="HZV1272" s="84"/>
      <c r="HZW1272" s="85"/>
      <c r="HZX1272" s="85"/>
      <c r="HZY1272" s="85"/>
      <c r="HZZ1272" s="85"/>
      <c r="IAA1272" s="85"/>
      <c r="IAB1272" s="85"/>
      <c r="IAC1272" s="85"/>
      <c r="IAD1272" s="85"/>
      <c r="IAE1272" s="85"/>
      <c r="IAF1272" s="85"/>
      <c r="IAG1272" s="85"/>
      <c r="IAH1272" s="85"/>
      <c r="IAI1272" s="85"/>
      <c r="IAJ1272" s="85"/>
      <c r="IAK1272" s="85"/>
      <c r="IAL1272" s="85"/>
      <c r="IAM1272" s="85"/>
      <c r="IAN1272" s="85"/>
      <c r="IAO1272" s="85"/>
      <c r="IAP1272" s="85"/>
      <c r="IAQ1272" s="85"/>
      <c r="IAR1272" s="85"/>
      <c r="IAS1272" s="85"/>
      <c r="IAT1272" s="85"/>
      <c r="IAU1272" s="85"/>
      <c r="IAV1272" s="85"/>
      <c r="IAW1272" s="85"/>
      <c r="IAX1272" s="85"/>
      <c r="IAY1272" s="85"/>
      <c r="IAZ1272" s="85"/>
      <c r="IBA1272" s="85"/>
      <c r="IBB1272" s="86"/>
      <c r="IBC1272" s="84"/>
      <c r="IBD1272" s="85"/>
      <c r="IBE1272" s="85"/>
      <c r="IBF1272" s="85"/>
      <c r="IBG1272" s="85"/>
      <c r="IBH1272" s="85"/>
      <c r="IBI1272" s="85"/>
      <c r="IBJ1272" s="85"/>
      <c r="IBK1272" s="85"/>
      <c r="IBL1272" s="85"/>
      <c r="IBM1272" s="85"/>
      <c r="IBN1272" s="85"/>
      <c r="IBO1272" s="85"/>
      <c r="IBP1272" s="85"/>
      <c r="IBQ1272" s="85"/>
      <c r="IBR1272" s="85"/>
      <c r="IBS1272" s="85"/>
      <c r="IBT1272" s="85"/>
      <c r="IBU1272" s="85"/>
      <c r="IBV1272" s="85"/>
      <c r="IBW1272" s="85"/>
      <c r="IBX1272" s="85"/>
      <c r="IBY1272" s="85"/>
      <c r="IBZ1272" s="85"/>
      <c r="ICA1272" s="85"/>
      <c r="ICB1272" s="85"/>
      <c r="ICC1272" s="85"/>
      <c r="ICD1272" s="85"/>
      <c r="ICE1272" s="85"/>
      <c r="ICF1272" s="85"/>
      <c r="ICG1272" s="85"/>
      <c r="ICH1272" s="85"/>
      <c r="ICI1272" s="86"/>
      <c r="ICJ1272" s="84"/>
      <c r="ICK1272" s="85"/>
      <c r="ICL1272" s="85"/>
      <c r="ICM1272" s="85"/>
      <c r="ICN1272" s="85"/>
      <c r="ICO1272" s="85"/>
      <c r="ICP1272" s="85"/>
      <c r="ICQ1272" s="85"/>
      <c r="ICR1272" s="85"/>
      <c r="ICS1272" s="85"/>
      <c r="ICT1272" s="85"/>
      <c r="ICU1272" s="85"/>
      <c r="ICV1272" s="85"/>
      <c r="ICW1272" s="85"/>
      <c r="ICX1272" s="85"/>
      <c r="ICY1272" s="85"/>
      <c r="ICZ1272" s="85"/>
      <c r="IDA1272" s="85"/>
      <c r="IDB1272" s="85"/>
      <c r="IDC1272" s="85"/>
      <c r="IDD1272" s="85"/>
      <c r="IDE1272" s="85"/>
      <c r="IDF1272" s="85"/>
      <c r="IDG1272" s="85"/>
      <c r="IDH1272" s="85"/>
      <c r="IDI1272" s="85"/>
      <c r="IDJ1272" s="85"/>
      <c r="IDK1272" s="85"/>
      <c r="IDL1272" s="85"/>
      <c r="IDM1272" s="85"/>
      <c r="IDN1272" s="85"/>
      <c r="IDO1272" s="85"/>
      <c r="IDP1272" s="86"/>
      <c r="IDQ1272" s="84"/>
      <c r="IDR1272" s="85"/>
      <c r="IDS1272" s="85"/>
      <c r="IDT1272" s="85"/>
      <c r="IDU1272" s="85"/>
      <c r="IDV1272" s="85"/>
      <c r="IDW1272" s="85"/>
      <c r="IDX1272" s="85"/>
      <c r="IDY1272" s="85"/>
      <c r="IDZ1272" s="85"/>
      <c r="IEA1272" s="85"/>
      <c r="IEB1272" s="85"/>
      <c r="IEC1272" s="85"/>
      <c r="IED1272" s="85"/>
      <c r="IEE1272" s="85"/>
      <c r="IEF1272" s="85"/>
      <c r="IEG1272" s="85"/>
      <c r="IEH1272" s="85"/>
      <c r="IEI1272" s="85"/>
      <c r="IEJ1272" s="85"/>
      <c r="IEK1272" s="85"/>
      <c r="IEL1272" s="85"/>
      <c r="IEM1272" s="85"/>
      <c r="IEN1272" s="85"/>
      <c r="IEO1272" s="85"/>
      <c r="IEP1272" s="85"/>
      <c r="IEQ1272" s="85"/>
      <c r="IER1272" s="85"/>
      <c r="IES1272" s="85"/>
      <c r="IET1272" s="85"/>
      <c r="IEU1272" s="85"/>
      <c r="IEV1272" s="85"/>
      <c r="IEW1272" s="86"/>
      <c r="IEX1272" s="84"/>
      <c r="IEY1272" s="85"/>
      <c r="IEZ1272" s="85"/>
      <c r="IFA1272" s="85"/>
      <c r="IFB1272" s="85"/>
      <c r="IFC1272" s="85"/>
      <c r="IFD1272" s="85"/>
      <c r="IFE1272" s="85"/>
      <c r="IFF1272" s="85"/>
      <c r="IFG1272" s="85"/>
      <c r="IFH1272" s="85"/>
      <c r="IFI1272" s="85"/>
      <c r="IFJ1272" s="85"/>
      <c r="IFK1272" s="85"/>
      <c r="IFL1272" s="85"/>
      <c r="IFM1272" s="85"/>
      <c r="IFN1272" s="85"/>
      <c r="IFO1272" s="85"/>
      <c r="IFP1272" s="85"/>
      <c r="IFQ1272" s="85"/>
      <c r="IFR1272" s="85"/>
      <c r="IFS1272" s="85"/>
      <c r="IFT1272" s="85"/>
      <c r="IFU1272" s="85"/>
      <c r="IFV1272" s="85"/>
      <c r="IFW1272" s="85"/>
      <c r="IFX1272" s="85"/>
      <c r="IFY1272" s="85"/>
      <c r="IFZ1272" s="85"/>
      <c r="IGA1272" s="85"/>
      <c r="IGB1272" s="85"/>
      <c r="IGC1272" s="85"/>
      <c r="IGD1272" s="86"/>
      <c r="IGE1272" s="84"/>
      <c r="IGF1272" s="85"/>
      <c r="IGG1272" s="85"/>
      <c r="IGH1272" s="85"/>
      <c r="IGI1272" s="85"/>
      <c r="IGJ1272" s="85"/>
      <c r="IGK1272" s="85"/>
      <c r="IGL1272" s="85"/>
      <c r="IGM1272" s="85"/>
      <c r="IGN1272" s="85"/>
      <c r="IGO1272" s="85"/>
      <c r="IGP1272" s="85"/>
      <c r="IGQ1272" s="85"/>
      <c r="IGR1272" s="85"/>
      <c r="IGS1272" s="85"/>
      <c r="IGT1272" s="85"/>
      <c r="IGU1272" s="85"/>
      <c r="IGV1272" s="85"/>
      <c r="IGW1272" s="85"/>
      <c r="IGX1272" s="85"/>
      <c r="IGY1272" s="85"/>
      <c r="IGZ1272" s="85"/>
      <c r="IHA1272" s="85"/>
      <c r="IHB1272" s="85"/>
      <c r="IHC1272" s="85"/>
      <c r="IHD1272" s="85"/>
      <c r="IHE1272" s="85"/>
      <c r="IHF1272" s="85"/>
      <c r="IHG1272" s="85"/>
      <c r="IHH1272" s="85"/>
      <c r="IHI1272" s="85"/>
      <c r="IHJ1272" s="85"/>
      <c r="IHK1272" s="86"/>
      <c r="IHL1272" s="84"/>
      <c r="IHM1272" s="85"/>
      <c r="IHN1272" s="85"/>
      <c r="IHO1272" s="85"/>
      <c r="IHP1272" s="85"/>
      <c r="IHQ1272" s="85"/>
      <c r="IHR1272" s="85"/>
      <c r="IHS1272" s="85"/>
      <c r="IHT1272" s="85"/>
      <c r="IHU1272" s="85"/>
      <c r="IHV1272" s="85"/>
      <c r="IHW1272" s="85"/>
      <c r="IHX1272" s="85"/>
      <c r="IHY1272" s="85"/>
      <c r="IHZ1272" s="85"/>
      <c r="IIA1272" s="85"/>
      <c r="IIB1272" s="85"/>
      <c r="IIC1272" s="85"/>
      <c r="IID1272" s="85"/>
      <c r="IIE1272" s="85"/>
      <c r="IIF1272" s="85"/>
      <c r="IIG1272" s="85"/>
      <c r="IIH1272" s="85"/>
      <c r="III1272" s="85"/>
      <c r="IIJ1272" s="85"/>
      <c r="IIK1272" s="85"/>
      <c r="IIL1272" s="85"/>
      <c r="IIM1272" s="85"/>
      <c r="IIN1272" s="85"/>
      <c r="IIO1272" s="85"/>
      <c r="IIP1272" s="85"/>
      <c r="IIQ1272" s="85"/>
      <c r="IIR1272" s="86"/>
      <c r="IIS1272" s="84"/>
      <c r="IIT1272" s="85"/>
      <c r="IIU1272" s="85"/>
      <c r="IIV1272" s="85"/>
      <c r="IIW1272" s="85"/>
      <c r="IIX1272" s="85"/>
      <c r="IIY1272" s="85"/>
      <c r="IIZ1272" s="85"/>
      <c r="IJA1272" s="85"/>
      <c r="IJB1272" s="85"/>
      <c r="IJC1272" s="85"/>
      <c r="IJD1272" s="85"/>
      <c r="IJE1272" s="85"/>
      <c r="IJF1272" s="85"/>
      <c r="IJG1272" s="85"/>
      <c r="IJH1272" s="85"/>
      <c r="IJI1272" s="85"/>
      <c r="IJJ1272" s="85"/>
      <c r="IJK1272" s="85"/>
      <c r="IJL1272" s="85"/>
      <c r="IJM1272" s="85"/>
      <c r="IJN1272" s="85"/>
      <c r="IJO1272" s="85"/>
      <c r="IJP1272" s="85"/>
      <c r="IJQ1272" s="85"/>
      <c r="IJR1272" s="85"/>
      <c r="IJS1272" s="85"/>
      <c r="IJT1272" s="85"/>
      <c r="IJU1272" s="85"/>
      <c r="IJV1272" s="85"/>
      <c r="IJW1272" s="85"/>
      <c r="IJX1272" s="85"/>
      <c r="IJY1272" s="86"/>
      <c r="IJZ1272" s="84"/>
      <c r="IKA1272" s="85"/>
      <c r="IKB1272" s="85"/>
      <c r="IKC1272" s="85"/>
      <c r="IKD1272" s="85"/>
      <c r="IKE1272" s="85"/>
      <c r="IKF1272" s="85"/>
      <c r="IKG1272" s="85"/>
      <c r="IKH1272" s="85"/>
      <c r="IKI1272" s="85"/>
      <c r="IKJ1272" s="85"/>
      <c r="IKK1272" s="85"/>
      <c r="IKL1272" s="85"/>
      <c r="IKM1272" s="85"/>
      <c r="IKN1272" s="85"/>
      <c r="IKO1272" s="85"/>
      <c r="IKP1272" s="85"/>
      <c r="IKQ1272" s="85"/>
      <c r="IKR1272" s="85"/>
      <c r="IKS1272" s="85"/>
      <c r="IKT1272" s="85"/>
      <c r="IKU1272" s="85"/>
      <c r="IKV1272" s="85"/>
      <c r="IKW1272" s="85"/>
      <c r="IKX1272" s="85"/>
      <c r="IKY1272" s="85"/>
      <c r="IKZ1272" s="85"/>
      <c r="ILA1272" s="85"/>
      <c r="ILB1272" s="85"/>
      <c r="ILC1272" s="85"/>
      <c r="ILD1272" s="85"/>
      <c r="ILE1272" s="85"/>
      <c r="ILF1272" s="86"/>
      <c r="ILG1272" s="84"/>
      <c r="ILH1272" s="85"/>
      <c r="ILI1272" s="85"/>
      <c r="ILJ1272" s="85"/>
      <c r="ILK1272" s="85"/>
      <c r="ILL1272" s="85"/>
      <c r="ILM1272" s="85"/>
      <c r="ILN1272" s="85"/>
      <c r="ILO1272" s="85"/>
      <c r="ILP1272" s="85"/>
      <c r="ILQ1272" s="85"/>
      <c r="ILR1272" s="85"/>
      <c r="ILS1272" s="85"/>
      <c r="ILT1272" s="85"/>
      <c r="ILU1272" s="85"/>
      <c r="ILV1272" s="85"/>
      <c r="ILW1272" s="85"/>
      <c r="ILX1272" s="85"/>
      <c r="ILY1272" s="85"/>
      <c r="ILZ1272" s="85"/>
      <c r="IMA1272" s="85"/>
      <c r="IMB1272" s="85"/>
      <c r="IMC1272" s="85"/>
      <c r="IMD1272" s="85"/>
      <c r="IME1272" s="85"/>
      <c r="IMF1272" s="85"/>
      <c r="IMG1272" s="85"/>
      <c r="IMH1272" s="85"/>
      <c r="IMI1272" s="85"/>
      <c r="IMJ1272" s="85"/>
      <c r="IMK1272" s="85"/>
      <c r="IML1272" s="85"/>
      <c r="IMM1272" s="86"/>
      <c r="IMN1272" s="84"/>
      <c r="IMO1272" s="85"/>
      <c r="IMP1272" s="85"/>
      <c r="IMQ1272" s="85"/>
      <c r="IMR1272" s="85"/>
      <c r="IMS1272" s="85"/>
      <c r="IMT1272" s="85"/>
      <c r="IMU1272" s="85"/>
      <c r="IMV1272" s="85"/>
      <c r="IMW1272" s="85"/>
      <c r="IMX1272" s="85"/>
      <c r="IMY1272" s="85"/>
      <c r="IMZ1272" s="85"/>
      <c r="INA1272" s="85"/>
      <c r="INB1272" s="85"/>
      <c r="INC1272" s="85"/>
      <c r="IND1272" s="85"/>
      <c r="INE1272" s="85"/>
      <c r="INF1272" s="85"/>
      <c r="ING1272" s="85"/>
      <c r="INH1272" s="85"/>
      <c r="INI1272" s="85"/>
      <c r="INJ1272" s="85"/>
      <c r="INK1272" s="85"/>
      <c r="INL1272" s="85"/>
      <c r="INM1272" s="85"/>
      <c r="INN1272" s="85"/>
      <c r="INO1272" s="85"/>
      <c r="INP1272" s="85"/>
      <c r="INQ1272" s="85"/>
      <c r="INR1272" s="85"/>
      <c r="INS1272" s="85"/>
      <c r="INT1272" s="86"/>
      <c r="INU1272" s="84"/>
      <c r="INV1272" s="85"/>
      <c r="INW1272" s="85"/>
      <c r="INX1272" s="85"/>
      <c r="INY1272" s="85"/>
      <c r="INZ1272" s="85"/>
      <c r="IOA1272" s="85"/>
      <c r="IOB1272" s="85"/>
      <c r="IOC1272" s="85"/>
      <c r="IOD1272" s="85"/>
      <c r="IOE1272" s="85"/>
      <c r="IOF1272" s="85"/>
      <c r="IOG1272" s="85"/>
      <c r="IOH1272" s="85"/>
      <c r="IOI1272" s="85"/>
      <c r="IOJ1272" s="85"/>
      <c r="IOK1272" s="85"/>
      <c r="IOL1272" s="85"/>
      <c r="IOM1272" s="85"/>
      <c r="ION1272" s="85"/>
      <c r="IOO1272" s="85"/>
      <c r="IOP1272" s="85"/>
      <c r="IOQ1272" s="85"/>
      <c r="IOR1272" s="85"/>
      <c r="IOS1272" s="85"/>
      <c r="IOT1272" s="85"/>
      <c r="IOU1272" s="85"/>
      <c r="IOV1272" s="85"/>
      <c r="IOW1272" s="85"/>
      <c r="IOX1272" s="85"/>
      <c r="IOY1272" s="85"/>
      <c r="IOZ1272" s="85"/>
      <c r="IPA1272" s="86"/>
      <c r="IPB1272" s="84"/>
      <c r="IPC1272" s="85"/>
      <c r="IPD1272" s="85"/>
      <c r="IPE1272" s="85"/>
      <c r="IPF1272" s="85"/>
      <c r="IPG1272" s="85"/>
      <c r="IPH1272" s="85"/>
      <c r="IPI1272" s="85"/>
      <c r="IPJ1272" s="85"/>
      <c r="IPK1272" s="85"/>
      <c r="IPL1272" s="85"/>
      <c r="IPM1272" s="85"/>
      <c r="IPN1272" s="85"/>
      <c r="IPO1272" s="85"/>
      <c r="IPP1272" s="85"/>
      <c r="IPQ1272" s="85"/>
      <c r="IPR1272" s="85"/>
      <c r="IPS1272" s="85"/>
      <c r="IPT1272" s="85"/>
      <c r="IPU1272" s="85"/>
      <c r="IPV1272" s="85"/>
      <c r="IPW1272" s="85"/>
      <c r="IPX1272" s="85"/>
      <c r="IPY1272" s="85"/>
      <c r="IPZ1272" s="85"/>
      <c r="IQA1272" s="85"/>
      <c r="IQB1272" s="85"/>
      <c r="IQC1272" s="85"/>
      <c r="IQD1272" s="85"/>
      <c r="IQE1272" s="85"/>
      <c r="IQF1272" s="85"/>
      <c r="IQG1272" s="85"/>
      <c r="IQH1272" s="86"/>
      <c r="IQI1272" s="84"/>
      <c r="IQJ1272" s="85"/>
      <c r="IQK1272" s="85"/>
      <c r="IQL1272" s="85"/>
      <c r="IQM1272" s="85"/>
      <c r="IQN1272" s="85"/>
      <c r="IQO1272" s="85"/>
      <c r="IQP1272" s="85"/>
      <c r="IQQ1272" s="85"/>
      <c r="IQR1272" s="85"/>
      <c r="IQS1272" s="85"/>
      <c r="IQT1272" s="85"/>
      <c r="IQU1272" s="85"/>
      <c r="IQV1272" s="85"/>
      <c r="IQW1272" s="85"/>
      <c r="IQX1272" s="85"/>
      <c r="IQY1272" s="85"/>
      <c r="IQZ1272" s="85"/>
      <c r="IRA1272" s="85"/>
      <c r="IRB1272" s="85"/>
      <c r="IRC1272" s="85"/>
      <c r="IRD1272" s="85"/>
      <c r="IRE1272" s="85"/>
      <c r="IRF1272" s="85"/>
      <c r="IRG1272" s="85"/>
      <c r="IRH1272" s="85"/>
      <c r="IRI1272" s="85"/>
      <c r="IRJ1272" s="85"/>
      <c r="IRK1272" s="85"/>
      <c r="IRL1272" s="85"/>
      <c r="IRM1272" s="85"/>
      <c r="IRN1272" s="85"/>
      <c r="IRO1272" s="86"/>
      <c r="IRP1272" s="84"/>
      <c r="IRQ1272" s="85"/>
      <c r="IRR1272" s="85"/>
      <c r="IRS1272" s="85"/>
      <c r="IRT1272" s="85"/>
      <c r="IRU1272" s="85"/>
      <c r="IRV1272" s="85"/>
      <c r="IRW1272" s="85"/>
      <c r="IRX1272" s="85"/>
      <c r="IRY1272" s="85"/>
      <c r="IRZ1272" s="85"/>
      <c r="ISA1272" s="85"/>
      <c r="ISB1272" s="85"/>
      <c r="ISC1272" s="85"/>
      <c r="ISD1272" s="85"/>
      <c r="ISE1272" s="85"/>
      <c r="ISF1272" s="85"/>
      <c r="ISG1272" s="85"/>
      <c r="ISH1272" s="85"/>
      <c r="ISI1272" s="85"/>
      <c r="ISJ1272" s="85"/>
      <c r="ISK1272" s="85"/>
      <c r="ISL1272" s="85"/>
      <c r="ISM1272" s="85"/>
      <c r="ISN1272" s="85"/>
      <c r="ISO1272" s="85"/>
      <c r="ISP1272" s="85"/>
      <c r="ISQ1272" s="85"/>
      <c r="ISR1272" s="85"/>
      <c r="ISS1272" s="85"/>
      <c r="IST1272" s="85"/>
      <c r="ISU1272" s="85"/>
      <c r="ISV1272" s="86"/>
      <c r="ISW1272" s="84"/>
      <c r="ISX1272" s="85"/>
      <c r="ISY1272" s="85"/>
      <c r="ISZ1272" s="85"/>
      <c r="ITA1272" s="85"/>
      <c r="ITB1272" s="85"/>
      <c r="ITC1272" s="85"/>
      <c r="ITD1272" s="85"/>
      <c r="ITE1272" s="85"/>
      <c r="ITF1272" s="85"/>
      <c r="ITG1272" s="85"/>
      <c r="ITH1272" s="85"/>
      <c r="ITI1272" s="85"/>
      <c r="ITJ1272" s="85"/>
      <c r="ITK1272" s="85"/>
      <c r="ITL1272" s="85"/>
      <c r="ITM1272" s="85"/>
      <c r="ITN1272" s="85"/>
      <c r="ITO1272" s="85"/>
      <c r="ITP1272" s="85"/>
      <c r="ITQ1272" s="85"/>
      <c r="ITR1272" s="85"/>
      <c r="ITS1272" s="85"/>
      <c r="ITT1272" s="85"/>
      <c r="ITU1272" s="85"/>
      <c r="ITV1272" s="85"/>
      <c r="ITW1272" s="85"/>
      <c r="ITX1272" s="85"/>
      <c r="ITY1272" s="85"/>
      <c r="ITZ1272" s="85"/>
      <c r="IUA1272" s="85"/>
      <c r="IUB1272" s="85"/>
      <c r="IUC1272" s="86"/>
      <c r="IUD1272" s="84"/>
      <c r="IUE1272" s="85"/>
      <c r="IUF1272" s="85"/>
      <c r="IUG1272" s="85"/>
      <c r="IUH1272" s="85"/>
      <c r="IUI1272" s="85"/>
      <c r="IUJ1272" s="85"/>
      <c r="IUK1272" s="85"/>
      <c r="IUL1272" s="85"/>
      <c r="IUM1272" s="85"/>
      <c r="IUN1272" s="85"/>
      <c r="IUO1272" s="85"/>
      <c r="IUP1272" s="85"/>
      <c r="IUQ1272" s="85"/>
      <c r="IUR1272" s="85"/>
      <c r="IUS1272" s="85"/>
      <c r="IUT1272" s="85"/>
      <c r="IUU1272" s="85"/>
      <c r="IUV1272" s="85"/>
      <c r="IUW1272" s="85"/>
      <c r="IUX1272" s="85"/>
      <c r="IUY1272" s="85"/>
      <c r="IUZ1272" s="85"/>
      <c r="IVA1272" s="85"/>
      <c r="IVB1272" s="85"/>
      <c r="IVC1272" s="85"/>
      <c r="IVD1272" s="85"/>
      <c r="IVE1272" s="85"/>
      <c r="IVF1272" s="85"/>
      <c r="IVG1272" s="85"/>
      <c r="IVH1272" s="85"/>
      <c r="IVI1272" s="85"/>
      <c r="IVJ1272" s="86"/>
      <c r="IVK1272" s="84"/>
      <c r="IVL1272" s="85"/>
      <c r="IVM1272" s="85"/>
      <c r="IVN1272" s="85"/>
      <c r="IVO1272" s="85"/>
      <c r="IVP1272" s="85"/>
      <c r="IVQ1272" s="85"/>
      <c r="IVR1272" s="85"/>
      <c r="IVS1272" s="85"/>
      <c r="IVT1272" s="85"/>
      <c r="IVU1272" s="85"/>
      <c r="IVV1272" s="85"/>
      <c r="IVW1272" s="85"/>
      <c r="IVX1272" s="85"/>
      <c r="IVY1272" s="85"/>
      <c r="IVZ1272" s="85"/>
      <c r="IWA1272" s="85"/>
      <c r="IWB1272" s="85"/>
      <c r="IWC1272" s="85"/>
      <c r="IWD1272" s="85"/>
      <c r="IWE1272" s="85"/>
      <c r="IWF1272" s="85"/>
      <c r="IWG1272" s="85"/>
      <c r="IWH1272" s="85"/>
      <c r="IWI1272" s="85"/>
      <c r="IWJ1272" s="85"/>
      <c r="IWK1272" s="85"/>
      <c r="IWL1272" s="85"/>
      <c r="IWM1272" s="85"/>
      <c r="IWN1272" s="85"/>
      <c r="IWO1272" s="85"/>
      <c r="IWP1272" s="85"/>
      <c r="IWQ1272" s="86"/>
      <c r="IWR1272" s="84"/>
      <c r="IWS1272" s="85"/>
      <c r="IWT1272" s="85"/>
      <c r="IWU1272" s="85"/>
      <c r="IWV1272" s="85"/>
      <c r="IWW1272" s="85"/>
      <c r="IWX1272" s="85"/>
      <c r="IWY1272" s="85"/>
      <c r="IWZ1272" s="85"/>
      <c r="IXA1272" s="85"/>
      <c r="IXB1272" s="85"/>
      <c r="IXC1272" s="85"/>
      <c r="IXD1272" s="85"/>
      <c r="IXE1272" s="85"/>
      <c r="IXF1272" s="85"/>
      <c r="IXG1272" s="85"/>
      <c r="IXH1272" s="85"/>
      <c r="IXI1272" s="85"/>
      <c r="IXJ1272" s="85"/>
      <c r="IXK1272" s="85"/>
      <c r="IXL1272" s="85"/>
      <c r="IXM1272" s="85"/>
      <c r="IXN1272" s="85"/>
      <c r="IXO1272" s="85"/>
      <c r="IXP1272" s="85"/>
      <c r="IXQ1272" s="85"/>
      <c r="IXR1272" s="85"/>
      <c r="IXS1272" s="85"/>
      <c r="IXT1272" s="85"/>
      <c r="IXU1272" s="85"/>
      <c r="IXV1272" s="85"/>
      <c r="IXW1272" s="85"/>
      <c r="IXX1272" s="86"/>
      <c r="IXY1272" s="84"/>
      <c r="IXZ1272" s="85"/>
      <c r="IYA1272" s="85"/>
      <c r="IYB1272" s="85"/>
      <c r="IYC1272" s="85"/>
      <c r="IYD1272" s="85"/>
      <c r="IYE1272" s="85"/>
      <c r="IYF1272" s="85"/>
      <c r="IYG1272" s="85"/>
      <c r="IYH1272" s="85"/>
      <c r="IYI1272" s="85"/>
      <c r="IYJ1272" s="85"/>
      <c r="IYK1272" s="85"/>
      <c r="IYL1272" s="85"/>
      <c r="IYM1272" s="85"/>
      <c r="IYN1272" s="85"/>
      <c r="IYO1272" s="85"/>
      <c r="IYP1272" s="85"/>
      <c r="IYQ1272" s="85"/>
      <c r="IYR1272" s="85"/>
      <c r="IYS1272" s="85"/>
      <c r="IYT1272" s="85"/>
      <c r="IYU1272" s="85"/>
      <c r="IYV1272" s="85"/>
      <c r="IYW1272" s="85"/>
      <c r="IYX1272" s="85"/>
      <c r="IYY1272" s="85"/>
      <c r="IYZ1272" s="85"/>
      <c r="IZA1272" s="85"/>
      <c r="IZB1272" s="85"/>
      <c r="IZC1272" s="85"/>
      <c r="IZD1272" s="85"/>
      <c r="IZE1272" s="86"/>
      <c r="IZF1272" s="84"/>
      <c r="IZG1272" s="85"/>
      <c r="IZH1272" s="85"/>
      <c r="IZI1272" s="85"/>
      <c r="IZJ1272" s="85"/>
      <c r="IZK1272" s="85"/>
      <c r="IZL1272" s="85"/>
      <c r="IZM1272" s="85"/>
      <c r="IZN1272" s="85"/>
      <c r="IZO1272" s="85"/>
      <c r="IZP1272" s="85"/>
      <c r="IZQ1272" s="85"/>
      <c r="IZR1272" s="85"/>
      <c r="IZS1272" s="85"/>
      <c r="IZT1272" s="85"/>
      <c r="IZU1272" s="85"/>
      <c r="IZV1272" s="85"/>
      <c r="IZW1272" s="85"/>
      <c r="IZX1272" s="85"/>
      <c r="IZY1272" s="85"/>
      <c r="IZZ1272" s="85"/>
      <c r="JAA1272" s="85"/>
      <c r="JAB1272" s="85"/>
      <c r="JAC1272" s="85"/>
      <c r="JAD1272" s="85"/>
      <c r="JAE1272" s="85"/>
      <c r="JAF1272" s="85"/>
      <c r="JAG1272" s="85"/>
      <c r="JAH1272" s="85"/>
      <c r="JAI1272" s="85"/>
      <c r="JAJ1272" s="85"/>
      <c r="JAK1272" s="85"/>
      <c r="JAL1272" s="86"/>
      <c r="JAM1272" s="84"/>
      <c r="JAN1272" s="85"/>
      <c r="JAO1272" s="85"/>
      <c r="JAP1272" s="85"/>
      <c r="JAQ1272" s="85"/>
      <c r="JAR1272" s="85"/>
      <c r="JAS1272" s="85"/>
      <c r="JAT1272" s="85"/>
      <c r="JAU1272" s="85"/>
      <c r="JAV1272" s="85"/>
      <c r="JAW1272" s="85"/>
      <c r="JAX1272" s="85"/>
      <c r="JAY1272" s="85"/>
      <c r="JAZ1272" s="85"/>
      <c r="JBA1272" s="85"/>
      <c r="JBB1272" s="85"/>
      <c r="JBC1272" s="85"/>
      <c r="JBD1272" s="85"/>
      <c r="JBE1272" s="85"/>
      <c r="JBF1272" s="85"/>
      <c r="JBG1272" s="85"/>
      <c r="JBH1272" s="85"/>
      <c r="JBI1272" s="85"/>
      <c r="JBJ1272" s="85"/>
      <c r="JBK1272" s="85"/>
      <c r="JBL1272" s="85"/>
      <c r="JBM1272" s="85"/>
      <c r="JBN1272" s="85"/>
      <c r="JBO1272" s="85"/>
      <c r="JBP1272" s="85"/>
      <c r="JBQ1272" s="85"/>
      <c r="JBR1272" s="85"/>
      <c r="JBS1272" s="86"/>
      <c r="JBT1272" s="84"/>
      <c r="JBU1272" s="85"/>
      <c r="JBV1272" s="85"/>
      <c r="JBW1272" s="85"/>
      <c r="JBX1272" s="85"/>
      <c r="JBY1272" s="85"/>
      <c r="JBZ1272" s="85"/>
      <c r="JCA1272" s="85"/>
      <c r="JCB1272" s="85"/>
      <c r="JCC1272" s="85"/>
      <c r="JCD1272" s="85"/>
      <c r="JCE1272" s="85"/>
      <c r="JCF1272" s="85"/>
      <c r="JCG1272" s="85"/>
      <c r="JCH1272" s="85"/>
      <c r="JCI1272" s="85"/>
      <c r="JCJ1272" s="85"/>
      <c r="JCK1272" s="85"/>
      <c r="JCL1272" s="85"/>
      <c r="JCM1272" s="85"/>
      <c r="JCN1272" s="85"/>
      <c r="JCO1272" s="85"/>
      <c r="JCP1272" s="85"/>
      <c r="JCQ1272" s="85"/>
      <c r="JCR1272" s="85"/>
      <c r="JCS1272" s="85"/>
      <c r="JCT1272" s="85"/>
      <c r="JCU1272" s="85"/>
      <c r="JCV1272" s="85"/>
      <c r="JCW1272" s="85"/>
      <c r="JCX1272" s="85"/>
      <c r="JCY1272" s="85"/>
      <c r="JCZ1272" s="86"/>
      <c r="JDA1272" s="84"/>
      <c r="JDB1272" s="85"/>
      <c r="JDC1272" s="85"/>
      <c r="JDD1272" s="85"/>
      <c r="JDE1272" s="85"/>
      <c r="JDF1272" s="85"/>
      <c r="JDG1272" s="85"/>
      <c r="JDH1272" s="85"/>
      <c r="JDI1272" s="85"/>
      <c r="JDJ1272" s="85"/>
      <c r="JDK1272" s="85"/>
      <c r="JDL1272" s="85"/>
      <c r="JDM1272" s="85"/>
      <c r="JDN1272" s="85"/>
      <c r="JDO1272" s="85"/>
      <c r="JDP1272" s="85"/>
      <c r="JDQ1272" s="85"/>
      <c r="JDR1272" s="85"/>
      <c r="JDS1272" s="85"/>
      <c r="JDT1272" s="85"/>
      <c r="JDU1272" s="85"/>
      <c r="JDV1272" s="85"/>
      <c r="JDW1272" s="85"/>
      <c r="JDX1272" s="85"/>
      <c r="JDY1272" s="85"/>
      <c r="JDZ1272" s="85"/>
      <c r="JEA1272" s="85"/>
      <c r="JEB1272" s="85"/>
      <c r="JEC1272" s="85"/>
      <c r="JED1272" s="85"/>
      <c r="JEE1272" s="85"/>
      <c r="JEF1272" s="85"/>
      <c r="JEG1272" s="86"/>
      <c r="JEH1272" s="84"/>
      <c r="JEI1272" s="85"/>
      <c r="JEJ1272" s="85"/>
      <c r="JEK1272" s="85"/>
      <c r="JEL1272" s="85"/>
      <c r="JEM1272" s="85"/>
      <c r="JEN1272" s="85"/>
      <c r="JEO1272" s="85"/>
      <c r="JEP1272" s="85"/>
      <c r="JEQ1272" s="85"/>
      <c r="JER1272" s="85"/>
      <c r="JES1272" s="85"/>
      <c r="JET1272" s="85"/>
      <c r="JEU1272" s="85"/>
      <c r="JEV1272" s="85"/>
      <c r="JEW1272" s="85"/>
      <c r="JEX1272" s="85"/>
      <c r="JEY1272" s="85"/>
      <c r="JEZ1272" s="85"/>
      <c r="JFA1272" s="85"/>
      <c r="JFB1272" s="85"/>
      <c r="JFC1272" s="85"/>
      <c r="JFD1272" s="85"/>
      <c r="JFE1272" s="85"/>
      <c r="JFF1272" s="85"/>
      <c r="JFG1272" s="85"/>
      <c r="JFH1272" s="85"/>
      <c r="JFI1272" s="85"/>
      <c r="JFJ1272" s="85"/>
      <c r="JFK1272" s="85"/>
      <c r="JFL1272" s="85"/>
      <c r="JFM1272" s="85"/>
      <c r="JFN1272" s="86"/>
      <c r="JFO1272" s="84"/>
      <c r="JFP1272" s="85"/>
      <c r="JFQ1272" s="85"/>
      <c r="JFR1272" s="85"/>
      <c r="JFS1272" s="85"/>
      <c r="JFT1272" s="85"/>
      <c r="JFU1272" s="85"/>
      <c r="JFV1272" s="85"/>
      <c r="JFW1272" s="85"/>
      <c r="JFX1272" s="85"/>
      <c r="JFY1272" s="85"/>
      <c r="JFZ1272" s="85"/>
      <c r="JGA1272" s="85"/>
      <c r="JGB1272" s="85"/>
      <c r="JGC1272" s="85"/>
      <c r="JGD1272" s="85"/>
      <c r="JGE1272" s="85"/>
      <c r="JGF1272" s="85"/>
      <c r="JGG1272" s="85"/>
      <c r="JGH1272" s="85"/>
      <c r="JGI1272" s="85"/>
      <c r="JGJ1272" s="85"/>
      <c r="JGK1272" s="85"/>
      <c r="JGL1272" s="85"/>
      <c r="JGM1272" s="85"/>
      <c r="JGN1272" s="85"/>
      <c r="JGO1272" s="85"/>
      <c r="JGP1272" s="85"/>
      <c r="JGQ1272" s="85"/>
      <c r="JGR1272" s="85"/>
      <c r="JGS1272" s="85"/>
      <c r="JGT1272" s="85"/>
      <c r="JGU1272" s="86"/>
      <c r="JGV1272" s="84"/>
      <c r="JGW1272" s="85"/>
      <c r="JGX1272" s="85"/>
      <c r="JGY1272" s="85"/>
      <c r="JGZ1272" s="85"/>
      <c r="JHA1272" s="85"/>
      <c r="JHB1272" s="85"/>
      <c r="JHC1272" s="85"/>
      <c r="JHD1272" s="85"/>
      <c r="JHE1272" s="85"/>
      <c r="JHF1272" s="85"/>
      <c r="JHG1272" s="85"/>
      <c r="JHH1272" s="85"/>
      <c r="JHI1272" s="85"/>
      <c r="JHJ1272" s="85"/>
      <c r="JHK1272" s="85"/>
      <c r="JHL1272" s="85"/>
      <c r="JHM1272" s="85"/>
      <c r="JHN1272" s="85"/>
      <c r="JHO1272" s="85"/>
      <c r="JHP1272" s="85"/>
      <c r="JHQ1272" s="85"/>
      <c r="JHR1272" s="85"/>
      <c r="JHS1272" s="85"/>
      <c r="JHT1272" s="85"/>
      <c r="JHU1272" s="85"/>
      <c r="JHV1272" s="85"/>
      <c r="JHW1272" s="85"/>
      <c r="JHX1272" s="85"/>
      <c r="JHY1272" s="85"/>
      <c r="JHZ1272" s="85"/>
      <c r="JIA1272" s="85"/>
      <c r="JIB1272" s="86"/>
      <c r="JIC1272" s="84"/>
      <c r="JID1272" s="85"/>
      <c r="JIE1272" s="85"/>
      <c r="JIF1272" s="85"/>
      <c r="JIG1272" s="85"/>
      <c r="JIH1272" s="85"/>
      <c r="JII1272" s="85"/>
      <c r="JIJ1272" s="85"/>
      <c r="JIK1272" s="85"/>
      <c r="JIL1272" s="85"/>
      <c r="JIM1272" s="85"/>
      <c r="JIN1272" s="85"/>
      <c r="JIO1272" s="85"/>
      <c r="JIP1272" s="85"/>
      <c r="JIQ1272" s="85"/>
      <c r="JIR1272" s="85"/>
      <c r="JIS1272" s="85"/>
      <c r="JIT1272" s="85"/>
      <c r="JIU1272" s="85"/>
      <c r="JIV1272" s="85"/>
      <c r="JIW1272" s="85"/>
      <c r="JIX1272" s="85"/>
      <c r="JIY1272" s="85"/>
      <c r="JIZ1272" s="85"/>
      <c r="JJA1272" s="85"/>
      <c r="JJB1272" s="85"/>
      <c r="JJC1272" s="85"/>
      <c r="JJD1272" s="85"/>
      <c r="JJE1272" s="85"/>
      <c r="JJF1272" s="85"/>
      <c r="JJG1272" s="85"/>
      <c r="JJH1272" s="85"/>
      <c r="JJI1272" s="86"/>
      <c r="JJJ1272" s="84"/>
      <c r="JJK1272" s="85"/>
      <c r="JJL1272" s="85"/>
      <c r="JJM1272" s="85"/>
      <c r="JJN1272" s="85"/>
      <c r="JJO1272" s="85"/>
      <c r="JJP1272" s="85"/>
      <c r="JJQ1272" s="85"/>
      <c r="JJR1272" s="85"/>
      <c r="JJS1272" s="85"/>
      <c r="JJT1272" s="85"/>
      <c r="JJU1272" s="85"/>
      <c r="JJV1272" s="85"/>
      <c r="JJW1272" s="85"/>
      <c r="JJX1272" s="85"/>
      <c r="JJY1272" s="85"/>
      <c r="JJZ1272" s="85"/>
      <c r="JKA1272" s="85"/>
      <c r="JKB1272" s="85"/>
      <c r="JKC1272" s="85"/>
      <c r="JKD1272" s="85"/>
      <c r="JKE1272" s="85"/>
      <c r="JKF1272" s="85"/>
      <c r="JKG1272" s="85"/>
      <c r="JKH1272" s="85"/>
      <c r="JKI1272" s="85"/>
      <c r="JKJ1272" s="85"/>
      <c r="JKK1272" s="85"/>
      <c r="JKL1272" s="85"/>
      <c r="JKM1272" s="85"/>
      <c r="JKN1272" s="85"/>
      <c r="JKO1272" s="85"/>
      <c r="JKP1272" s="86"/>
      <c r="JKQ1272" s="84"/>
      <c r="JKR1272" s="85"/>
      <c r="JKS1272" s="85"/>
      <c r="JKT1272" s="85"/>
      <c r="JKU1272" s="85"/>
      <c r="JKV1272" s="85"/>
      <c r="JKW1272" s="85"/>
      <c r="JKX1272" s="85"/>
      <c r="JKY1272" s="85"/>
      <c r="JKZ1272" s="85"/>
      <c r="JLA1272" s="85"/>
      <c r="JLB1272" s="85"/>
      <c r="JLC1272" s="85"/>
      <c r="JLD1272" s="85"/>
      <c r="JLE1272" s="85"/>
      <c r="JLF1272" s="85"/>
      <c r="JLG1272" s="85"/>
      <c r="JLH1272" s="85"/>
      <c r="JLI1272" s="85"/>
      <c r="JLJ1272" s="85"/>
      <c r="JLK1272" s="85"/>
      <c r="JLL1272" s="85"/>
      <c r="JLM1272" s="85"/>
      <c r="JLN1272" s="85"/>
      <c r="JLO1272" s="85"/>
      <c r="JLP1272" s="85"/>
      <c r="JLQ1272" s="85"/>
      <c r="JLR1272" s="85"/>
      <c r="JLS1272" s="85"/>
      <c r="JLT1272" s="85"/>
      <c r="JLU1272" s="85"/>
      <c r="JLV1272" s="85"/>
      <c r="JLW1272" s="86"/>
      <c r="JLX1272" s="84"/>
      <c r="JLY1272" s="85"/>
      <c r="JLZ1272" s="85"/>
      <c r="JMA1272" s="85"/>
      <c r="JMB1272" s="85"/>
      <c r="JMC1272" s="85"/>
      <c r="JMD1272" s="85"/>
      <c r="JME1272" s="85"/>
      <c r="JMF1272" s="85"/>
      <c r="JMG1272" s="85"/>
      <c r="JMH1272" s="85"/>
      <c r="JMI1272" s="85"/>
      <c r="JMJ1272" s="85"/>
      <c r="JMK1272" s="85"/>
      <c r="JML1272" s="85"/>
      <c r="JMM1272" s="85"/>
      <c r="JMN1272" s="85"/>
      <c r="JMO1272" s="85"/>
      <c r="JMP1272" s="85"/>
      <c r="JMQ1272" s="85"/>
      <c r="JMR1272" s="85"/>
      <c r="JMS1272" s="85"/>
      <c r="JMT1272" s="85"/>
      <c r="JMU1272" s="85"/>
      <c r="JMV1272" s="85"/>
      <c r="JMW1272" s="85"/>
      <c r="JMX1272" s="85"/>
      <c r="JMY1272" s="85"/>
      <c r="JMZ1272" s="85"/>
      <c r="JNA1272" s="85"/>
      <c r="JNB1272" s="85"/>
      <c r="JNC1272" s="85"/>
      <c r="JND1272" s="86"/>
      <c r="JNE1272" s="84"/>
      <c r="JNF1272" s="85"/>
      <c r="JNG1272" s="85"/>
      <c r="JNH1272" s="85"/>
      <c r="JNI1272" s="85"/>
      <c r="JNJ1272" s="85"/>
      <c r="JNK1272" s="85"/>
      <c r="JNL1272" s="85"/>
      <c r="JNM1272" s="85"/>
      <c r="JNN1272" s="85"/>
      <c r="JNO1272" s="85"/>
      <c r="JNP1272" s="85"/>
      <c r="JNQ1272" s="85"/>
      <c r="JNR1272" s="85"/>
      <c r="JNS1272" s="85"/>
      <c r="JNT1272" s="85"/>
      <c r="JNU1272" s="85"/>
      <c r="JNV1272" s="85"/>
      <c r="JNW1272" s="85"/>
      <c r="JNX1272" s="85"/>
      <c r="JNY1272" s="85"/>
      <c r="JNZ1272" s="85"/>
      <c r="JOA1272" s="85"/>
      <c r="JOB1272" s="85"/>
      <c r="JOC1272" s="85"/>
      <c r="JOD1272" s="85"/>
      <c r="JOE1272" s="85"/>
      <c r="JOF1272" s="85"/>
      <c r="JOG1272" s="85"/>
      <c r="JOH1272" s="85"/>
      <c r="JOI1272" s="85"/>
      <c r="JOJ1272" s="85"/>
      <c r="JOK1272" s="86"/>
      <c r="JOL1272" s="84"/>
      <c r="JOM1272" s="85"/>
      <c r="JON1272" s="85"/>
      <c r="JOO1272" s="85"/>
      <c r="JOP1272" s="85"/>
      <c r="JOQ1272" s="85"/>
      <c r="JOR1272" s="85"/>
      <c r="JOS1272" s="85"/>
      <c r="JOT1272" s="85"/>
      <c r="JOU1272" s="85"/>
      <c r="JOV1272" s="85"/>
      <c r="JOW1272" s="85"/>
      <c r="JOX1272" s="85"/>
      <c r="JOY1272" s="85"/>
      <c r="JOZ1272" s="85"/>
      <c r="JPA1272" s="85"/>
      <c r="JPB1272" s="85"/>
      <c r="JPC1272" s="85"/>
      <c r="JPD1272" s="85"/>
      <c r="JPE1272" s="85"/>
      <c r="JPF1272" s="85"/>
      <c r="JPG1272" s="85"/>
      <c r="JPH1272" s="85"/>
      <c r="JPI1272" s="85"/>
      <c r="JPJ1272" s="85"/>
      <c r="JPK1272" s="85"/>
      <c r="JPL1272" s="85"/>
      <c r="JPM1272" s="85"/>
      <c r="JPN1272" s="85"/>
      <c r="JPO1272" s="85"/>
      <c r="JPP1272" s="85"/>
      <c r="JPQ1272" s="85"/>
      <c r="JPR1272" s="86"/>
      <c r="JPS1272" s="84"/>
      <c r="JPT1272" s="85"/>
      <c r="JPU1272" s="85"/>
      <c r="JPV1272" s="85"/>
      <c r="JPW1272" s="85"/>
      <c r="JPX1272" s="85"/>
      <c r="JPY1272" s="85"/>
      <c r="JPZ1272" s="85"/>
      <c r="JQA1272" s="85"/>
      <c r="JQB1272" s="85"/>
      <c r="JQC1272" s="85"/>
      <c r="JQD1272" s="85"/>
      <c r="JQE1272" s="85"/>
      <c r="JQF1272" s="85"/>
      <c r="JQG1272" s="85"/>
      <c r="JQH1272" s="85"/>
      <c r="JQI1272" s="85"/>
      <c r="JQJ1272" s="85"/>
      <c r="JQK1272" s="85"/>
      <c r="JQL1272" s="85"/>
      <c r="JQM1272" s="85"/>
      <c r="JQN1272" s="85"/>
      <c r="JQO1272" s="85"/>
      <c r="JQP1272" s="85"/>
      <c r="JQQ1272" s="85"/>
      <c r="JQR1272" s="85"/>
      <c r="JQS1272" s="85"/>
      <c r="JQT1272" s="85"/>
      <c r="JQU1272" s="85"/>
      <c r="JQV1272" s="85"/>
      <c r="JQW1272" s="85"/>
      <c r="JQX1272" s="85"/>
      <c r="JQY1272" s="86"/>
      <c r="JQZ1272" s="84"/>
      <c r="JRA1272" s="85"/>
      <c r="JRB1272" s="85"/>
      <c r="JRC1272" s="85"/>
      <c r="JRD1272" s="85"/>
      <c r="JRE1272" s="85"/>
      <c r="JRF1272" s="85"/>
      <c r="JRG1272" s="85"/>
      <c r="JRH1272" s="85"/>
      <c r="JRI1272" s="85"/>
      <c r="JRJ1272" s="85"/>
      <c r="JRK1272" s="85"/>
      <c r="JRL1272" s="85"/>
      <c r="JRM1272" s="85"/>
      <c r="JRN1272" s="85"/>
      <c r="JRO1272" s="85"/>
      <c r="JRP1272" s="85"/>
      <c r="JRQ1272" s="85"/>
      <c r="JRR1272" s="85"/>
      <c r="JRS1272" s="85"/>
      <c r="JRT1272" s="85"/>
      <c r="JRU1272" s="85"/>
      <c r="JRV1272" s="85"/>
      <c r="JRW1272" s="85"/>
      <c r="JRX1272" s="85"/>
      <c r="JRY1272" s="85"/>
      <c r="JRZ1272" s="85"/>
      <c r="JSA1272" s="85"/>
      <c r="JSB1272" s="85"/>
      <c r="JSC1272" s="85"/>
      <c r="JSD1272" s="85"/>
      <c r="JSE1272" s="85"/>
      <c r="JSF1272" s="86"/>
      <c r="JSG1272" s="84"/>
      <c r="JSH1272" s="85"/>
      <c r="JSI1272" s="85"/>
      <c r="JSJ1272" s="85"/>
      <c r="JSK1272" s="85"/>
      <c r="JSL1272" s="85"/>
      <c r="JSM1272" s="85"/>
      <c r="JSN1272" s="85"/>
      <c r="JSO1272" s="85"/>
      <c r="JSP1272" s="85"/>
      <c r="JSQ1272" s="85"/>
      <c r="JSR1272" s="85"/>
      <c r="JSS1272" s="85"/>
      <c r="JST1272" s="85"/>
      <c r="JSU1272" s="85"/>
      <c r="JSV1272" s="85"/>
      <c r="JSW1272" s="85"/>
      <c r="JSX1272" s="85"/>
      <c r="JSY1272" s="85"/>
      <c r="JSZ1272" s="85"/>
      <c r="JTA1272" s="85"/>
      <c r="JTB1272" s="85"/>
      <c r="JTC1272" s="85"/>
      <c r="JTD1272" s="85"/>
      <c r="JTE1272" s="85"/>
      <c r="JTF1272" s="85"/>
      <c r="JTG1272" s="85"/>
      <c r="JTH1272" s="85"/>
      <c r="JTI1272" s="85"/>
      <c r="JTJ1272" s="85"/>
      <c r="JTK1272" s="85"/>
      <c r="JTL1272" s="85"/>
      <c r="JTM1272" s="86"/>
      <c r="JTN1272" s="84"/>
      <c r="JTO1272" s="85"/>
      <c r="JTP1272" s="85"/>
      <c r="JTQ1272" s="85"/>
      <c r="JTR1272" s="85"/>
      <c r="JTS1272" s="85"/>
      <c r="JTT1272" s="85"/>
      <c r="JTU1272" s="85"/>
      <c r="JTV1272" s="85"/>
      <c r="JTW1272" s="85"/>
      <c r="JTX1272" s="85"/>
      <c r="JTY1272" s="85"/>
      <c r="JTZ1272" s="85"/>
      <c r="JUA1272" s="85"/>
      <c r="JUB1272" s="85"/>
      <c r="JUC1272" s="85"/>
      <c r="JUD1272" s="85"/>
      <c r="JUE1272" s="85"/>
      <c r="JUF1272" s="85"/>
      <c r="JUG1272" s="85"/>
      <c r="JUH1272" s="85"/>
      <c r="JUI1272" s="85"/>
      <c r="JUJ1272" s="85"/>
      <c r="JUK1272" s="85"/>
      <c r="JUL1272" s="85"/>
      <c r="JUM1272" s="85"/>
      <c r="JUN1272" s="85"/>
      <c r="JUO1272" s="85"/>
      <c r="JUP1272" s="85"/>
      <c r="JUQ1272" s="85"/>
      <c r="JUR1272" s="85"/>
      <c r="JUS1272" s="85"/>
      <c r="JUT1272" s="86"/>
      <c r="JUU1272" s="84"/>
      <c r="JUV1272" s="85"/>
      <c r="JUW1272" s="85"/>
      <c r="JUX1272" s="85"/>
      <c r="JUY1272" s="85"/>
      <c r="JUZ1272" s="85"/>
      <c r="JVA1272" s="85"/>
      <c r="JVB1272" s="85"/>
      <c r="JVC1272" s="85"/>
      <c r="JVD1272" s="85"/>
      <c r="JVE1272" s="85"/>
      <c r="JVF1272" s="85"/>
      <c r="JVG1272" s="85"/>
      <c r="JVH1272" s="85"/>
      <c r="JVI1272" s="85"/>
      <c r="JVJ1272" s="85"/>
      <c r="JVK1272" s="85"/>
      <c r="JVL1272" s="85"/>
      <c r="JVM1272" s="85"/>
      <c r="JVN1272" s="85"/>
      <c r="JVO1272" s="85"/>
      <c r="JVP1272" s="85"/>
      <c r="JVQ1272" s="85"/>
      <c r="JVR1272" s="85"/>
      <c r="JVS1272" s="85"/>
      <c r="JVT1272" s="85"/>
      <c r="JVU1272" s="85"/>
      <c r="JVV1272" s="85"/>
      <c r="JVW1272" s="85"/>
      <c r="JVX1272" s="85"/>
      <c r="JVY1272" s="85"/>
      <c r="JVZ1272" s="85"/>
      <c r="JWA1272" s="86"/>
      <c r="JWB1272" s="84"/>
      <c r="JWC1272" s="85"/>
      <c r="JWD1272" s="85"/>
      <c r="JWE1272" s="85"/>
      <c r="JWF1272" s="85"/>
      <c r="JWG1272" s="85"/>
      <c r="JWH1272" s="85"/>
      <c r="JWI1272" s="85"/>
      <c r="JWJ1272" s="85"/>
      <c r="JWK1272" s="85"/>
      <c r="JWL1272" s="85"/>
      <c r="JWM1272" s="85"/>
      <c r="JWN1272" s="85"/>
      <c r="JWO1272" s="85"/>
      <c r="JWP1272" s="85"/>
      <c r="JWQ1272" s="85"/>
      <c r="JWR1272" s="85"/>
      <c r="JWS1272" s="85"/>
      <c r="JWT1272" s="85"/>
      <c r="JWU1272" s="85"/>
      <c r="JWV1272" s="85"/>
      <c r="JWW1272" s="85"/>
      <c r="JWX1272" s="85"/>
      <c r="JWY1272" s="85"/>
      <c r="JWZ1272" s="85"/>
      <c r="JXA1272" s="85"/>
      <c r="JXB1272" s="85"/>
      <c r="JXC1272" s="85"/>
      <c r="JXD1272" s="85"/>
      <c r="JXE1272" s="85"/>
      <c r="JXF1272" s="85"/>
      <c r="JXG1272" s="85"/>
      <c r="JXH1272" s="86"/>
      <c r="JXI1272" s="84"/>
      <c r="JXJ1272" s="85"/>
      <c r="JXK1272" s="85"/>
      <c r="JXL1272" s="85"/>
      <c r="JXM1272" s="85"/>
      <c r="JXN1272" s="85"/>
      <c r="JXO1272" s="85"/>
      <c r="JXP1272" s="85"/>
      <c r="JXQ1272" s="85"/>
      <c r="JXR1272" s="85"/>
      <c r="JXS1272" s="85"/>
      <c r="JXT1272" s="85"/>
      <c r="JXU1272" s="85"/>
      <c r="JXV1272" s="85"/>
      <c r="JXW1272" s="85"/>
      <c r="JXX1272" s="85"/>
      <c r="JXY1272" s="85"/>
      <c r="JXZ1272" s="85"/>
      <c r="JYA1272" s="85"/>
      <c r="JYB1272" s="85"/>
      <c r="JYC1272" s="85"/>
      <c r="JYD1272" s="85"/>
      <c r="JYE1272" s="85"/>
      <c r="JYF1272" s="85"/>
      <c r="JYG1272" s="85"/>
      <c r="JYH1272" s="85"/>
      <c r="JYI1272" s="85"/>
      <c r="JYJ1272" s="85"/>
      <c r="JYK1272" s="85"/>
      <c r="JYL1272" s="85"/>
      <c r="JYM1272" s="85"/>
      <c r="JYN1272" s="85"/>
      <c r="JYO1272" s="86"/>
      <c r="JYP1272" s="84"/>
      <c r="JYQ1272" s="85"/>
      <c r="JYR1272" s="85"/>
      <c r="JYS1272" s="85"/>
      <c r="JYT1272" s="85"/>
      <c r="JYU1272" s="85"/>
      <c r="JYV1272" s="85"/>
      <c r="JYW1272" s="85"/>
      <c r="JYX1272" s="85"/>
      <c r="JYY1272" s="85"/>
      <c r="JYZ1272" s="85"/>
      <c r="JZA1272" s="85"/>
      <c r="JZB1272" s="85"/>
      <c r="JZC1272" s="85"/>
      <c r="JZD1272" s="85"/>
      <c r="JZE1272" s="85"/>
      <c r="JZF1272" s="85"/>
      <c r="JZG1272" s="85"/>
      <c r="JZH1272" s="85"/>
      <c r="JZI1272" s="85"/>
      <c r="JZJ1272" s="85"/>
      <c r="JZK1272" s="85"/>
      <c r="JZL1272" s="85"/>
      <c r="JZM1272" s="85"/>
      <c r="JZN1272" s="85"/>
      <c r="JZO1272" s="85"/>
      <c r="JZP1272" s="85"/>
      <c r="JZQ1272" s="85"/>
      <c r="JZR1272" s="85"/>
      <c r="JZS1272" s="85"/>
      <c r="JZT1272" s="85"/>
      <c r="JZU1272" s="85"/>
      <c r="JZV1272" s="86"/>
      <c r="JZW1272" s="84"/>
      <c r="JZX1272" s="85"/>
      <c r="JZY1272" s="85"/>
      <c r="JZZ1272" s="85"/>
      <c r="KAA1272" s="85"/>
      <c r="KAB1272" s="85"/>
      <c r="KAC1272" s="85"/>
      <c r="KAD1272" s="85"/>
      <c r="KAE1272" s="85"/>
      <c r="KAF1272" s="85"/>
      <c r="KAG1272" s="85"/>
      <c r="KAH1272" s="85"/>
      <c r="KAI1272" s="85"/>
      <c r="KAJ1272" s="85"/>
      <c r="KAK1272" s="85"/>
      <c r="KAL1272" s="85"/>
      <c r="KAM1272" s="85"/>
      <c r="KAN1272" s="85"/>
      <c r="KAO1272" s="85"/>
      <c r="KAP1272" s="85"/>
      <c r="KAQ1272" s="85"/>
      <c r="KAR1272" s="85"/>
      <c r="KAS1272" s="85"/>
      <c r="KAT1272" s="85"/>
      <c r="KAU1272" s="85"/>
      <c r="KAV1272" s="85"/>
      <c r="KAW1272" s="85"/>
      <c r="KAX1272" s="85"/>
      <c r="KAY1272" s="85"/>
      <c r="KAZ1272" s="85"/>
      <c r="KBA1272" s="85"/>
      <c r="KBB1272" s="85"/>
      <c r="KBC1272" s="86"/>
      <c r="KBD1272" s="84"/>
      <c r="KBE1272" s="85"/>
      <c r="KBF1272" s="85"/>
      <c r="KBG1272" s="85"/>
      <c r="KBH1272" s="85"/>
      <c r="KBI1272" s="85"/>
      <c r="KBJ1272" s="85"/>
      <c r="KBK1272" s="85"/>
      <c r="KBL1272" s="85"/>
      <c r="KBM1272" s="85"/>
      <c r="KBN1272" s="85"/>
      <c r="KBO1272" s="85"/>
      <c r="KBP1272" s="85"/>
      <c r="KBQ1272" s="85"/>
      <c r="KBR1272" s="85"/>
      <c r="KBS1272" s="85"/>
      <c r="KBT1272" s="85"/>
      <c r="KBU1272" s="85"/>
      <c r="KBV1272" s="85"/>
      <c r="KBW1272" s="85"/>
      <c r="KBX1272" s="85"/>
      <c r="KBY1272" s="85"/>
      <c r="KBZ1272" s="85"/>
      <c r="KCA1272" s="85"/>
      <c r="KCB1272" s="85"/>
      <c r="KCC1272" s="85"/>
      <c r="KCD1272" s="85"/>
      <c r="KCE1272" s="85"/>
      <c r="KCF1272" s="85"/>
      <c r="KCG1272" s="85"/>
      <c r="KCH1272" s="85"/>
      <c r="KCI1272" s="85"/>
      <c r="KCJ1272" s="86"/>
      <c r="KCK1272" s="84"/>
      <c r="KCL1272" s="85"/>
      <c r="KCM1272" s="85"/>
      <c r="KCN1272" s="85"/>
      <c r="KCO1272" s="85"/>
      <c r="KCP1272" s="85"/>
      <c r="KCQ1272" s="85"/>
      <c r="KCR1272" s="85"/>
      <c r="KCS1272" s="85"/>
      <c r="KCT1272" s="85"/>
      <c r="KCU1272" s="85"/>
      <c r="KCV1272" s="85"/>
      <c r="KCW1272" s="85"/>
      <c r="KCX1272" s="85"/>
      <c r="KCY1272" s="85"/>
      <c r="KCZ1272" s="85"/>
      <c r="KDA1272" s="85"/>
      <c r="KDB1272" s="85"/>
      <c r="KDC1272" s="85"/>
      <c r="KDD1272" s="85"/>
      <c r="KDE1272" s="85"/>
      <c r="KDF1272" s="85"/>
      <c r="KDG1272" s="85"/>
      <c r="KDH1272" s="85"/>
      <c r="KDI1272" s="85"/>
      <c r="KDJ1272" s="85"/>
      <c r="KDK1272" s="85"/>
      <c r="KDL1272" s="85"/>
      <c r="KDM1272" s="85"/>
      <c r="KDN1272" s="85"/>
      <c r="KDO1272" s="85"/>
      <c r="KDP1272" s="85"/>
      <c r="KDQ1272" s="86"/>
      <c r="KDR1272" s="84"/>
      <c r="KDS1272" s="85"/>
      <c r="KDT1272" s="85"/>
      <c r="KDU1272" s="85"/>
      <c r="KDV1272" s="85"/>
      <c r="KDW1272" s="85"/>
      <c r="KDX1272" s="85"/>
      <c r="KDY1272" s="85"/>
      <c r="KDZ1272" s="85"/>
      <c r="KEA1272" s="85"/>
      <c r="KEB1272" s="85"/>
      <c r="KEC1272" s="85"/>
      <c r="KED1272" s="85"/>
      <c r="KEE1272" s="85"/>
      <c r="KEF1272" s="85"/>
      <c r="KEG1272" s="85"/>
      <c r="KEH1272" s="85"/>
      <c r="KEI1272" s="85"/>
      <c r="KEJ1272" s="85"/>
      <c r="KEK1272" s="85"/>
      <c r="KEL1272" s="85"/>
      <c r="KEM1272" s="85"/>
      <c r="KEN1272" s="85"/>
      <c r="KEO1272" s="85"/>
      <c r="KEP1272" s="85"/>
      <c r="KEQ1272" s="85"/>
      <c r="KER1272" s="85"/>
      <c r="KES1272" s="85"/>
      <c r="KET1272" s="85"/>
      <c r="KEU1272" s="85"/>
      <c r="KEV1272" s="85"/>
      <c r="KEW1272" s="85"/>
      <c r="KEX1272" s="86"/>
      <c r="KEY1272" s="84"/>
      <c r="KEZ1272" s="85"/>
      <c r="KFA1272" s="85"/>
      <c r="KFB1272" s="85"/>
      <c r="KFC1272" s="85"/>
      <c r="KFD1272" s="85"/>
      <c r="KFE1272" s="85"/>
      <c r="KFF1272" s="85"/>
      <c r="KFG1272" s="85"/>
      <c r="KFH1272" s="85"/>
      <c r="KFI1272" s="85"/>
      <c r="KFJ1272" s="85"/>
      <c r="KFK1272" s="85"/>
      <c r="KFL1272" s="85"/>
      <c r="KFM1272" s="85"/>
      <c r="KFN1272" s="85"/>
      <c r="KFO1272" s="85"/>
      <c r="KFP1272" s="85"/>
      <c r="KFQ1272" s="85"/>
      <c r="KFR1272" s="85"/>
      <c r="KFS1272" s="85"/>
      <c r="KFT1272" s="85"/>
      <c r="KFU1272" s="85"/>
      <c r="KFV1272" s="85"/>
      <c r="KFW1272" s="85"/>
      <c r="KFX1272" s="85"/>
      <c r="KFY1272" s="85"/>
      <c r="KFZ1272" s="85"/>
      <c r="KGA1272" s="85"/>
      <c r="KGB1272" s="85"/>
      <c r="KGC1272" s="85"/>
      <c r="KGD1272" s="85"/>
      <c r="KGE1272" s="86"/>
      <c r="KGF1272" s="84"/>
      <c r="KGG1272" s="85"/>
      <c r="KGH1272" s="85"/>
      <c r="KGI1272" s="85"/>
      <c r="KGJ1272" s="85"/>
      <c r="KGK1272" s="85"/>
      <c r="KGL1272" s="85"/>
      <c r="KGM1272" s="85"/>
      <c r="KGN1272" s="85"/>
      <c r="KGO1272" s="85"/>
      <c r="KGP1272" s="85"/>
      <c r="KGQ1272" s="85"/>
      <c r="KGR1272" s="85"/>
      <c r="KGS1272" s="85"/>
      <c r="KGT1272" s="85"/>
      <c r="KGU1272" s="85"/>
      <c r="KGV1272" s="85"/>
      <c r="KGW1272" s="85"/>
      <c r="KGX1272" s="85"/>
      <c r="KGY1272" s="85"/>
      <c r="KGZ1272" s="85"/>
      <c r="KHA1272" s="85"/>
      <c r="KHB1272" s="85"/>
      <c r="KHC1272" s="85"/>
      <c r="KHD1272" s="85"/>
      <c r="KHE1272" s="85"/>
      <c r="KHF1272" s="85"/>
      <c r="KHG1272" s="85"/>
      <c r="KHH1272" s="85"/>
      <c r="KHI1272" s="85"/>
      <c r="KHJ1272" s="85"/>
      <c r="KHK1272" s="85"/>
      <c r="KHL1272" s="86"/>
      <c r="KHM1272" s="84"/>
      <c r="KHN1272" s="85"/>
      <c r="KHO1272" s="85"/>
      <c r="KHP1272" s="85"/>
      <c r="KHQ1272" s="85"/>
      <c r="KHR1272" s="85"/>
      <c r="KHS1272" s="85"/>
      <c r="KHT1272" s="85"/>
      <c r="KHU1272" s="85"/>
      <c r="KHV1272" s="85"/>
      <c r="KHW1272" s="85"/>
      <c r="KHX1272" s="85"/>
      <c r="KHY1272" s="85"/>
      <c r="KHZ1272" s="85"/>
      <c r="KIA1272" s="85"/>
      <c r="KIB1272" s="85"/>
      <c r="KIC1272" s="85"/>
      <c r="KID1272" s="85"/>
      <c r="KIE1272" s="85"/>
      <c r="KIF1272" s="85"/>
      <c r="KIG1272" s="85"/>
      <c r="KIH1272" s="85"/>
      <c r="KII1272" s="85"/>
      <c r="KIJ1272" s="85"/>
      <c r="KIK1272" s="85"/>
      <c r="KIL1272" s="85"/>
      <c r="KIM1272" s="85"/>
      <c r="KIN1272" s="85"/>
      <c r="KIO1272" s="85"/>
      <c r="KIP1272" s="85"/>
      <c r="KIQ1272" s="85"/>
      <c r="KIR1272" s="85"/>
      <c r="KIS1272" s="86"/>
      <c r="KIT1272" s="84"/>
      <c r="KIU1272" s="85"/>
      <c r="KIV1272" s="85"/>
      <c r="KIW1272" s="85"/>
      <c r="KIX1272" s="85"/>
      <c r="KIY1272" s="85"/>
      <c r="KIZ1272" s="85"/>
      <c r="KJA1272" s="85"/>
      <c r="KJB1272" s="85"/>
      <c r="KJC1272" s="85"/>
      <c r="KJD1272" s="85"/>
      <c r="KJE1272" s="85"/>
      <c r="KJF1272" s="85"/>
      <c r="KJG1272" s="85"/>
      <c r="KJH1272" s="85"/>
      <c r="KJI1272" s="85"/>
      <c r="KJJ1272" s="85"/>
      <c r="KJK1272" s="85"/>
      <c r="KJL1272" s="85"/>
      <c r="KJM1272" s="85"/>
      <c r="KJN1272" s="85"/>
      <c r="KJO1272" s="85"/>
      <c r="KJP1272" s="85"/>
      <c r="KJQ1272" s="85"/>
      <c r="KJR1272" s="85"/>
      <c r="KJS1272" s="85"/>
      <c r="KJT1272" s="85"/>
      <c r="KJU1272" s="85"/>
      <c r="KJV1272" s="85"/>
      <c r="KJW1272" s="85"/>
      <c r="KJX1272" s="85"/>
      <c r="KJY1272" s="85"/>
      <c r="KJZ1272" s="86"/>
      <c r="KKA1272" s="84"/>
      <c r="KKB1272" s="85"/>
      <c r="KKC1272" s="85"/>
      <c r="KKD1272" s="85"/>
      <c r="KKE1272" s="85"/>
      <c r="KKF1272" s="85"/>
      <c r="KKG1272" s="85"/>
      <c r="KKH1272" s="85"/>
      <c r="KKI1272" s="85"/>
      <c r="KKJ1272" s="85"/>
      <c r="KKK1272" s="85"/>
      <c r="KKL1272" s="85"/>
      <c r="KKM1272" s="85"/>
      <c r="KKN1272" s="85"/>
      <c r="KKO1272" s="85"/>
      <c r="KKP1272" s="85"/>
      <c r="KKQ1272" s="85"/>
      <c r="KKR1272" s="85"/>
      <c r="KKS1272" s="85"/>
      <c r="KKT1272" s="85"/>
      <c r="KKU1272" s="85"/>
      <c r="KKV1272" s="85"/>
      <c r="KKW1272" s="85"/>
      <c r="KKX1272" s="85"/>
      <c r="KKY1272" s="85"/>
      <c r="KKZ1272" s="85"/>
      <c r="KLA1272" s="85"/>
      <c r="KLB1272" s="85"/>
      <c r="KLC1272" s="85"/>
      <c r="KLD1272" s="85"/>
      <c r="KLE1272" s="85"/>
      <c r="KLF1272" s="85"/>
      <c r="KLG1272" s="86"/>
      <c r="KLH1272" s="84"/>
      <c r="KLI1272" s="85"/>
      <c r="KLJ1272" s="85"/>
      <c r="KLK1272" s="85"/>
      <c r="KLL1272" s="85"/>
      <c r="KLM1272" s="85"/>
      <c r="KLN1272" s="85"/>
      <c r="KLO1272" s="85"/>
      <c r="KLP1272" s="85"/>
      <c r="KLQ1272" s="85"/>
      <c r="KLR1272" s="85"/>
      <c r="KLS1272" s="85"/>
      <c r="KLT1272" s="85"/>
      <c r="KLU1272" s="85"/>
      <c r="KLV1272" s="85"/>
      <c r="KLW1272" s="85"/>
      <c r="KLX1272" s="85"/>
      <c r="KLY1272" s="85"/>
      <c r="KLZ1272" s="85"/>
      <c r="KMA1272" s="85"/>
      <c r="KMB1272" s="85"/>
      <c r="KMC1272" s="85"/>
      <c r="KMD1272" s="85"/>
      <c r="KME1272" s="85"/>
      <c r="KMF1272" s="85"/>
      <c r="KMG1272" s="85"/>
      <c r="KMH1272" s="85"/>
      <c r="KMI1272" s="85"/>
      <c r="KMJ1272" s="85"/>
      <c r="KMK1272" s="85"/>
      <c r="KML1272" s="85"/>
      <c r="KMM1272" s="85"/>
      <c r="KMN1272" s="86"/>
      <c r="KMO1272" s="84"/>
      <c r="KMP1272" s="85"/>
      <c r="KMQ1272" s="85"/>
      <c r="KMR1272" s="85"/>
      <c r="KMS1272" s="85"/>
      <c r="KMT1272" s="85"/>
      <c r="KMU1272" s="85"/>
      <c r="KMV1272" s="85"/>
      <c r="KMW1272" s="85"/>
      <c r="KMX1272" s="85"/>
      <c r="KMY1272" s="85"/>
      <c r="KMZ1272" s="85"/>
      <c r="KNA1272" s="85"/>
      <c r="KNB1272" s="85"/>
      <c r="KNC1272" s="85"/>
      <c r="KND1272" s="85"/>
      <c r="KNE1272" s="85"/>
      <c r="KNF1272" s="85"/>
      <c r="KNG1272" s="85"/>
      <c r="KNH1272" s="85"/>
      <c r="KNI1272" s="85"/>
      <c r="KNJ1272" s="85"/>
      <c r="KNK1272" s="85"/>
      <c r="KNL1272" s="85"/>
      <c r="KNM1272" s="85"/>
      <c r="KNN1272" s="85"/>
      <c r="KNO1272" s="85"/>
      <c r="KNP1272" s="85"/>
      <c r="KNQ1272" s="85"/>
      <c r="KNR1272" s="85"/>
      <c r="KNS1272" s="85"/>
      <c r="KNT1272" s="85"/>
      <c r="KNU1272" s="86"/>
      <c r="KNV1272" s="84"/>
      <c r="KNW1272" s="85"/>
      <c r="KNX1272" s="85"/>
      <c r="KNY1272" s="85"/>
      <c r="KNZ1272" s="85"/>
      <c r="KOA1272" s="85"/>
      <c r="KOB1272" s="85"/>
      <c r="KOC1272" s="85"/>
      <c r="KOD1272" s="85"/>
      <c r="KOE1272" s="85"/>
      <c r="KOF1272" s="85"/>
      <c r="KOG1272" s="85"/>
      <c r="KOH1272" s="85"/>
      <c r="KOI1272" s="85"/>
      <c r="KOJ1272" s="85"/>
      <c r="KOK1272" s="85"/>
      <c r="KOL1272" s="85"/>
      <c r="KOM1272" s="85"/>
      <c r="KON1272" s="85"/>
      <c r="KOO1272" s="85"/>
      <c r="KOP1272" s="85"/>
      <c r="KOQ1272" s="85"/>
      <c r="KOR1272" s="85"/>
      <c r="KOS1272" s="85"/>
      <c r="KOT1272" s="85"/>
      <c r="KOU1272" s="85"/>
      <c r="KOV1272" s="85"/>
      <c r="KOW1272" s="85"/>
      <c r="KOX1272" s="85"/>
      <c r="KOY1272" s="85"/>
      <c r="KOZ1272" s="85"/>
      <c r="KPA1272" s="85"/>
      <c r="KPB1272" s="86"/>
      <c r="KPC1272" s="84"/>
      <c r="KPD1272" s="85"/>
      <c r="KPE1272" s="85"/>
      <c r="KPF1272" s="85"/>
      <c r="KPG1272" s="85"/>
      <c r="KPH1272" s="85"/>
      <c r="KPI1272" s="85"/>
      <c r="KPJ1272" s="85"/>
      <c r="KPK1272" s="85"/>
      <c r="KPL1272" s="85"/>
      <c r="KPM1272" s="85"/>
      <c r="KPN1272" s="85"/>
      <c r="KPO1272" s="85"/>
      <c r="KPP1272" s="85"/>
      <c r="KPQ1272" s="85"/>
      <c r="KPR1272" s="85"/>
      <c r="KPS1272" s="85"/>
      <c r="KPT1272" s="85"/>
      <c r="KPU1272" s="85"/>
      <c r="KPV1272" s="85"/>
      <c r="KPW1272" s="85"/>
      <c r="KPX1272" s="85"/>
      <c r="KPY1272" s="85"/>
      <c r="KPZ1272" s="85"/>
      <c r="KQA1272" s="85"/>
      <c r="KQB1272" s="85"/>
      <c r="KQC1272" s="85"/>
      <c r="KQD1272" s="85"/>
      <c r="KQE1272" s="85"/>
      <c r="KQF1272" s="85"/>
      <c r="KQG1272" s="85"/>
      <c r="KQH1272" s="85"/>
      <c r="KQI1272" s="86"/>
      <c r="KQJ1272" s="84"/>
      <c r="KQK1272" s="85"/>
      <c r="KQL1272" s="85"/>
      <c r="KQM1272" s="85"/>
      <c r="KQN1272" s="85"/>
      <c r="KQO1272" s="85"/>
      <c r="KQP1272" s="85"/>
      <c r="KQQ1272" s="85"/>
      <c r="KQR1272" s="85"/>
      <c r="KQS1272" s="85"/>
      <c r="KQT1272" s="85"/>
      <c r="KQU1272" s="85"/>
      <c r="KQV1272" s="85"/>
      <c r="KQW1272" s="85"/>
      <c r="KQX1272" s="85"/>
      <c r="KQY1272" s="85"/>
      <c r="KQZ1272" s="85"/>
      <c r="KRA1272" s="85"/>
      <c r="KRB1272" s="85"/>
      <c r="KRC1272" s="85"/>
      <c r="KRD1272" s="85"/>
      <c r="KRE1272" s="85"/>
      <c r="KRF1272" s="85"/>
      <c r="KRG1272" s="85"/>
      <c r="KRH1272" s="85"/>
      <c r="KRI1272" s="85"/>
      <c r="KRJ1272" s="85"/>
      <c r="KRK1272" s="85"/>
      <c r="KRL1272" s="85"/>
      <c r="KRM1272" s="85"/>
      <c r="KRN1272" s="85"/>
      <c r="KRO1272" s="85"/>
      <c r="KRP1272" s="86"/>
      <c r="KRQ1272" s="84"/>
      <c r="KRR1272" s="85"/>
      <c r="KRS1272" s="85"/>
      <c r="KRT1272" s="85"/>
      <c r="KRU1272" s="85"/>
      <c r="KRV1272" s="85"/>
      <c r="KRW1272" s="85"/>
      <c r="KRX1272" s="85"/>
      <c r="KRY1272" s="85"/>
      <c r="KRZ1272" s="85"/>
      <c r="KSA1272" s="85"/>
      <c r="KSB1272" s="85"/>
      <c r="KSC1272" s="85"/>
      <c r="KSD1272" s="85"/>
      <c r="KSE1272" s="85"/>
      <c r="KSF1272" s="85"/>
      <c r="KSG1272" s="85"/>
      <c r="KSH1272" s="85"/>
      <c r="KSI1272" s="85"/>
      <c r="KSJ1272" s="85"/>
      <c r="KSK1272" s="85"/>
      <c r="KSL1272" s="85"/>
      <c r="KSM1272" s="85"/>
      <c r="KSN1272" s="85"/>
      <c r="KSO1272" s="85"/>
      <c r="KSP1272" s="85"/>
      <c r="KSQ1272" s="85"/>
      <c r="KSR1272" s="85"/>
      <c r="KSS1272" s="85"/>
      <c r="KST1272" s="85"/>
      <c r="KSU1272" s="85"/>
      <c r="KSV1272" s="85"/>
      <c r="KSW1272" s="86"/>
      <c r="KSX1272" s="84"/>
      <c r="KSY1272" s="85"/>
      <c r="KSZ1272" s="85"/>
      <c r="KTA1272" s="85"/>
      <c r="KTB1272" s="85"/>
      <c r="KTC1272" s="85"/>
      <c r="KTD1272" s="85"/>
      <c r="KTE1272" s="85"/>
      <c r="KTF1272" s="85"/>
      <c r="KTG1272" s="85"/>
      <c r="KTH1272" s="85"/>
      <c r="KTI1272" s="85"/>
      <c r="KTJ1272" s="85"/>
      <c r="KTK1272" s="85"/>
      <c r="KTL1272" s="85"/>
      <c r="KTM1272" s="85"/>
      <c r="KTN1272" s="85"/>
      <c r="KTO1272" s="85"/>
      <c r="KTP1272" s="85"/>
      <c r="KTQ1272" s="85"/>
      <c r="KTR1272" s="85"/>
      <c r="KTS1272" s="85"/>
      <c r="KTT1272" s="85"/>
      <c r="KTU1272" s="85"/>
      <c r="KTV1272" s="85"/>
      <c r="KTW1272" s="85"/>
      <c r="KTX1272" s="85"/>
      <c r="KTY1272" s="85"/>
      <c r="KTZ1272" s="85"/>
      <c r="KUA1272" s="85"/>
      <c r="KUB1272" s="85"/>
      <c r="KUC1272" s="85"/>
      <c r="KUD1272" s="86"/>
      <c r="KUE1272" s="84"/>
      <c r="KUF1272" s="85"/>
      <c r="KUG1272" s="85"/>
      <c r="KUH1272" s="85"/>
      <c r="KUI1272" s="85"/>
      <c r="KUJ1272" s="85"/>
      <c r="KUK1272" s="85"/>
      <c r="KUL1272" s="85"/>
      <c r="KUM1272" s="85"/>
      <c r="KUN1272" s="85"/>
      <c r="KUO1272" s="85"/>
      <c r="KUP1272" s="85"/>
      <c r="KUQ1272" s="85"/>
      <c r="KUR1272" s="85"/>
      <c r="KUS1272" s="85"/>
      <c r="KUT1272" s="85"/>
      <c r="KUU1272" s="85"/>
      <c r="KUV1272" s="85"/>
      <c r="KUW1272" s="85"/>
      <c r="KUX1272" s="85"/>
      <c r="KUY1272" s="85"/>
      <c r="KUZ1272" s="85"/>
      <c r="KVA1272" s="85"/>
      <c r="KVB1272" s="85"/>
      <c r="KVC1272" s="85"/>
      <c r="KVD1272" s="85"/>
      <c r="KVE1272" s="85"/>
      <c r="KVF1272" s="85"/>
      <c r="KVG1272" s="85"/>
      <c r="KVH1272" s="85"/>
      <c r="KVI1272" s="85"/>
      <c r="KVJ1272" s="85"/>
      <c r="KVK1272" s="86"/>
      <c r="KVL1272" s="84"/>
      <c r="KVM1272" s="85"/>
      <c r="KVN1272" s="85"/>
      <c r="KVO1272" s="85"/>
      <c r="KVP1272" s="85"/>
      <c r="KVQ1272" s="85"/>
      <c r="KVR1272" s="85"/>
      <c r="KVS1272" s="85"/>
      <c r="KVT1272" s="85"/>
      <c r="KVU1272" s="85"/>
      <c r="KVV1272" s="85"/>
      <c r="KVW1272" s="85"/>
      <c r="KVX1272" s="85"/>
      <c r="KVY1272" s="85"/>
      <c r="KVZ1272" s="85"/>
      <c r="KWA1272" s="85"/>
      <c r="KWB1272" s="85"/>
      <c r="KWC1272" s="85"/>
      <c r="KWD1272" s="85"/>
      <c r="KWE1272" s="85"/>
      <c r="KWF1272" s="85"/>
      <c r="KWG1272" s="85"/>
      <c r="KWH1272" s="85"/>
      <c r="KWI1272" s="85"/>
      <c r="KWJ1272" s="85"/>
      <c r="KWK1272" s="85"/>
      <c r="KWL1272" s="85"/>
      <c r="KWM1272" s="85"/>
      <c r="KWN1272" s="85"/>
      <c r="KWO1272" s="85"/>
      <c r="KWP1272" s="85"/>
      <c r="KWQ1272" s="85"/>
      <c r="KWR1272" s="86"/>
      <c r="KWS1272" s="84"/>
      <c r="KWT1272" s="85"/>
      <c r="KWU1272" s="85"/>
      <c r="KWV1272" s="85"/>
      <c r="KWW1272" s="85"/>
      <c r="KWX1272" s="85"/>
      <c r="KWY1272" s="85"/>
      <c r="KWZ1272" s="85"/>
      <c r="KXA1272" s="85"/>
      <c r="KXB1272" s="85"/>
      <c r="KXC1272" s="85"/>
      <c r="KXD1272" s="85"/>
      <c r="KXE1272" s="85"/>
      <c r="KXF1272" s="85"/>
      <c r="KXG1272" s="85"/>
      <c r="KXH1272" s="85"/>
      <c r="KXI1272" s="85"/>
      <c r="KXJ1272" s="85"/>
      <c r="KXK1272" s="85"/>
      <c r="KXL1272" s="85"/>
      <c r="KXM1272" s="85"/>
      <c r="KXN1272" s="85"/>
      <c r="KXO1272" s="85"/>
      <c r="KXP1272" s="85"/>
      <c r="KXQ1272" s="85"/>
      <c r="KXR1272" s="85"/>
      <c r="KXS1272" s="85"/>
      <c r="KXT1272" s="85"/>
      <c r="KXU1272" s="85"/>
      <c r="KXV1272" s="85"/>
      <c r="KXW1272" s="85"/>
      <c r="KXX1272" s="85"/>
      <c r="KXY1272" s="86"/>
      <c r="KXZ1272" s="84"/>
      <c r="KYA1272" s="85"/>
      <c r="KYB1272" s="85"/>
      <c r="KYC1272" s="85"/>
      <c r="KYD1272" s="85"/>
      <c r="KYE1272" s="85"/>
      <c r="KYF1272" s="85"/>
      <c r="KYG1272" s="85"/>
      <c r="KYH1272" s="85"/>
      <c r="KYI1272" s="85"/>
      <c r="KYJ1272" s="85"/>
      <c r="KYK1272" s="85"/>
      <c r="KYL1272" s="85"/>
      <c r="KYM1272" s="85"/>
      <c r="KYN1272" s="85"/>
      <c r="KYO1272" s="85"/>
      <c r="KYP1272" s="85"/>
      <c r="KYQ1272" s="85"/>
      <c r="KYR1272" s="85"/>
      <c r="KYS1272" s="85"/>
      <c r="KYT1272" s="85"/>
      <c r="KYU1272" s="85"/>
      <c r="KYV1272" s="85"/>
      <c r="KYW1272" s="85"/>
      <c r="KYX1272" s="85"/>
      <c r="KYY1272" s="85"/>
      <c r="KYZ1272" s="85"/>
      <c r="KZA1272" s="85"/>
      <c r="KZB1272" s="85"/>
      <c r="KZC1272" s="85"/>
      <c r="KZD1272" s="85"/>
      <c r="KZE1272" s="85"/>
      <c r="KZF1272" s="86"/>
      <c r="KZG1272" s="84"/>
      <c r="KZH1272" s="85"/>
      <c r="KZI1272" s="85"/>
      <c r="KZJ1272" s="85"/>
      <c r="KZK1272" s="85"/>
      <c r="KZL1272" s="85"/>
      <c r="KZM1272" s="85"/>
      <c r="KZN1272" s="85"/>
      <c r="KZO1272" s="85"/>
      <c r="KZP1272" s="85"/>
      <c r="KZQ1272" s="85"/>
      <c r="KZR1272" s="85"/>
      <c r="KZS1272" s="85"/>
      <c r="KZT1272" s="85"/>
      <c r="KZU1272" s="85"/>
      <c r="KZV1272" s="85"/>
      <c r="KZW1272" s="85"/>
      <c r="KZX1272" s="85"/>
      <c r="KZY1272" s="85"/>
      <c r="KZZ1272" s="85"/>
      <c r="LAA1272" s="85"/>
      <c r="LAB1272" s="85"/>
      <c r="LAC1272" s="85"/>
      <c r="LAD1272" s="85"/>
      <c r="LAE1272" s="85"/>
      <c r="LAF1272" s="85"/>
      <c r="LAG1272" s="85"/>
      <c r="LAH1272" s="85"/>
      <c r="LAI1272" s="85"/>
      <c r="LAJ1272" s="85"/>
      <c r="LAK1272" s="85"/>
      <c r="LAL1272" s="85"/>
      <c r="LAM1272" s="86"/>
      <c r="LAN1272" s="84"/>
      <c r="LAO1272" s="85"/>
      <c r="LAP1272" s="85"/>
      <c r="LAQ1272" s="85"/>
      <c r="LAR1272" s="85"/>
      <c r="LAS1272" s="85"/>
      <c r="LAT1272" s="85"/>
      <c r="LAU1272" s="85"/>
      <c r="LAV1272" s="85"/>
      <c r="LAW1272" s="85"/>
      <c r="LAX1272" s="85"/>
      <c r="LAY1272" s="85"/>
      <c r="LAZ1272" s="85"/>
      <c r="LBA1272" s="85"/>
      <c r="LBB1272" s="85"/>
      <c r="LBC1272" s="85"/>
      <c r="LBD1272" s="85"/>
      <c r="LBE1272" s="85"/>
      <c r="LBF1272" s="85"/>
      <c r="LBG1272" s="85"/>
      <c r="LBH1272" s="85"/>
      <c r="LBI1272" s="85"/>
      <c r="LBJ1272" s="85"/>
      <c r="LBK1272" s="85"/>
      <c r="LBL1272" s="85"/>
      <c r="LBM1272" s="85"/>
      <c r="LBN1272" s="85"/>
      <c r="LBO1272" s="85"/>
      <c r="LBP1272" s="85"/>
      <c r="LBQ1272" s="85"/>
      <c r="LBR1272" s="85"/>
      <c r="LBS1272" s="85"/>
      <c r="LBT1272" s="86"/>
      <c r="LBU1272" s="84"/>
      <c r="LBV1272" s="85"/>
      <c r="LBW1272" s="85"/>
      <c r="LBX1272" s="85"/>
      <c r="LBY1272" s="85"/>
      <c r="LBZ1272" s="85"/>
      <c r="LCA1272" s="85"/>
      <c r="LCB1272" s="85"/>
      <c r="LCC1272" s="85"/>
      <c r="LCD1272" s="85"/>
      <c r="LCE1272" s="85"/>
      <c r="LCF1272" s="85"/>
      <c r="LCG1272" s="85"/>
      <c r="LCH1272" s="85"/>
      <c r="LCI1272" s="85"/>
      <c r="LCJ1272" s="85"/>
      <c r="LCK1272" s="85"/>
      <c r="LCL1272" s="85"/>
      <c r="LCM1272" s="85"/>
      <c r="LCN1272" s="85"/>
      <c r="LCO1272" s="85"/>
      <c r="LCP1272" s="85"/>
      <c r="LCQ1272" s="85"/>
      <c r="LCR1272" s="85"/>
      <c r="LCS1272" s="85"/>
      <c r="LCT1272" s="85"/>
      <c r="LCU1272" s="85"/>
      <c r="LCV1272" s="85"/>
      <c r="LCW1272" s="85"/>
      <c r="LCX1272" s="85"/>
      <c r="LCY1272" s="85"/>
      <c r="LCZ1272" s="85"/>
      <c r="LDA1272" s="86"/>
      <c r="LDB1272" s="84"/>
      <c r="LDC1272" s="85"/>
      <c r="LDD1272" s="85"/>
      <c r="LDE1272" s="85"/>
      <c r="LDF1272" s="85"/>
      <c r="LDG1272" s="85"/>
      <c r="LDH1272" s="85"/>
      <c r="LDI1272" s="85"/>
      <c r="LDJ1272" s="85"/>
      <c r="LDK1272" s="85"/>
      <c r="LDL1272" s="85"/>
      <c r="LDM1272" s="85"/>
      <c r="LDN1272" s="85"/>
      <c r="LDO1272" s="85"/>
      <c r="LDP1272" s="85"/>
      <c r="LDQ1272" s="85"/>
      <c r="LDR1272" s="85"/>
      <c r="LDS1272" s="85"/>
      <c r="LDT1272" s="85"/>
      <c r="LDU1272" s="85"/>
      <c r="LDV1272" s="85"/>
      <c r="LDW1272" s="85"/>
      <c r="LDX1272" s="85"/>
      <c r="LDY1272" s="85"/>
      <c r="LDZ1272" s="85"/>
      <c r="LEA1272" s="85"/>
      <c r="LEB1272" s="85"/>
      <c r="LEC1272" s="85"/>
      <c r="LED1272" s="85"/>
      <c r="LEE1272" s="85"/>
      <c r="LEF1272" s="85"/>
      <c r="LEG1272" s="85"/>
      <c r="LEH1272" s="86"/>
      <c r="LEI1272" s="84"/>
      <c r="LEJ1272" s="85"/>
      <c r="LEK1272" s="85"/>
      <c r="LEL1272" s="85"/>
      <c r="LEM1272" s="85"/>
      <c r="LEN1272" s="85"/>
      <c r="LEO1272" s="85"/>
      <c r="LEP1272" s="85"/>
      <c r="LEQ1272" s="85"/>
      <c r="LER1272" s="85"/>
      <c r="LES1272" s="85"/>
      <c r="LET1272" s="85"/>
      <c r="LEU1272" s="85"/>
      <c r="LEV1272" s="85"/>
      <c r="LEW1272" s="85"/>
      <c r="LEX1272" s="85"/>
      <c r="LEY1272" s="85"/>
      <c r="LEZ1272" s="85"/>
      <c r="LFA1272" s="85"/>
      <c r="LFB1272" s="85"/>
      <c r="LFC1272" s="85"/>
      <c r="LFD1272" s="85"/>
      <c r="LFE1272" s="85"/>
      <c r="LFF1272" s="85"/>
      <c r="LFG1272" s="85"/>
      <c r="LFH1272" s="85"/>
      <c r="LFI1272" s="85"/>
      <c r="LFJ1272" s="85"/>
      <c r="LFK1272" s="85"/>
      <c r="LFL1272" s="85"/>
      <c r="LFM1272" s="85"/>
      <c r="LFN1272" s="85"/>
      <c r="LFO1272" s="86"/>
      <c r="LFP1272" s="84"/>
      <c r="LFQ1272" s="85"/>
      <c r="LFR1272" s="85"/>
      <c r="LFS1272" s="85"/>
      <c r="LFT1272" s="85"/>
      <c r="LFU1272" s="85"/>
      <c r="LFV1272" s="85"/>
      <c r="LFW1272" s="85"/>
      <c r="LFX1272" s="85"/>
      <c r="LFY1272" s="85"/>
      <c r="LFZ1272" s="85"/>
      <c r="LGA1272" s="85"/>
      <c r="LGB1272" s="85"/>
      <c r="LGC1272" s="85"/>
      <c r="LGD1272" s="85"/>
      <c r="LGE1272" s="85"/>
      <c r="LGF1272" s="85"/>
      <c r="LGG1272" s="85"/>
      <c r="LGH1272" s="85"/>
      <c r="LGI1272" s="85"/>
      <c r="LGJ1272" s="85"/>
      <c r="LGK1272" s="85"/>
      <c r="LGL1272" s="85"/>
      <c r="LGM1272" s="85"/>
      <c r="LGN1272" s="85"/>
      <c r="LGO1272" s="85"/>
      <c r="LGP1272" s="85"/>
      <c r="LGQ1272" s="85"/>
      <c r="LGR1272" s="85"/>
      <c r="LGS1272" s="85"/>
      <c r="LGT1272" s="85"/>
      <c r="LGU1272" s="85"/>
      <c r="LGV1272" s="86"/>
      <c r="LGW1272" s="84"/>
      <c r="LGX1272" s="85"/>
      <c r="LGY1272" s="85"/>
      <c r="LGZ1272" s="85"/>
      <c r="LHA1272" s="85"/>
      <c r="LHB1272" s="85"/>
      <c r="LHC1272" s="85"/>
      <c r="LHD1272" s="85"/>
      <c r="LHE1272" s="85"/>
      <c r="LHF1272" s="85"/>
      <c r="LHG1272" s="85"/>
      <c r="LHH1272" s="85"/>
      <c r="LHI1272" s="85"/>
      <c r="LHJ1272" s="85"/>
      <c r="LHK1272" s="85"/>
      <c r="LHL1272" s="85"/>
      <c r="LHM1272" s="85"/>
      <c r="LHN1272" s="85"/>
      <c r="LHO1272" s="85"/>
      <c r="LHP1272" s="85"/>
      <c r="LHQ1272" s="85"/>
      <c r="LHR1272" s="85"/>
      <c r="LHS1272" s="85"/>
      <c r="LHT1272" s="85"/>
      <c r="LHU1272" s="85"/>
      <c r="LHV1272" s="85"/>
      <c r="LHW1272" s="85"/>
      <c r="LHX1272" s="85"/>
      <c r="LHY1272" s="85"/>
      <c r="LHZ1272" s="85"/>
      <c r="LIA1272" s="85"/>
      <c r="LIB1272" s="85"/>
      <c r="LIC1272" s="86"/>
      <c r="LID1272" s="84"/>
      <c r="LIE1272" s="85"/>
      <c r="LIF1272" s="85"/>
      <c r="LIG1272" s="85"/>
      <c r="LIH1272" s="85"/>
      <c r="LII1272" s="85"/>
      <c r="LIJ1272" s="85"/>
      <c r="LIK1272" s="85"/>
      <c r="LIL1272" s="85"/>
      <c r="LIM1272" s="85"/>
      <c r="LIN1272" s="85"/>
      <c r="LIO1272" s="85"/>
      <c r="LIP1272" s="85"/>
      <c r="LIQ1272" s="85"/>
      <c r="LIR1272" s="85"/>
      <c r="LIS1272" s="85"/>
      <c r="LIT1272" s="85"/>
      <c r="LIU1272" s="85"/>
      <c r="LIV1272" s="85"/>
      <c r="LIW1272" s="85"/>
      <c r="LIX1272" s="85"/>
      <c r="LIY1272" s="85"/>
      <c r="LIZ1272" s="85"/>
      <c r="LJA1272" s="85"/>
      <c r="LJB1272" s="85"/>
      <c r="LJC1272" s="85"/>
      <c r="LJD1272" s="85"/>
      <c r="LJE1272" s="85"/>
      <c r="LJF1272" s="85"/>
      <c r="LJG1272" s="85"/>
      <c r="LJH1272" s="85"/>
      <c r="LJI1272" s="85"/>
      <c r="LJJ1272" s="86"/>
      <c r="LJK1272" s="84"/>
      <c r="LJL1272" s="85"/>
      <c r="LJM1272" s="85"/>
      <c r="LJN1272" s="85"/>
      <c r="LJO1272" s="85"/>
      <c r="LJP1272" s="85"/>
      <c r="LJQ1272" s="85"/>
      <c r="LJR1272" s="85"/>
      <c r="LJS1272" s="85"/>
      <c r="LJT1272" s="85"/>
      <c r="LJU1272" s="85"/>
      <c r="LJV1272" s="85"/>
      <c r="LJW1272" s="85"/>
      <c r="LJX1272" s="85"/>
      <c r="LJY1272" s="85"/>
      <c r="LJZ1272" s="85"/>
      <c r="LKA1272" s="85"/>
      <c r="LKB1272" s="85"/>
      <c r="LKC1272" s="85"/>
      <c r="LKD1272" s="85"/>
      <c r="LKE1272" s="85"/>
      <c r="LKF1272" s="85"/>
      <c r="LKG1272" s="85"/>
      <c r="LKH1272" s="85"/>
      <c r="LKI1272" s="85"/>
      <c r="LKJ1272" s="85"/>
      <c r="LKK1272" s="85"/>
      <c r="LKL1272" s="85"/>
      <c r="LKM1272" s="85"/>
      <c r="LKN1272" s="85"/>
      <c r="LKO1272" s="85"/>
      <c r="LKP1272" s="85"/>
      <c r="LKQ1272" s="86"/>
      <c r="LKR1272" s="84"/>
      <c r="LKS1272" s="85"/>
      <c r="LKT1272" s="85"/>
      <c r="LKU1272" s="85"/>
      <c r="LKV1272" s="85"/>
      <c r="LKW1272" s="85"/>
      <c r="LKX1272" s="85"/>
      <c r="LKY1272" s="85"/>
      <c r="LKZ1272" s="85"/>
      <c r="LLA1272" s="85"/>
      <c r="LLB1272" s="85"/>
      <c r="LLC1272" s="85"/>
      <c r="LLD1272" s="85"/>
      <c r="LLE1272" s="85"/>
      <c r="LLF1272" s="85"/>
      <c r="LLG1272" s="85"/>
      <c r="LLH1272" s="85"/>
      <c r="LLI1272" s="85"/>
      <c r="LLJ1272" s="85"/>
      <c r="LLK1272" s="85"/>
      <c r="LLL1272" s="85"/>
      <c r="LLM1272" s="85"/>
      <c r="LLN1272" s="85"/>
      <c r="LLO1272" s="85"/>
      <c r="LLP1272" s="85"/>
      <c r="LLQ1272" s="85"/>
      <c r="LLR1272" s="85"/>
      <c r="LLS1272" s="85"/>
      <c r="LLT1272" s="85"/>
      <c r="LLU1272" s="85"/>
      <c r="LLV1272" s="85"/>
      <c r="LLW1272" s="85"/>
      <c r="LLX1272" s="86"/>
      <c r="LLY1272" s="84"/>
      <c r="LLZ1272" s="85"/>
      <c r="LMA1272" s="85"/>
      <c r="LMB1272" s="85"/>
      <c r="LMC1272" s="85"/>
      <c r="LMD1272" s="85"/>
      <c r="LME1272" s="85"/>
      <c r="LMF1272" s="85"/>
      <c r="LMG1272" s="85"/>
      <c r="LMH1272" s="85"/>
      <c r="LMI1272" s="85"/>
      <c r="LMJ1272" s="85"/>
      <c r="LMK1272" s="85"/>
      <c r="LML1272" s="85"/>
      <c r="LMM1272" s="85"/>
      <c r="LMN1272" s="85"/>
      <c r="LMO1272" s="85"/>
      <c r="LMP1272" s="85"/>
      <c r="LMQ1272" s="85"/>
      <c r="LMR1272" s="85"/>
      <c r="LMS1272" s="85"/>
      <c r="LMT1272" s="85"/>
      <c r="LMU1272" s="85"/>
      <c r="LMV1272" s="85"/>
      <c r="LMW1272" s="85"/>
      <c r="LMX1272" s="85"/>
      <c r="LMY1272" s="85"/>
      <c r="LMZ1272" s="85"/>
      <c r="LNA1272" s="85"/>
      <c r="LNB1272" s="85"/>
      <c r="LNC1272" s="85"/>
      <c r="LND1272" s="85"/>
      <c r="LNE1272" s="86"/>
      <c r="LNF1272" s="84"/>
      <c r="LNG1272" s="85"/>
      <c r="LNH1272" s="85"/>
      <c r="LNI1272" s="85"/>
      <c r="LNJ1272" s="85"/>
      <c r="LNK1272" s="85"/>
      <c r="LNL1272" s="85"/>
      <c r="LNM1272" s="85"/>
      <c r="LNN1272" s="85"/>
      <c r="LNO1272" s="85"/>
      <c r="LNP1272" s="85"/>
      <c r="LNQ1272" s="85"/>
      <c r="LNR1272" s="85"/>
      <c r="LNS1272" s="85"/>
      <c r="LNT1272" s="85"/>
      <c r="LNU1272" s="85"/>
      <c r="LNV1272" s="85"/>
      <c r="LNW1272" s="85"/>
      <c r="LNX1272" s="85"/>
      <c r="LNY1272" s="85"/>
      <c r="LNZ1272" s="85"/>
      <c r="LOA1272" s="85"/>
      <c r="LOB1272" s="85"/>
      <c r="LOC1272" s="85"/>
      <c r="LOD1272" s="85"/>
      <c r="LOE1272" s="85"/>
      <c r="LOF1272" s="85"/>
      <c r="LOG1272" s="85"/>
      <c r="LOH1272" s="85"/>
      <c r="LOI1272" s="85"/>
      <c r="LOJ1272" s="85"/>
      <c r="LOK1272" s="85"/>
      <c r="LOL1272" s="86"/>
      <c r="LOM1272" s="84"/>
      <c r="LON1272" s="85"/>
      <c r="LOO1272" s="85"/>
      <c r="LOP1272" s="85"/>
      <c r="LOQ1272" s="85"/>
      <c r="LOR1272" s="85"/>
      <c r="LOS1272" s="85"/>
      <c r="LOT1272" s="85"/>
      <c r="LOU1272" s="85"/>
      <c r="LOV1272" s="85"/>
      <c r="LOW1272" s="85"/>
      <c r="LOX1272" s="85"/>
      <c r="LOY1272" s="85"/>
      <c r="LOZ1272" s="85"/>
      <c r="LPA1272" s="85"/>
      <c r="LPB1272" s="85"/>
      <c r="LPC1272" s="85"/>
      <c r="LPD1272" s="85"/>
      <c r="LPE1272" s="85"/>
      <c r="LPF1272" s="85"/>
      <c r="LPG1272" s="85"/>
      <c r="LPH1272" s="85"/>
      <c r="LPI1272" s="85"/>
      <c r="LPJ1272" s="85"/>
      <c r="LPK1272" s="85"/>
      <c r="LPL1272" s="85"/>
      <c r="LPM1272" s="85"/>
      <c r="LPN1272" s="85"/>
      <c r="LPO1272" s="85"/>
      <c r="LPP1272" s="85"/>
      <c r="LPQ1272" s="85"/>
      <c r="LPR1272" s="85"/>
      <c r="LPS1272" s="86"/>
      <c r="LPT1272" s="84"/>
      <c r="LPU1272" s="85"/>
      <c r="LPV1272" s="85"/>
      <c r="LPW1272" s="85"/>
      <c r="LPX1272" s="85"/>
      <c r="LPY1272" s="85"/>
      <c r="LPZ1272" s="85"/>
      <c r="LQA1272" s="85"/>
      <c r="LQB1272" s="85"/>
      <c r="LQC1272" s="85"/>
      <c r="LQD1272" s="85"/>
      <c r="LQE1272" s="85"/>
      <c r="LQF1272" s="85"/>
      <c r="LQG1272" s="85"/>
      <c r="LQH1272" s="85"/>
      <c r="LQI1272" s="85"/>
      <c r="LQJ1272" s="85"/>
      <c r="LQK1272" s="85"/>
      <c r="LQL1272" s="85"/>
      <c r="LQM1272" s="85"/>
      <c r="LQN1272" s="85"/>
      <c r="LQO1272" s="85"/>
      <c r="LQP1272" s="85"/>
      <c r="LQQ1272" s="85"/>
      <c r="LQR1272" s="85"/>
      <c r="LQS1272" s="85"/>
      <c r="LQT1272" s="85"/>
      <c r="LQU1272" s="85"/>
      <c r="LQV1272" s="85"/>
      <c r="LQW1272" s="85"/>
      <c r="LQX1272" s="85"/>
      <c r="LQY1272" s="85"/>
      <c r="LQZ1272" s="86"/>
      <c r="LRA1272" s="84"/>
      <c r="LRB1272" s="85"/>
      <c r="LRC1272" s="85"/>
      <c r="LRD1272" s="85"/>
      <c r="LRE1272" s="85"/>
      <c r="LRF1272" s="85"/>
      <c r="LRG1272" s="85"/>
      <c r="LRH1272" s="85"/>
      <c r="LRI1272" s="85"/>
      <c r="LRJ1272" s="85"/>
      <c r="LRK1272" s="85"/>
      <c r="LRL1272" s="85"/>
      <c r="LRM1272" s="85"/>
      <c r="LRN1272" s="85"/>
      <c r="LRO1272" s="85"/>
      <c r="LRP1272" s="85"/>
      <c r="LRQ1272" s="85"/>
      <c r="LRR1272" s="85"/>
      <c r="LRS1272" s="85"/>
      <c r="LRT1272" s="85"/>
      <c r="LRU1272" s="85"/>
      <c r="LRV1272" s="85"/>
      <c r="LRW1272" s="85"/>
      <c r="LRX1272" s="85"/>
      <c r="LRY1272" s="85"/>
      <c r="LRZ1272" s="85"/>
      <c r="LSA1272" s="85"/>
      <c r="LSB1272" s="85"/>
      <c r="LSC1272" s="85"/>
      <c r="LSD1272" s="85"/>
      <c r="LSE1272" s="85"/>
      <c r="LSF1272" s="85"/>
      <c r="LSG1272" s="86"/>
      <c r="LSH1272" s="84"/>
      <c r="LSI1272" s="85"/>
      <c r="LSJ1272" s="85"/>
      <c r="LSK1272" s="85"/>
      <c r="LSL1272" s="85"/>
      <c r="LSM1272" s="85"/>
      <c r="LSN1272" s="85"/>
      <c r="LSO1272" s="85"/>
      <c r="LSP1272" s="85"/>
      <c r="LSQ1272" s="85"/>
      <c r="LSR1272" s="85"/>
      <c r="LSS1272" s="85"/>
      <c r="LST1272" s="85"/>
      <c r="LSU1272" s="85"/>
      <c r="LSV1272" s="85"/>
      <c r="LSW1272" s="85"/>
      <c r="LSX1272" s="85"/>
      <c r="LSY1272" s="85"/>
      <c r="LSZ1272" s="85"/>
      <c r="LTA1272" s="85"/>
      <c r="LTB1272" s="85"/>
      <c r="LTC1272" s="85"/>
      <c r="LTD1272" s="85"/>
      <c r="LTE1272" s="85"/>
      <c r="LTF1272" s="85"/>
      <c r="LTG1272" s="85"/>
      <c r="LTH1272" s="85"/>
      <c r="LTI1272" s="85"/>
      <c r="LTJ1272" s="85"/>
      <c r="LTK1272" s="85"/>
      <c r="LTL1272" s="85"/>
      <c r="LTM1272" s="85"/>
      <c r="LTN1272" s="86"/>
      <c r="LTO1272" s="84"/>
      <c r="LTP1272" s="85"/>
      <c r="LTQ1272" s="85"/>
      <c r="LTR1272" s="85"/>
      <c r="LTS1272" s="85"/>
      <c r="LTT1272" s="85"/>
      <c r="LTU1272" s="85"/>
      <c r="LTV1272" s="85"/>
      <c r="LTW1272" s="85"/>
      <c r="LTX1272" s="85"/>
      <c r="LTY1272" s="85"/>
      <c r="LTZ1272" s="85"/>
      <c r="LUA1272" s="85"/>
      <c r="LUB1272" s="85"/>
      <c r="LUC1272" s="85"/>
      <c r="LUD1272" s="85"/>
      <c r="LUE1272" s="85"/>
      <c r="LUF1272" s="85"/>
      <c r="LUG1272" s="85"/>
      <c r="LUH1272" s="85"/>
      <c r="LUI1272" s="85"/>
      <c r="LUJ1272" s="85"/>
      <c r="LUK1272" s="85"/>
      <c r="LUL1272" s="85"/>
      <c r="LUM1272" s="85"/>
      <c r="LUN1272" s="85"/>
      <c r="LUO1272" s="85"/>
      <c r="LUP1272" s="85"/>
      <c r="LUQ1272" s="85"/>
      <c r="LUR1272" s="85"/>
      <c r="LUS1272" s="85"/>
      <c r="LUT1272" s="85"/>
      <c r="LUU1272" s="86"/>
      <c r="LUV1272" s="84"/>
      <c r="LUW1272" s="85"/>
      <c r="LUX1272" s="85"/>
      <c r="LUY1272" s="85"/>
      <c r="LUZ1272" s="85"/>
      <c r="LVA1272" s="85"/>
      <c r="LVB1272" s="85"/>
      <c r="LVC1272" s="85"/>
      <c r="LVD1272" s="85"/>
      <c r="LVE1272" s="85"/>
      <c r="LVF1272" s="85"/>
      <c r="LVG1272" s="85"/>
      <c r="LVH1272" s="85"/>
      <c r="LVI1272" s="85"/>
      <c r="LVJ1272" s="85"/>
      <c r="LVK1272" s="85"/>
      <c r="LVL1272" s="85"/>
      <c r="LVM1272" s="85"/>
      <c r="LVN1272" s="85"/>
      <c r="LVO1272" s="85"/>
      <c r="LVP1272" s="85"/>
      <c r="LVQ1272" s="85"/>
      <c r="LVR1272" s="85"/>
      <c r="LVS1272" s="85"/>
      <c r="LVT1272" s="85"/>
      <c r="LVU1272" s="85"/>
      <c r="LVV1272" s="85"/>
      <c r="LVW1272" s="85"/>
      <c r="LVX1272" s="85"/>
      <c r="LVY1272" s="85"/>
      <c r="LVZ1272" s="85"/>
      <c r="LWA1272" s="85"/>
      <c r="LWB1272" s="86"/>
      <c r="LWC1272" s="84"/>
      <c r="LWD1272" s="85"/>
      <c r="LWE1272" s="85"/>
      <c r="LWF1272" s="85"/>
      <c r="LWG1272" s="85"/>
      <c r="LWH1272" s="85"/>
      <c r="LWI1272" s="85"/>
      <c r="LWJ1272" s="85"/>
      <c r="LWK1272" s="85"/>
      <c r="LWL1272" s="85"/>
      <c r="LWM1272" s="85"/>
      <c r="LWN1272" s="85"/>
      <c r="LWO1272" s="85"/>
      <c r="LWP1272" s="85"/>
      <c r="LWQ1272" s="85"/>
      <c r="LWR1272" s="85"/>
      <c r="LWS1272" s="85"/>
      <c r="LWT1272" s="85"/>
      <c r="LWU1272" s="85"/>
      <c r="LWV1272" s="85"/>
      <c r="LWW1272" s="85"/>
      <c r="LWX1272" s="85"/>
      <c r="LWY1272" s="85"/>
      <c r="LWZ1272" s="85"/>
      <c r="LXA1272" s="85"/>
      <c r="LXB1272" s="85"/>
      <c r="LXC1272" s="85"/>
      <c r="LXD1272" s="85"/>
      <c r="LXE1272" s="85"/>
      <c r="LXF1272" s="85"/>
      <c r="LXG1272" s="85"/>
      <c r="LXH1272" s="85"/>
      <c r="LXI1272" s="86"/>
      <c r="LXJ1272" s="84"/>
      <c r="LXK1272" s="85"/>
      <c r="LXL1272" s="85"/>
      <c r="LXM1272" s="85"/>
      <c r="LXN1272" s="85"/>
      <c r="LXO1272" s="85"/>
      <c r="LXP1272" s="85"/>
      <c r="LXQ1272" s="85"/>
      <c r="LXR1272" s="85"/>
      <c r="LXS1272" s="85"/>
      <c r="LXT1272" s="85"/>
      <c r="LXU1272" s="85"/>
      <c r="LXV1272" s="85"/>
      <c r="LXW1272" s="85"/>
      <c r="LXX1272" s="85"/>
      <c r="LXY1272" s="85"/>
      <c r="LXZ1272" s="85"/>
      <c r="LYA1272" s="85"/>
      <c r="LYB1272" s="85"/>
      <c r="LYC1272" s="85"/>
      <c r="LYD1272" s="85"/>
      <c r="LYE1272" s="85"/>
      <c r="LYF1272" s="85"/>
      <c r="LYG1272" s="85"/>
      <c r="LYH1272" s="85"/>
      <c r="LYI1272" s="85"/>
      <c r="LYJ1272" s="85"/>
      <c r="LYK1272" s="85"/>
      <c r="LYL1272" s="85"/>
      <c r="LYM1272" s="85"/>
      <c r="LYN1272" s="85"/>
      <c r="LYO1272" s="85"/>
      <c r="LYP1272" s="86"/>
      <c r="LYQ1272" s="84"/>
      <c r="LYR1272" s="85"/>
      <c r="LYS1272" s="85"/>
      <c r="LYT1272" s="85"/>
      <c r="LYU1272" s="85"/>
      <c r="LYV1272" s="85"/>
      <c r="LYW1272" s="85"/>
      <c r="LYX1272" s="85"/>
      <c r="LYY1272" s="85"/>
      <c r="LYZ1272" s="85"/>
      <c r="LZA1272" s="85"/>
      <c r="LZB1272" s="85"/>
      <c r="LZC1272" s="85"/>
      <c r="LZD1272" s="85"/>
      <c r="LZE1272" s="85"/>
      <c r="LZF1272" s="85"/>
      <c r="LZG1272" s="85"/>
      <c r="LZH1272" s="85"/>
      <c r="LZI1272" s="85"/>
      <c r="LZJ1272" s="85"/>
      <c r="LZK1272" s="85"/>
      <c r="LZL1272" s="85"/>
      <c r="LZM1272" s="85"/>
      <c r="LZN1272" s="85"/>
      <c r="LZO1272" s="85"/>
      <c r="LZP1272" s="85"/>
      <c r="LZQ1272" s="85"/>
      <c r="LZR1272" s="85"/>
      <c r="LZS1272" s="85"/>
      <c r="LZT1272" s="85"/>
      <c r="LZU1272" s="85"/>
      <c r="LZV1272" s="85"/>
      <c r="LZW1272" s="86"/>
      <c r="LZX1272" s="84"/>
      <c r="LZY1272" s="85"/>
      <c r="LZZ1272" s="85"/>
      <c r="MAA1272" s="85"/>
      <c r="MAB1272" s="85"/>
      <c r="MAC1272" s="85"/>
      <c r="MAD1272" s="85"/>
      <c r="MAE1272" s="85"/>
      <c r="MAF1272" s="85"/>
      <c r="MAG1272" s="85"/>
      <c r="MAH1272" s="85"/>
      <c r="MAI1272" s="85"/>
      <c r="MAJ1272" s="85"/>
      <c r="MAK1272" s="85"/>
      <c r="MAL1272" s="85"/>
      <c r="MAM1272" s="85"/>
      <c r="MAN1272" s="85"/>
      <c r="MAO1272" s="85"/>
      <c r="MAP1272" s="85"/>
      <c r="MAQ1272" s="85"/>
      <c r="MAR1272" s="85"/>
      <c r="MAS1272" s="85"/>
      <c r="MAT1272" s="85"/>
      <c r="MAU1272" s="85"/>
      <c r="MAV1272" s="85"/>
      <c r="MAW1272" s="85"/>
      <c r="MAX1272" s="85"/>
      <c r="MAY1272" s="85"/>
      <c r="MAZ1272" s="85"/>
      <c r="MBA1272" s="85"/>
      <c r="MBB1272" s="85"/>
      <c r="MBC1272" s="85"/>
      <c r="MBD1272" s="86"/>
      <c r="MBE1272" s="84"/>
      <c r="MBF1272" s="85"/>
      <c r="MBG1272" s="85"/>
      <c r="MBH1272" s="85"/>
      <c r="MBI1272" s="85"/>
      <c r="MBJ1272" s="85"/>
      <c r="MBK1272" s="85"/>
      <c r="MBL1272" s="85"/>
      <c r="MBM1272" s="85"/>
      <c r="MBN1272" s="85"/>
      <c r="MBO1272" s="85"/>
      <c r="MBP1272" s="85"/>
      <c r="MBQ1272" s="85"/>
      <c r="MBR1272" s="85"/>
      <c r="MBS1272" s="85"/>
      <c r="MBT1272" s="85"/>
      <c r="MBU1272" s="85"/>
      <c r="MBV1272" s="85"/>
      <c r="MBW1272" s="85"/>
      <c r="MBX1272" s="85"/>
      <c r="MBY1272" s="85"/>
      <c r="MBZ1272" s="85"/>
      <c r="MCA1272" s="85"/>
      <c r="MCB1272" s="85"/>
      <c r="MCC1272" s="85"/>
      <c r="MCD1272" s="85"/>
      <c r="MCE1272" s="85"/>
      <c r="MCF1272" s="85"/>
      <c r="MCG1272" s="85"/>
      <c r="MCH1272" s="85"/>
      <c r="MCI1272" s="85"/>
      <c r="MCJ1272" s="85"/>
      <c r="MCK1272" s="86"/>
      <c r="MCL1272" s="84"/>
      <c r="MCM1272" s="85"/>
      <c r="MCN1272" s="85"/>
      <c r="MCO1272" s="85"/>
      <c r="MCP1272" s="85"/>
      <c r="MCQ1272" s="85"/>
      <c r="MCR1272" s="85"/>
      <c r="MCS1272" s="85"/>
      <c r="MCT1272" s="85"/>
      <c r="MCU1272" s="85"/>
      <c r="MCV1272" s="85"/>
      <c r="MCW1272" s="85"/>
      <c r="MCX1272" s="85"/>
      <c r="MCY1272" s="85"/>
      <c r="MCZ1272" s="85"/>
      <c r="MDA1272" s="85"/>
      <c r="MDB1272" s="85"/>
      <c r="MDC1272" s="85"/>
      <c r="MDD1272" s="85"/>
      <c r="MDE1272" s="85"/>
      <c r="MDF1272" s="85"/>
      <c r="MDG1272" s="85"/>
      <c r="MDH1272" s="85"/>
      <c r="MDI1272" s="85"/>
      <c r="MDJ1272" s="85"/>
      <c r="MDK1272" s="85"/>
      <c r="MDL1272" s="85"/>
      <c r="MDM1272" s="85"/>
      <c r="MDN1272" s="85"/>
      <c r="MDO1272" s="85"/>
      <c r="MDP1272" s="85"/>
      <c r="MDQ1272" s="85"/>
      <c r="MDR1272" s="86"/>
      <c r="MDS1272" s="84"/>
      <c r="MDT1272" s="85"/>
      <c r="MDU1272" s="85"/>
      <c r="MDV1272" s="85"/>
      <c r="MDW1272" s="85"/>
      <c r="MDX1272" s="85"/>
      <c r="MDY1272" s="85"/>
      <c r="MDZ1272" s="85"/>
      <c r="MEA1272" s="85"/>
      <c r="MEB1272" s="85"/>
      <c r="MEC1272" s="85"/>
      <c r="MED1272" s="85"/>
      <c r="MEE1272" s="85"/>
      <c r="MEF1272" s="85"/>
      <c r="MEG1272" s="85"/>
      <c r="MEH1272" s="85"/>
      <c r="MEI1272" s="85"/>
      <c r="MEJ1272" s="85"/>
      <c r="MEK1272" s="85"/>
      <c r="MEL1272" s="85"/>
      <c r="MEM1272" s="85"/>
      <c r="MEN1272" s="85"/>
      <c r="MEO1272" s="85"/>
      <c r="MEP1272" s="85"/>
      <c r="MEQ1272" s="85"/>
      <c r="MER1272" s="85"/>
      <c r="MES1272" s="85"/>
      <c r="MET1272" s="85"/>
      <c r="MEU1272" s="85"/>
      <c r="MEV1272" s="85"/>
      <c r="MEW1272" s="85"/>
      <c r="MEX1272" s="85"/>
      <c r="MEY1272" s="86"/>
      <c r="MEZ1272" s="84"/>
      <c r="MFA1272" s="85"/>
      <c r="MFB1272" s="85"/>
      <c r="MFC1272" s="85"/>
      <c r="MFD1272" s="85"/>
      <c r="MFE1272" s="85"/>
      <c r="MFF1272" s="85"/>
      <c r="MFG1272" s="85"/>
      <c r="MFH1272" s="85"/>
      <c r="MFI1272" s="85"/>
      <c r="MFJ1272" s="85"/>
      <c r="MFK1272" s="85"/>
      <c r="MFL1272" s="85"/>
      <c r="MFM1272" s="85"/>
      <c r="MFN1272" s="85"/>
      <c r="MFO1272" s="85"/>
      <c r="MFP1272" s="85"/>
      <c r="MFQ1272" s="85"/>
      <c r="MFR1272" s="85"/>
      <c r="MFS1272" s="85"/>
      <c r="MFT1272" s="85"/>
      <c r="MFU1272" s="85"/>
      <c r="MFV1272" s="85"/>
      <c r="MFW1272" s="85"/>
      <c r="MFX1272" s="85"/>
      <c r="MFY1272" s="85"/>
      <c r="MFZ1272" s="85"/>
      <c r="MGA1272" s="85"/>
      <c r="MGB1272" s="85"/>
      <c r="MGC1272" s="85"/>
      <c r="MGD1272" s="85"/>
      <c r="MGE1272" s="85"/>
      <c r="MGF1272" s="86"/>
      <c r="MGG1272" s="84"/>
      <c r="MGH1272" s="85"/>
      <c r="MGI1272" s="85"/>
      <c r="MGJ1272" s="85"/>
      <c r="MGK1272" s="85"/>
      <c r="MGL1272" s="85"/>
      <c r="MGM1272" s="85"/>
      <c r="MGN1272" s="85"/>
      <c r="MGO1272" s="85"/>
      <c r="MGP1272" s="85"/>
      <c r="MGQ1272" s="85"/>
      <c r="MGR1272" s="85"/>
      <c r="MGS1272" s="85"/>
      <c r="MGT1272" s="85"/>
      <c r="MGU1272" s="85"/>
      <c r="MGV1272" s="85"/>
      <c r="MGW1272" s="85"/>
      <c r="MGX1272" s="85"/>
      <c r="MGY1272" s="85"/>
      <c r="MGZ1272" s="85"/>
      <c r="MHA1272" s="85"/>
      <c r="MHB1272" s="85"/>
      <c r="MHC1272" s="85"/>
      <c r="MHD1272" s="85"/>
      <c r="MHE1272" s="85"/>
      <c r="MHF1272" s="85"/>
      <c r="MHG1272" s="85"/>
      <c r="MHH1272" s="85"/>
      <c r="MHI1272" s="85"/>
      <c r="MHJ1272" s="85"/>
      <c r="MHK1272" s="85"/>
      <c r="MHL1272" s="85"/>
      <c r="MHM1272" s="86"/>
      <c r="MHN1272" s="84"/>
      <c r="MHO1272" s="85"/>
      <c r="MHP1272" s="85"/>
      <c r="MHQ1272" s="85"/>
      <c r="MHR1272" s="85"/>
      <c r="MHS1272" s="85"/>
      <c r="MHT1272" s="85"/>
      <c r="MHU1272" s="85"/>
      <c r="MHV1272" s="85"/>
      <c r="MHW1272" s="85"/>
      <c r="MHX1272" s="85"/>
      <c r="MHY1272" s="85"/>
      <c r="MHZ1272" s="85"/>
      <c r="MIA1272" s="85"/>
      <c r="MIB1272" s="85"/>
      <c r="MIC1272" s="85"/>
      <c r="MID1272" s="85"/>
      <c r="MIE1272" s="85"/>
      <c r="MIF1272" s="85"/>
      <c r="MIG1272" s="85"/>
      <c r="MIH1272" s="85"/>
      <c r="MII1272" s="85"/>
      <c r="MIJ1272" s="85"/>
      <c r="MIK1272" s="85"/>
      <c r="MIL1272" s="85"/>
      <c r="MIM1272" s="85"/>
      <c r="MIN1272" s="85"/>
      <c r="MIO1272" s="85"/>
      <c r="MIP1272" s="85"/>
      <c r="MIQ1272" s="85"/>
      <c r="MIR1272" s="85"/>
      <c r="MIS1272" s="85"/>
      <c r="MIT1272" s="86"/>
      <c r="MIU1272" s="84"/>
      <c r="MIV1272" s="85"/>
      <c r="MIW1272" s="85"/>
      <c r="MIX1272" s="85"/>
      <c r="MIY1272" s="85"/>
      <c r="MIZ1272" s="85"/>
      <c r="MJA1272" s="85"/>
      <c r="MJB1272" s="85"/>
      <c r="MJC1272" s="85"/>
      <c r="MJD1272" s="85"/>
      <c r="MJE1272" s="85"/>
      <c r="MJF1272" s="85"/>
      <c r="MJG1272" s="85"/>
      <c r="MJH1272" s="85"/>
      <c r="MJI1272" s="85"/>
      <c r="MJJ1272" s="85"/>
      <c r="MJK1272" s="85"/>
      <c r="MJL1272" s="85"/>
      <c r="MJM1272" s="85"/>
      <c r="MJN1272" s="85"/>
      <c r="MJO1272" s="85"/>
      <c r="MJP1272" s="85"/>
      <c r="MJQ1272" s="85"/>
      <c r="MJR1272" s="85"/>
      <c r="MJS1272" s="85"/>
      <c r="MJT1272" s="85"/>
      <c r="MJU1272" s="85"/>
      <c r="MJV1272" s="85"/>
      <c r="MJW1272" s="85"/>
      <c r="MJX1272" s="85"/>
      <c r="MJY1272" s="85"/>
      <c r="MJZ1272" s="85"/>
      <c r="MKA1272" s="86"/>
      <c r="MKB1272" s="84"/>
      <c r="MKC1272" s="85"/>
      <c r="MKD1272" s="85"/>
      <c r="MKE1272" s="85"/>
      <c r="MKF1272" s="85"/>
      <c r="MKG1272" s="85"/>
      <c r="MKH1272" s="85"/>
      <c r="MKI1272" s="85"/>
      <c r="MKJ1272" s="85"/>
      <c r="MKK1272" s="85"/>
      <c r="MKL1272" s="85"/>
      <c r="MKM1272" s="85"/>
      <c r="MKN1272" s="85"/>
      <c r="MKO1272" s="85"/>
      <c r="MKP1272" s="85"/>
      <c r="MKQ1272" s="85"/>
      <c r="MKR1272" s="85"/>
      <c r="MKS1272" s="85"/>
      <c r="MKT1272" s="85"/>
      <c r="MKU1272" s="85"/>
      <c r="MKV1272" s="85"/>
      <c r="MKW1272" s="85"/>
      <c r="MKX1272" s="85"/>
      <c r="MKY1272" s="85"/>
      <c r="MKZ1272" s="85"/>
      <c r="MLA1272" s="85"/>
      <c r="MLB1272" s="85"/>
      <c r="MLC1272" s="85"/>
      <c r="MLD1272" s="85"/>
      <c r="MLE1272" s="85"/>
      <c r="MLF1272" s="85"/>
      <c r="MLG1272" s="85"/>
      <c r="MLH1272" s="86"/>
      <c r="MLI1272" s="84"/>
      <c r="MLJ1272" s="85"/>
      <c r="MLK1272" s="85"/>
      <c r="MLL1272" s="85"/>
      <c r="MLM1272" s="85"/>
      <c r="MLN1272" s="85"/>
      <c r="MLO1272" s="85"/>
      <c r="MLP1272" s="85"/>
      <c r="MLQ1272" s="85"/>
      <c r="MLR1272" s="85"/>
      <c r="MLS1272" s="85"/>
      <c r="MLT1272" s="85"/>
      <c r="MLU1272" s="85"/>
      <c r="MLV1272" s="85"/>
      <c r="MLW1272" s="85"/>
      <c r="MLX1272" s="85"/>
      <c r="MLY1272" s="85"/>
      <c r="MLZ1272" s="85"/>
      <c r="MMA1272" s="85"/>
      <c r="MMB1272" s="85"/>
      <c r="MMC1272" s="85"/>
      <c r="MMD1272" s="85"/>
      <c r="MME1272" s="85"/>
      <c r="MMF1272" s="85"/>
      <c r="MMG1272" s="85"/>
      <c r="MMH1272" s="85"/>
      <c r="MMI1272" s="85"/>
      <c r="MMJ1272" s="85"/>
      <c r="MMK1272" s="85"/>
      <c r="MML1272" s="85"/>
      <c r="MMM1272" s="85"/>
      <c r="MMN1272" s="85"/>
      <c r="MMO1272" s="86"/>
      <c r="MMP1272" s="84"/>
      <c r="MMQ1272" s="85"/>
      <c r="MMR1272" s="85"/>
      <c r="MMS1272" s="85"/>
      <c r="MMT1272" s="85"/>
      <c r="MMU1272" s="85"/>
      <c r="MMV1272" s="85"/>
      <c r="MMW1272" s="85"/>
      <c r="MMX1272" s="85"/>
      <c r="MMY1272" s="85"/>
      <c r="MMZ1272" s="85"/>
      <c r="MNA1272" s="85"/>
      <c r="MNB1272" s="85"/>
      <c r="MNC1272" s="85"/>
      <c r="MND1272" s="85"/>
      <c r="MNE1272" s="85"/>
      <c r="MNF1272" s="85"/>
      <c r="MNG1272" s="85"/>
      <c r="MNH1272" s="85"/>
      <c r="MNI1272" s="85"/>
      <c r="MNJ1272" s="85"/>
      <c r="MNK1272" s="85"/>
      <c r="MNL1272" s="85"/>
      <c r="MNM1272" s="85"/>
      <c r="MNN1272" s="85"/>
      <c r="MNO1272" s="85"/>
      <c r="MNP1272" s="85"/>
      <c r="MNQ1272" s="85"/>
      <c r="MNR1272" s="85"/>
      <c r="MNS1272" s="85"/>
      <c r="MNT1272" s="85"/>
      <c r="MNU1272" s="85"/>
      <c r="MNV1272" s="86"/>
      <c r="MNW1272" s="84"/>
      <c r="MNX1272" s="85"/>
      <c r="MNY1272" s="85"/>
      <c r="MNZ1272" s="85"/>
      <c r="MOA1272" s="85"/>
      <c r="MOB1272" s="85"/>
      <c r="MOC1272" s="85"/>
      <c r="MOD1272" s="85"/>
      <c r="MOE1272" s="85"/>
      <c r="MOF1272" s="85"/>
      <c r="MOG1272" s="85"/>
      <c r="MOH1272" s="85"/>
      <c r="MOI1272" s="85"/>
      <c r="MOJ1272" s="85"/>
      <c r="MOK1272" s="85"/>
      <c r="MOL1272" s="85"/>
      <c r="MOM1272" s="85"/>
      <c r="MON1272" s="85"/>
      <c r="MOO1272" s="85"/>
      <c r="MOP1272" s="85"/>
      <c r="MOQ1272" s="85"/>
      <c r="MOR1272" s="85"/>
      <c r="MOS1272" s="85"/>
      <c r="MOT1272" s="85"/>
      <c r="MOU1272" s="85"/>
      <c r="MOV1272" s="85"/>
      <c r="MOW1272" s="85"/>
      <c r="MOX1272" s="85"/>
      <c r="MOY1272" s="85"/>
      <c r="MOZ1272" s="85"/>
      <c r="MPA1272" s="85"/>
      <c r="MPB1272" s="85"/>
      <c r="MPC1272" s="86"/>
      <c r="MPD1272" s="84"/>
      <c r="MPE1272" s="85"/>
      <c r="MPF1272" s="85"/>
      <c r="MPG1272" s="85"/>
      <c r="MPH1272" s="85"/>
      <c r="MPI1272" s="85"/>
      <c r="MPJ1272" s="85"/>
      <c r="MPK1272" s="85"/>
      <c r="MPL1272" s="85"/>
      <c r="MPM1272" s="85"/>
      <c r="MPN1272" s="85"/>
      <c r="MPO1272" s="85"/>
      <c r="MPP1272" s="85"/>
      <c r="MPQ1272" s="85"/>
      <c r="MPR1272" s="85"/>
      <c r="MPS1272" s="85"/>
      <c r="MPT1272" s="85"/>
      <c r="MPU1272" s="85"/>
      <c r="MPV1272" s="85"/>
      <c r="MPW1272" s="85"/>
      <c r="MPX1272" s="85"/>
      <c r="MPY1272" s="85"/>
      <c r="MPZ1272" s="85"/>
      <c r="MQA1272" s="85"/>
      <c r="MQB1272" s="85"/>
      <c r="MQC1272" s="85"/>
      <c r="MQD1272" s="85"/>
      <c r="MQE1272" s="85"/>
      <c r="MQF1272" s="85"/>
      <c r="MQG1272" s="85"/>
      <c r="MQH1272" s="85"/>
      <c r="MQI1272" s="85"/>
      <c r="MQJ1272" s="86"/>
      <c r="MQK1272" s="84"/>
      <c r="MQL1272" s="85"/>
      <c r="MQM1272" s="85"/>
      <c r="MQN1272" s="85"/>
      <c r="MQO1272" s="85"/>
      <c r="MQP1272" s="85"/>
      <c r="MQQ1272" s="85"/>
      <c r="MQR1272" s="85"/>
      <c r="MQS1272" s="85"/>
      <c r="MQT1272" s="85"/>
      <c r="MQU1272" s="85"/>
      <c r="MQV1272" s="85"/>
      <c r="MQW1272" s="85"/>
      <c r="MQX1272" s="85"/>
      <c r="MQY1272" s="85"/>
      <c r="MQZ1272" s="85"/>
      <c r="MRA1272" s="85"/>
      <c r="MRB1272" s="85"/>
      <c r="MRC1272" s="85"/>
      <c r="MRD1272" s="85"/>
      <c r="MRE1272" s="85"/>
      <c r="MRF1272" s="85"/>
      <c r="MRG1272" s="85"/>
      <c r="MRH1272" s="85"/>
      <c r="MRI1272" s="85"/>
      <c r="MRJ1272" s="85"/>
      <c r="MRK1272" s="85"/>
      <c r="MRL1272" s="85"/>
      <c r="MRM1272" s="85"/>
      <c r="MRN1272" s="85"/>
      <c r="MRO1272" s="85"/>
      <c r="MRP1272" s="85"/>
      <c r="MRQ1272" s="86"/>
      <c r="MRR1272" s="84"/>
      <c r="MRS1272" s="85"/>
      <c r="MRT1272" s="85"/>
      <c r="MRU1272" s="85"/>
      <c r="MRV1272" s="85"/>
      <c r="MRW1272" s="85"/>
      <c r="MRX1272" s="85"/>
      <c r="MRY1272" s="85"/>
      <c r="MRZ1272" s="85"/>
      <c r="MSA1272" s="85"/>
      <c r="MSB1272" s="85"/>
      <c r="MSC1272" s="85"/>
      <c r="MSD1272" s="85"/>
      <c r="MSE1272" s="85"/>
      <c r="MSF1272" s="85"/>
      <c r="MSG1272" s="85"/>
      <c r="MSH1272" s="85"/>
      <c r="MSI1272" s="85"/>
      <c r="MSJ1272" s="85"/>
      <c r="MSK1272" s="85"/>
      <c r="MSL1272" s="85"/>
      <c r="MSM1272" s="85"/>
      <c r="MSN1272" s="85"/>
      <c r="MSO1272" s="85"/>
      <c r="MSP1272" s="85"/>
      <c r="MSQ1272" s="85"/>
      <c r="MSR1272" s="85"/>
      <c r="MSS1272" s="85"/>
      <c r="MST1272" s="85"/>
      <c r="MSU1272" s="85"/>
      <c r="MSV1272" s="85"/>
      <c r="MSW1272" s="85"/>
      <c r="MSX1272" s="86"/>
      <c r="MSY1272" s="84"/>
      <c r="MSZ1272" s="85"/>
      <c r="MTA1272" s="85"/>
      <c r="MTB1272" s="85"/>
      <c r="MTC1272" s="85"/>
      <c r="MTD1272" s="85"/>
      <c r="MTE1272" s="85"/>
      <c r="MTF1272" s="85"/>
      <c r="MTG1272" s="85"/>
      <c r="MTH1272" s="85"/>
      <c r="MTI1272" s="85"/>
      <c r="MTJ1272" s="85"/>
      <c r="MTK1272" s="85"/>
      <c r="MTL1272" s="85"/>
      <c r="MTM1272" s="85"/>
      <c r="MTN1272" s="85"/>
      <c r="MTO1272" s="85"/>
      <c r="MTP1272" s="85"/>
      <c r="MTQ1272" s="85"/>
      <c r="MTR1272" s="85"/>
      <c r="MTS1272" s="85"/>
      <c r="MTT1272" s="85"/>
      <c r="MTU1272" s="85"/>
      <c r="MTV1272" s="85"/>
      <c r="MTW1272" s="85"/>
      <c r="MTX1272" s="85"/>
      <c r="MTY1272" s="85"/>
      <c r="MTZ1272" s="85"/>
      <c r="MUA1272" s="85"/>
      <c r="MUB1272" s="85"/>
      <c r="MUC1272" s="85"/>
      <c r="MUD1272" s="85"/>
      <c r="MUE1272" s="86"/>
      <c r="MUF1272" s="84"/>
      <c r="MUG1272" s="85"/>
      <c r="MUH1272" s="85"/>
      <c r="MUI1272" s="85"/>
      <c r="MUJ1272" s="85"/>
      <c r="MUK1272" s="85"/>
      <c r="MUL1272" s="85"/>
      <c r="MUM1272" s="85"/>
      <c r="MUN1272" s="85"/>
      <c r="MUO1272" s="85"/>
      <c r="MUP1272" s="85"/>
      <c r="MUQ1272" s="85"/>
      <c r="MUR1272" s="85"/>
      <c r="MUS1272" s="85"/>
      <c r="MUT1272" s="85"/>
      <c r="MUU1272" s="85"/>
      <c r="MUV1272" s="85"/>
      <c r="MUW1272" s="85"/>
      <c r="MUX1272" s="85"/>
      <c r="MUY1272" s="85"/>
      <c r="MUZ1272" s="85"/>
      <c r="MVA1272" s="85"/>
      <c r="MVB1272" s="85"/>
      <c r="MVC1272" s="85"/>
      <c r="MVD1272" s="85"/>
      <c r="MVE1272" s="85"/>
      <c r="MVF1272" s="85"/>
      <c r="MVG1272" s="85"/>
      <c r="MVH1272" s="85"/>
      <c r="MVI1272" s="85"/>
      <c r="MVJ1272" s="85"/>
      <c r="MVK1272" s="85"/>
      <c r="MVL1272" s="86"/>
      <c r="MVM1272" s="84"/>
      <c r="MVN1272" s="85"/>
      <c r="MVO1272" s="85"/>
      <c r="MVP1272" s="85"/>
      <c r="MVQ1272" s="85"/>
      <c r="MVR1272" s="85"/>
      <c r="MVS1272" s="85"/>
      <c r="MVT1272" s="85"/>
      <c r="MVU1272" s="85"/>
      <c r="MVV1272" s="85"/>
      <c r="MVW1272" s="85"/>
      <c r="MVX1272" s="85"/>
      <c r="MVY1272" s="85"/>
      <c r="MVZ1272" s="85"/>
      <c r="MWA1272" s="85"/>
      <c r="MWB1272" s="85"/>
      <c r="MWC1272" s="85"/>
      <c r="MWD1272" s="85"/>
      <c r="MWE1272" s="85"/>
      <c r="MWF1272" s="85"/>
      <c r="MWG1272" s="85"/>
      <c r="MWH1272" s="85"/>
      <c r="MWI1272" s="85"/>
      <c r="MWJ1272" s="85"/>
      <c r="MWK1272" s="85"/>
      <c r="MWL1272" s="85"/>
      <c r="MWM1272" s="85"/>
      <c r="MWN1272" s="85"/>
      <c r="MWO1272" s="85"/>
      <c r="MWP1272" s="85"/>
      <c r="MWQ1272" s="85"/>
      <c r="MWR1272" s="85"/>
      <c r="MWS1272" s="86"/>
      <c r="MWT1272" s="84"/>
      <c r="MWU1272" s="85"/>
      <c r="MWV1272" s="85"/>
      <c r="MWW1272" s="85"/>
      <c r="MWX1272" s="85"/>
      <c r="MWY1272" s="85"/>
      <c r="MWZ1272" s="85"/>
      <c r="MXA1272" s="85"/>
      <c r="MXB1272" s="85"/>
      <c r="MXC1272" s="85"/>
      <c r="MXD1272" s="85"/>
      <c r="MXE1272" s="85"/>
      <c r="MXF1272" s="85"/>
      <c r="MXG1272" s="85"/>
      <c r="MXH1272" s="85"/>
      <c r="MXI1272" s="85"/>
      <c r="MXJ1272" s="85"/>
      <c r="MXK1272" s="85"/>
      <c r="MXL1272" s="85"/>
      <c r="MXM1272" s="85"/>
      <c r="MXN1272" s="85"/>
      <c r="MXO1272" s="85"/>
      <c r="MXP1272" s="85"/>
      <c r="MXQ1272" s="85"/>
      <c r="MXR1272" s="85"/>
      <c r="MXS1272" s="85"/>
      <c r="MXT1272" s="85"/>
      <c r="MXU1272" s="85"/>
      <c r="MXV1272" s="85"/>
      <c r="MXW1272" s="85"/>
      <c r="MXX1272" s="85"/>
      <c r="MXY1272" s="85"/>
      <c r="MXZ1272" s="86"/>
      <c r="MYA1272" s="84"/>
      <c r="MYB1272" s="85"/>
      <c r="MYC1272" s="85"/>
      <c r="MYD1272" s="85"/>
      <c r="MYE1272" s="85"/>
      <c r="MYF1272" s="85"/>
      <c r="MYG1272" s="85"/>
      <c r="MYH1272" s="85"/>
      <c r="MYI1272" s="85"/>
      <c r="MYJ1272" s="85"/>
      <c r="MYK1272" s="85"/>
      <c r="MYL1272" s="85"/>
      <c r="MYM1272" s="85"/>
      <c r="MYN1272" s="85"/>
      <c r="MYO1272" s="85"/>
      <c r="MYP1272" s="85"/>
      <c r="MYQ1272" s="85"/>
      <c r="MYR1272" s="85"/>
      <c r="MYS1272" s="85"/>
      <c r="MYT1272" s="85"/>
      <c r="MYU1272" s="85"/>
      <c r="MYV1272" s="85"/>
      <c r="MYW1272" s="85"/>
      <c r="MYX1272" s="85"/>
      <c r="MYY1272" s="85"/>
      <c r="MYZ1272" s="85"/>
      <c r="MZA1272" s="85"/>
      <c r="MZB1272" s="85"/>
      <c r="MZC1272" s="85"/>
      <c r="MZD1272" s="85"/>
      <c r="MZE1272" s="85"/>
      <c r="MZF1272" s="85"/>
      <c r="MZG1272" s="86"/>
      <c r="MZH1272" s="84"/>
      <c r="MZI1272" s="85"/>
      <c r="MZJ1272" s="85"/>
      <c r="MZK1272" s="85"/>
      <c r="MZL1272" s="85"/>
      <c r="MZM1272" s="85"/>
      <c r="MZN1272" s="85"/>
      <c r="MZO1272" s="85"/>
      <c r="MZP1272" s="85"/>
      <c r="MZQ1272" s="85"/>
      <c r="MZR1272" s="85"/>
      <c r="MZS1272" s="85"/>
      <c r="MZT1272" s="85"/>
      <c r="MZU1272" s="85"/>
      <c r="MZV1272" s="85"/>
      <c r="MZW1272" s="85"/>
      <c r="MZX1272" s="85"/>
      <c r="MZY1272" s="85"/>
      <c r="MZZ1272" s="85"/>
      <c r="NAA1272" s="85"/>
      <c r="NAB1272" s="85"/>
      <c r="NAC1272" s="85"/>
      <c r="NAD1272" s="85"/>
      <c r="NAE1272" s="85"/>
      <c r="NAF1272" s="85"/>
      <c r="NAG1272" s="85"/>
      <c r="NAH1272" s="85"/>
      <c r="NAI1272" s="85"/>
      <c r="NAJ1272" s="85"/>
      <c r="NAK1272" s="85"/>
      <c r="NAL1272" s="85"/>
      <c r="NAM1272" s="85"/>
      <c r="NAN1272" s="86"/>
      <c r="NAO1272" s="84"/>
      <c r="NAP1272" s="85"/>
      <c r="NAQ1272" s="85"/>
      <c r="NAR1272" s="85"/>
      <c r="NAS1272" s="85"/>
      <c r="NAT1272" s="85"/>
      <c r="NAU1272" s="85"/>
      <c r="NAV1272" s="85"/>
      <c r="NAW1272" s="85"/>
      <c r="NAX1272" s="85"/>
      <c r="NAY1272" s="85"/>
      <c r="NAZ1272" s="85"/>
      <c r="NBA1272" s="85"/>
      <c r="NBB1272" s="85"/>
      <c r="NBC1272" s="85"/>
      <c r="NBD1272" s="85"/>
      <c r="NBE1272" s="85"/>
      <c r="NBF1272" s="85"/>
      <c r="NBG1272" s="85"/>
      <c r="NBH1272" s="85"/>
      <c r="NBI1272" s="85"/>
      <c r="NBJ1272" s="85"/>
      <c r="NBK1272" s="85"/>
      <c r="NBL1272" s="85"/>
      <c r="NBM1272" s="85"/>
      <c r="NBN1272" s="85"/>
      <c r="NBO1272" s="85"/>
      <c r="NBP1272" s="85"/>
      <c r="NBQ1272" s="85"/>
      <c r="NBR1272" s="85"/>
      <c r="NBS1272" s="85"/>
      <c r="NBT1272" s="85"/>
      <c r="NBU1272" s="86"/>
      <c r="NBV1272" s="84"/>
      <c r="NBW1272" s="85"/>
      <c r="NBX1272" s="85"/>
      <c r="NBY1272" s="85"/>
      <c r="NBZ1272" s="85"/>
      <c r="NCA1272" s="85"/>
      <c r="NCB1272" s="85"/>
      <c r="NCC1272" s="85"/>
      <c r="NCD1272" s="85"/>
      <c r="NCE1272" s="85"/>
      <c r="NCF1272" s="85"/>
      <c r="NCG1272" s="85"/>
      <c r="NCH1272" s="85"/>
      <c r="NCI1272" s="85"/>
      <c r="NCJ1272" s="85"/>
      <c r="NCK1272" s="85"/>
      <c r="NCL1272" s="85"/>
      <c r="NCM1272" s="85"/>
      <c r="NCN1272" s="85"/>
      <c r="NCO1272" s="85"/>
      <c r="NCP1272" s="85"/>
      <c r="NCQ1272" s="85"/>
      <c r="NCR1272" s="85"/>
      <c r="NCS1272" s="85"/>
      <c r="NCT1272" s="85"/>
      <c r="NCU1272" s="85"/>
      <c r="NCV1272" s="85"/>
      <c r="NCW1272" s="85"/>
      <c r="NCX1272" s="85"/>
      <c r="NCY1272" s="85"/>
      <c r="NCZ1272" s="85"/>
      <c r="NDA1272" s="85"/>
      <c r="NDB1272" s="86"/>
      <c r="NDC1272" s="84"/>
      <c r="NDD1272" s="85"/>
      <c r="NDE1272" s="85"/>
      <c r="NDF1272" s="85"/>
      <c r="NDG1272" s="85"/>
      <c r="NDH1272" s="85"/>
      <c r="NDI1272" s="85"/>
      <c r="NDJ1272" s="85"/>
      <c r="NDK1272" s="85"/>
      <c r="NDL1272" s="85"/>
      <c r="NDM1272" s="85"/>
      <c r="NDN1272" s="85"/>
      <c r="NDO1272" s="85"/>
      <c r="NDP1272" s="85"/>
      <c r="NDQ1272" s="85"/>
      <c r="NDR1272" s="85"/>
      <c r="NDS1272" s="85"/>
      <c r="NDT1272" s="85"/>
      <c r="NDU1272" s="85"/>
      <c r="NDV1272" s="85"/>
      <c r="NDW1272" s="85"/>
      <c r="NDX1272" s="85"/>
      <c r="NDY1272" s="85"/>
      <c r="NDZ1272" s="85"/>
      <c r="NEA1272" s="85"/>
      <c r="NEB1272" s="85"/>
      <c r="NEC1272" s="85"/>
      <c r="NED1272" s="85"/>
      <c r="NEE1272" s="85"/>
      <c r="NEF1272" s="85"/>
      <c r="NEG1272" s="85"/>
      <c r="NEH1272" s="85"/>
      <c r="NEI1272" s="86"/>
      <c r="NEJ1272" s="84"/>
      <c r="NEK1272" s="85"/>
      <c r="NEL1272" s="85"/>
      <c r="NEM1272" s="85"/>
      <c r="NEN1272" s="85"/>
      <c r="NEO1272" s="85"/>
      <c r="NEP1272" s="85"/>
      <c r="NEQ1272" s="85"/>
      <c r="NER1272" s="85"/>
      <c r="NES1272" s="85"/>
      <c r="NET1272" s="85"/>
      <c r="NEU1272" s="85"/>
      <c r="NEV1272" s="85"/>
      <c r="NEW1272" s="85"/>
      <c r="NEX1272" s="85"/>
      <c r="NEY1272" s="85"/>
      <c r="NEZ1272" s="85"/>
      <c r="NFA1272" s="85"/>
      <c r="NFB1272" s="85"/>
      <c r="NFC1272" s="85"/>
      <c r="NFD1272" s="85"/>
      <c r="NFE1272" s="85"/>
      <c r="NFF1272" s="85"/>
      <c r="NFG1272" s="85"/>
      <c r="NFH1272" s="85"/>
      <c r="NFI1272" s="85"/>
      <c r="NFJ1272" s="85"/>
      <c r="NFK1272" s="85"/>
      <c r="NFL1272" s="85"/>
      <c r="NFM1272" s="85"/>
      <c r="NFN1272" s="85"/>
      <c r="NFO1272" s="85"/>
      <c r="NFP1272" s="86"/>
      <c r="NFQ1272" s="84"/>
      <c r="NFR1272" s="85"/>
      <c r="NFS1272" s="85"/>
      <c r="NFT1272" s="85"/>
      <c r="NFU1272" s="85"/>
      <c r="NFV1272" s="85"/>
      <c r="NFW1272" s="85"/>
      <c r="NFX1272" s="85"/>
      <c r="NFY1272" s="85"/>
      <c r="NFZ1272" s="85"/>
      <c r="NGA1272" s="85"/>
      <c r="NGB1272" s="85"/>
      <c r="NGC1272" s="85"/>
      <c r="NGD1272" s="85"/>
      <c r="NGE1272" s="85"/>
      <c r="NGF1272" s="85"/>
      <c r="NGG1272" s="85"/>
      <c r="NGH1272" s="85"/>
      <c r="NGI1272" s="85"/>
      <c r="NGJ1272" s="85"/>
      <c r="NGK1272" s="85"/>
      <c r="NGL1272" s="85"/>
      <c r="NGM1272" s="85"/>
      <c r="NGN1272" s="85"/>
      <c r="NGO1272" s="85"/>
      <c r="NGP1272" s="85"/>
      <c r="NGQ1272" s="85"/>
      <c r="NGR1272" s="85"/>
      <c r="NGS1272" s="85"/>
      <c r="NGT1272" s="85"/>
      <c r="NGU1272" s="85"/>
      <c r="NGV1272" s="85"/>
      <c r="NGW1272" s="86"/>
      <c r="NGX1272" s="84"/>
      <c r="NGY1272" s="85"/>
      <c r="NGZ1272" s="85"/>
      <c r="NHA1272" s="85"/>
      <c r="NHB1272" s="85"/>
      <c r="NHC1272" s="85"/>
      <c r="NHD1272" s="85"/>
      <c r="NHE1272" s="85"/>
      <c r="NHF1272" s="85"/>
      <c r="NHG1272" s="85"/>
      <c r="NHH1272" s="85"/>
      <c r="NHI1272" s="85"/>
      <c r="NHJ1272" s="85"/>
      <c r="NHK1272" s="85"/>
      <c r="NHL1272" s="85"/>
      <c r="NHM1272" s="85"/>
      <c r="NHN1272" s="85"/>
      <c r="NHO1272" s="85"/>
      <c r="NHP1272" s="85"/>
      <c r="NHQ1272" s="85"/>
      <c r="NHR1272" s="85"/>
      <c r="NHS1272" s="85"/>
      <c r="NHT1272" s="85"/>
      <c r="NHU1272" s="85"/>
      <c r="NHV1272" s="85"/>
      <c r="NHW1272" s="85"/>
      <c r="NHX1272" s="85"/>
      <c r="NHY1272" s="85"/>
      <c r="NHZ1272" s="85"/>
      <c r="NIA1272" s="85"/>
      <c r="NIB1272" s="85"/>
      <c r="NIC1272" s="85"/>
      <c r="NID1272" s="86"/>
      <c r="NIE1272" s="84"/>
      <c r="NIF1272" s="85"/>
      <c r="NIG1272" s="85"/>
      <c r="NIH1272" s="85"/>
      <c r="NII1272" s="85"/>
      <c r="NIJ1272" s="85"/>
      <c r="NIK1272" s="85"/>
      <c r="NIL1272" s="85"/>
      <c r="NIM1272" s="85"/>
      <c r="NIN1272" s="85"/>
      <c r="NIO1272" s="85"/>
      <c r="NIP1272" s="85"/>
      <c r="NIQ1272" s="85"/>
      <c r="NIR1272" s="85"/>
      <c r="NIS1272" s="85"/>
      <c r="NIT1272" s="85"/>
      <c r="NIU1272" s="85"/>
      <c r="NIV1272" s="85"/>
      <c r="NIW1272" s="85"/>
      <c r="NIX1272" s="85"/>
      <c r="NIY1272" s="85"/>
      <c r="NIZ1272" s="85"/>
      <c r="NJA1272" s="85"/>
      <c r="NJB1272" s="85"/>
      <c r="NJC1272" s="85"/>
      <c r="NJD1272" s="85"/>
      <c r="NJE1272" s="85"/>
      <c r="NJF1272" s="85"/>
      <c r="NJG1272" s="85"/>
      <c r="NJH1272" s="85"/>
      <c r="NJI1272" s="85"/>
      <c r="NJJ1272" s="85"/>
      <c r="NJK1272" s="86"/>
      <c r="NJL1272" s="84"/>
      <c r="NJM1272" s="85"/>
      <c r="NJN1272" s="85"/>
      <c r="NJO1272" s="85"/>
      <c r="NJP1272" s="85"/>
      <c r="NJQ1272" s="85"/>
      <c r="NJR1272" s="85"/>
      <c r="NJS1272" s="85"/>
      <c r="NJT1272" s="85"/>
      <c r="NJU1272" s="85"/>
      <c r="NJV1272" s="85"/>
      <c r="NJW1272" s="85"/>
      <c r="NJX1272" s="85"/>
      <c r="NJY1272" s="85"/>
      <c r="NJZ1272" s="85"/>
      <c r="NKA1272" s="85"/>
      <c r="NKB1272" s="85"/>
      <c r="NKC1272" s="85"/>
      <c r="NKD1272" s="85"/>
      <c r="NKE1272" s="85"/>
      <c r="NKF1272" s="85"/>
      <c r="NKG1272" s="85"/>
      <c r="NKH1272" s="85"/>
      <c r="NKI1272" s="85"/>
      <c r="NKJ1272" s="85"/>
      <c r="NKK1272" s="85"/>
      <c r="NKL1272" s="85"/>
      <c r="NKM1272" s="85"/>
      <c r="NKN1272" s="85"/>
      <c r="NKO1272" s="85"/>
      <c r="NKP1272" s="85"/>
      <c r="NKQ1272" s="85"/>
      <c r="NKR1272" s="86"/>
      <c r="NKS1272" s="84"/>
      <c r="NKT1272" s="85"/>
      <c r="NKU1272" s="85"/>
      <c r="NKV1272" s="85"/>
      <c r="NKW1272" s="85"/>
      <c r="NKX1272" s="85"/>
      <c r="NKY1272" s="85"/>
      <c r="NKZ1272" s="85"/>
      <c r="NLA1272" s="85"/>
      <c r="NLB1272" s="85"/>
      <c r="NLC1272" s="85"/>
      <c r="NLD1272" s="85"/>
      <c r="NLE1272" s="85"/>
      <c r="NLF1272" s="85"/>
      <c r="NLG1272" s="85"/>
      <c r="NLH1272" s="85"/>
      <c r="NLI1272" s="85"/>
      <c r="NLJ1272" s="85"/>
      <c r="NLK1272" s="85"/>
      <c r="NLL1272" s="85"/>
      <c r="NLM1272" s="85"/>
      <c r="NLN1272" s="85"/>
      <c r="NLO1272" s="85"/>
      <c r="NLP1272" s="85"/>
      <c r="NLQ1272" s="85"/>
      <c r="NLR1272" s="85"/>
      <c r="NLS1272" s="85"/>
      <c r="NLT1272" s="85"/>
      <c r="NLU1272" s="85"/>
      <c r="NLV1272" s="85"/>
      <c r="NLW1272" s="85"/>
      <c r="NLX1272" s="85"/>
      <c r="NLY1272" s="86"/>
      <c r="NLZ1272" s="84"/>
      <c r="NMA1272" s="85"/>
      <c r="NMB1272" s="85"/>
      <c r="NMC1272" s="85"/>
      <c r="NMD1272" s="85"/>
      <c r="NME1272" s="85"/>
      <c r="NMF1272" s="85"/>
      <c r="NMG1272" s="85"/>
      <c r="NMH1272" s="85"/>
      <c r="NMI1272" s="85"/>
      <c r="NMJ1272" s="85"/>
      <c r="NMK1272" s="85"/>
      <c r="NML1272" s="85"/>
      <c r="NMM1272" s="85"/>
      <c r="NMN1272" s="85"/>
      <c r="NMO1272" s="85"/>
      <c r="NMP1272" s="85"/>
      <c r="NMQ1272" s="85"/>
      <c r="NMR1272" s="85"/>
      <c r="NMS1272" s="85"/>
      <c r="NMT1272" s="85"/>
      <c r="NMU1272" s="85"/>
      <c r="NMV1272" s="85"/>
      <c r="NMW1272" s="85"/>
      <c r="NMX1272" s="85"/>
      <c r="NMY1272" s="85"/>
      <c r="NMZ1272" s="85"/>
      <c r="NNA1272" s="85"/>
      <c r="NNB1272" s="85"/>
      <c r="NNC1272" s="85"/>
      <c r="NND1272" s="85"/>
      <c r="NNE1272" s="85"/>
      <c r="NNF1272" s="86"/>
      <c r="NNG1272" s="84"/>
      <c r="NNH1272" s="85"/>
      <c r="NNI1272" s="85"/>
      <c r="NNJ1272" s="85"/>
      <c r="NNK1272" s="85"/>
      <c r="NNL1272" s="85"/>
      <c r="NNM1272" s="85"/>
      <c r="NNN1272" s="85"/>
      <c r="NNO1272" s="85"/>
      <c r="NNP1272" s="85"/>
      <c r="NNQ1272" s="85"/>
      <c r="NNR1272" s="85"/>
      <c r="NNS1272" s="85"/>
      <c r="NNT1272" s="85"/>
      <c r="NNU1272" s="85"/>
      <c r="NNV1272" s="85"/>
      <c r="NNW1272" s="85"/>
      <c r="NNX1272" s="85"/>
      <c r="NNY1272" s="85"/>
      <c r="NNZ1272" s="85"/>
      <c r="NOA1272" s="85"/>
      <c r="NOB1272" s="85"/>
      <c r="NOC1272" s="85"/>
      <c r="NOD1272" s="85"/>
      <c r="NOE1272" s="85"/>
      <c r="NOF1272" s="85"/>
      <c r="NOG1272" s="85"/>
      <c r="NOH1272" s="85"/>
      <c r="NOI1272" s="85"/>
      <c r="NOJ1272" s="85"/>
      <c r="NOK1272" s="85"/>
      <c r="NOL1272" s="85"/>
      <c r="NOM1272" s="86"/>
      <c r="NON1272" s="84"/>
      <c r="NOO1272" s="85"/>
      <c r="NOP1272" s="85"/>
      <c r="NOQ1272" s="85"/>
      <c r="NOR1272" s="85"/>
      <c r="NOS1272" s="85"/>
      <c r="NOT1272" s="85"/>
      <c r="NOU1272" s="85"/>
      <c r="NOV1272" s="85"/>
      <c r="NOW1272" s="85"/>
      <c r="NOX1272" s="85"/>
      <c r="NOY1272" s="85"/>
      <c r="NOZ1272" s="85"/>
      <c r="NPA1272" s="85"/>
      <c r="NPB1272" s="85"/>
      <c r="NPC1272" s="85"/>
      <c r="NPD1272" s="85"/>
      <c r="NPE1272" s="85"/>
      <c r="NPF1272" s="85"/>
      <c r="NPG1272" s="85"/>
      <c r="NPH1272" s="85"/>
      <c r="NPI1272" s="85"/>
      <c r="NPJ1272" s="85"/>
      <c r="NPK1272" s="85"/>
      <c r="NPL1272" s="85"/>
      <c r="NPM1272" s="85"/>
      <c r="NPN1272" s="85"/>
      <c r="NPO1272" s="85"/>
      <c r="NPP1272" s="85"/>
      <c r="NPQ1272" s="85"/>
      <c r="NPR1272" s="85"/>
      <c r="NPS1272" s="85"/>
      <c r="NPT1272" s="86"/>
      <c r="NPU1272" s="84"/>
      <c r="NPV1272" s="85"/>
      <c r="NPW1272" s="85"/>
      <c r="NPX1272" s="85"/>
      <c r="NPY1272" s="85"/>
      <c r="NPZ1272" s="85"/>
      <c r="NQA1272" s="85"/>
      <c r="NQB1272" s="85"/>
      <c r="NQC1272" s="85"/>
      <c r="NQD1272" s="85"/>
      <c r="NQE1272" s="85"/>
      <c r="NQF1272" s="85"/>
      <c r="NQG1272" s="85"/>
      <c r="NQH1272" s="85"/>
      <c r="NQI1272" s="85"/>
      <c r="NQJ1272" s="85"/>
      <c r="NQK1272" s="85"/>
      <c r="NQL1272" s="85"/>
      <c r="NQM1272" s="85"/>
      <c r="NQN1272" s="85"/>
      <c r="NQO1272" s="85"/>
      <c r="NQP1272" s="85"/>
      <c r="NQQ1272" s="85"/>
      <c r="NQR1272" s="85"/>
      <c r="NQS1272" s="85"/>
      <c r="NQT1272" s="85"/>
      <c r="NQU1272" s="85"/>
      <c r="NQV1272" s="85"/>
      <c r="NQW1272" s="85"/>
      <c r="NQX1272" s="85"/>
      <c r="NQY1272" s="85"/>
      <c r="NQZ1272" s="85"/>
      <c r="NRA1272" s="86"/>
      <c r="NRB1272" s="84"/>
      <c r="NRC1272" s="85"/>
      <c r="NRD1272" s="85"/>
      <c r="NRE1272" s="85"/>
      <c r="NRF1272" s="85"/>
      <c r="NRG1272" s="85"/>
      <c r="NRH1272" s="85"/>
      <c r="NRI1272" s="85"/>
      <c r="NRJ1272" s="85"/>
      <c r="NRK1272" s="85"/>
      <c r="NRL1272" s="85"/>
      <c r="NRM1272" s="85"/>
      <c r="NRN1272" s="85"/>
      <c r="NRO1272" s="85"/>
      <c r="NRP1272" s="85"/>
      <c r="NRQ1272" s="85"/>
      <c r="NRR1272" s="85"/>
      <c r="NRS1272" s="85"/>
      <c r="NRT1272" s="85"/>
      <c r="NRU1272" s="85"/>
      <c r="NRV1272" s="85"/>
      <c r="NRW1272" s="85"/>
      <c r="NRX1272" s="85"/>
      <c r="NRY1272" s="85"/>
      <c r="NRZ1272" s="85"/>
      <c r="NSA1272" s="85"/>
      <c r="NSB1272" s="85"/>
      <c r="NSC1272" s="85"/>
      <c r="NSD1272" s="85"/>
      <c r="NSE1272" s="85"/>
      <c r="NSF1272" s="85"/>
      <c r="NSG1272" s="85"/>
      <c r="NSH1272" s="86"/>
      <c r="NSI1272" s="84"/>
      <c r="NSJ1272" s="85"/>
      <c r="NSK1272" s="85"/>
      <c r="NSL1272" s="85"/>
      <c r="NSM1272" s="85"/>
      <c r="NSN1272" s="85"/>
      <c r="NSO1272" s="85"/>
      <c r="NSP1272" s="85"/>
      <c r="NSQ1272" s="85"/>
      <c r="NSR1272" s="85"/>
      <c r="NSS1272" s="85"/>
      <c r="NST1272" s="85"/>
      <c r="NSU1272" s="85"/>
      <c r="NSV1272" s="85"/>
      <c r="NSW1272" s="85"/>
      <c r="NSX1272" s="85"/>
      <c r="NSY1272" s="85"/>
      <c r="NSZ1272" s="85"/>
      <c r="NTA1272" s="85"/>
      <c r="NTB1272" s="85"/>
      <c r="NTC1272" s="85"/>
      <c r="NTD1272" s="85"/>
      <c r="NTE1272" s="85"/>
      <c r="NTF1272" s="85"/>
      <c r="NTG1272" s="85"/>
      <c r="NTH1272" s="85"/>
      <c r="NTI1272" s="85"/>
      <c r="NTJ1272" s="85"/>
      <c r="NTK1272" s="85"/>
      <c r="NTL1272" s="85"/>
      <c r="NTM1272" s="85"/>
      <c r="NTN1272" s="85"/>
      <c r="NTO1272" s="86"/>
      <c r="NTP1272" s="84"/>
      <c r="NTQ1272" s="85"/>
      <c r="NTR1272" s="85"/>
      <c r="NTS1272" s="85"/>
      <c r="NTT1272" s="85"/>
      <c r="NTU1272" s="85"/>
      <c r="NTV1272" s="85"/>
      <c r="NTW1272" s="85"/>
      <c r="NTX1272" s="85"/>
      <c r="NTY1272" s="85"/>
      <c r="NTZ1272" s="85"/>
      <c r="NUA1272" s="85"/>
      <c r="NUB1272" s="85"/>
      <c r="NUC1272" s="85"/>
      <c r="NUD1272" s="85"/>
      <c r="NUE1272" s="85"/>
      <c r="NUF1272" s="85"/>
      <c r="NUG1272" s="85"/>
      <c r="NUH1272" s="85"/>
      <c r="NUI1272" s="85"/>
      <c r="NUJ1272" s="85"/>
      <c r="NUK1272" s="85"/>
      <c r="NUL1272" s="85"/>
      <c r="NUM1272" s="85"/>
      <c r="NUN1272" s="85"/>
      <c r="NUO1272" s="85"/>
      <c r="NUP1272" s="85"/>
      <c r="NUQ1272" s="85"/>
      <c r="NUR1272" s="85"/>
      <c r="NUS1272" s="85"/>
      <c r="NUT1272" s="85"/>
      <c r="NUU1272" s="85"/>
      <c r="NUV1272" s="86"/>
      <c r="NUW1272" s="84"/>
      <c r="NUX1272" s="85"/>
      <c r="NUY1272" s="85"/>
      <c r="NUZ1272" s="85"/>
      <c r="NVA1272" s="85"/>
      <c r="NVB1272" s="85"/>
      <c r="NVC1272" s="85"/>
      <c r="NVD1272" s="85"/>
      <c r="NVE1272" s="85"/>
      <c r="NVF1272" s="85"/>
      <c r="NVG1272" s="85"/>
      <c r="NVH1272" s="85"/>
      <c r="NVI1272" s="85"/>
      <c r="NVJ1272" s="85"/>
      <c r="NVK1272" s="85"/>
      <c r="NVL1272" s="85"/>
      <c r="NVM1272" s="85"/>
      <c r="NVN1272" s="85"/>
      <c r="NVO1272" s="85"/>
      <c r="NVP1272" s="85"/>
      <c r="NVQ1272" s="85"/>
      <c r="NVR1272" s="85"/>
      <c r="NVS1272" s="85"/>
      <c r="NVT1272" s="85"/>
      <c r="NVU1272" s="85"/>
      <c r="NVV1272" s="85"/>
      <c r="NVW1272" s="85"/>
      <c r="NVX1272" s="85"/>
      <c r="NVY1272" s="85"/>
      <c r="NVZ1272" s="85"/>
      <c r="NWA1272" s="85"/>
      <c r="NWB1272" s="85"/>
      <c r="NWC1272" s="86"/>
      <c r="NWD1272" s="84"/>
      <c r="NWE1272" s="85"/>
      <c r="NWF1272" s="85"/>
      <c r="NWG1272" s="85"/>
      <c r="NWH1272" s="85"/>
      <c r="NWI1272" s="85"/>
      <c r="NWJ1272" s="85"/>
      <c r="NWK1272" s="85"/>
      <c r="NWL1272" s="85"/>
      <c r="NWM1272" s="85"/>
      <c r="NWN1272" s="85"/>
      <c r="NWO1272" s="85"/>
      <c r="NWP1272" s="85"/>
      <c r="NWQ1272" s="85"/>
      <c r="NWR1272" s="85"/>
      <c r="NWS1272" s="85"/>
      <c r="NWT1272" s="85"/>
      <c r="NWU1272" s="85"/>
      <c r="NWV1272" s="85"/>
      <c r="NWW1272" s="85"/>
      <c r="NWX1272" s="85"/>
      <c r="NWY1272" s="85"/>
      <c r="NWZ1272" s="85"/>
      <c r="NXA1272" s="85"/>
      <c r="NXB1272" s="85"/>
      <c r="NXC1272" s="85"/>
      <c r="NXD1272" s="85"/>
      <c r="NXE1272" s="85"/>
      <c r="NXF1272" s="85"/>
      <c r="NXG1272" s="85"/>
      <c r="NXH1272" s="85"/>
      <c r="NXI1272" s="85"/>
      <c r="NXJ1272" s="86"/>
      <c r="NXK1272" s="84"/>
      <c r="NXL1272" s="85"/>
      <c r="NXM1272" s="85"/>
      <c r="NXN1272" s="85"/>
      <c r="NXO1272" s="85"/>
      <c r="NXP1272" s="85"/>
      <c r="NXQ1272" s="85"/>
      <c r="NXR1272" s="85"/>
      <c r="NXS1272" s="85"/>
      <c r="NXT1272" s="85"/>
      <c r="NXU1272" s="85"/>
      <c r="NXV1272" s="85"/>
      <c r="NXW1272" s="85"/>
      <c r="NXX1272" s="85"/>
      <c r="NXY1272" s="85"/>
      <c r="NXZ1272" s="85"/>
      <c r="NYA1272" s="85"/>
      <c r="NYB1272" s="85"/>
      <c r="NYC1272" s="85"/>
      <c r="NYD1272" s="85"/>
      <c r="NYE1272" s="85"/>
      <c r="NYF1272" s="85"/>
      <c r="NYG1272" s="85"/>
      <c r="NYH1272" s="85"/>
      <c r="NYI1272" s="85"/>
      <c r="NYJ1272" s="85"/>
      <c r="NYK1272" s="85"/>
      <c r="NYL1272" s="85"/>
      <c r="NYM1272" s="85"/>
      <c r="NYN1272" s="85"/>
      <c r="NYO1272" s="85"/>
      <c r="NYP1272" s="85"/>
      <c r="NYQ1272" s="86"/>
      <c r="NYR1272" s="84"/>
      <c r="NYS1272" s="85"/>
      <c r="NYT1272" s="85"/>
      <c r="NYU1272" s="85"/>
      <c r="NYV1272" s="85"/>
      <c r="NYW1272" s="85"/>
      <c r="NYX1272" s="85"/>
      <c r="NYY1272" s="85"/>
      <c r="NYZ1272" s="85"/>
      <c r="NZA1272" s="85"/>
      <c r="NZB1272" s="85"/>
      <c r="NZC1272" s="85"/>
      <c r="NZD1272" s="85"/>
      <c r="NZE1272" s="85"/>
      <c r="NZF1272" s="85"/>
      <c r="NZG1272" s="85"/>
      <c r="NZH1272" s="85"/>
      <c r="NZI1272" s="85"/>
      <c r="NZJ1272" s="85"/>
      <c r="NZK1272" s="85"/>
      <c r="NZL1272" s="85"/>
      <c r="NZM1272" s="85"/>
      <c r="NZN1272" s="85"/>
      <c r="NZO1272" s="85"/>
      <c r="NZP1272" s="85"/>
      <c r="NZQ1272" s="85"/>
      <c r="NZR1272" s="85"/>
      <c r="NZS1272" s="85"/>
      <c r="NZT1272" s="85"/>
      <c r="NZU1272" s="85"/>
      <c r="NZV1272" s="85"/>
      <c r="NZW1272" s="85"/>
      <c r="NZX1272" s="86"/>
      <c r="NZY1272" s="84"/>
      <c r="NZZ1272" s="85"/>
      <c r="OAA1272" s="85"/>
      <c r="OAB1272" s="85"/>
      <c r="OAC1272" s="85"/>
      <c r="OAD1272" s="85"/>
      <c r="OAE1272" s="85"/>
      <c r="OAF1272" s="85"/>
      <c r="OAG1272" s="85"/>
      <c r="OAH1272" s="85"/>
      <c r="OAI1272" s="85"/>
      <c r="OAJ1272" s="85"/>
      <c r="OAK1272" s="85"/>
      <c r="OAL1272" s="85"/>
      <c r="OAM1272" s="85"/>
      <c r="OAN1272" s="85"/>
      <c r="OAO1272" s="85"/>
      <c r="OAP1272" s="85"/>
      <c r="OAQ1272" s="85"/>
      <c r="OAR1272" s="85"/>
      <c r="OAS1272" s="85"/>
      <c r="OAT1272" s="85"/>
      <c r="OAU1272" s="85"/>
      <c r="OAV1272" s="85"/>
      <c r="OAW1272" s="85"/>
      <c r="OAX1272" s="85"/>
      <c r="OAY1272" s="85"/>
      <c r="OAZ1272" s="85"/>
      <c r="OBA1272" s="85"/>
      <c r="OBB1272" s="85"/>
      <c r="OBC1272" s="85"/>
      <c r="OBD1272" s="85"/>
      <c r="OBE1272" s="86"/>
      <c r="OBF1272" s="84"/>
      <c r="OBG1272" s="85"/>
      <c r="OBH1272" s="85"/>
      <c r="OBI1272" s="85"/>
      <c r="OBJ1272" s="85"/>
      <c r="OBK1272" s="85"/>
      <c r="OBL1272" s="85"/>
      <c r="OBM1272" s="85"/>
      <c r="OBN1272" s="85"/>
      <c r="OBO1272" s="85"/>
      <c r="OBP1272" s="85"/>
      <c r="OBQ1272" s="85"/>
      <c r="OBR1272" s="85"/>
      <c r="OBS1272" s="85"/>
      <c r="OBT1272" s="85"/>
      <c r="OBU1272" s="85"/>
      <c r="OBV1272" s="85"/>
      <c r="OBW1272" s="85"/>
      <c r="OBX1272" s="85"/>
      <c r="OBY1272" s="85"/>
      <c r="OBZ1272" s="85"/>
      <c r="OCA1272" s="85"/>
      <c r="OCB1272" s="85"/>
      <c r="OCC1272" s="85"/>
      <c r="OCD1272" s="85"/>
      <c r="OCE1272" s="85"/>
      <c r="OCF1272" s="85"/>
      <c r="OCG1272" s="85"/>
      <c r="OCH1272" s="85"/>
      <c r="OCI1272" s="85"/>
      <c r="OCJ1272" s="85"/>
      <c r="OCK1272" s="85"/>
      <c r="OCL1272" s="86"/>
      <c r="OCM1272" s="84"/>
      <c r="OCN1272" s="85"/>
      <c r="OCO1272" s="85"/>
      <c r="OCP1272" s="85"/>
      <c r="OCQ1272" s="85"/>
      <c r="OCR1272" s="85"/>
      <c r="OCS1272" s="85"/>
      <c r="OCT1272" s="85"/>
      <c r="OCU1272" s="85"/>
      <c r="OCV1272" s="85"/>
      <c r="OCW1272" s="85"/>
      <c r="OCX1272" s="85"/>
      <c r="OCY1272" s="85"/>
      <c r="OCZ1272" s="85"/>
      <c r="ODA1272" s="85"/>
      <c r="ODB1272" s="85"/>
      <c r="ODC1272" s="85"/>
      <c r="ODD1272" s="85"/>
      <c r="ODE1272" s="85"/>
      <c r="ODF1272" s="85"/>
      <c r="ODG1272" s="85"/>
      <c r="ODH1272" s="85"/>
      <c r="ODI1272" s="85"/>
      <c r="ODJ1272" s="85"/>
      <c r="ODK1272" s="85"/>
      <c r="ODL1272" s="85"/>
      <c r="ODM1272" s="85"/>
      <c r="ODN1272" s="85"/>
      <c r="ODO1272" s="85"/>
      <c r="ODP1272" s="85"/>
      <c r="ODQ1272" s="85"/>
      <c r="ODR1272" s="85"/>
      <c r="ODS1272" s="86"/>
      <c r="ODT1272" s="84"/>
      <c r="ODU1272" s="85"/>
      <c r="ODV1272" s="85"/>
      <c r="ODW1272" s="85"/>
      <c r="ODX1272" s="85"/>
      <c r="ODY1272" s="85"/>
      <c r="ODZ1272" s="85"/>
      <c r="OEA1272" s="85"/>
      <c r="OEB1272" s="85"/>
      <c r="OEC1272" s="85"/>
      <c r="OED1272" s="85"/>
      <c r="OEE1272" s="85"/>
      <c r="OEF1272" s="85"/>
      <c r="OEG1272" s="85"/>
      <c r="OEH1272" s="85"/>
      <c r="OEI1272" s="85"/>
      <c r="OEJ1272" s="85"/>
      <c r="OEK1272" s="85"/>
      <c r="OEL1272" s="85"/>
      <c r="OEM1272" s="85"/>
      <c r="OEN1272" s="85"/>
      <c r="OEO1272" s="85"/>
      <c r="OEP1272" s="85"/>
      <c r="OEQ1272" s="85"/>
      <c r="OER1272" s="85"/>
      <c r="OES1272" s="85"/>
      <c r="OET1272" s="85"/>
      <c r="OEU1272" s="85"/>
      <c r="OEV1272" s="85"/>
      <c r="OEW1272" s="85"/>
      <c r="OEX1272" s="85"/>
      <c r="OEY1272" s="85"/>
      <c r="OEZ1272" s="86"/>
      <c r="OFA1272" s="84"/>
      <c r="OFB1272" s="85"/>
      <c r="OFC1272" s="85"/>
      <c r="OFD1272" s="85"/>
      <c r="OFE1272" s="85"/>
      <c r="OFF1272" s="85"/>
      <c r="OFG1272" s="85"/>
      <c r="OFH1272" s="85"/>
      <c r="OFI1272" s="85"/>
      <c r="OFJ1272" s="85"/>
      <c r="OFK1272" s="85"/>
      <c r="OFL1272" s="85"/>
      <c r="OFM1272" s="85"/>
      <c r="OFN1272" s="85"/>
      <c r="OFO1272" s="85"/>
      <c r="OFP1272" s="85"/>
      <c r="OFQ1272" s="85"/>
      <c r="OFR1272" s="85"/>
      <c r="OFS1272" s="85"/>
      <c r="OFT1272" s="85"/>
      <c r="OFU1272" s="85"/>
      <c r="OFV1272" s="85"/>
      <c r="OFW1272" s="85"/>
      <c r="OFX1272" s="85"/>
      <c r="OFY1272" s="85"/>
      <c r="OFZ1272" s="85"/>
      <c r="OGA1272" s="85"/>
      <c r="OGB1272" s="85"/>
      <c r="OGC1272" s="85"/>
      <c r="OGD1272" s="85"/>
      <c r="OGE1272" s="85"/>
      <c r="OGF1272" s="85"/>
      <c r="OGG1272" s="86"/>
      <c r="OGH1272" s="84"/>
      <c r="OGI1272" s="85"/>
      <c r="OGJ1272" s="85"/>
      <c r="OGK1272" s="85"/>
      <c r="OGL1272" s="85"/>
      <c r="OGM1272" s="85"/>
      <c r="OGN1272" s="85"/>
      <c r="OGO1272" s="85"/>
      <c r="OGP1272" s="85"/>
      <c r="OGQ1272" s="85"/>
      <c r="OGR1272" s="85"/>
      <c r="OGS1272" s="85"/>
      <c r="OGT1272" s="85"/>
      <c r="OGU1272" s="85"/>
      <c r="OGV1272" s="85"/>
      <c r="OGW1272" s="85"/>
      <c r="OGX1272" s="85"/>
      <c r="OGY1272" s="85"/>
      <c r="OGZ1272" s="85"/>
      <c r="OHA1272" s="85"/>
      <c r="OHB1272" s="85"/>
      <c r="OHC1272" s="85"/>
      <c r="OHD1272" s="85"/>
      <c r="OHE1272" s="85"/>
      <c r="OHF1272" s="85"/>
      <c r="OHG1272" s="85"/>
      <c r="OHH1272" s="85"/>
      <c r="OHI1272" s="85"/>
      <c r="OHJ1272" s="85"/>
      <c r="OHK1272" s="85"/>
      <c r="OHL1272" s="85"/>
      <c r="OHM1272" s="85"/>
      <c r="OHN1272" s="86"/>
      <c r="OHO1272" s="84"/>
      <c r="OHP1272" s="85"/>
      <c r="OHQ1272" s="85"/>
      <c r="OHR1272" s="85"/>
      <c r="OHS1272" s="85"/>
      <c r="OHT1272" s="85"/>
      <c r="OHU1272" s="85"/>
      <c r="OHV1272" s="85"/>
      <c r="OHW1272" s="85"/>
      <c r="OHX1272" s="85"/>
      <c r="OHY1272" s="85"/>
      <c r="OHZ1272" s="85"/>
      <c r="OIA1272" s="85"/>
      <c r="OIB1272" s="85"/>
      <c r="OIC1272" s="85"/>
      <c r="OID1272" s="85"/>
      <c r="OIE1272" s="85"/>
      <c r="OIF1272" s="85"/>
      <c r="OIG1272" s="85"/>
      <c r="OIH1272" s="85"/>
      <c r="OII1272" s="85"/>
      <c r="OIJ1272" s="85"/>
      <c r="OIK1272" s="85"/>
      <c r="OIL1272" s="85"/>
      <c r="OIM1272" s="85"/>
      <c r="OIN1272" s="85"/>
      <c r="OIO1272" s="85"/>
      <c r="OIP1272" s="85"/>
      <c r="OIQ1272" s="85"/>
      <c r="OIR1272" s="85"/>
      <c r="OIS1272" s="85"/>
      <c r="OIT1272" s="85"/>
      <c r="OIU1272" s="86"/>
      <c r="OIV1272" s="84"/>
      <c r="OIW1272" s="85"/>
      <c r="OIX1272" s="85"/>
      <c r="OIY1272" s="85"/>
      <c r="OIZ1272" s="85"/>
      <c r="OJA1272" s="85"/>
      <c r="OJB1272" s="85"/>
      <c r="OJC1272" s="85"/>
      <c r="OJD1272" s="85"/>
      <c r="OJE1272" s="85"/>
      <c r="OJF1272" s="85"/>
      <c r="OJG1272" s="85"/>
      <c r="OJH1272" s="85"/>
      <c r="OJI1272" s="85"/>
      <c r="OJJ1272" s="85"/>
      <c r="OJK1272" s="85"/>
      <c r="OJL1272" s="85"/>
      <c r="OJM1272" s="85"/>
      <c r="OJN1272" s="85"/>
      <c r="OJO1272" s="85"/>
      <c r="OJP1272" s="85"/>
      <c r="OJQ1272" s="85"/>
      <c r="OJR1272" s="85"/>
      <c r="OJS1272" s="85"/>
      <c r="OJT1272" s="85"/>
      <c r="OJU1272" s="85"/>
      <c r="OJV1272" s="85"/>
      <c r="OJW1272" s="85"/>
      <c r="OJX1272" s="85"/>
      <c r="OJY1272" s="85"/>
      <c r="OJZ1272" s="85"/>
      <c r="OKA1272" s="85"/>
      <c r="OKB1272" s="86"/>
      <c r="OKC1272" s="84"/>
      <c r="OKD1272" s="85"/>
      <c r="OKE1272" s="85"/>
      <c r="OKF1272" s="85"/>
      <c r="OKG1272" s="85"/>
      <c r="OKH1272" s="85"/>
      <c r="OKI1272" s="85"/>
      <c r="OKJ1272" s="85"/>
      <c r="OKK1272" s="85"/>
      <c r="OKL1272" s="85"/>
      <c r="OKM1272" s="85"/>
      <c r="OKN1272" s="85"/>
      <c r="OKO1272" s="85"/>
      <c r="OKP1272" s="85"/>
      <c r="OKQ1272" s="85"/>
      <c r="OKR1272" s="85"/>
      <c r="OKS1272" s="85"/>
      <c r="OKT1272" s="85"/>
      <c r="OKU1272" s="85"/>
      <c r="OKV1272" s="85"/>
      <c r="OKW1272" s="85"/>
      <c r="OKX1272" s="85"/>
      <c r="OKY1272" s="85"/>
      <c r="OKZ1272" s="85"/>
      <c r="OLA1272" s="85"/>
      <c r="OLB1272" s="85"/>
      <c r="OLC1272" s="85"/>
      <c r="OLD1272" s="85"/>
      <c r="OLE1272" s="85"/>
      <c r="OLF1272" s="85"/>
      <c r="OLG1272" s="85"/>
      <c r="OLH1272" s="85"/>
      <c r="OLI1272" s="86"/>
      <c r="OLJ1272" s="84"/>
      <c r="OLK1272" s="85"/>
      <c r="OLL1272" s="85"/>
      <c r="OLM1272" s="85"/>
      <c r="OLN1272" s="85"/>
      <c r="OLO1272" s="85"/>
      <c r="OLP1272" s="85"/>
      <c r="OLQ1272" s="85"/>
      <c r="OLR1272" s="85"/>
      <c r="OLS1272" s="85"/>
      <c r="OLT1272" s="85"/>
      <c r="OLU1272" s="85"/>
      <c r="OLV1272" s="85"/>
      <c r="OLW1272" s="85"/>
      <c r="OLX1272" s="85"/>
      <c r="OLY1272" s="85"/>
      <c r="OLZ1272" s="85"/>
      <c r="OMA1272" s="85"/>
      <c r="OMB1272" s="85"/>
      <c r="OMC1272" s="85"/>
      <c r="OMD1272" s="85"/>
      <c r="OME1272" s="85"/>
      <c r="OMF1272" s="85"/>
      <c r="OMG1272" s="85"/>
      <c r="OMH1272" s="85"/>
      <c r="OMI1272" s="85"/>
      <c r="OMJ1272" s="85"/>
      <c r="OMK1272" s="85"/>
      <c r="OML1272" s="85"/>
      <c r="OMM1272" s="85"/>
      <c r="OMN1272" s="85"/>
      <c r="OMO1272" s="85"/>
      <c r="OMP1272" s="86"/>
      <c r="OMQ1272" s="84"/>
      <c r="OMR1272" s="85"/>
      <c r="OMS1272" s="85"/>
      <c r="OMT1272" s="85"/>
      <c r="OMU1272" s="85"/>
      <c r="OMV1272" s="85"/>
      <c r="OMW1272" s="85"/>
      <c r="OMX1272" s="85"/>
      <c r="OMY1272" s="85"/>
      <c r="OMZ1272" s="85"/>
      <c r="ONA1272" s="85"/>
      <c r="ONB1272" s="85"/>
      <c r="ONC1272" s="85"/>
      <c r="OND1272" s="85"/>
      <c r="ONE1272" s="85"/>
      <c r="ONF1272" s="85"/>
      <c r="ONG1272" s="85"/>
      <c r="ONH1272" s="85"/>
      <c r="ONI1272" s="85"/>
      <c r="ONJ1272" s="85"/>
      <c r="ONK1272" s="85"/>
      <c r="ONL1272" s="85"/>
      <c r="ONM1272" s="85"/>
      <c r="ONN1272" s="85"/>
      <c r="ONO1272" s="85"/>
      <c r="ONP1272" s="85"/>
      <c r="ONQ1272" s="85"/>
      <c r="ONR1272" s="85"/>
      <c r="ONS1272" s="85"/>
      <c r="ONT1272" s="85"/>
      <c r="ONU1272" s="85"/>
      <c r="ONV1272" s="85"/>
      <c r="ONW1272" s="86"/>
      <c r="ONX1272" s="84"/>
      <c r="ONY1272" s="85"/>
      <c r="ONZ1272" s="85"/>
      <c r="OOA1272" s="85"/>
      <c r="OOB1272" s="85"/>
      <c r="OOC1272" s="85"/>
      <c r="OOD1272" s="85"/>
      <c r="OOE1272" s="85"/>
      <c r="OOF1272" s="85"/>
      <c r="OOG1272" s="85"/>
      <c r="OOH1272" s="85"/>
      <c r="OOI1272" s="85"/>
      <c r="OOJ1272" s="85"/>
      <c r="OOK1272" s="85"/>
      <c r="OOL1272" s="85"/>
      <c r="OOM1272" s="85"/>
      <c r="OON1272" s="85"/>
      <c r="OOO1272" s="85"/>
      <c r="OOP1272" s="85"/>
      <c r="OOQ1272" s="85"/>
      <c r="OOR1272" s="85"/>
      <c r="OOS1272" s="85"/>
      <c r="OOT1272" s="85"/>
      <c r="OOU1272" s="85"/>
      <c r="OOV1272" s="85"/>
      <c r="OOW1272" s="85"/>
      <c r="OOX1272" s="85"/>
      <c r="OOY1272" s="85"/>
      <c r="OOZ1272" s="85"/>
      <c r="OPA1272" s="85"/>
      <c r="OPB1272" s="85"/>
      <c r="OPC1272" s="85"/>
      <c r="OPD1272" s="86"/>
      <c r="OPE1272" s="84"/>
      <c r="OPF1272" s="85"/>
      <c r="OPG1272" s="85"/>
      <c r="OPH1272" s="85"/>
      <c r="OPI1272" s="85"/>
      <c r="OPJ1272" s="85"/>
      <c r="OPK1272" s="85"/>
      <c r="OPL1272" s="85"/>
      <c r="OPM1272" s="85"/>
      <c r="OPN1272" s="85"/>
      <c r="OPO1272" s="85"/>
      <c r="OPP1272" s="85"/>
      <c r="OPQ1272" s="85"/>
      <c r="OPR1272" s="85"/>
      <c r="OPS1272" s="85"/>
      <c r="OPT1272" s="85"/>
      <c r="OPU1272" s="85"/>
      <c r="OPV1272" s="85"/>
      <c r="OPW1272" s="85"/>
      <c r="OPX1272" s="85"/>
      <c r="OPY1272" s="85"/>
      <c r="OPZ1272" s="85"/>
      <c r="OQA1272" s="85"/>
      <c r="OQB1272" s="85"/>
      <c r="OQC1272" s="85"/>
      <c r="OQD1272" s="85"/>
      <c r="OQE1272" s="85"/>
      <c r="OQF1272" s="85"/>
      <c r="OQG1272" s="85"/>
      <c r="OQH1272" s="85"/>
      <c r="OQI1272" s="85"/>
      <c r="OQJ1272" s="85"/>
      <c r="OQK1272" s="86"/>
      <c r="OQL1272" s="84"/>
      <c r="OQM1272" s="85"/>
      <c r="OQN1272" s="85"/>
      <c r="OQO1272" s="85"/>
      <c r="OQP1272" s="85"/>
      <c r="OQQ1272" s="85"/>
      <c r="OQR1272" s="85"/>
      <c r="OQS1272" s="85"/>
      <c r="OQT1272" s="85"/>
      <c r="OQU1272" s="85"/>
      <c r="OQV1272" s="85"/>
      <c r="OQW1272" s="85"/>
      <c r="OQX1272" s="85"/>
      <c r="OQY1272" s="85"/>
      <c r="OQZ1272" s="85"/>
      <c r="ORA1272" s="85"/>
      <c r="ORB1272" s="85"/>
      <c r="ORC1272" s="85"/>
      <c r="ORD1272" s="85"/>
      <c r="ORE1272" s="85"/>
      <c r="ORF1272" s="85"/>
      <c r="ORG1272" s="85"/>
      <c r="ORH1272" s="85"/>
      <c r="ORI1272" s="85"/>
      <c r="ORJ1272" s="85"/>
      <c r="ORK1272" s="85"/>
      <c r="ORL1272" s="85"/>
      <c r="ORM1272" s="85"/>
      <c r="ORN1272" s="85"/>
      <c r="ORO1272" s="85"/>
      <c r="ORP1272" s="85"/>
      <c r="ORQ1272" s="85"/>
      <c r="ORR1272" s="86"/>
      <c r="ORS1272" s="84"/>
      <c r="ORT1272" s="85"/>
      <c r="ORU1272" s="85"/>
      <c r="ORV1272" s="85"/>
      <c r="ORW1272" s="85"/>
      <c r="ORX1272" s="85"/>
      <c r="ORY1272" s="85"/>
      <c r="ORZ1272" s="85"/>
      <c r="OSA1272" s="85"/>
      <c r="OSB1272" s="85"/>
      <c r="OSC1272" s="85"/>
      <c r="OSD1272" s="85"/>
      <c r="OSE1272" s="85"/>
      <c r="OSF1272" s="85"/>
      <c r="OSG1272" s="85"/>
      <c r="OSH1272" s="85"/>
      <c r="OSI1272" s="85"/>
      <c r="OSJ1272" s="85"/>
      <c r="OSK1272" s="85"/>
      <c r="OSL1272" s="85"/>
      <c r="OSM1272" s="85"/>
      <c r="OSN1272" s="85"/>
      <c r="OSO1272" s="85"/>
      <c r="OSP1272" s="85"/>
      <c r="OSQ1272" s="85"/>
      <c r="OSR1272" s="85"/>
      <c r="OSS1272" s="85"/>
      <c r="OST1272" s="85"/>
      <c r="OSU1272" s="85"/>
      <c r="OSV1272" s="85"/>
      <c r="OSW1272" s="85"/>
      <c r="OSX1272" s="85"/>
      <c r="OSY1272" s="86"/>
      <c r="OSZ1272" s="84"/>
      <c r="OTA1272" s="85"/>
      <c r="OTB1272" s="85"/>
      <c r="OTC1272" s="85"/>
      <c r="OTD1272" s="85"/>
      <c r="OTE1272" s="85"/>
      <c r="OTF1272" s="85"/>
      <c r="OTG1272" s="85"/>
      <c r="OTH1272" s="85"/>
      <c r="OTI1272" s="85"/>
      <c r="OTJ1272" s="85"/>
      <c r="OTK1272" s="85"/>
      <c r="OTL1272" s="85"/>
      <c r="OTM1272" s="85"/>
      <c r="OTN1272" s="85"/>
      <c r="OTO1272" s="85"/>
      <c r="OTP1272" s="85"/>
      <c r="OTQ1272" s="85"/>
      <c r="OTR1272" s="85"/>
      <c r="OTS1272" s="85"/>
      <c r="OTT1272" s="85"/>
      <c r="OTU1272" s="85"/>
      <c r="OTV1272" s="85"/>
      <c r="OTW1272" s="85"/>
      <c r="OTX1272" s="85"/>
      <c r="OTY1272" s="85"/>
      <c r="OTZ1272" s="85"/>
      <c r="OUA1272" s="85"/>
      <c r="OUB1272" s="85"/>
      <c r="OUC1272" s="85"/>
      <c r="OUD1272" s="85"/>
      <c r="OUE1272" s="85"/>
      <c r="OUF1272" s="86"/>
      <c r="OUG1272" s="84"/>
      <c r="OUH1272" s="85"/>
      <c r="OUI1272" s="85"/>
      <c r="OUJ1272" s="85"/>
      <c r="OUK1272" s="85"/>
      <c r="OUL1272" s="85"/>
      <c r="OUM1272" s="85"/>
      <c r="OUN1272" s="85"/>
      <c r="OUO1272" s="85"/>
      <c r="OUP1272" s="85"/>
      <c r="OUQ1272" s="85"/>
      <c r="OUR1272" s="85"/>
      <c r="OUS1272" s="85"/>
      <c r="OUT1272" s="85"/>
      <c r="OUU1272" s="85"/>
      <c r="OUV1272" s="85"/>
      <c r="OUW1272" s="85"/>
      <c r="OUX1272" s="85"/>
      <c r="OUY1272" s="85"/>
      <c r="OUZ1272" s="85"/>
      <c r="OVA1272" s="85"/>
      <c r="OVB1272" s="85"/>
      <c r="OVC1272" s="85"/>
      <c r="OVD1272" s="85"/>
      <c r="OVE1272" s="85"/>
      <c r="OVF1272" s="85"/>
      <c r="OVG1272" s="85"/>
      <c r="OVH1272" s="85"/>
      <c r="OVI1272" s="85"/>
      <c r="OVJ1272" s="85"/>
      <c r="OVK1272" s="85"/>
      <c r="OVL1272" s="85"/>
      <c r="OVM1272" s="86"/>
      <c r="OVN1272" s="84"/>
      <c r="OVO1272" s="85"/>
      <c r="OVP1272" s="85"/>
      <c r="OVQ1272" s="85"/>
      <c r="OVR1272" s="85"/>
      <c r="OVS1272" s="85"/>
      <c r="OVT1272" s="85"/>
      <c r="OVU1272" s="85"/>
      <c r="OVV1272" s="85"/>
      <c r="OVW1272" s="85"/>
      <c r="OVX1272" s="85"/>
      <c r="OVY1272" s="85"/>
      <c r="OVZ1272" s="85"/>
      <c r="OWA1272" s="85"/>
      <c r="OWB1272" s="85"/>
      <c r="OWC1272" s="85"/>
      <c r="OWD1272" s="85"/>
      <c r="OWE1272" s="85"/>
      <c r="OWF1272" s="85"/>
      <c r="OWG1272" s="85"/>
      <c r="OWH1272" s="85"/>
      <c r="OWI1272" s="85"/>
      <c r="OWJ1272" s="85"/>
      <c r="OWK1272" s="85"/>
      <c r="OWL1272" s="85"/>
      <c r="OWM1272" s="85"/>
      <c r="OWN1272" s="85"/>
      <c r="OWO1272" s="85"/>
      <c r="OWP1272" s="85"/>
      <c r="OWQ1272" s="85"/>
      <c r="OWR1272" s="85"/>
      <c r="OWS1272" s="85"/>
      <c r="OWT1272" s="86"/>
      <c r="OWU1272" s="84"/>
      <c r="OWV1272" s="85"/>
      <c r="OWW1272" s="85"/>
      <c r="OWX1272" s="85"/>
      <c r="OWY1272" s="85"/>
      <c r="OWZ1272" s="85"/>
      <c r="OXA1272" s="85"/>
      <c r="OXB1272" s="85"/>
      <c r="OXC1272" s="85"/>
      <c r="OXD1272" s="85"/>
      <c r="OXE1272" s="85"/>
      <c r="OXF1272" s="85"/>
      <c r="OXG1272" s="85"/>
      <c r="OXH1272" s="85"/>
      <c r="OXI1272" s="85"/>
      <c r="OXJ1272" s="85"/>
      <c r="OXK1272" s="85"/>
      <c r="OXL1272" s="85"/>
      <c r="OXM1272" s="85"/>
      <c r="OXN1272" s="85"/>
      <c r="OXO1272" s="85"/>
      <c r="OXP1272" s="85"/>
      <c r="OXQ1272" s="85"/>
      <c r="OXR1272" s="85"/>
      <c r="OXS1272" s="85"/>
      <c r="OXT1272" s="85"/>
      <c r="OXU1272" s="85"/>
      <c r="OXV1272" s="85"/>
      <c r="OXW1272" s="85"/>
      <c r="OXX1272" s="85"/>
      <c r="OXY1272" s="85"/>
      <c r="OXZ1272" s="85"/>
      <c r="OYA1272" s="86"/>
      <c r="OYB1272" s="84"/>
      <c r="OYC1272" s="85"/>
      <c r="OYD1272" s="85"/>
      <c r="OYE1272" s="85"/>
      <c r="OYF1272" s="85"/>
      <c r="OYG1272" s="85"/>
      <c r="OYH1272" s="85"/>
      <c r="OYI1272" s="85"/>
      <c r="OYJ1272" s="85"/>
      <c r="OYK1272" s="85"/>
      <c r="OYL1272" s="85"/>
      <c r="OYM1272" s="85"/>
      <c r="OYN1272" s="85"/>
      <c r="OYO1272" s="85"/>
      <c r="OYP1272" s="85"/>
      <c r="OYQ1272" s="85"/>
      <c r="OYR1272" s="85"/>
      <c r="OYS1272" s="85"/>
      <c r="OYT1272" s="85"/>
      <c r="OYU1272" s="85"/>
      <c r="OYV1272" s="85"/>
      <c r="OYW1272" s="85"/>
      <c r="OYX1272" s="85"/>
      <c r="OYY1272" s="85"/>
      <c r="OYZ1272" s="85"/>
      <c r="OZA1272" s="85"/>
      <c r="OZB1272" s="85"/>
      <c r="OZC1272" s="85"/>
      <c r="OZD1272" s="85"/>
      <c r="OZE1272" s="85"/>
      <c r="OZF1272" s="85"/>
      <c r="OZG1272" s="85"/>
      <c r="OZH1272" s="86"/>
      <c r="OZI1272" s="84"/>
      <c r="OZJ1272" s="85"/>
      <c r="OZK1272" s="85"/>
      <c r="OZL1272" s="85"/>
      <c r="OZM1272" s="85"/>
      <c r="OZN1272" s="85"/>
      <c r="OZO1272" s="85"/>
      <c r="OZP1272" s="85"/>
      <c r="OZQ1272" s="85"/>
      <c r="OZR1272" s="85"/>
      <c r="OZS1272" s="85"/>
      <c r="OZT1272" s="85"/>
      <c r="OZU1272" s="85"/>
      <c r="OZV1272" s="85"/>
      <c r="OZW1272" s="85"/>
      <c r="OZX1272" s="85"/>
      <c r="OZY1272" s="85"/>
      <c r="OZZ1272" s="85"/>
      <c r="PAA1272" s="85"/>
      <c r="PAB1272" s="85"/>
      <c r="PAC1272" s="85"/>
      <c r="PAD1272" s="85"/>
      <c r="PAE1272" s="85"/>
      <c r="PAF1272" s="85"/>
      <c r="PAG1272" s="85"/>
      <c r="PAH1272" s="85"/>
      <c r="PAI1272" s="85"/>
      <c r="PAJ1272" s="85"/>
      <c r="PAK1272" s="85"/>
      <c r="PAL1272" s="85"/>
      <c r="PAM1272" s="85"/>
      <c r="PAN1272" s="85"/>
      <c r="PAO1272" s="86"/>
      <c r="PAP1272" s="84"/>
      <c r="PAQ1272" s="85"/>
      <c r="PAR1272" s="85"/>
      <c r="PAS1272" s="85"/>
      <c r="PAT1272" s="85"/>
      <c r="PAU1272" s="85"/>
      <c r="PAV1272" s="85"/>
      <c r="PAW1272" s="85"/>
      <c r="PAX1272" s="85"/>
      <c r="PAY1272" s="85"/>
      <c r="PAZ1272" s="85"/>
      <c r="PBA1272" s="85"/>
      <c r="PBB1272" s="85"/>
      <c r="PBC1272" s="85"/>
      <c r="PBD1272" s="85"/>
      <c r="PBE1272" s="85"/>
      <c r="PBF1272" s="85"/>
      <c r="PBG1272" s="85"/>
      <c r="PBH1272" s="85"/>
      <c r="PBI1272" s="85"/>
      <c r="PBJ1272" s="85"/>
      <c r="PBK1272" s="85"/>
      <c r="PBL1272" s="85"/>
      <c r="PBM1272" s="85"/>
      <c r="PBN1272" s="85"/>
      <c r="PBO1272" s="85"/>
      <c r="PBP1272" s="85"/>
      <c r="PBQ1272" s="85"/>
      <c r="PBR1272" s="85"/>
      <c r="PBS1272" s="85"/>
      <c r="PBT1272" s="85"/>
      <c r="PBU1272" s="85"/>
      <c r="PBV1272" s="86"/>
      <c r="PBW1272" s="84"/>
      <c r="PBX1272" s="85"/>
      <c r="PBY1272" s="85"/>
      <c r="PBZ1272" s="85"/>
      <c r="PCA1272" s="85"/>
      <c r="PCB1272" s="85"/>
      <c r="PCC1272" s="85"/>
      <c r="PCD1272" s="85"/>
      <c r="PCE1272" s="85"/>
      <c r="PCF1272" s="85"/>
      <c r="PCG1272" s="85"/>
      <c r="PCH1272" s="85"/>
      <c r="PCI1272" s="85"/>
      <c r="PCJ1272" s="85"/>
      <c r="PCK1272" s="85"/>
      <c r="PCL1272" s="85"/>
      <c r="PCM1272" s="85"/>
      <c r="PCN1272" s="85"/>
      <c r="PCO1272" s="85"/>
      <c r="PCP1272" s="85"/>
      <c r="PCQ1272" s="85"/>
      <c r="PCR1272" s="85"/>
      <c r="PCS1272" s="85"/>
      <c r="PCT1272" s="85"/>
      <c r="PCU1272" s="85"/>
      <c r="PCV1272" s="85"/>
      <c r="PCW1272" s="85"/>
      <c r="PCX1272" s="85"/>
      <c r="PCY1272" s="85"/>
      <c r="PCZ1272" s="85"/>
      <c r="PDA1272" s="85"/>
      <c r="PDB1272" s="85"/>
      <c r="PDC1272" s="86"/>
      <c r="PDD1272" s="84"/>
      <c r="PDE1272" s="85"/>
      <c r="PDF1272" s="85"/>
      <c r="PDG1272" s="85"/>
      <c r="PDH1272" s="85"/>
      <c r="PDI1272" s="85"/>
      <c r="PDJ1272" s="85"/>
      <c r="PDK1272" s="85"/>
      <c r="PDL1272" s="85"/>
      <c r="PDM1272" s="85"/>
      <c r="PDN1272" s="85"/>
      <c r="PDO1272" s="85"/>
      <c r="PDP1272" s="85"/>
      <c r="PDQ1272" s="85"/>
      <c r="PDR1272" s="85"/>
      <c r="PDS1272" s="85"/>
      <c r="PDT1272" s="85"/>
      <c r="PDU1272" s="85"/>
      <c r="PDV1272" s="85"/>
      <c r="PDW1272" s="85"/>
      <c r="PDX1272" s="85"/>
      <c r="PDY1272" s="85"/>
      <c r="PDZ1272" s="85"/>
      <c r="PEA1272" s="85"/>
      <c r="PEB1272" s="85"/>
      <c r="PEC1272" s="85"/>
      <c r="PED1272" s="85"/>
      <c r="PEE1272" s="85"/>
      <c r="PEF1272" s="85"/>
      <c r="PEG1272" s="85"/>
      <c r="PEH1272" s="85"/>
      <c r="PEI1272" s="85"/>
      <c r="PEJ1272" s="86"/>
      <c r="PEK1272" s="84"/>
      <c r="PEL1272" s="85"/>
      <c r="PEM1272" s="85"/>
      <c r="PEN1272" s="85"/>
      <c r="PEO1272" s="85"/>
      <c r="PEP1272" s="85"/>
      <c r="PEQ1272" s="85"/>
      <c r="PER1272" s="85"/>
      <c r="PES1272" s="85"/>
      <c r="PET1272" s="85"/>
      <c r="PEU1272" s="85"/>
      <c r="PEV1272" s="85"/>
      <c r="PEW1272" s="85"/>
      <c r="PEX1272" s="85"/>
      <c r="PEY1272" s="85"/>
      <c r="PEZ1272" s="85"/>
      <c r="PFA1272" s="85"/>
      <c r="PFB1272" s="85"/>
      <c r="PFC1272" s="85"/>
      <c r="PFD1272" s="85"/>
      <c r="PFE1272" s="85"/>
      <c r="PFF1272" s="85"/>
      <c r="PFG1272" s="85"/>
      <c r="PFH1272" s="85"/>
      <c r="PFI1272" s="85"/>
      <c r="PFJ1272" s="85"/>
      <c r="PFK1272" s="85"/>
      <c r="PFL1272" s="85"/>
      <c r="PFM1272" s="85"/>
      <c r="PFN1272" s="85"/>
      <c r="PFO1272" s="85"/>
      <c r="PFP1272" s="85"/>
      <c r="PFQ1272" s="86"/>
      <c r="PFR1272" s="84"/>
      <c r="PFS1272" s="85"/>
      <c r="PFT1272" s="85"/>
      <c r="PFU1272" s="85"/>
      <c r="PFV1272" s="85"/>
      <c r="PFW1272" s="85"/>
      <c r="PFX1272" s="85"/>
      <c r="PFY1272" s="85"/>
      <c r="PFZ1272" s="85"/>
      <c r="PGA1272" s="85"/>
      <c r="PGB1272" s="85"/>
      <c r="PGC1272" s="85"/>
      <c r="PGD1272" s="85"/>
      <c r="PGE1272" s="85"/>
      <c r="PGF1272" s="85"/>
      <c r="PGG1272" s="85"/>
      <c r="PGH1272" s="85"/>
      <c r="PGI1272" s="85"/>
      <c r="PGJ1272" s="85"/>
      <c r="PGK1272" s="85"/>
      <c r="PGL1272" s="85"/>
      <c r="PGM1272" s="85"/>
      <c r="PGN1272" s="85"/>
      <c r="PGO1272" s="85"/>
      <c r="PGP1272" s="85"/>
      <c r="PGQ1272" s="85"/>
      <c r="PGR1272" s="85"/>
      <c r="PGS1272" s="85"/>
      <c r="PGT1272" s="85"/>
      <c r="PGU1272" s="85"/>
      <c r="PGV1272" s="85"/>
      <c r="PGW1272" s="85"/>
      <c r="PGX1272" s="86"/>
      <c r="PGY1272" s="84"/>
      <c r="PGZ1272" s="85"/>
      <c r="PHA1272" s="85"/>
      <c r="PHB1272" s="85"/>
      <c r="PHC1272" s="85"/>
      <c r="PHD1272" s="85"/>
      <c r="PHE1272" s="85"/>
      <c r="PHF1272" s="85"/>
      <c r="PHG1272" s="85"/>
      <c r="PHH1272" s="85"/>
      <c r="PHI1272" s="85"/>
      <c r="PHJ1272" s="85"/>
      <c r="PHK1272" s="85"/>
      <c r="PHL1272" s="85"/>
      <c r="PHM1272" s="85"/>
      <c r="PHN1272" s="85"/>
      <c r="PHO1272" s="85"/>
      <c r="PHP1272" s="85"/>
      <c r="PHQ1272" s="85"/>
      <c r="PHR1272" s="85"/>
      <c r="PHS1272" s="85"/>
      <c r="PHT1272" s="85"/>
      <c r="PHU1272" s="85"/>
      <c r="PHV1272" s="85"/>
      <c r="PHW1272" s="85"/>
      <c r="PHX1272" s="85"/>
      <c r="PHY1272" s="85"/>
      <c r="PHZ1272" s="85"/>
      <c r="PIA1272" s="85"/>
      <c r="PIB1272" s="85"/>
      <c r="PIC1272" s="85"/>
      <c r="PID1272" s="85"/>
      <c r="PIE1272" s="86"/>
      <c r="PIF1272" s="84"/>
      <c r="PIG1272" s="85"/>
      <c r="PIH1272" s="85"/>
      <c r="PII1272" s="85"/>
      <c r="PIJ1272" s="85"/>
      <c r="PIK1272" s="85"/>
      <c r="PIL1272" s="85"/>
      <c r="PIM1272" s="85"/>
      <c r="PIN1272" s="85"/>
      <c r="PIO1272" s="85"/>
      <c r="PIP1272" s="85"/>
      <c r="PIQ1272" s="85"/>
      <c r="PIR1272" s="85"/>
      <c r="PIS1272" s="85"/>
      <c r="PIT1272" s="85"/>
      <c r="PIU1272" s="85"/>
      <c r="PIV1272" s="85"/>
      <c r="PIW1272" s="85"/>
      <c r="PIX1272" s="85"/>
      <c r="PIY1272" s="85"/>
      <c r="PIZ1272" s="85"/>
      <c r="PJA1272" s="85"/>
      <c r="PJB1272" s="85"/>
      <c r="PJC1272" s="85"/>
      <c r="PJD1272" s="85"/>
      <c r="PJE1272" s="85"/>
      <c r="PJF1272" s="85"/>
      <c r="PJG1272" s="85"/>
      <c r="PJH1272" s="85"/>
      <c r="PJI1272" s="85"/>
      <c r="PJJ1272" s="85"/>
      <c r="PJK1272" s="85"/>
      <c r="PJL1272" s="86"/>
      <c r="PJM1272" s="84"/>
      <c r="PJN1272" s="85"/>
      <c r="PJO1272" s="85"/>
      <c r="PJP1272" s="85"/>
      <c r="PJQ1272" s="85"/>
      <c r="PJR1272" s="85"/>
      <c r="PJS1272" s="85"/>
      <c r="PJT1272" s="85"/>
      <c r="PJU1272" s="85"/>
      <c r="PJV1272" s="85"/>
      <c r="PJW1272" s="85"/>
      <c r="PJX1272" s="85"/>
      <c r="PJY1272" s="85"/>
      <c r="PJZ1272" s="85"/>
      <c r="PKA1272" s="85"/>
      <c r="PKB1272" s="85"/>
      <c r="PKC1272" s="85"/>
      <c r="PKD1272" s="85"/>
      <c r="PKE1272" s="85"/>
      <c r="PKF1272" s="85"/>
      <c r="PKG1272" s="85"/>
      <c r="PKH1272" s="85"/>
      <c r="PKI1272" s="85"/>
      <c r="PKJ1272" s="85"/>
      <c r="PKK1272" s="85"/>
      <c r="PKL1272" s="85"/>
      <c r="PKM1272" s="85"/>
      <c r="PKN1272" s="85"/>
      <c r="PKO1272" s="85"/>
      <c r="PKP1272" s="85"/>
      <c r="PKQ1272" s="85"/>
      <c r="PKR1272" s="85"/>
      <c r="PKS1272" s="86"/>
      <c r="PKT1272" s="84"/>
      <c r="PKU1272" s="85"/>
      <c r="PKV1272" s="85"/>
      <c r="PKW1272" s="85"/>
      <c r="PKX1272" s="85"/>
      <c r="PKY1272" s="85"/>
      <c r="PKZ1272" s="85"/>
      <c r="PLA1272" s="85"/>
      <c r="PLB1272" s="85"/>
      <c r="PLC1272" s="85"/>
      <c r="PLD1272" s="85"/>
      <c r="PLE1272" s="85"/>
      <c r="PLF1272" s="85"/>
      <c r="PLG1272" s="85"/>
      <c r="PLH1272" s="85"/>
      <c r="PLI1272" s="85"/>
      <c r="PLJ1272" s="85"/>
      <c r="PLK1272" s="85"/>
      <c r="PLL1272" s="85"/>
      <c r="PLM1272" s="85"/>
      <c r="PLN1272" s="85"/>
      <c r="PLO1272" s="85"/>
      <c r="PLP1272" s="85"/>
      <c r="PLQ1272" s="85"/>
      <c r="PLR1272" s="85"/>
      <c r="PLS1272" s="85"/>
      <c r="PLT1272" s="85"/>
      <c r="PLU1272" s="85"/>
      <c r="PLV1272" s="85"/>
      <c r="PLW1272" s="85"/>
      <c r="PLX1272" s="85"/>
      <c r="PLY1272" s="85"/>
      <c r="PLZ1272" s="86"/>
      <c r="PMA1272" s="84"/>
      <c r="PMB1272" s="85"/>
      <c r="PMC1272" s="85"/>
      <c r="PMD1272" s="85"/>
      <c r="PME1272" s="85"/>
      <c r="PMF1272" s="85"/>
      <c r="PMG1272" s="85"/>
      <c r="PMH1272" s="85"/>
      <c r="PMI1272" s="85"/>
      <c r="PMJ1272" s="85"/>
      <c r="PMK1272" s="85"/>
      <c r="PML1272" s="85"/>
      <c r="PMM1272" s="85"/>
      <c r="PMN1272" s="85"/>
      <c r="PMO1272" s="85"/>
      <c r="PMP1272" s="85"/>
      <c r="PMQ1272" s="85"/>
      <c r="PMR1272" s="85"/>
      <c r="PMS1272" s="85"/>
      <c r="PMT1272" s="85"/>
      <c r="PMU1272" s="85"/>
      <c r="PMV1272" s="85"/>
      <c r="PMW1272" s="85"/>
      <c r="PMX1272" s="85"/>
      <c r="PMY1272" s="85"/>
      <c r="PMZ1272" s="85"/>
      <c r="PNA1272" s="85"/>
      <c r="PNB1272" s="85"/>
      <c r="PNC1272" s="85"/>
      <c r="PND1272" s="85"/>
      <c r="PNE1272" s="85"/>
      <c r="PNF1272" s="85"/>
      <c r="PNG1272" s="86"/>
      <c r="PNH1272" s="84"/>
      <c r="PNI1272" s="85"/>
      <c r="PNJ1272" s="85"/>
      <c r="PNK1272" s="85"/>
      <c r="PNL1272" s="85"/>
      <c r="PNM1272" s="85"/>
      <c r="PNN1272" s="85"/>
      <c r="PNO1272" s="85"/>
      <c r="PNP1272" s="85"/>
      <c r="PNQ1272" s="85"/>
      <c r="PNR1272" s="85"/>
      <c r="PNS1272" s="85"/>
      <c r="PNT1272" s="85"/>
      <c r="PNU1272" s="85"/>
      <c r="PNV1272" s="85"/>
      <c r="PNW1272" s="85"/>
      <c r="PNX1272" s="85"/>
      <c r="PNY1272" s="85"/>
      <c r="PNZ1272" s="85"/>
      <c r="POA1272" s="85"/>
      <c r="POB1272" s="85"/>
      <c r="POC1272" s="85"/>
      <c r="POD1272" s="85"/>
      <c r="POE1272" s="85"/>
      <c r="POF1272" s="85"/>
      <c r="POG1272" s="85"/>
      <c r="POH1272" s="85"/>
      <c r="POI1272" s="85"/>
      <c r="POJ1272" s="85"/>
      <c r="POK1272" s="85"/>
      <c r="POL1272" s="85"/>
      <c r="POM1272" s="85"/>
      <c r="PON1272" s="86"/>
      <c r="POO1272" s="84"/>
      <c r="POP1272" s="85"/>
      <c r="POQ1272" s="85"/>
      <c r="POR1272" s="85"/>
      <c r="POS1272" s="85"/>
      <c r="POT1272" s="85"/>
      <c r="POU1272" s="85"/>
      <c r="POV1272" s="85"/>
      <c r="POW1272" s="85"/>
      <c r="POX1272" s="85"/>
      <c r="POY1272" s="85"/>
      <c r="POZ1272" s="85"/>
      <c r="PPA1272" s="85"/>
      <c r="PPB1272" s="85"/>
      <c r="PPC1272" s="85"/>
      <c r="PPD1272" s="85"/>
      <c r="PPE1272" s="85"/>
      <c r="PPF1272" s="85"/>
      <c r="PPG1272" s="85"/>
      <c r="PPH1272" s="85"/>
      <c r="PPI1272" s="85"/>
      <c r="PPJ1272" s="85"/>
      <c r="PPK1272" s="85"/>
      <c r="PPL1272" s="85"/>
      <c r="PPM1272" s="85"/>
      <c r="PPN1272" s="85"/>
      <c r="PPO1272" s="85"/>
      <c r="PPP1272" s="85"/>
      <c r="PPQ1272" s="85"/>
      <c r="PPR1272" s="85"/>
      <c r="PPS1272" s="85"/>
      <c r="PPT1272" s="85"/>
      <c r="PPU1272" s="86"/>
      <c r="PPV1272" s="84"/>
      <c r="PPW1272" s="85"/>
      <c r="PPX1272" s="85"/>
      <c r="PPY1272" s="85"/>
      <c r="PPZ1272" s="85"/>
      <c r="PQA1272" s="85"/>
      <c r="PQB1272" s="85"/>
      <c r="PQC1272" s="85"/>
      <c r="PQD1272" s="85"/>
      <c r="PQE1272" s="85"/>
      <c r="PQF1272" s="85"/>
      <c r="PQG1272" s="85"/>
      <c r="PQH1272" s="85"/>
      <c r="PQI1272" s="85"/>
      <c r="PQJ1272" s="85"/>
      <c r="PQK1272" s="85"/>
      <c r="PQL1272" s="85"/>
      <c r="PQM1272" s="85"/>
      <c r="PQN1272" s="85"/>
      <c r="PQO1272" s="85"/>
      <c r="PQP1272" s="85"/>
      <c r="PQQ1272" s="85"/>
      <c r="PQR1272" s="85"/>
      <c r="PQS1272" s="85"/>
      <c r="PQT1272" s="85"/>
      <c r="PQU1272" s="85"/>
      <c r="PQV1272" s="85"/>
      <c r="PQW1272" s="85"/>
      <c r="PQX1272" s="85"/>
      <c r="PQY1272" s="85"/>
      <c r="PQZ1272" s="85"/>
      <c r="PRA1272" s="85"/>
      <c r="PRB1272" s="86"/>
      <c r="PRC1272" s="84"/>
      <c r="PRD1272" s="85"/>
      <c r="PRE1272" s="85"/>
      <c r="PRF1272" s="85"/>
      <c r="PRG1272" s="85"/>
      <c r="PRH1272" s="85"/>
      <c r="PRI1272" s="85"/>
      <c r="PRJ1272" s="85"/>
      <c r="PRK1272" s="85"/>
      <c r="PRL1272" s="85"/>
      <c r="PRM1272" s="85"/>
      <c r="PRN1272" s="85"/>
      <c r="PRO1272" s="85"/>
      <c r="PRP1272" s="85"/>
      <c r="PRQ1272" s="85"/>
      <c r="PRR1272" s="85"/>
      <c r="PRS1272" s="85"/>
      <c r="PRT1272" s="85"/>
      <c r="PRU1272" s="85"/>
      <c r="PRV1272" s="85"/>
      <c r="PRW1272" s="85"/>
      <c r="PRX1272" s="85"/>
      <c r="PRY1272" s="85"/>
      <c r="PRZ1272" s="85"/>
      <c r="PSA1272" s="85"/>
      <c r="PSB1272" s="85"/>
      <c r="PSC1272" s="85"/>
      <c r="PSD1272" s="85"/>
      <c r="PSE1272" s="85"/>
      <c r="PSF1272" s="85"/>
      <c r="PSG1272" s="85"/>
      <c r="PSH1272" s="85"/>
      <c r="PSI1272" s="86"/>
      <c r="PSJ1272" s="84"/>
      <c r="PSK1272" s="85"/>
      <c r="PSL1272" s="85"/>
      <c r="PSM1272" s="85"/>
      <c r="PSN1272" s="85"/>
      <c r="PSO1272" s="85"/>
      <c r="PSP1272" s="85"/>
      <c r="PSQ1272" s="85"/>
      <c r="PSR1272" s="85"/>
      <c r="PSS1272" s="85"/>
      <c r="PST1272" s="85"/>
      <c r="PSU1272" s="85"/>
      <c r="PSV1272" s="85"/>
      <c r="PSW1272" s="85"/>
      <c r="PSX1272" s="85"/>
      <c r="PSY1272" s="85"/>
      <c r="PSZ1272" s="85"/>
      <c r="PTA1272" s="85"/>
      <c r="PTB1272" s="85"/>
      <c r="PTC1272" s="85"/>
      <c r="PTD1272" s="85"/>
      <c r="PTE1272" s="85"/>
      <c r="PTF1272" s="85"/>
      <c r="PTG1272" s="85"/>
      <c r="PTH1272" s="85"/>
      <c r="PTI1272" s="85"/>
      <c r="PTJ1272" s="85"/>
      <c r="PTK1272" s="85"/>
      <c r="PTL1272" s="85"/>
      <c r="PTM1272" s="85"/>
      <c r="PTN1272" s="85"/>
      <c r="PTO1272" s="85"/>
      <c r="PTP1272" s="86"/>
      <c r="PTQ1272" s="84"/>
      <c r="PTR1272" s="85"/>
      <c r="PTS1272" s="85"/>
      <c r="PTT1272" s="85"/>
      <c r="PTU1272" s="85"/>
      <c r="PTV1272" s="85"/>
      <c r="PTW1272" s="85"/>
      <c r="PTX1272" s="85"/>
      <c r="PTY1272" s="85"/>
      <c r="PTZ1272" s="85"/>
      <c r="PUA1272" s="85"/>
      <c r="PUB1272" s="85"/>
      <c r="PUC1272" s="85"/>
      <c r="PUD1272" s="85"/>
      <c r="PUE1272" s="85"/>
      <c r="PUF1272" s="85"/>
      <c r="PUG1272" s="85"/>
      <c r="PUH1272" s="85"/>
      <c r="PUI1272" s="85"/>
      <c r="PUJ1272" s="85"/>
      <c r="PUK1272" s="85"/>
      <c r="PUL1272" s="85"/>
      <c r="PUM1272" s="85"/>
      <c r="PUN1272" s="85"/>
      <c r="PUO1272" s="85"/>
      <c r="PUP1272" s="85"/>
      <c r="PUQ1272" s="85"/>
      <c r="PUR1272" s="85"/>
      <c r="PUS1272" s="85"/>
      <c r="PUT1272" s="85"/>
      <c r="PUU1272" s="85"/>
      <c r="PUV1272" s="85"/>
      <c r="PUW1272" s="86"/>
      <c r="PUX1272" s="84"/>
      <c r="PUY1272" s="85"/>
      <c r="PUZ1272" s="85"/>
      <c r="PVA1272" s="85"/>
      <c r="PVB1272" s="85"/>
      <c r="PVC1272" s="85"/>
      <c r="PVD1272" s="85"/>
      <c r="PVE1272" s="85"/>
      <c r="PVF1272" s="85"/>
      <c r="PVG1272" s="85"/>
      <c r="PVH1272" s="85"/>
      <c r="PVI1272" s="85"/>
      <c r="PVJ1272" s="85"/>
      <c r="PVK1272" s="85"/>
      <c r="PVL1272" s="85"/>
      <c r="PVM1272" s="85"/>
      <c r="PVN1272" s="85"/>
      <c r="PVO1272" s="85"/>
      <c r="PVP1272" s="85"/>
      <c r="PVQ1272" s="85"/>
      <c r="PVR1272" s="85"/>
      <c r="PVS1272" s="85"/>
      <c r="PVT1272" s="85"/>
      <c r="PVU1272" s="85"/>
      <c r="PVV1272" s="85"/>
      <c r="PVW1272" s="85"/>
      <c r="PVX1272" s="85"/>
      <c r="PVY1272" s="85"/>
      <c r="PVZ1272" s="85"/>
      <c r="PWA1272" s="85"/>
      <c r="PWB1272" s="85"/>
      <c r="PWC1272" s="85"/>
      <c r="PWD1272" s="86"/>
      <c r="PWE1272" s="84"/>
      <c r="PWF1272" s="85"/>
      <c r="PWG1272" s="85"/>
      <c r="PWH1272" s="85"/>
      <c r="PWI1272" s="85"/>
      <c r="PWJ1272" s="85"/>
      <c r="PWK1272" s="85"/>
      <c r="PWL1272" s="85"/>
      <c r="PWM1272" s="85"/>
      <c r="PWN1272" s="85"/>
      <c r="PWO1272" s="85"/>
      <c r="PWP1272" s="85"/>
      <c r="PWQ1272" s="85"/>
      <c r="PWR1272" s="85"/>
      <c r="PWS1272" s="85"/>
      <c r="PWT1272" s="85"/>
      <c r="PWU1272" s="85"/>
      <c r="PWV1272" s="85"/>
      <c r="PWW1272" s="85"/>
      <c r="PWX1272" s="85"/>
      <c r="PWY1272" s="85"/>
      <c r="PWZ1272" s="85"/>
      <c r="PXA1272" s="85"/>
      <c r="PXB1272" s="85"/>
      <c r="PXC1272" s="85"/>
      <c r="PXD1272" s="85"/>
      <c r="PXE1272" s="85"/>
      <c r="PXF1272" s="85"/>
      <c r="PXG1272" s="85"/>
      <c r="PXH1272" s="85"/>
      <c r="PXI1272" s="85"/>
      <c r="PXJ1272" s="85"/>
      <c r="PXK1272" s="86"/>
      <c r="PXL1272" s="84"/>
      <c r="PXM1272" s="85"/>
      <c r="PXN1272" s="85"/>
      <c r="PXO1272" s="85"/>
      <c r="PXP1272" s="85"/>
      <c r="PXQ1272" s="85"/>
      <c r="PXR1272" s="85"/>
      <c r="PXS1272" s="85"/>
      <c r="PXT1272" s="85"/>
      <c r="PXU1272" s="85"/>
      <c r="PXV1272" s="85"/>
      <c r="PXW1272" s="85"/>
      <c r="PXX1272" s="85"/>
      <c r="PXY1272" s="85"/>
      <c r="PXZ1272" s="85"/>
      <c r="PYA1272" s="85"/>
      <c r="PYB1272" s="85"/>
      <c r="PYC1272" s="85"/>
      <c r="PYD1272" s="85"/>
      <c r="PYE1272" s="85"/>
      <c r="PYF1272" s="85"/>
      <c r="PYG1272" s="85"/>
      <c r="PYH1272" s="85"/>
      <c r="PYI1272" s="85"/>
      <c r="PYJ1272" s="85"/>
      <c r="PYK1272" s="85"/>
      <c r="PYL1272" s="85"/>
      <c r="PYM1272" s="85"/>
      <c r="PYN1272" s="85"/>
      <c r="PYO1272" s="85"/>
      <c r="PYP1272" s="85"/>
      <c r="PYQ1272" s="85"/>
      <c r="PYR1272" s="86"/>
      <c r="PYS1272" s="84"/>
      <c r="PYT1272" s="85"/>
      <c r="PYU1272" s="85"/>
      <c r="PYV1272" s="85"/>
      <c r="PYW1272" s="85"/>
      <c r="PYX1272" s="85"/>
      <c r="PYY1272" s="85"/>
      <c r="PYZ1272" s="85"/>
      <c r="PZA1272" s="85"/>
      <c r="PZB1272" s="85"/>
      <c r="PZC1272" s="85"/>
      <c r="PZD1272" s="85"/>
      <c r="PZE1272" s="85"/>
      <c r="PZF1272" s="85"/>
      <c r="PZG1272" s="85"/>
      <c r="PZH1272" s="85"/>
      <c r="PZI1272" s="85"/>
      <c r="PZJ1272" s="85"/>
      <c r="PZK1272" s="85"/>
      <c r="PZL1272" s="85"/>
      <c r="PZM1272" s="85"/>
      <c r="PZN1272" s="85"/>
      <c r="PZO1272" s="85"/>
      <c r="PZP1272" s="85"/>
      <c r="PZQ1272" s="85"/>
      <c r="PZR1272" s="85"/>
      <c r="PZS1272" s="85"/>
      <c r="PZT1272" s="85"/>
      <c r="PZU1272" s="85"/>
      <c r="PZV1272" s="85"/>
      <c r="PZW1272" s="85"/>
      <c r="PZX1272" s="85"/>
      <c r="PZY1272" s="86"/>
      <c r="PZZ1272" s="84"/>
      <c r="QAA1272" s="85"/>
      <c r="QAB1272" s="85"/>
      <c r="QAC1272" s="85"/>
      <c r="QAD1272" s="85"/>
      <c r="QAE1272" s="85"/>
      <c r="QAF1272" s="85"/>
      <c r="QAG1272" s="85"/>
      <c r="QAH1272" s="85"/>
      <c r="QAI1272" s="85"/>
      <c r="QAJ1272" s="85"/>
      <c r="QAK1272" s="85"/>
      <c r="QAL1272" s="85"/>
      <c r="QAM1272" s="85"/>
      <c r="QAN1272" s="85"/>
      <c r="QAO1272" s="85"/>
      <c r="QAP1272" s="85"/>
      <c r="QAQ1272" s="85"/>
      <c r="QAR1272" s="85"/>
      <c r="QAS1272" s="85"/>
      <c r="QAT1272" s="85"/>
      <c r="QAU1272" s="85"/>
      <c r="QAV1272" s="85"/>
      <c r="QAW1272" s="85"/>
      <c r="QAX1272" s="85"/>
      <c r="QAY1272" s="85"/>
      <c r="QAZ1272" s="85"/>
      <c r="QBA1272" s="85"/>
      <c r="QBB1272" s="85"/>
      <c r="QBC1272" s="85"/>
      <c r="QBD1272" s="85"/>
      <c r="QBE1272" s="85"/>
      <c r="QBF1272" s="86"/>
      <c r="QBG1272" s="84"/>
      <c r="QBH1272" s="85"/>
      <c r="QBI1272" s="85"/>
      <c r="QBJ1272" s="85"/>
      <c r="QBK1272" s="85"/>
      <c r="QBL1272" s="85"/>
      <c r="QBM1272" s="85"/>
      <c r="QBN1272" s="85"/>
      <c r="QBO1272" s="85"/>
      <c r="QBP1272" s="85"/>
      <c r="QBQ1272" s="85"/>
      <c r="QBR1272" s="85"/>
      <c r="QBS1272" s="85"/>
      <c r="QBT1272" s="85"/>
      <c r="QBU1272" s="85"/>
      <c r="QBV1272" s="85"/>
      <c r="QBW1272" s="85"/>
      <c r="QBX1272" s="85"/>
      <c r="QBY1272" s="85"/>
      <c r="QBZ1272" s="85"/>
      <c r="QCA1272" s="85"/>
      <c r="QCB1272" s="85"/>
      <c r="QCC1272" s="85"/>
      <c r="QCD1272" s="85"/>
      <c r="QCE1272" s="85"/>
      <c r="QCF1272" s="85"/>
      <c r="QCG1272" s="85"/>
      <c r="QCH1272" s="85"/>
      <c r="QCI1272" s="85"/>
      <c r="QCJ1272" s="85"/>
      <c r="QCK1272" s="85"/>
      <c r="QCL1272" s="85"/>
      <c r="QCM1272" s="86"/>
      <c r="QCN1272" s="84"/>
      <c r="QCO1272" s="85"/>
      <c r="QCP1272" s="85"/>
      <c r="QCQ1272" s="85"/>
      <c r="QCR1272" s="85"/>
      <c r="QCS1272" s="85"/>
      <c r="QCT1272" s="85"/>
      <c r="QCU1272" s="85"/>
      <c r="QCV1272" s="85"/>
      <c r="QCW1272" s="85"/>
      <c r="QCX1272" s="85"/>
      <c r="QCY1272" s="85"/>
      <c r="QCZ1272" s="85"/>
      <c r="QDA1272" s="85"/>
      <c r="QDB1272" s="85"/>
      <c r="QDC1272" s="85"/>
      <c r="QDD1272" s="85"/>
      <c r="QDE1272" s="85"/>
      <c r="QDF1272" s="85"/>
      <c r="QDG1272" s="85"/>
      <c r="QDH1272" s="85"/>
      <c r="QDI1272" s="85"/>
      <c r="QDJ1272" s="85"/>
      <c r="QDK1272" s="85"/>
      <c r="QDL1272" s="85"/>
      <c r="QDM1272" s="85"/>
      <c r="QDN1272" s="85"/>
      <c r="QDO1272" s="85"/>
      <c r="QDP1272" s="85"/>
      <c r="QDQ1272" s="85"/>
      <c r="QDR1272" s="85"/>
      <c r="QDS1272" s="85"/>
      <c r="QDT1272" s="86"/>
      <c r="QDU1272" s="84"/>
      <c r="QDV1272" s="85"/>
      <c r="QDW1272" s="85"/>
      <c r="QDX1272" s="85"/>
      <c r="QDY1272" s="85"/>
      <c r="QDZ1272" s="85"/>
      <c r="QEA1272" s="85"/>
      <c r="QEB1272" s="85"/>
      <c r="QEC1272" s="85"/>
      <c r="QED1272" s="85"/>
      <c r="QEE1272" s="85"/>
      <c r="QEF1272" s="85"/>
      <c r="QEG1272" s="85"/>
      <c r="QEH1272" s="85"/>
      <c r="QEI1272" s="85"/>
      <c r="QEJ1272" s="85"/>
      <c r="QEK1272" s="85"/>
      <c r="QEL1272" s="85"/>
      <c r="QEM1272" s="85"/>
      <c r="QEN1272" s="85"/>
      <c r="QEO1272" s="85"/>
      <c r="QEP1272" s="85"/>
      <c r="QEQ1272" s="85"/>
      <c r="QER1272" s="85"/>
      <c r="QES1272" s="85"/>
      <c r="QET1272" s="85"/>
      <c r="QEU1272" s="85"/>
      <c r="QEV1272" s="85"/>
      <c r="QEW1272" s="85"/>
      <c r="QEX1272" s="85"/>
      <c r="QEY1272" s="85"/>
      <c r="QEZ1272" s="85"/>
      <c r="QFA1272" s="86"/>
      <c r="QFB1272" s="84"/>
      <c r="QFC1272" s="85"/>
      <c r="QFD1272" s="85"/>
      <c r="QFE1272" s="85"/>
      <c r="QFF1272" s="85"/>
      <c r="QFG1272" s="85"/>
      <c r="QFH1272" s="85"/>
      <c r="QFI1272" s="85"/>
      <c r="QFJ1272" s="85"/>
      <c r="QFK1272" s="85"/>
      <c r="QFL1272" s="85"/>
      <c r="QFM1272" s="85"/>
      <c r="QFN1272" s="85"/>
      <c r="QFO1272" s="85"/>
      <c r="QFP1272" s="85"/>
      <c r="QFQ1272" s="85"/>
      <c r="QFR1272" s="85"/>
      <c r="QFS1272" s="85"/>
      <c r="QFT1272" s="85"/>
      <c r="QFU1272" s="85"/>
      <c r="QFV1272" s="85"/>
      <c r="QFW1272" s="85"/>
      <c r="QFX1272" s="85"/>
      <c r="QFY1272" s="85"/>
      <c r="QFZ1272" s="85"/>
      <c r="QGA1272" s="85"/>
      <c r="QGB1272" s="85"/>
      <c r="QGC1272" s="85"/>
      <c r="QGD1272" s="85"/>
      <c r="QGE1272" s="85"/>
      <c r="QGF1272" s="85"/>
      <c r="QGG1272" s="85"/>
      <c r="QGH1272" s="86"/>
      <c r="QGI1272" s="84"/>
      <c r="QGJ1272" s="85"/>
      <c r="QGK1272" s="85"/>
      <c r="QGL1272" s="85"/>
      <c r="QGM1272" s="85"/>
      <c r="QGN1272" s="85"/>
      <c r="QGO1272" s="85"/>
      <c r="QGP1272" s="85"/>
      <c r="QGQ1272" s="85"/>
      <c r="QGR1272" s="85"/>
      <c r="QGS1272" s="85"/>
      <c r="QGT1272" s="85"/>
      <c r="QGU1272" s="85"/>
      <c r="QGV1272" s="85"/>
      <c r="QGW1272" s="85"/>
      <c r="QGX1272" s="85"/>
      <c r="QGY1272" s="85"/>
      <c r="QGZ1272" s="85"/>
      <c r="QHA1272" s="85"/>
      <c r="QHB1272" s="85"/>
      <c r="QHC1272" s="85"/>
      <c r="QHD1272" s="85"/>
      <c r="QHE1272" s="85"/>
      <c r="QHF1272" s="85"/>
      <c r="QHG1272" s="85"/>
      <c r="QHH1272" s="85"/>
      <c r="QHI1272" s="85"/>
      <c r="QHJ1272" s="85"/>
      <c r="QHK1272" s="85"/>
      <c r="QHL1272" s="85"/>
      <c r="QHM1272" s="85"/>
      <c r="QHN1272" s="85"/>
      <c r="QHO1272" s="86"/>
      <c r="QHP1272" s="84"/>
      <c r="QHQ1272" s="85"/>
      <c r="QHR1272" s="85"/>
      <c r="QHS1272" s="85"/>
      <c r="QHT1272" s="85"/>
      <c r="QHU1272" s="85"/>
      <c r="QHV1272" s="85"/>
      <c r="QHW1272" s="85"/>
      <c r="QHX1272" s="85"/>
      <c r="QHY1272" s="85"/>
      <c r="QHZ1272" s="85"/>
      <c r="QIA1272" s="85"/>
      <c r="QIB1272" s="85"/>
      <c r="QIC1272" s="85"/>
      <c r="QID1272" s="85"/>
      <c r="QIE1272" s="85"/>
      <c r="QIF1272" s="85"/>
      <c r="QIG1272" s="85"/>
      <c r="QIH1272" s="85"/>
      <c r="QII1272" s="85"/>
      <c r="QIJ1272" s="85"/>
      <c r="QIK1272" s="85"/>
      <c r="QIL1272" s="85"/>
      <c r="QIM1272" s="85"/>
      <c r="QIN1272" s="85"/>
      <c r="QIO1272" s="85"/>
      <c r="QIP1272" s="85"/>
      <c r="QIQ1272" s="85"/>
      <c r="QIR1272" s="85"/>
      <c r="QIS1272" s="85"/>
      <c r="QIT1272" s="85"/>
      <c r="QIU1272" s="85"/>
      <c r="QIV1272" s="86"/>
      <c r="QIW1272" s="84"/>
      <c r="QIX1272" s="85"/>
      <c r="QIY1272" s="85"/>
      <c r="QIZ1272" s="85"/>
      <c r="QJA1272" s="85"/>
      <c r="QJB1272" s="85"/>
      <c r="QJC1272" s="85"/>
      <c r="QJD1272" s="85"/>
      <c r="QJE1272" s="85"/>
      <c r="QJF1272" s="85"/>
      <c r="QJG1272" s="85"/>
      <c r="QJH1272" s="85"/>
      <c r="QJI1272" s="85"/>
      <c r="QJJ1272" s="85"/>
      <c r="QJK1272" s="85"/>
      <c r="QJL1272" s="85"/>
      <c r="QJM1272" s="85"/>
      <c r="QJN1272" s="85"/>
      <c r="QJO1272" s="85"/>
      <c r="QJP1272" s="85"/>
      <c r="QJQ1272" s="85"/>
      <c r="QJR1272" s="85"/>
      <c r="QJS1272" s="85"/>
      <c r="QJT1272" s="85"/>
      <c r="QJU1272" s="85"/>
      <c r="QJV1272" s="85"/>
      <c r="QJW1272" s="85"/>
      <c r="QJX1272" s="85"/>
      <c r="QJY1272" s="85"/>
      <c r="QJZ1272" s="85"/>
      <c r="QKA1272" s="85"/>
      <c r="QKB1272" s="85"/>
      <c r="QKC1272" s="86"/>
      <c r="QKD1272" s="84"/>
      <c r="QKE1272" s="85"/>
      <c r="QKF1272" s="85"/>
      <c r="QKG1272" s="85"/>
      <c r="QKH1272" s="85"/>
      <c r="QKI1272" s="85"/>
      <c r="QKJ1272" s="85"/>
      <c r="QKK1272" s="85"/>
      <c r="QKL1272" s="85"/>
      <c r="QKM1272" s="85"/>
      <c r="QKN1272" s="85"/>
      <c r="QKO1272" s="85"/>
      <c r="QKP1272" s="85"/>
      <c r="QKQ1272" s="85"/>
      <c r="QKR1272" s="85"/>
      <c r="QKS1272" s="85"/>
      <c r="QKT1272" s="85"/>
      <c r="QKU1272" s="85"/>
      <c r="QKV1272" s="85"/>
      <c r="QKW1272" s="85"/>
      <c r="QKX1272" s="85"/>
      <c r="QKY1272" s="85"/>
      <c r="QKZ1272" s="85"/>
      <c r="QLA1272" s="85"/>
      <c r="QLB1272" s="85"/>
      <c r="QLC1272" s="85"/>
      <c r="QLD1272" s="85"/>
      <c r="QLE1272" s="85"/>
      <c r="QLF1272" s="85"/>
      <c r="QLG1272" s="85"/>
      <c r="QLH1272" s="85"/>
      <c r="QLI1272" s="85"/>
      <c r="QLJ1272" s="86"/>
      <c r="QLK1272" s="84"/>
      <c r="QLL1272" s="85"/>
      <c r="QLM1272" s="85"/>
      <c r="QLN1272" s="85"/>
      <c r="QLO1272" s="85"/>
      <c r="QLP1272" s="85"/>
      <c r="QLQ1272" s="85"/>
      <c r="QLR1272" s="85"/>
      <c r="QLS1272" s="85"/>
      <c r="QLT1272" s="85"/>
      <c r="QLU1272" s="85"/>
      <c r="QLV1272" s="85"/>
      <c r="QLW1272" s="85"/>
      <c r="QLX1272" s="85"/>
      <c r="QLY1272" s="85"/>
      <c r="QLZ1272" s="85"/>
      <c r="QMA1272" s="85"/>
      <c r="QMB1272" s="85"/>
      <c r="QMC1272" s="85"/>
      <c r="QMD1272" s="85"/>
      <c r="QME1272" s="85"/>
      <c r="QMF1272" s="85"/>
      <c r="QMG1272" s="85"/>
      <c r="QMH1272" s="85"/>
      <c r="QMI1272" s="85"/>
      <c r="QMJ1272" s="85"/>
      <c r="QMK1272" s="85"/>
      <c r="QML1272" s="85"/>
      <c r="QMM1272" s="85"/>
      <c r="QMN1272" s="85"/>
      <c r="QMO1272" s="85"/>
      <c r="QMP1272" s="85"/>
      <c r="QMQ1272" s="86"/>
      <c r="QMR1272" s="84"/>
      <c r="QMS1272" s="85"/>
      <c r="QMT1272" s="85"/>
      <c r="QMU1272" s="85"/>
      <c r="QMV1272" s="85"/>
      <c r="QMW1272" s="85"/>
      <c r="QMX1272" s="85"/>
      <c r="QMY1272" s="85"/>
      <c r="QMZ1272" s="85"/>
      <c r="QNA1272" s="85"/>
      <c r="QNB1272" s="85"/>
      <c r="QNC1272" s="85"/>
      <c r="QND1272" s="85"/>
      <c r="QNE1272" s="85"/>
      <c r="QNF1272" s="85"/>
      <c r="QNG1272" s="85"/>
      <c r="QNH1272" s="85"/>
      <c r="QNI1272" s="85"/>
      <c r="QNJ1272" s="85"/>
      <c r="QNK1272" s="85"/>
      <c r="QNL1272" s="85"/>
      <c r="QNM1272" s="85"/>
      <c r="QNN1272" s="85"/>
      <c r="QNO1272" s="85"/>
      <c r="QNP1272" s="85"/>
      <c r="QNQ1272" s="85"/>
      <c r="QNR1272" s="85"/>
      <c r="QNS1272" s="85"/>
      <c r="QNT1272" s="85"/>
      <c r="QNU1272" s="85"/>
      <c r="QNV1272" s="85"/>
      <c r="QNW1272" s="85"/>
      <c r="QNX1272" s="86"/>
      <c r="QNY1272" s="84"/>
      <c r="QNZ1272" s="85"/>
      <c r="QOA1272" s="85"/>
      <c r="QOB1272" s="85"/>
      <c r="QOC1272" s="85"/>
      <c r="QOD1272" s="85"/>
      <c r="QOE1272" s="85"/>
      <c r="QOF1272" s="85"/>
      <c r="QOG1272" s="85"/>
      <c r="QOH1272" s="85"/>
      <c r="QOI1272" s="85"/>
      <c r="QOJ1272" s="85"/>
      <c r="QOK1272" s="85"/>
      <c r="QOL1272" s="85"/>
      <c r="QOM1272" s="85"/>
      <c r="QON1272" s="85"/>
      <c r="QOO1272" s="85"/>
      <c r="QOP1272" s="85"/>
      <c r="QOQ1272" s="85"/>
      <c r="QOR1272" s="85"/>
      <c r="QOS1272" s="85"/>
      <c r="QOT1272" s="85"/>
      <c r="QOU1272" s="85"/>
      <c r="QOV1272" s="85"/>
      <c r="QOW1272" s="85"/>
      <c r="QOX1272" s="85"/>
      <c r="QOY1272" s="85"/>
      <c r="QOZ1272" s="85"/>
      <c r="QPA1272" s="85"/>
      <c r="QPB1272" s="85"/>
      <c r="QPC1272" s="85"/>
      <c r="QPD1272" s="85"/>
      <c r="QPE1272" s="86"/>
      <c r="QPF1272" s="84"/>
      <c r="QPG1272" s="85"/>
      <c r="QPH1272" s="85"/>
      <c r="QPI1272" s="85"/>
      <c r="QPJ1272" s="85"/>
      <c r="QPK1272" s="85"/>
      <c r="QPL1272" s="85"/>
      <c r="QPM1272" s="85"/>
      <c r="QPN1272" s="85"/>
      <c r="QPO1272" s="85"/>
      <c r="QPP1272" s="85"/>
      <c r="QPQ1272" s="85"/>
      <c r="QPR1272" s="85"/>
      <c r="QPS1272" s="85"/>
      <c r="QPT1272" s="85"/>
      <c r="QPU1272" s="85"/>
      <c r="QPV1272" s="85"/>
      <c r="QPW1272" s="85"/>
      <c r="QPX1272" s="85"/>
      <c r="QPY1272" s="85"/>
      <c r="QPZ1272" s="85"/>
      <c r="QQA1272" s="85"/>
      <c r="QQB1272" s="85"/>
      <c r="QQC1272" s="85"/>
      <c r="QQD1272" s="85"/>
      <c r="QQE1272" s="85"/>
      <c r="QQF1272" s="85"/>
      <c r="QQG1272" s="85"/>
      <c r="QQH1272" s="85"/>
      <c r="QQI1272" s="85"/>
      <c r="QQJ1272" s="85"/>
      <c r="QQK1272" s="85"/>
      <c r="QQL1272" s="86"/>
      <c r="QQM1272" s="84"/>
      <c r="QQN1272" s="85"/>
      <c r="QQO1272" s="85"/>
      <c r="QQP1272" s="85"/>
      <c r="QQQ1272" s="85"/>
      <c r="QQR1272" s="85"/>
      <c r="QQS1272" s="85"/>
      <c r="QQT1272" s="85"/>
      <c r="QQU1272" s="85"/>
      <c r="QQV1272" s="85"/>
      <c r="QQW1272" s="85"/>
      <c r="QQX1272" s="85"/>
      <c r="QQY1272" s="85"/>
      <c r="QQZ1272" s="85"/>
      <c r="QRA1272" s="85"/>
      <c r="QRB1272" s="85"/>
      <c r="QRC1272" s="85"/>
      <c r="QRD1272" s="85"/>
      <c r="QRE1272" s="85"/>
      <c r="QRF1272" s="85"/>
      <c r="QRG1272" s="85"/>
      <c r="QRH1272" s="85"/>
      <c r="QRI1272" s="85"/>
      <c r="QRJ1272" s="85"/>
      <c r="QRK1272" s="85"/>
      <c r="QRL1272" s="85"/>
      <c r="QRM1272" s="85"/>
      <c r="QRN1272" s="85"/>
      <c r="QRO1272" s="85"/>
      <c r="QRP1272" s="85"/>
      <c r="QRQ1272" s="85"/>
      <c r="QRR1272" s="85"/>
      <c r="QRS1272" s="86"/>
      <c r="QRT1272" s="84"/>
      <c r="QRU1272" s="85"/>
      <c r="QRV1272" s="85"/>
      <c r="QRW1272" s="85"/>
      <c r="QRX1272" s="85"/>
      <c r="QRY1272" s="85"/>
      <c r="QRZ1272" s="85"/>
      <c r="QSA1272" s="85"/>
      <c r="QSB1272" s="85"/>
      <c r="QSC1272" s="85"/>
      <c r="QSD1272" s="85"/>
      <c r="QSE1272" s="85"/>
      <c r="QSF1272" s="85"/>
      <c r="QSG1272" s="85"/>
      <c r="QSH1272" s="85"/>
      <c r="QSI1272" s="85"/>
      <c r="QSJ1272" s="85"/>
      <c r="QSK1272" s="85"/>
      <c r="QSL1272" s="85"/>
      <c r="QSM1272" s="85"/>
      <c r="QSN1272" s="85"/>
      <c r="QSO1272" s="85"/>
      <c r="QSP1272" s="85"/>
      <c r="QSQ1272" s="85"/>
      <c r="QSR1272" s="85"/>
      <c r="QSS1272" s="85"/>
      <c r="QST1272" s="85"/>
      <c r="QSU1272" s="85"/>
      <c r="QSV1272" s="85"/>
      <c r="QSW1272" s="85"/>
      <c r="QSX1272" s="85"/>
      <c r="QSY1272" s="85"/>
      <c r="QSZ1272" s="86"/>
      <c r="QTA1272" s="84"/>
      <c r="QTB1272" s="85"/>
      <c r="QTC1272" s="85"/>
      <c r="QTD1272" s="85"/>
      <c r="QTE1272" s="85"/>
      <c r="QTF1272" s="85"/>
      <c r="QTG1272" s="85"/>
      <c r="QTH1272" s="85"/>
      <c r="QTI1272" s="85"/>
      <c r="QTJ1272" s="85"/>
      <c r="QTK1272" s="85"/>
      <c r="QTL1272" s="85"/>
      <c r="QTM1272" s="85"/>
      <c r="QTN1272" s="85"/>
      <c r="QTO1272" s="85"/>
      <c r="QTP1272" s="85"/>
      <c r="QTQ1272" s="85"/>
      <c r="QTR1272" s="85"/>
      <c r="QTS1272" s="85"/>
      <c r="QTT1272" s="85"/>
      <c r="QTU1272" s="85"/>
      <c r="QTV1272" s="85"/>
      <c r="QTW1272" s="85"/>
      <c r="QTX1272" s="85"/>
      <c r="QTY1272" s="85"/>
      <c r="QTZ1272" s="85"/>
      <c r="QUA1272" s="85"/>
      <c r="QUB1272" s="85"/>
      <c r="QUC1272" s="85"/>
      <c r="QUD1272" s="85"/>
      <c r="QUE1272" s="85"/>
      <c r="QUF1272" s="85"/>
      <c r="QUG1272" s="86"/>
      <c r="QUH1272" s="84"/>
      <c r="QUI1272" s="85"/>
      <c r="QUJ1272" s="85"/>
      <c r="QUK1272" s="85"/>
      <c r="QUL1272" s="85"/>
      <c r="QUM1272" s="85"/>
      <c r="QUN1272" s="85"/>
      <c r="QUO1272" s="85"/>
      <c r="QUP1272" s="85"/>
      <c r="QUQ1272" s="85"/>
      <c r="QUR1272" s="85"/>
      <c r="QUS1272" s="85"/>
      <c r="QUT1272" s="85"/>
      <c r="QUU1272" s="85"/>
      <c r="QUV1272" s="85"/>
      <c r="QUW1272" s="85"/>
      <c r="QUX1272" s="85"/>
      <c r="QUY1272" s="85"/>
      <c r="QUZ1272" s="85"/>
      <c r="QVA1272" s="85"/>
      <c r="QVB1272" s="85"/>
      <c r="QVC1272" s="85"/>
      <c r="QVD1272" s="85"/>
      <c r="QVE1272" s="85"/>
      <c r="QVF1272" s="85"/>
      <c r="QVG1272" s="85"/>
      <c r="QVH1272" s="85"/>
      <c r="QVI1272" s="85"/>
      <c r="QVJ1272" s="85"/>
      <c r="QVK1272" s="85"/>
      <c r="QVL1272" s="85"/>
      <c r="QVM1272" s="85"/>
      <c r="QVN1272" s="86"/>
      <c r="QVO1272" s="84"/>
      <c r="QVP1272" s="85"/>
      <c r="QVQ1272" s="85"/>
      <c r="QVR1272" s="85"/>
      <c r="QVS1272" s="85"/>
      <c r="QVT1272" s="85"/>
      <c r="QVU1272" s="85"/>
      <c r="QVV1272" s="85"/>
      <c r="QVW1272" s="85"/>
      <c r="QVX1272" s="85"/>
      <c r="QVY1272" s="85"/>
      <c r="QVZ1272" s="85"/>
      <c r="QWA1272" s="85"/>
      <c r="QWB1272" s="85"/>
      <c r="QWC1272" s="85"/>
      <c r="QWD1272" s="85"/>
      <c r="QWE1272" s="85"/>
      <c r="QWF1272" s="85"/>
      <c r="QWG1272" s="85"/>
      <c r="QWH1272" s="85"/>
      <c r="QWI1272" s="85"/>
      <c r="QWJ1272" s="85"/>
      <c r="QWK1272" s="85"/>
      <c r="QWL1272" s="85"/>
      <c r="QWM1272" s="85"/>
      <c r="QWN1272" s="85"/>
      <c r="QWO1272" s="85"/>
      <c r="QWP1272" s="85"/>
      <c r="QWQ1272" s="85"/>
      <c r="QWR1272" s="85"/>
      <c r="QWS1272" s="85"/>
      <c r="QWT1272" s="85"/>
      <c r="QWU1272" s="86"/>
      <c r="QWV1272" s="84"/>
      <c r="QWW1272" s="85"/>
      <c r="QWX1272" s="85"/>
      <c r="QWY1272" s="85"/>
      <c r="QWZ1272" s="85"/>
      <c r="QXA1272" s="85"/>
      <c r="QXB1272" s="85"/>
      <c r="QXC1272" s="85"/>
      <c r="QXD1272" s="85"/>
      <c r="QXE1272" s="85"/>
      <c r="QXF1272" s="85"/>
      <c r="QXG1272" s="85"/>
      <c r="QXH1272" s="85"/>
      <c r="QXI1272" s="85"/>
      <c r="QXJ1272" s="85"/>
      <c r="QXK1272" s="85"/>
      <c r="QXL1272" s="85"/>
      <c r="QXM1272" s="85"/>
      <c r="QXN1272" s="85"/>
      <c r="QXO1272" s="85"/>
      <c r="QXP1272" s="85"/>
      <c r="QXQ1272" s="85"/>
      <c r="QXR1272" s="85"/>
      <c r="QXS1272" s="85"/>
      <c r="QXT1272" s="85"/>
      <c r="QXU1272" s="85"/>
      <c r="QXV1272" s="85"/>
      <c r="QXW1272" s="85"/>
      <c r="QXX1272" s="85"/>
      <c r="QXY1272" s="85"/>
      <c r="QXZ1272" s="85"/>
      <c r="QYA1272" s="85"/>
      <c r="QYB1272" s="86"/>
      <c r="QYC1272" s="84"/>
      <c r="QYD1272" s="85"/>
      <c r="QYE1272" s="85"/>
      <c r="QYF1272" s="85"/>
      <c r="QYG1272" s="85"/>
      <c r="QYH1272" s="85"/>
      <c r="QYI1272" s="85"/>
      <c r="QYJ1272" s="85"/>
      <c r="QYK1272" s="85"/>
      <c r="QYL1272" s="85"/>
      <c r="QYM1272" s="85"/>
      <c r="QYN1272" s="85"/>
      <c r="QYO1272" s="85"/>
      <c r="QYP1272" s="85"/>
      <c r="QYQ1272" s="85"/>
      <c r="QYR1272" s="85"/>
      <c r="QYS1272" s="85"/>
      <c r="QYT1272" s="85"/>
      <c r="QYU1272" s="85"/>
      <c r="QYV1272" s="85"/>
      <c r="QYW1272" s="85"/>
      <c r="QYX1272" s="85"/>
      <c r="QYY1272" s="85"/>
      <c r="QYZ1272" s="85"/>
      <c r="QZA1272" s="85"/>
      <c r="QZB1272" s="85"/>
      <c r="QZC1272" s="85"/>
      <c r="QZD1272" s="85"/>
      <c r="QZE1272" s="85"/>
      <c r="QZF1272" s="85"/>
      <c r="QZG1272" s="85"/>
      <c r="QZH1272" s="85"/>
      <c r="QZI1272" s="86"/>
      <c r="QZJ1272" s="84"/>
      <c r="QZK1272" s="85"/>
      <c r="QZL1272" s="85"/>
      <c r="QZM1272" s="85"/>
      <c r="QZN1272" s="85"/>
      <c r="QZO1272" s="85"/>
      <c r="QZP1272" s="85"/>
      <c r="QZQ1272" s="85"/>
      <c r="QZR1272" s="85"/>
      <c r="QZS1272" s="85"/>
      <c r="QZT1272" s="85"/>
      <c r="QZU1272" s="85"/>
      <c r="QZV1272" s="85"/>
      <c r="QZW1272" s="85"/>
      <c r="QZX1272" s="85"/>
      <c r="QZY1272" s="85"/>
      <c r="QZZ1272" s="85"/>
      <c r="RAA1272" s="85"/>
      <c r="RAB1272" s="85"/>
      <c r="RAC1272" s="85"/>
      <c r="RAD1272" s="85"/>
      <c r="RAE1272" s="85"/>
      <c r="RAF1272" s="85"/>
      <c r="RAG1272" s="85"/>
      <c r="RAH1272" s="85"/>
      <c r="RAI1272" s="85"/>
      <c r="RAJ1272" s="85"/>
      <c r="RAK1272" s="85"/>
      <c r="RAL1272" s="85"/>
      <c r="RAM1272" s="85"/>
      <c r="RAN1272" s="85"/>
      <c r="RAO1272" s="85"/>
      <c r="RAP1272" s="86"/>
      <c r="RAQ1272" s="84"/>
      <c r="RAR1272" s="85"/>
      <c r="RAS1272" s="85"/>
      <c r="RAT1272" s="85"/>
      <c r="RAU1272" s="85"/>
      <c r="RAV1272" s="85"/>
      <c r="RAW1272" s="85"/>
      <c r="RAX1272" s="85"/>
      <c r="RAY1272" s="85"/>
      <c r="RAZ1272" s="85"/>
      <c r="RBA1272" s="85"/>
      <c r="RBB1272" s="85"/>
      <c r="RBC1272" s="85"/>
      <c r="RBD1272" s="85"/>
      <c r="RBE1272" s="85"/>
      <c r="RBF1272" s="85"/>
      <c r="RBG1272" s="85"/>
      <c r="RBH1272" s="85"/>
      <c r="RBI1272" s="85"/>
      <c r="RBJ1272" s="85"/>
      <c r="RBK1272" s="85"/>
      <c r="RBL1272" s="85"/>
      <c r="RBM1272" s="85"/>
      <c r="RBN1272" s="85"/>
      <c r="RBO1272" s="85"/>
      <c r="RBP1272" s="85"/>
      <c r="RBQ1272" s="85"/>
      <c r="RBR1272" s="85"/>
      <c r="RBS1272" s="85"/>
      <c r="RBT1272" s="85"/>
      <c r="RBU1272" s="85"/>
      <c r="RBV1272" s="85"/>
      <c r="RBW1272" s="86"/>
      <c r="RBX1272" s="84"/>
      <c r="RBY1272" s="85"/>
      <c r="RBZ1272" s="85"/>
      <c r="RCA1272" s="85"/>
      <c r="RCB1272" s="85"/>
      <c r="RCC1272" s="85"/>
      <c r="RCD1272" s="85"/>
      <c r="RCE1272" s="85"/>
      <c r="RCF1272" s="85"/>
      <c r="RCG1272" s="85"/>
      <c r="RCH1272" s="85"/>
      <c r="RCI1272" s="85"/>
      <c r="RCJ1272" s="85"/>
      <c r="RCK1272" s="85"/>
      <c r="RCL1272" s="85"/>
      <c r="RCM1272" s="85"/>
      <c r="RCN1272" s="85"/>
      <c r="RCO1272" s="85"/>
      <c r="RCP1272" s="85"/>
      <c r="RCQ1272" s="85"/>
      <c r="RCR1272" s="85"/>
      <c r="RCS1272" s="85"/>
      <c r="RCT1272" s="85"/>
      <c r="RCU1272" s="85"/>
      <c r="RCV1272" s="85"/>
      <c r="RCW1272" s="85"/>
      <c r="RCX1272" s="85"/>
      <c r="RCY1272" s="85"/>
      <c r="RCZ1272" s="85"/>
      <c r="RDA1272" s="85"/>
      <c r="RDB1272" s="85"/>
      <c r="RDC1272" s="85"/>
      <c r="RDD1272" s="86"/>
      <c r="RDE1272" s="84"/>
      <c r="RDF1272" s="85"/>
      <c r="RDG1272" s="85"/>
      <c r="RDH1272" s="85"/>
      <c r="RDI1272" s="85"/>
      <c r="RDJ1272" s="85"/>
      <c r="RDK1272" s="85"/>
      <c r="RDL1272" s="85"/>
      <c r="RDM1272" s="85"/>
      <c r="RDN1272" s="85"/>
      <c r="RDO1272" s="85"/>
      <c r="RDP1272" s="85"/>
      <c r="RDQ1272" s="85"/>
      <c r="RDR1272" s="85"/>
      <c r="RDS1272" s="85"/>
      <c r="RDT1272" s="85"/>
      <c r="RDU1272" s="85"/>
      <c r="RDV1272" s="85"/>
      <c r="RDW1272" s="85"/>
      <c r="RDX1272" s="85"/>
      <c r="RDY1272" s="85"/>
      <c r="RDZ1272" s="85"/>
      <c r="REA1272" s="85"/>
      <c r="REB1272" s="85"/>
      <c r="REC1272" s="85"/>
      <c r="RED1272" s="85"/>
      <c r="REE1272" s="85"/>
      <c r="REF1272" s="85"/>
      <c r="REG1272" s="85"/>
      <c r="REH1272" s="85"/>
      <c r="REI1272" s="85"/>
      <c r="REJ1272" s="85"/>
      <c r="REK1272" s="86"/>
      <c r="REL1272" s="84"/>
      <c r="REM1272" s="85"/>
      <c r="REN1272" s="85"/>
      <c r="REO1272" s="85"/>
      <c r="REP1272" s="85"/>
      <c r="REQ1272" s="85"/>
      <c r="RER1272" s="85"/>
      <c r="RES1272" s="85"/>
      <c r="RET1272" s="85"/>
      <c r="REU1272" s="85"/>
      <c r="REV1272" s="85"/>
      <c r="REW1272" s="85"/>
      <c r="REX1272" s="85"/>
      <c r="REY1272" s="85"/>
      <c r="REZ1272" s="85"/>
      <c r="RFA1272" s="85"/>
      <c r="RFB1272" s="85"/>
      <c r="RFC1272" s="85"/>
      <c r="RFD1272" s="85"/>
      <c r="RFE1272" s="85"/>
      <c r="RFF1272" s="85"/>
      <c r="RFG1272" s="85"/>
      <c r="RFH1272" s="85"/>
      <c r="RFI1272" s="85"/>
      <c r="RFJ1272" s="85"/>
      <c r="RFK1272" s="85"/>
      <c r="RFL1272" s="85"/>
      <c r="RFM1272" s="85"/>
      <c r="RFN1272" s="85"/>
      <c r="RFO1272" s="85"/>
      <c r="RFP1272" s="85"/>
      <c r="RFQ1272" s="85"/>
      <c r="RFR1272" s="86"/>
      <c r="RFS1272" s="84"/>
      <c r="RFT1272" s="85"/>
      <c r="RFU1272" s="85"/>
      <c r="RFV1272" s="85"/>
      <c r="RFW1272" s="85"/>
      <c r="RFX1272" s="85"/>
      <c r="RFY1272" s="85"/>
      <c r="RFZ1272" s="85"/>
      <c r="RGA1272" s="85"/>
      <c r="RGB1272" s="85"/>
      <c r="RGC1272" s="85"/>
      <c r="RGD1272" s="85"/>
      <c r="RGE1272" s="85"/>
      <c r="RGF1272" s="85"/>
      <c r="RGG1272" s="85"/>
      <c r="RGH1272" s="85"/>
      <c r="RGI1272" s="85"/>
      <c r="RGJ1272" s="85"/>
      <c r="RGK1272" s="85"/>
      <c r="RGL1272" s="85"/>
      <c r="RGM1272" s="85"/>
      <c r="RGN1272" s="85"/>
      <c r="RGO1272" s="85"/>
      <c r="RGP1272" s="85"/>
      <c r="RGQ1272" s="85"/>
      <c r="RGR1272" s="85"/>
      <c r="RGS1272" s="85"/>
      <c r="RGT1272" s="85"/>
      <c r="RGU1272" s="85"/>
      <c r="RGV1272" s="85"/>
      <c r="RGW1272" s="85"/>
      <c r="RGX1272" s="85"/>
      <c r="RGY1272" s="86"/>
      <c r="RGZ1272" s="84"/>
      <c r="RHA1272" s="85"/>
      <c r="RHB1272" s="85"/>
      <c r="RHC1272" s="85"/>
      <c r="RHD1272" s="85"/>
      <c r="RHE1272" s="85"/>
      <c r="RHF1272" s="85"/>
      <c r="RHG1272" s="85"/>
      <c r="RHH1272" s="85"/>
      <c r="RHI1272" s="85"/>
      <c r="RHJ1272" s="85"/>
      <c r="RHK1272" s="85"/>
      <c r="RHL1272" s="85"/>
      <c r="RHM1272" s="85"/>
      <c r="RHN1272" s="85"/>
      <c r="RHO1272" s="85"/>
      <c r="RHP1272" s="85"/>
      <c r="RHQ1272" s="85"/>
      <c r="RHR1272" s="85"/>
      <c r="RHS1272" s="85"/>
      <c r="RHT1272" s="85"/>
      <c r="RHU1272" s="85"/>
      <c r="RHV1272" s="85"/>
      <c r="RHW1272" s="85"/>
      <c r="RHX1272" s="85"/>
      <c r="RHY1272" s="85"/>
      <c r="RHZ1272" s="85"/>
      <c r="RIA1272" s="85"/>
      <c r="RIB1272" s="85"/>
      <c r="RIC1272" s="85"/>
      <c r="RID1272" s="85"/>
      <c r="RIE1272" s="85"/>
      <c r="RIF1272" s="86"/>
      <c r="RIG1272" s="84"/>
      <c r="RIH1272" s="85"/>
      <c r="RII1272" s="85"/>
      <c r="RIJ1272" s="85"/>
      <c r="RIK1272" s="85"/>
      <c r="RIL1272" s="85"/>
      <c r="RIM1272" s="85"/>
      <c r="RIN1272" s="85"/>
      <c r="RIO1272" s="85"/>
      <c r="RIP1272" s="85"/>
      <c r="RIQ1272" s="85"/>
      <c r="RIR1272" s="85"/>
      <c r="RIS1272" s="85"/>
      <c r="RIT1272" s="85"/>
      <c r="RIU1272" s="85"/>
      <c r="RIV1272" s="85"/>
      <c r="RIW1272" s="85"/>
      <c r="RIX1272" s="85"/>
      <c r="RIY1272" s="85"/>
      <c r="RIZ1272" s="85"/>
      <c r="RJA1272" s="85"/>
      <c r="RJB1272" s="85"/>
      <c r="RJC1272" s="85"/>
      <c r="RJD1272" s="85"/>
      <c r="RJE1272" s="85"/>
      <c r="RJF1272" s="85"/>
      <c r="RJG1272" s="85"/>
      <c r="RJH1272" s="85"/>
      <c r="RJI1272" s="85"/>
      <c r="RJJ1272" s="85"/>
      <c r="RJK1272" s="85"/>
      <c r="RJL1272" s="85"/>
      <c r="RJM1272" s="86"/>
      <c r="RJN1272" s="84"/>
      <c r="RJO1272" s="85"/>
      <c r="RJP1272" s="85"/>
      <c r="RJQ1272" s="85"/>
      <c r="RJR1272" s="85"/>
      <c r="RJS1272" s="85"/>
      <c r="RJT1272" s="85"/>
      <c r="RJU1272" s="85"/>
      <c r="RJV1272" s="85"/>
      <c r="RJW1272" s="85"/>
      <c r="RJX1272" s="85"/>
      <c r="RJY1272" s="85"/>
      <c r="RJZ1272" s="85"/>
      <c r="RKA1272" s="85"/>
      <c r="RKB1272" s="85"/>
      <c r="RKC1272" s="85"/>
      <c r="RKD1272" s="85"/>
      <c r="RKE1272" s="85"/>
      <c r="RKF1272" s="85"/>
      <c r="RKG1272" s="85"/>
      <c r="RKH1272" s="85"/>
      <c r="RKI1272" s="85"/>
      <c r="RKJ1272" s="85"/>
      <c r="RKK1272" s="85"/>
      <c r="RKL1272" s="85"/>
      <c r="RKM1272" s="85"/>
      <c r="RKN1272" s="85"/>
      <c r="RKO1272" s="85"/>
      <c r="RKP1272" s="85"/>
      <c r="RKQ1272" s="85"/>
      <c r="RKR1272" s="85"/>
      <c r="RKS1272" s="85"/>
      <c r="RKT1272" s="86"/>
      <c r="RKU1272" s="84"/>
      <c r="RKV1272" s="85"/>
      <c r="RKW1272" s="85"/>
      <c r="RKX1272" s="85"/>
      <c r="RKY1272" s="85"/>
      <c r="RKZ1272" s="85"/>
      <c r="RLA1272" s="85"/>
      <c r="RLB1272" s="85"/>
      <c r="RLC1272" s="85"/>
      <c r="RLD1272" s="85"/>
      <c r="RLE1272" s="85"/>
      <c r="RLF1272" s="85"/>
      <c r="RLG1272" s="85"/>
      <c r="RLH1272" s="85"/>
      <c r="RLI1272" s="85"/>
      <c r="RLJ1272" s="85"/>
      <c r="RLK1272" s="85"/>
      <c r="RLL1272" s="85"/>
      <c r="RLM1272" s="85"/>
      <c r="RLN1272" s="85"/>
      <c r="RLO1272" s="85"/>
      <c r="RLP1272" s="85"/>
      <c r="RLQ1272" s="85"/>
      <c r="RLR1272" s="85"/>
      <c r="RLS1272" s="85"/>
      <c r="RLT1272" s="85"/>
      <c r="RLU1272" s="85"/>
      <c r="RLV1272" s="85"/>
      <c r="RLW1272" s="85"/>
      <c r="RLX1272" s="85"/>
      <c r="RLY1272" s="85"/>
      <c r="RLZ1272" s="85"/>
      <c r="RMA1272" s="86"/>
      <c r="RMB1272" s="84"/>
      <c r="RMC1272" s="85"/>
      <c r="RMD1272" s="85"/>
      <c r="RME1272" s="85"/>
      <c r="RMF1272" s="85"/>
      <c r="RMG1272" s="85"/>
      <c r="RMH1272" s="85"/>
      <c r="RMI1272" s="85"/>
      <c r="RMJ1272" s="85"/>
      <c r="RMK1272" s="85"/>
      <c r="RML1272" s="85"/>
      <c r="RMM1272" s="85"/>
      <c r="RMN1272" s="85"/>
      <c r="RMO1272" s="85"/>
      <c r="RMP1272" s="85"/>
      <c r="RMQ1272" s="85"/>
      <c r="RMR1272" s="85"/>
      <c r="RMS1272" s="85"/>
      <c r="RMT1272" s="85"/>
      <c r="RMU1272" s="85"/>
      <c r="RMV1272" s="85"/>
      <c r="RMW1272" s="85"/>
      <c r="RMX1272" s="85"/>
      <c r="RMY1272" s="85"/>
      <c r="RMZ1272" s="85"/>
      <c r="RNA1272" s="85"/>
      <c r="RNB1272" s="85"/>
      <c r="RNC1272" s="85"/>
      <c r="RND1272" s="85"/>
      <c r="RNE1272" s="85"/>
      <c r="RNF1272" s="85"/>
      <c r="RNG1272" s="85"/>
      <c r="RNH1272" s="86"/>
      <c r="RNI1272" s="84"/>
      <c r="RNJ1272" s="85"/>
      <c r="RNK1272" s="85"/>
      <c r="RNL1272" s="85"/>
      <c r="RNM1272" s="85"/>
      <c r="RNN1272" s="85"/>
      <c r="RNO1272" s="85"/>
      <c r="RNP1272" s="85"/>
      <c r="RNQ1272" s="85"/>
      <c r="RNR1272" s="85"/>
      <c r="RNS1272" s="85"/>
      <c r="RNT1272" s="85"/>
      <c r="RNU1272" s="85"/>
      <c r="RNV1272" s="85"/>
      <c r="RNW1272" s="85"/>
      <c r="RNX1272" s="85"/>
      <c r="RNY1272" s="85"/>
      <c r="RNZ1272" s="85"/>
      <c r="ROA1272" s="85"/>
      <c r="ROB1272" s="85"/>
      <c r="ROC1272" s="85"/>
      <c r="ROD1272" s="85"/>
      <c r="ROE1272" s="85"/>
      <c r="ROF1272" s="85"/>
      <c r="ROG1272" s="85"/>
      <c r="ROH1272" s="85"/>
      <c r="ROI1272" s="85"/>
      <c r="ROJ1272" s="85"/>
      <c r="ROK1272" s="85"/>
      <c r="ROL1272" s="85"/>
      <c r="ROM1272" s="85"/>
      <c r="RON1272" s="85"/>
      <c r="ROO1272" s="86"/>
      <c r="ROP1272" s="84"/>
      <c r="ROQ1272" s="85"/>
      <c r="ROR1272" s="85"/>
      <c r="ROS1272" s="85"/>
      <c r="ROT1272" s="85"/>
      <c r="ROU1272" s="85"/>
      <c r="ROV1272" s="85"/>
      <c r="ROW1272" s="85"/>
      <c r="ROX1272" s="85"/>
      <c r="ROY1272" s="85"/>
      <c r="ROZ1272" s="85"/>
      <c r="RPA1272" s="85"/>
      <c r="RPB1272" s="85"/>
      <c r="RPC1272" s="85"/>
      <c r="RPD1272" s="85"/>
      <c r="RPE1272" s="85"/>
      <c r="RPF1272" s="85"/>
      <c r="RPG1272" s="85"/>
      <c r="RPH1272" s="85"/>
      <c r="RPI1272" s="85"/>
      <c r="RPJ1272" s="85"/>
      <c r="RPK1272" s="85"/>
      <c r="RPL1272" s="85"/>
      <c r="RPM1272" s="85"/>
      <c r="RPN1272" s="85"/>
      <c r="RPO1272" s="85"/>
      <c r="RPP1272" s="85"/>
      <c r="RPQ1272" s="85"/>
      <c r="RPR1272" s="85"/>
      <c r="RPS1272" s="85"/>
      <c r="RPT1272" s="85"/>
      <c r="RPU1272" s="85"/>
      <c r="RPV1272" s="86"/>
      <c r="RPW1272" s="84"/>
      <c r="RPX1272" s="85"/>
      <c r="RPY1272" s="85"/>
      <c r="RPZ1272" s="85"/>
      <c r="RQA1272" s="85"/>
      <c r="RQB1272" s="85"/>
      <c r="RQC1272" s="85"/>
      <c r="RQD1272" s="85"/>
      <c r="RQE1272" s="85"/>
      <c r="RQF1272" s="85"/>
      <c r="RQG1272" s="85"/>
      <c r="RQH1272" s="85"/>
      <c r="RQI1272" s="85"/>
      <c r="RQJ1272" s="85"/>
      <c r="RQK1272" s="85"/>
      <c r="RQL1272" s="85"/>
      <c r="RQM1272" s="85"/>
      <c r="RQN1272" s="85"/>
      <c r="RQO1272" s="85"/>
      <c r="RQP1272" s="85"/>
      <c r="RQQ1272" s="85"/>
      <c r="RQR1272" s="85"/>
      <c r="RQS1272" s="85"/>
      <c r="RQT1272" s="85"/>
      <c r="RQU1272" s="85"/>
      <c r="RQV1272" s="85"/>
      <c r="RQW1272" s="85"/>
      <c r="RQX1272" s="85"/>
      <c r="RQY1272" s="85"/>
      <c r="RQZ1272" s="85"/>
      <c r="RRA1272" s="85"/>
      <c r="RRB1272" s="85"/>
      <c r="RRC1272" s="86"/>
      <c r="RRD1272" s="84"/>
      <c r="RRE1272" s="85"/>
      <c r="RRF1272" s="85"/>
      <c r="RRG1272" s="85"/>
      <c r="RRH1272" s="85"/>
      <c r="RRI1272" s="85"/>
      <c r="RRJ1272" s="85"/>
      <c r="RRK1272" s="85"/>
      <c r="RRL1272" s="85"/>
      <c r="RRM1272" s="85"/>
      <c r="RRN1272" s="85"/>
      <c r="RRO1272" s="85"/>
      <c r="RRP1272" s="85"/>
      <c r="RRQ1272" s="85"/>
      <c r="RRR1272" s="85"/>
      <c r="RRS1272" s="85"/>
      <c r="RRT1272" s="85"/>
      <c r="RRU1272" s="85"/>
      <c r="RRV1272" s="85"/>
      <c r="RRW1272" s="85"/>
      <c r="RRX1272" s="85"/>
      <c r="RRY1272" s="85"/>
      <c r="RRZ1272" s="85"/>
      <c r="RSA1272" s="85"/>
      <c r="RSB1272" s="85"/>
      <c r="RSC1272" s="85"/>
      <c r="RSD1272" s="85"/>
      <c r="RSE1272" s="85"/>
      <c r="RSF1272" s="85"/>
      <c r="RSG1272" s="85"/>
      <c r="RSH1272" s="85"/>
      <c r="RSI1272" s="85"/>
      <c r="RSJ1272" s="86"/>
      <c r="RSK1272" s="84"/>
      <c r="RSL1272" s="85"/>
      <c r="RSM1272" s="85"/>
      <c r="RSN1272" s="85"/>
      <c r="RSO1272" s="85"/>
      <c r="RSP1272" s="85"/>
      <c r="RSQ1272" s="85"/>
      <c r="RSR1272" s="85"/>
      <c r="RSS1272" s="85"/>
      <c r="RST1272" s="85"/>
      <c r="RSU1272" s="85"/>
      <c r="RSV1272" s="85"/>
      <c r="RSW1272" s="85"/>
      <c r="RSX1272" s="85"/>
      <c r="RSY1272" s="85"/>
      <c r="RSZ1272" s="85"/>
      <c r="RTA1272" s="85"/>
      <c r="RTB1272" s="85"/>
      <c r="RTC1272" s="85"/>
      <c r="RTD1272" s="85"/>
      <c r="RTE1272" s="85"/>
      <c r="RTF1272" s="85"/>
      <c r="RTG1272" s="85"/>
      <c r="RTH1272" s="85"/>
      <c r="RTI1272" s="85"/>
      <c r="RTJ1272" s="85"/>
      <c r="RTK1272" s="85"/>
      <c r="RTL1272" s="85"/>
      <c r="RTM1272" s="85"/>
      <c r="RTN1272" s="85"/>
      <c r="RTO1272" s="85"/>
      <c r="RTP1272" s="85"/>
      <c r="RTQ1272" s="86"/>
      <c r="RTR1272" s="84"/>
      <c r="RTS1272" s="85"/>
      <c r="RTT1272" s="85"/>
      <c r="RTU1272" s="85"/>
      <c r="RTV1272" s="85"/>
      <c r="RTW1272" s="85"/>
      <c r="RTX1272" s="85"/>
      <c r="RTY1272" s="85"/>
      <c r="RTZ1272" s="85"/>
      <c r="RUA1272" s="85"/>
      <c r="RUB1272" s="85"/>
      <c r="RUC1272" s="85"/>
      <c r="RUD1272" s="85"/>
      <c r="RUE1272" s="85"/>
      <c r="RUF1272" s="85"/>
      <c r="RUG1272" s="85"/>
      <c r="RUH1272" s="85"/>
      <c r="RUI1272" s="85"/>
      <c r="RUJ1272" s="85"/>
      <c r="RUK1272" s="85"/>
      <c r="RUL1272" s="85"/>
      <c r="RUM1272" s="85"/>
      <c r="RUN1272" s="85"/>
      <c r="RUO1272" s="85"/>
      <c r="RUP1272" s="85"/>
      <c r="RUQ1272" s="85"/>
      <c r="RUR1272" s="85"/>
      <c r="RUS1272" s="85"/>
      <c r="RUT1272" s="85"/>
      <c r="RUU1272" s="85"/>
      <c r="RUV1272" s="85"/>
      <c r="RUW1272" s="85"/>
      <c r="RUX1272" s="86"/>
      <c r="RUY1272" s="84"/>
      <c r="RUZ1272" s="85"/>
      <c r="RVA1272" s="85"/>
      <c r="RVB1272" s="85"/>
      <c r="RVC1272" s="85"/>
      <c r="RVD1272" s="85"/>
      <c r="RVE1272" s="85"/>
      <c r="RVF1272" s="85"/>
      <c r="RVG1272" s="85"/>
      <c r="RVH1272" s="85"/>
      <c r="RVI1272" s="85"/>
      <c r="RVJ1272" s="85"/>
      <c r="RVK1272" s="85"/>
      <c r="RVL1272" s="85"/>
      <c r="RVM1272" s="85"/>
      <c r="RVN1272" s="85"/>
      <c r="RVO1272" s="85"/>
      <c r="RVP1272" s="85"/>
      <c r="RVQ1272" s="85"/>
      <c r="RVR1272" s="85"/>
      <c r="RVS1272" s="85"/>
      <c r="RVT1272" s="85"/>
      <c r="RVU1272" s="85"/>
      <c r="RVV1272" s="85"/>
      <c r="RVW1272" s="85"/>
      <c r="RVX1272" s="85"/>
      <c r="RVY1272" s="85"/>
      <c r="RVZ1272" s="85"/>
      <c r="RWA1272" s="85"/>
      <c r="RWB1272" s="85"/>
      <c r="RWC1272" s="85"/>
      <c r="RWD1272" s="85"/>
      <c r="RWE1272" s="86"/>
      <c r="RWF1272" s="84"/>
      <c r="RWG1272" s="85"/>
      <c r="RWH1272" s="85"/>
      <c r="RWI1272" s="85"/>
      <c r="RWJ1272" s="85"/>
      <c r="RWK1272" s="85"/>
      <c r="RWL1272" s="85"/>
      <c r="RWM1272" s="85"/>
      <c r="RWN1272" s="85"/>
      <c r="RWO1272" s="85"/>
      <c r="RWP1272" s="85"/>
      <c r="RWQ1272" s="85"/>
      <c r="RWR1272" s="85"/>
      <c r="RWS1272" s="85"/>
      <c r="RWT1272" s="85"/>
      <c r="RWU1272" s="85"/>
      <c r="RWV1272" s="85"/>
      <c r="RWW1272" s="85"/>
      <c r="RWX1272" s="85"/>
      <c r="RWY1272" s="85"/>
      <c r="RWZ1272" s="85"/>
      <c r="RXA1272" s="85"/>
      <c r="RXB1272" s="85"/>
      <c r="RXC1272" s="85"/>
      <c r="RXD1272" s="85"/>
      <c r="RXE1272" s="85"/>
      <c r="RXF1272" s="85"/>
      <c r="RXG1272" s="85"/>
      <c r="RXH1272" s="85"/>
      <c r="RXI1272" s="85"/>
      <c r="RXJ1272" s="85"/>
      <c r="RXK1272" s="85"/>
      <c r="RXL1272" s="86"/>
      <c r="RXM1272" s="84"/>
      <c r="RXN1272" s="85"/>
      <c r="RXO1272" s="85"/>
      <c r="RXP1272" s="85"/>
      <c r="RXQ1272" s="85"/>
      <c r="RXR1272" s="85"/>
      <c r="RXS1272" s="85"/>
      <c r="RXT1272" s="85"/>
      <c r="RXU1272" s="85"/>
      <c r="RXV1272" s="85"/>
      <c r="RXW1272" s="85"/>
      <c r="RXX1272" s="85"/>
      <c r="RXY1272" s="85"/>
      <c r="RXZ1272" s="85"/>
      <c r="RYA1272" s="85"/>
      <c r="RYB1272" s="85"/>
      <c r="RYC1272" s="85"/>
      <c r="RYD1272" s="85"/>
      <c r="RYE1272" s="85"/>
      <c r="RYF1272" s="85"/>
      <c r="RYG1272" s="85"/>
      <c r="RYH1272" s="85"/>
      <c r="RYI1272" s="85"/>
      <c r="RYJ1272" s="85"/>
      <c r="RYK1272" s="85"/>
      <c r="RYL1272" s="85"/>
      <c r="RYM1272" s="85"/>
      <c r="RYN1272" s="85"/>
      <c r="RYO1272" s="85"/>
      <c r="RYP1272" s="85"/>
      <c r="RYQ1272" s="85"/>
      <c r="RYR1272" s="85"/>
      <c r="RYS1272" s="86"/>
      <c r="RYT1272" s="84"/>
      <c r="RYU1272" s="85"/>
      <c r="RYV1272" s="85"/>
      <c r="RYW1272" s="85"/>
      <c r="RYX1272" s="85"/>
      <c r="RYY1272" s="85"/>
      <c r="RYZ1272" s="85"/>
      <c r="RZA1272" s="85"/>
      <c r="RZB1272" s="85"/>
      <c r="RZC1272" s="85"/>
      <c r="RZD1272" s="85"/>
      <c r="RZE1272" s="85"/>
      <c r="RZF1272" s="85"/>
      <c r="RZG1272" s="85"/>
      <c r="RZH1272" s="85"/>
      <c r="RZI1272" s="85"/>
      <c r="RZJ1272" s="85"/>
      <c r="RZK1272" s="85"/>
      <c r="RZL1272" s="85"/>
      <c r="RZM1272" s="85"/>
      <c r="RZN1272" s="85"/>
      <c r="RZO1272" s="85"/>
      <c r="RZP1272" s="85"/>
      <c r="RZQ1272" s="85"/>
      <c r="RZR1272" s="85"/>
      <c r="RZS1272" s="85"/>
      <c r="RZT1272" s="85"/>
      <c r="RZU1272" s="85"/>
      <c r="RZV1272" s="85"/>
      <c r="RZW1272" s="85"/>
      <c r="RZX1272" s="85"/>
      <c r="RZY1272" s="85"/>
      <c r="RZZ1272" s="86"/>
      <c r="SAA1272" s="84"/>
      <c r="SAB1272" s="85"/>
      <c r="SAC1272" s="85"/>
      <c r="SAD1272" s="85"/>
      <c r="SAE1272" s="85"/>
      <c r="SAF1272" s="85"/>
      <c r="SAG1272" s="85"/>
      <c r="SAH1272" s="85"/>
      <c r="SAI1272" s="85"/>
      <c r="SAJ1272" s="85"/>
      <c r="SAK1272" s="85"/>
      <c r="SAL1272" s="85"/>
      <c r="SAM1272" s="85"/>
      <c r="SAN1272" s="85"/>
      <c r="SAO1272" s="85"/>
      <c r="SAP1272" s="85"/>
      <c r="SAQ1272" s="85"/>
      <c r="SAR1272" s="85"/>
      <c r="SAS1272" s="85"/>
      <c r="SAT1272" s="85"/>
      <c r="SAU1272" s="85"/>
      <c r="SAV1272" s="85"/>
      <c r="SAW1272" s="85"/>
      <c r="SAX1272" s="85"/>
      <c r="SAY1272" s="85"/>
      <c r="SAZ1272" s="85"/>
      <c r="SBA1272" s="85"/>
      <c r="SBB1272" s="85"/>
      <c r="SBC1272" s="85"/>
      <c r="SBD1272" s="85"/>
      <c r="SBE1272" s="85"/>
      <c r="SBF1272" s="85"/>
      <c r="SBG1272" s="86"/>
      <c r="SBH1272" s="84"/>
      <c r="SBI1272" s="85"/>
      <c r="SBJ1272" s="85"/>
      <c r="SBK1272" s="85"/>
      <c r="SBL1272" s="85"/>
      <c r="SBM1272" s="85"/>
      <c r="SBN1272" s="85"/>
      <c r="SBO1272" s="85"/>
      <c r="SBP1272" s="85"/>
      <c r="SBQ1272" s="85"/>
      <c r="SBR1272" s="85"/>
      <c r="SBS1272" s="85"/>
      <c r="SBT1272" s="85"/>
      <c r="SBU1272" s="85"/>
      <c r="SBV1272" s="85"/>
      <c r="SBW1272" s="85"/>
      <c r="SBX1272" s="85"/>
      <c r="SBY1272" s="85"/>
      <c r="SBZ1272" s="85"/>
      <c r="SCA1272" s="85"/>
      <c r="SCB1272" s="85"/>
      <c r="SCC1272" s="85"/>
      <c r="SCD1272" s="85"/>
      <c r="SCE1272" s="85"/>
      <c r="SCF1272" s="85"/>
      <c r="SCG1272" s="85"/>
      <c r="SCH1272" s="85"/>
      <c r="SCI1272" s="85"/>
      <c r="SCJ1272" s="85"/>
      <c r="SCK1272" s="85"/>
      <c r="SCL1272" s="85"/>
      <c r="SCM1272" s="85"/>
      <c r="SCN1272" s="86"/>
      <c r="SCO1272" s="84"/>
      <c r="SCP1272" s="85"/>
      <c r="SCQ1272" s="85"/>
      <c r="SCR1272" s="85"/>
      <c r="SCS1272" s="85"/>
      <c r="SCT1272" s="85"/>
      <c r="SCU1272" s="85"/>
      <c r="SCV1272" s="85"/>
      <c r="SCW1272" s="85"/>
      <c r="SCX1272" s="85"/>
      <c r="SCY1272" s="85"/>
      <c r="SCZ1272" s="85"/>
      <c r="SDA1272" s="85"/>
      <c r="SDB1272" s="85"/>
      <c r="SDC1272" s="85"/>
      <c r="SDD1272" s="85"/>
      <c r="SDE1272" s="85"/>
      <c r="SDF1272" s="85"/>
      <c r="SDG1272" s="85"/>
      <c r="SDH1272" s="85"/>
      <c r="SDI1272" s="85"/>
      <c r="SDJ1272" s="85"/>
      <c r="SDK1272" s="85"/>
      <c r="SDL1272" s="85"/>
      <c r="SDM1272" s="85"/>
      <c r="SDN1272" s="85"/>
      <c r="SDO1272" s="85"/>
      <c r="SDP1272" s="85"/>
      <c r="SDQ1272" s="85"/>
      <c r="SDR1272" s="85"/>
      <c r="SDS1272" s="85"/>
      <c r="SDT1272" s="85"/>
      <c r="SDU1272" s="86"/>
      <c r="SDV1272" s="84"/>
      <c r="SDW1272" s="85"/>
      <c r="SDX1272" s="85"/>
      <c r="SDY1272" s="85"/>
      <c r="SDZ1272" s="85"/>
      <c r="SEA1272" s="85"/>
      <c r="SEB1272" s="85"/>
      <c r="SEC1272" s="85"/>
      <c r="SED1272" s="85"/>
      <c r="SEE1272" s="85"/>
      <c r="SEF1272" s="85"/>
      <c r="SEG1272" s="85"/>
      <c r="SEH1272" s="85"/>
      <c r="SEI1272" s="85"/>
      <c r="SEJ1272" s="85"/>
      <c r="SEK1272" s="85"/>
      <c r="SEL1272" s="85"/>
      <c r="SEM1272" s="85"/>
      <c r="SEN1272" s="85"/>
      <c r="SEO1272" s="85"/>
      <c r="SEP1272" s="85"/>
      <c r="SEQ1272" s="85"/>
      <c r="SER1272" s="85"/>
      <c r="SES1272" s="85"/>
      <c r="SET1272" s="85"/>
      <c r="SEU1272" s="85"/>
      <c r="SEV1272" s="85"/>
      <c r="SEW1272" s="85"/>
      <c r="SEX1272" s="85"/>
      <c r="SEY1272" s="85"/>
      <c r="SEZ1272" s="85"/>
      <c r="SFA1272" s="85"/>
      <c r="SFB1272" s="86"/>
      <c r="SFC1272" s="84"/>
      <c r="SFD1272" s="85"/>
      <c r="SFE1272" s="85"/>
      <c r="SFF1272" s="85"/>
      <c r="SFG1272" s="85"/>
      <c r="SFH1272" s="85"/>
      <c r="SFI1272" s="85"/>
      <c r="SFJ1272" s="85"/>
      <c r="SFK1272" s="85"/>
      <c r="SFL1272" s="85"/>
      <c r="SFM1272" s="85"/>
      <c r="SFN1272" s="85"/>
      <c r="SFO1272" s="85"/>
      <c r="SFP1272" s="85"/>
      <c r="SFQ1272" s="85"/>
      <c r="SFR1272" s="85"/>
      <c r="SFS1272" s="85"/>
      <c r="SFT1272" s="85"/>
      <c r="SFU1272" s="85"/>
      <c r="SFV1272" s="85"/>
      <c r="SFW1272" s="85"/>
      <c r="SFX1272" s="85"/>
      <c r="SFY1272" s="85"/>
      <c r="SFZ1272" s="85"/>
      <c r="SGA1272" s="85"/>
      <c r="SGB1272" s="85"/>
      <c r="SGC1272" s="85"/>
      <c r="SGD1272" s="85"/>
      <c r="SGE1272" s="85"/>
      <c r="SGF1272" s="85"/>
      <c r="SGG1272" s="85"/>
      <c r="SGH1272" s="85"/>
      <c r="SGI1272" s="86"/>
      <c r="SGJ1272" s="84"/>
      <c r="SGK1272" s="85"/>
      <c r="SGL1272" s="85"/>
      <c r="SGM1272" s="85"/>
      <c r="SGN1272" s="85"/>
      <c r="SGO1272" s="85"/>
      <c r="SGP1272" s="85"/>
      <c r="SGQ1272" s="85"/>
      <c r="SGR1272" s="85"/>
      <c r="SGS1272" s="85"/>
      <c r="SGT1272" s="85"/>
      <c r="SGU1272" s="85"/>
      <c r="SGV1272" s="85"/>
      <c r="SGW1272" s="85"/>
      <c r="SGX1272" s="85"/>
      <c r="SGY1272" s="85"/>
      <c r="SGZ1272" s="85"/>
      <c r="SHA1272" s="85"/>
      <c r="SHB1272" s="85"/>
      <c r="SHC1272" s="85"/>
      <c r="SHD1272" s="85"/>
      <c r="SHE1272" s="85"/>
      <c r="SHF1272" s="85"/>
      <c r="SHG1272" s="85"/>
      <c r="SHH1272" s="85"/>
      <c r="SHI1272" s="85"/>
      <c r="SHJ1272" s="85"/>
      <c r="SHK1272" s="85"/>
      <c r="SHL1272" s="85"/>
      <c r="SHM1272" s="85"/>
      <c r="SHN1272" s="85"/>
      <c r="SHO1272" s="85"/>
      <c r="SHP1272" s="86"/>
      <c r="SHQ1272" s="84"/>
      <c r="SHR1272" s="85"/>
      <c r="SHS1272" s="85"/>
      <c r="SHT1272" s="85"/>
      <c r="SHU1272" s="85"/>
      <c r="SHV1272" s="85"/>
      <c r="SHW1272" s="85"/>
      <c r="SHX1272" s="85"/>
      <c r="SHY1272" s="85"/>
      <c r="SHZ1272" s="85"/>
      <c r="SIA1272" s="85"/>
      <c r="SIB1272" s="85"/>
      <c r="SIC1272" s="85"/>
      <c r="SID1272" s="85"/>
      <c r="SIE1272" s="85"/>
      <c r="SIF1272" s="85"/>
      <c r="SIG1272" s="85"/>
      <c r="SIH1272" s="85"/>
      <c r="SII1272" s="85"/>
      <c r="SIJ1272" s="85"/>
      <c r="SIK1272" s="85"/>
      <c r="SIL1272" s="85"/>
      <c r="SIM1272" s="85"/>
      <c r="SIN1272" s="85"/>
      <c r="SIO1272" s="85"/>
      <c r="SIP1272" s="85"/>
      <c r="SIQ1272" s="85"/>
      <c r="SIR1272" s="85"/>
      <c r="SIS1272" s="85"/>
      <c r="SIT1272" s="85"/>
      <c r="SIU1272" s="85"/>
      <c r="SIV1272" s="85"/>
      <c r="SIW1272" s="86"/>
      <c r="SIX1272" s="84"/>
      <c r="SIY1272" s="85"/>
      <c r="SIZ1272" s="85"/>
      <c r="SJA1272" s="85"/>
      <c r="SJB1272" s="85"/>
      <c r="SJC1272" s="85"/>
      <c r="SJD1272" s="85"/>
      <c r="SJE1272" s="85"/>
      <c r="SJF1272" s="85"/>
      <c r="SJG1272" s="85"/>
      <c r="SJH1272" s="85"/>
      <c r="SJI1272" s="85"/>
      <c r="SJJ1272" s="85"/>
      <c r="SJK1272" s="85"/>
      <c r="SJL1272" s="85"/>
      <c r="SJM1272" s="85"/>
      <c r="SJN1272" s="85"/>
      <c r="SJO1272" s="85"/>
      <c r="SJP1272" s="85"/>
      <c r="SJQ1272" s="85"/>
      <c r="SJR1272" s="85"/>
      <c r="SJS1272" s="85"/>
      <c r="SJT1272" s="85"/>
      <c r="SJU1272" s="85"/>
      <c r="SJV1272" s="85"/>
      <c r="SJW1272" s="85"/>
      <c r="SJX1272" s="85"/>
      <c r="SJY1272" s="85"/>
      <c r="SJZ1272" s="85"/>
      <c r="SKA1272" s="85"/>
      <c r="SKB1272" s="85"/>
      <c r="SKC1272" s="85"/>
      <c r="SKD1272" s="86"/>
      <c r="SKE1272" s="84"/>
      <c r="SKF1272" s="85"/>
      <c r="SKG1272" s="85"/>
      <c r="SKH1272" s="85"/>
      <c r="SKI1272" s="85"/>
      <c r="SKJ1272" s="85"/>
      <c r="SKK1272" s="85"/>
      <c r="SKL1272" s="85"/>
      <c r="SKM1272" s="85"/>
      <c r="SKN1272" s="85"/>
      <c r="SKO1272" s="85"/>
      <c r="SKP1272" s="85"/>
      <c r="SKQ1272" s="85"/>
      <c r="SKR1272" s="85"/>
      <c r="SKS1272" s="85"/>
      <c r="SKT1272" s="85"/>
      <c r="SKU1272" s="85"/>
      <c r="SKV1272" s="85"/>
      <c r="SKW1272" s="85"/>
      <c r="SKX1272" s="85"/>
      <c r="SKY1272" s="85"/>
      <c r="SKZ1272" s="85"/>
      <c r="SLA1272" s="85"/>
      <c r="SLB1272" s="85"/>
      <c r="SLC1272" s="85"/>
      <c r="SLD1272" s="85"/>
      <c r="SLE1272" s="85"/>
      <c r="SLF1272" s="85"/>
      <c r="SLG1272" s="85"/>
      <c r="SLH1272" s="85"/>
      <c r="SLI1272" s="85"/>
      <c r="SLJ1272" s="85"/>
      <c r="SLK1272" s="86"/>
      <c r="SLL1272" s="84"/>
      <c r="SLM1272" s="85"/>
      <c r="SLN1272" s="85"/>
      <c r="SLO1272" s="85"/>
      <c r="SLP1272" s="85"/>
      <c r="SLQ1272" s="85"/>
      <c r="SLR1272" s="85"/>
      <c r="SLS1272" s="85"/>
      <c r="SLT1272" s="85"/>
      <c r="SLU1272" s="85"/>
      <c r="SLV1272" s="85"/>
      <c r="SLW1272" s="85"/>
      <c r="SLX1272" s="85"/>
      <c r="SLY1272" s="85"/>
      <c r="SLZ1272" s="85"/>
      <c r="SMA1272" s="85"/>
      <c r="SMB1272" s="85"/>
      <c r="SMC1272" s="85"/>
      <c r="SMD1272" s="85"/>
      <c r="SME1272" s="85"/>
      <c r="SMF1272" s="85"/>
      <c r="SMG1272" s="85"/>
      <c r="SMH1272" s="85"/>
      <c r="SMI1272" s="85"/>
      <c r="SMJ1272" s="85"/>
      <c r="SMK1272" s="85"/>
      <c r="SML1272" s="85"/>
      <c r="SMM1272" s="85"/>
      <c r="SMN1272" s="85"/>
      <c r="SMO1272" s="85"/>
      <c r="SMP1272" s="85"/>
      <c r="SMQ1272" s="85"/>
      <c r="SMR1272" s="86"/>
      <c r="SMS1272" s="84"/>
      <c r="SMT1272" s="85"/>
      <c r="SMU1272" s="85"/>
      <c r="SMV1272" s="85"/>
      <c r="SMW1272" s="85"/>
      <c r="SMX1272" s="85"/>
      <c r="SMY1272" s="85"/>
      <c r="SMZ1272" s="85"/>
      <c r="SNA1272" s="85"/>
      <c r="SNB1272" s="85"/>
      <c r="SNC1272" s="85"/>
      <c r="SND1272" s="85"/>
      <c r="SNE1272" s="85"/>
      <c r="SNF1272" s="85"/>
      <c r="SNG1272" s="85"/>
      <c r="SNH1272" s="85"/>
      <c r="SNI1272" s="85"/>
      <c r="SNJ1272" s="85"/>
      <c r="SNK1272" s="85"/>
      <c r="SNL1272" s="85"/>
      <c r="SNM1272" s="85"/>
      <c r="SNN1272" s="85"/>
      <c r="SNO1272" s="85"/>
      <c r="SNP1272" s="85"/>
      <c r="SNQ1272" s="85"/>
      <c r="SNR1272" s="85"/>
      <c r="SNS1272" s="85"/>
      <c r="SNT1272" s="85"/>
      <c r="SNU1272" s="85"/>
      <c r="SNV1272" s="85"/>
      <c r="SNW1272" s="85"/>
      <c r="SNX1272" s="85"/>
      <c r="SNY1272" s="86"/>
      <c r="SNZ1272" s="84"/>
      <c r="SOA1272" s="85"/>
      <c r="SOB1272" s="85"/>
      <c r="SOC1272" s="85"/>
      <c r="SOD1272" s="85"/>
      <c r="SOE1272" s="85"/>
      <c r="SOF1272" s="85"/>
      <c r="SOG1272" s="85"/>
      <c r="SOH1272" s="85"/>
      <c r="SOI1272" s="85"/>
      <c r="SOJ1272" s="85"/>
      <c r="SOK1272" s="85"/>
      <c r="SOL1272" s="85"/>
      <c r="SOM1272" s="85"/>
      <c r="SON1272" s="85"/>
      <c r="SOO1272" s="85"/>
      <c r="SOP1272" s="85"/>
      <c r="SOQ1272" s="85"/>
      <c r="SOR1272" s="85"/>
      <c r="SOS1272" s="85"/>
      <c r="SOT1272" s="85"/>
      <c r="SOU1272" s="85"/>
      <c r="SOV1272" s="85"/>
      <c r="SOW1272" s="85"/>
      <c r="SOX1272" s="85"/>
      <c r="SOY1272" s="85"/>
      <c r="SOZ1272" s="85"/>
      <c r="SPA1272" s="85"/>
      <c r="SPB1272" s="85"/>
      <c r="SPC1272" s="85"/>
      <c r="SPD1272" s="85"/>
      <c r="SPE1272" s="85"/>
      <c r="SPF1272" s="86"/>
      <c r="SPG1272" s="84"/>
      <c r="SPH1272" s="85"/>
      <c r="SPI1272" s="85"/>
      <c r="SPJ1272" s="85"/>
      <c r="SPK1272" s="85"/>
      <c r="SPL1272" s="85"/>
      <c r="SPM1272" s="85"/>
      <c r="SPN1272" s="85"/>
      <c r="SPO1272" s="85"/>
      <c r="SPP1272" s="85"/>
      <c r="SPQ1272" s="85"/>
      <c r="SPR1272" s="85"/>
      <c r="SPS1272" s="85"/>
      <c r="SPT1272" s="85"/>
      <c r="SPU1272" s="85"/>
      <c r="SPV1272" s="85"/>
      <c r="SPW1272" s="85"/>
      <c r="SPX1272" s="85"/>
      <c r="SPY1272" s="85"/>
      <c r="SPZ1272" s="85"/>
      <c r="SQA1272" s="85"/>
      <c r="SQB1272" s="85"/>
      <c r="SQC1272" s="85"/>
      <c r="SQD1272" s="85"/>
      <c r="SQE1272" s="85"/>
      <c r="SQF1272" s="85"/>
      <c r="SQG1272" s="85"/>
      <c r="SQH1272" s="85"/>
      <c r="SQI1272" s="85"/>
      <c r="SQJ1272" s="85"/>
      <c r="SQK1272" s="85"/>
      <c r="SQL1272" s="85"/>
      <c r="SQM1272" s="86"/>
      <c r="SQN1272" s="84"/>
      <c r="SQO1272" s="85"/>
      <c r="SQP1272" s="85"/>
      <c r="SQQ1272" s="85"/>
      <c r="SQR1272" s="85"/>
      <c r="SQS1272" s="85"/>
      <c r="SQT1272" s="85"/>
      <c r="SQU1272" s="85"/>
      <c r="SQV1272" s="85"/>
      <c r="SQW1272" s="85"/>
      <c r="SQX1272" s="85"/>
      <c r="SQY1272" s="85"/>
      <c r="SQZ1272" s="85"/>
      <c r="SRA1272" s="85"/>
      <c r="SRB1272" s="85"/>
      <c r="SRC1272" s="85"/>
      <c r="SRD1272" s="85"/>
      <c r="SRE1272" s="85"/>
      <c r="SRF1272" s="85"/>
      <c r="SRG1272" s="85"/>
      <c r="SRH1272" s="85"/>
      <c r="SRI1272" s="85"/>
      <c r="SRJ1272" s="85"/>
      <c r="SRK1272" s="85"/>
      <c r="SRL1272" s="85"/>
      <c r="SRM1272" s="85"/>
      <c r="SRN1272" s="85"/>
      <c r="SRO1272" s="85"/>
      <c r="SRP1272" s="85"/>
      <c r="SRQ1272" s="85"/>
      <c r="SRR1272" s="85"/>
      <c r="SRS1272" s="85"/>
      <c r="SRT1272" s="86"/>
      <c r="SRU1272" s="84"/>
      <c r="SRV1272" s="85"/>
      <c r="SRW1272" s="85"/>
      <c r="SRX1272" s="85"/>
      <c r="SRY1272" s="85"/>
      <c r="SRZ1272" s="85"/>
      <c r="SSA1272" s="85"/>
      <c r="SSB1272" s="85"/>
      <c r="SSC1272" s="85"/>
      <c r="SSD1272" s="85"/>
      <c r="SSE1272" s="85"/>
      <c r="SSF1272" s="85"/>
      <c r="SSG1272" s="85"/>
      <c r="SSH1272" s="85"/>
      <c r="SSI1272" s="85"/>
      <c r="SSJ1272" s="85"/>
      <c r="SSK1272" s="85"/>
      <c r="SSL1272" s="85"/>
      <c r="SSM1272" s="85"/>
      <c r="SSN1272" s="85"/>
      <c r="SSO1272" s="85"/>
      <c r="SSP1272" s="85"/>
      <c r="SSQ1272" s="85"/>
      <c r="SSR1272" s="85"/>
      <c r="SSS1272" s="85"/>
      <c r="SST1272" s="85"/>
      <c r="SSU1272" s="85"/>
      <c r="SSV1272" s="85"/>
      <c r="SSW1272" s="85"/>
      <c r="SSX1272" s="85"/>
      <c r="SSY1272" s="85"/>
      <c r="SSZ1272" s="85"/>
      <c r="STA1272" s="86"/>
      <c r="STB1272" s="84"/>
      <c r="STC1272" s="85"/>
      <c r="STD1272" s="85"/>
      <c r="STE1272" s="85"/>
      <c r="STF1272" s="85"/>
      <c r="STG1272" s="85"/>
      <c r="STH1272" s="85"/>
      <c r="STI1272" s="85"/>
      <c r="STJ1272" s="85"/>
      <c r="STK1272" s="85"/>
      <c r="STL1272" s="85"/>
      <c r="STM1272" s="85"/>
      <c r="STN1272" s="85"/>
      <c r="STO1272" s="85"/>
      <c r="STP1272" s="85"/>
      <c r="STQ1272" s="85"/>
      <c r="STR1272" s="85"/>
      <c r="STS1272" s="85"/>
      <c r="STT1272" s="85"/>
      <c r="STU1272" s="85"/>
      <c r="STV1272" s="85"/>
      <c r="STW1272" s="85"/>
      <c r="STX1272" s="85"/>
      <c r="STY1272" s="85"/>
      <c r="STZ1272" s="85"/>
      <c r="SUA1272" s="85"/>
      <c r="SUB1272" s="85"/>
      <c r="SUC1272" s="85"/>
      <c r="SUD1272" s="85"/>
      <c r="SUE1272" s="85"/>
      <c r="SUF1272" s="85"/>
      <c r="SUG1272" s="85"/>
      <c r="SUH1272" s="86"/>
      <c r="SUI1272" s="84"/>
      <c r="SUJ1272" s="85"/>
      <c r="SUK1272" s="85"/>
      <c r="SUL1272" s="85"/>
      <c r="SUM1272" s="85"/>
      <c r="SUN1272" s="85"/>
      <c r="SUO1272" s="85"/>
      <c r="SUP1272" s="85"/>
      <c r="SUQ1272" s="85"/>
      <c r="SUR1272" s="85"/>
      <c r="SUS1272" s="85"/>
      <c r="SUT1272" s="85"/>
      <c r="SUU1272" s="85"/>
      <c r="SUV1272" s="85"/>
      <c r="SUW1272" s="85"/>
      <c r="SUX1272" s="85"/>
      <c r="SUY1272" s="85"/>
      <c r="SUZ1272" s="85"/>
      <c r="SVA1272" s="85"/>
      <c r="SVB1272" s="85"/>
      <c r="SVC1272" s="85"/>
      <c r="SVD1272" s="85"/>
      <c r="SVE1272" s="85"/>
      <c r="SVF1272" s="85"/>
      <c r="SVG1272" s="85"/>
      <c r="SVH1272" s="85"/>
      <c r="SVI1272" s="85"/>
      <c r="SVJ1272" s="85"/>
      <c r="SVK1272" s="85"/>
      <c r="SVL1272" s="85"/>
      <c r="SVM1272" s="85"/>
      <c r="SVN1272" s="85"/>
      <c r="SVO1272" s="86"/>
      <c r="SVP1272" s="84"/>
      <c r="SVQ1272" s="85"/>
      <c r="SVR1272" s="85"/>
      <c r="SVS1272" s="85"/>
      <c r="SVT1272" s="85"/>
      <c r="SVU1272" s="85"/>
      <c r="SVV1272" s="85"/>
      <c r="SVW1272" s="85"/>
      <c r="SVX1272" s="85"/>
      <c r="SVY1272" s="85"/>
      <c r="SVZ1272" s="85"/>
      <c r="SWA1272" s="85"/>
      <c r="SWB1272" s="85"/>
      <c r="SWC1272" s="85"/>
      <c r="SWD1272" s="85"/>
      <c r="SWE1272" s="85"/>
      <c r="SWF1272" s="85"/>
      <c r="SWG1272" s="85"/>
      <c r="SWH1272" s="85"/>
      <c r="SWI1272" s="85"/>
      <c r="SWJ1272" s="85"/>
      <c r="SWK1272" s="85"/>
      <c r="SWL1272" s="85"/>
      <c r="SWM1272" s="85"/>
      <c r="SWN1272" s="85"/>
      <c r="SWO1272" s="85"/>
      <c r="SWP1272" s="85"/>
      <c r="SWQ1272" s="85"/>
      <c r="SWR1272" s="85"/>
      <c r="SWS1272" s="85"/>
      <c r="SWT1272" s="85"/>
      <c r="SWU1272" s="85"/>
      <c r="SWV1272" s="86"/>
      <c r="SWW1272" s="84"/>
      <c r="SWX1272" s="85"/>
      <c r="SWY1272" s="85"/>
      <c r="SWZ1272" s="85"/>
      <c r="SXA1272" s="85"/>
      <c r="SXB1272" s="85"/>
      <c r="SXC1272" s="85"/>
      <c r="SXD1272" s="85"/>
      <c r="SXE1272" s="85"/>
      <c r="SXF1272" s="85"/>
      <c r="SXG1272" s="85"/>
      <c r="SXH1272" s="85"/>
      <c r="SXI1272" s="85"/>
      <c r="SXJ1272" s="85"/>
      <c r="SXK1272" s="85"/>
      <c r="SXL1272" s="85"/>
      <c r="SXM1272" s="85"/>
      <c r="SXN1272" s="85"/>
      <c r="SXO1272" s="85"/>
      <c r="SXP1272" s="85"/>
      <c r="SXQ1272" s="85"/>
      <c r="SXR1272" s="85"/>
      <c r="SXS1272" s="85"/>
      <c r="SXT1272" s="85"/>
      <c r="SXU1272" s="85"/>
      <c r="SXV1272" s="85"/>
      <c r="SXW1272" s="85"/>
      <c r="SXX1272" s="85"/>
      <c r="SXY1272" s="85"/>
      <c r="SXZ1272" s="85"/>
      <c r="SYA1272" s="85"/>
      <c r="SYB1272" s="85"/>
      <c r="SYC1272" s="86"/>
      <c r="SYD1272" s="84"/>
      <c r="SYE1272" s="85"/>
      <c r="SYF1272" s="85"/>
      <c r="SYG1272" s="85"/>
      <c r="SYH1272" s="85"/>
      <c r="SYI1272" s="85"/>
      <c r="SYJ1272" s="85"/>
      <c r="SYK1272" s="85"/>
      <c r="SYL1272" s="85"/>
      <c r="SYM1272" s="85"/>
      <c r="SYN1272" s="85"/>
      <c r="SYO1272" s="85"/>
      <c r="SYP1272" s="85"/>
      <c r="SYQ1272" s="85"/>
      <c r="SYR1272" s="85"/>
      <c r="SYS1272" s="85"/>
      <c r="SYT1272" s="85"/>
      <c r="SYU1272" s="85"/>
      <c r="SYV1272" s="85"/>
      <c r="SYW1272" s="85"/>
      <c r="SYX1272" s="85"/>
      <c r="SYY1272" s="85"/>
      <c r="SYZ1272" s="85"/>
      <c r="SZA1272" s="85"/>
      <c r="SZB1272" s="85"/>
      <c r="SZC1272" s="85"/>
      <c r="SZD1272" s="85"/>
      <c r="SZE1272" s="85"/>
      <c r="SZF1272" s="85"/>
      <c r="SZG1272" s="85"/>
      <c r="SZH1272" s="85"/>
      <c r="SZI1272" s="85"/>
      <c r="SZJ1272" s="86"/>
      <c r="SZK1272" s="84"/>
      <c r="SZL1272" s="85"/>
      <c r="SZM1272" s="85"/>
      <c r="SZN1272" s="85"/>
      <c r="SZO1272" s="85"/>
      <c r="SZP1272" s="85"/>
      <c r="SZQ1272" s="85"/>
      <c r="SZR1272" s="85"/>
      <c r="SZS1272" s="85"/>
      <c r="SZT1272" s="85"/>
      <c r="SZU1272" s="85"/>
      <c r="SZV1272" s="85"/>
      <c r="SZW1272" s="85"/>
      <c r="SZX1272" s="85"/>
      <c r="SZY1272" s="85"/>
      <c r="SZZ1272" s="85"/>
      <c r="TAA1272" s="85"/>
      <c r="TAB1272" s="85"/>
      <c r="TAC1272" s="85"/>
      <c r="TAD1272" s="85"/>
      <c r="TAE1272" s="85"/>
      <c r="TAF1272" s="85"/>
      <c r="TAG1272" s="85"/>
      <c r="TAH1272" s="85"/>
      <c r="TAI1272" s="85"/>
      <c r="TAJ1272" s="85"/>
      <c r="TAK1272" s="85"/>
      <c r="TAL1272" s="85"/>
      <c r="TAM1272" s="85"/>
      <c r="TAN1272" s="85"/>
      <c r="TAO1272" s="85"/>
      <c r="TAP1272" s="85"/>
      <c r="TAQ1272" s="86"/>
      <c r="TAR1272" s="84"/>
      <c r="TAS1272" s="85"/>
      <c r="TAT1272" s="85"/>
      <c r="TAU1272" s="85"/>
      <c r="TAV1272" s="85"/>
      <c r="TAW1272" s="85"/>
      <c r="TAX1272" s="85"/>
      <c r="TAY1272" s="85"/>
      <c r="TAZ1272" s="85"/>
      <c r="TBA1272" s="85"/>
      <c r="TBB1272" s="85"/>
      <c r="TBC1272" s="85"/>
      <c r="TBD1272" s="85"/>
      <c r="TBE1272" s="85"/>
      <c r="TBF1272" s="85"/>
      <c r="TBG1272" s="85"/>
      <c r="TBH1272" s="85"/>
      <c r="TBI1272" s="85"/>
      <c r="TBJ1272" s="85"/>
      <c r="TBK1272" s="85"/>
      <c r="TBL1272" s="85"/>
      <c r="TBM1272" s="85"/>
      <c r="TBN1272" s="85"/>
      <c r="TBO1272" s="85"/>
      <c r="TBP1272" s="85"/>
      <c r="TBQ1272" s="85"/>
      <c r="TBR1272" s="85"/>
      <c r="TBS1272" s="85"/>
      <c r="TBT1272" s="85"/>
      <c r="TBU1272" s="85"/>
      <c r="TBV1272" s="85"/>
      <c r="TBW1272" s="85"/>
      <c r="TBX1272" s="86"/>
      <c r="TBY1272" s="84"/>
      <c r="TBZ1272" s="85"/>
      <c r="TCA1272" s="85"/>
      <c r="TCB1272" s="85"/>
      <c r="TCC1272" s="85"/>
      <c r="TCD1272" s="85"/>
      <c r="TCE1272" s="85"/>
      <c r="TCF1272" s="85"/>
      <c r="TCG1272" s="85"/>
      <c r="TCH1272" s="85"/>
      <c r="TCI1272" s="85"/>
      <c r="TCJ1272" s="85"/>
      <c r="TCK1272" s="85"/>
      <c r="TCL1272" s="85"/>
      <c r="TCM1272" s="85"/>
      <c r="TCN1272" s="85"/>
      <c r="TCO1272" s="85"/>
      <c r="TCP1272" s="85"/>
      <c r="TCQ1272" s="85"/>
      <c r="TCR1272" s="85"/>
      <c r="TCS1272" s="85"/>
      <c r="TCT1272" s="85"/>
      <c r="TCU1272" s="85"/>
      <c r="TCV1272" s="85"/>
      <c r="TCW1272" s="85"/>
      <c r="TCX1272" s="85"/>
      <c r="TCY1272" s="85"/>
      <c r="TCZ1272" s="85"/>
      <c r="TDA1272" s="85"/>
      <c r="TDB1272" s="85"/>
      <c r="TDC1272" s="85"/>
      <c r="TDD1272" s="85"/>
      <c r="TDE1272" s="86"/>
      <c r="TDF1272" s="84"/>
      <c r="TDG1272" s="85"/>
      <c r="TDH1272" s="85"/>
      <c r="TDI1272" s="85"/>
      <c r="TDJ1272" s="85"/>
      <c r="TDK1272" s="85"/>
      <c r="TDL1272" s="85"/>
      <c r="TDM1272" s="85"/>
      <c r="TDN1272" s="85"/>
      <c r="TDO1272" s="85"/>
      <c r="TDP1272" s="85"/>
      <c r="TDQ1272" s="85"/>
      <c r="TDR1272" s="85"/>
      <c r="TDS1272" s="85"/>
      <c r="TDT1272" s="85"/>
      <c r="TDU1272" s="85"/>
      <c r="TDV1272" s="85"/>
      <c r="TDW1272" s="85"/>
      <c r="TDX1272" s="85"/>
      <c r="TDY1272" s="85"/>
      <c r="TDZ1272" s="85"/>
      <c r="TEA1272" s="85"/>
      <c r="TEB1272" s="85"/>
      <c r="TEC1272" s="85"/>
      <c r="TED1272" s="85"/>
      <c r="TEE1272" s="85"/>
      <c r="TEF1272" s="85"/>
      <c r="TEG1272" s="85"/>
      <c r="TEH1272" s="85"/>
      <c r="TEI1272" s="85"/>
      <c r="TEJ1272" s="85"/>
      <c r="TEK1272" s="85"/>
      <c r="TEL1272" s="86"/>
      <c r="TEM1272" s="84"/>
      <c r="TEN1272" s="85"/>
      <c r="TEO1272" s="85"/>
      <c r="TEP1272" s="85"/>
      <c r="TEQ1272" s="85"/>
      <c r="TER1272" s="85"/>
      <c r="TES1272" s="85"/>
      <c r="TET1272" s="85"/>
      <c r="TEU1272" s="85"/>
      <c r="TEV1272" s="85"/>
      <c r="TEW1272" s="85"/>
      <c r="TEX1272" s="85"/>
      <c r="TEY1272" s="85"/>
      <c r="TEZ1272" s="85"/>
      <c r="TFA1272" s="85"/>
      <c r="TFB1272" s="85"/>
      <c r="TFC1272" s="85"/>
      <c r="TFD1272" s="85"/>
      <c r="TFE1272" s="85"/>
      <c r="TFF1272" s="85"/>
      <c r="TFG1272" s="85"/>
      <c r="TFH1272" s="85"/>
      <c r="TFI1272" s="85"/>
      <c r="TFJ1272" s="85"/>
      <c r="TFK1272" s="85"/>
      <c r="TFL1272" s="85"/>
      <c r="TFM1272" s="85"/>
      <c r="TFN1272" s="85"/>
      <c r="TFO1272" s="85"/>
      <c r="TFP1272" s="85"/>
      <c r="TFQ1272" s="85"/>
      <c r="TFR1272" s="85"/>
      <c r="TFS1272" s="86"/>
      <c r="TFT1272" s="84"/>
      <c r="TFU1272" s="85"/>
      <c r="TFV1272" s="85"/>
      <c r="TFW1272" s="85"/>
      <c r="TFX1272" s="85"/>
      <c r="TFY1272" s="85"/>
      <c r="TFZ1272" s="85"/>
      <c r="TGA1272" s="85"/>
      <c r="TGB1272" s="85"/>
      <c r="TGC1272" s="85"/>
      <c r="TGD1272" s="85"/>
      <c r="TGE1272" s="85"/>
      <c r="TGF1272" s="85"/>
      <c r="TGG1272" s="85"/>
      <c r="TGH1272" s="85"/>
      <c r="TGI1272" s="85"/>
      <c r="TGJ1272" s="85"/>
      <c r="TGK1272" s="85"/>
      <c r="TGL1272" s="85"/>
      <c r="TGM1272" s="85"/>
      <c r="TGN1272" s="85"/>
      <c r="TGO1272" s="85"/>
      <c r="TGP1272" s="85"/>
      <c r="TGQ1272" s="85"/>
      <c r="TGR1272" s="85"/>
      <c r="TGS1272" s="85"/>
      <c r="TGT1272" s="85"/>
      <c r="TGU1272" s="85"/>
      <c r="TGV1272" s="85"/>
      <c r="TGW1272" s="85"/>
      <c r="TGX1272" s="85"/>
      <c r="TGY1272" s="85"/>
      <c r="TGZ1272" s="86"/>
      <c r="THA1272" s="84"/>
      <c r="THB1272" s="85"/>
      <c r="THC1272" s="85"/>
      <c r="THD1272" s="85"/>
      <c r="THE1272" s="85"/>
      <c r="THF1272" s="85"/>
      <c r="THG1272" s="85"/>
      <c r="THH1272" s="85"/>
      <c r="THI1272" s="85"/>
      <c r="THJ1272" s="85"/>
      <c r="THK1272" s="85"/>
      <c r="THL1272" s="85"/>
      <c r="THM1272" s="85"/>
      <c r="THN1272" s="85"/>
      <c r="THO1272" s="85"/>
      <c r="THP1272" s="85"/>
      <c r="THQ1272" s="85"/>
      <c r="THR1272" s="85"/>
      <c r="THS1272" s="85"/>
      <c r="THT1272" s="85"/>
      <c r="THU1272" s="85"/>
      <c r="THV1272" s="85"/>
      <c r="THW1272" s="85"/>
      <c r="THX1272" s="85"/>
      <c r="THY1272" s="85"/>
      <c r="THZ1272" s="85"/>
      <c r="TIA1272" s="85"/>
      <c r="TIB1272" s="85"/>
      <c r="TIC1272" s="85"/>
      <c r="TID1272" s="85"/>
      <c r="TIE1272" s="85"/>
      <c r="TIF1272" s="85"/>
      <c r="TIG1272" s="86"/>
      <c r="TIH1272" s="84"/>
      <c r="TII1272" s="85"/>
      <c r="TIJ1272" s="85"/>
      <c r="TIK1272" s="85"/>
      <c r="TIL1272" s="85"/>
      <c r="TIM1272" s="85"/>
      <c r="TIN1272" s="85"/>
      <c r="TIO1272" s="85"/>
      <c r="TIP1272" s="85"/>
      <c r="TIQ1272" s="85"/>
      <c r="TIR1272" s="85"/>
      <c r="TIS1272" s="85"/>
      <c r="TIT1272" s="85"/>
      <c r="TIU1272" s="85"/>
      <c r="TIV1272" s="85"/>
      <c r="TIW1272" s="85"/>
      <c r="TIX1272" s="85"/>
      <c r="TIY1272" s="85"/>
      <c r="TIZ1272" s="85"/>
      <c r="TJA1272" s="85"/>
      <c r="TJB1272" s="85"/>
      <c r="TJC1272" s="85"/>
      <c r="TJD1272" s="85"/>
      <c r="TJE1272" s="85"/>
      <c r="TJF1272" s="85"/>
      <c r="TJG1272" s="85"/>
      <c r="TJH1272" s="85"/>
      <c r="TJI1272" s="85"/>
      <c r="TJJ1272" s="85"/>
      <c r="TJK1272" s="85"/>
      <c r="TJL1272" s="85"/>
      <c r="TJM1272" s="85"/>
      <c r="TJN1272" s="86"/>
      <c r="TJO1272" s="84"/>
      <c r="TJP1272" s="85"/>
      <c r="TJQ1272" s="85"/>
      <c r="TJR1272" s="85"/>
      <c r="TJS1272" s="85"/>
      <c r="TJT1272" s="85"/>
      <c r="TJU1272" s="85"/>
      <c r="TJV1272" s="85"/>
      <c r="TJW1272" s="85"/>
      <c r="TJX1272" s="85"/>
      <c r="TJY1272" s="85"/>
      <c r="TJZ1272" s="85"/>
      <c r="TKA1272" s="85"/>
      <c r="TKB1272" s="85"/>
      <c r="TKC1272" s="85"/>
      <c r="TKD1272" s="85"/>
      <c r="TKE1272" s="85"/>
      <c r="TKF1272" s="85"/>
      <c r="TKG1272" s="85"/>
      <c r="TKH1272" s="85"/>
      <c r="TKI1272" s="85"/>
      <c r="TKJ1272" s="85"/>
      <c r="TKK1272" s="85"/>
      <c r="TKL1272" s="85"/>
      <c r="TKM1272" s="85"/>
      <c r="TKN1272" s="85"/>
      <c r="TKO1272" s="85"/>
      <c r="TKP1272" s="85"/>
      <c r="TKQ1272" s="85"/>
      <c r="TKR1272" s="85"/>
      <c r="TKS1272" s="85"/>
      <c r="TKT1272" s="85"/>
      <c r="TKU1272" s="86"/>
      <c r="TKV1272" s="84"/>
      <c r="TKW1272" s="85"/>
      <c r="TKX1272" s="85"/>
      <c r="TKY1272" s="85"/>
      <c r="TKZ1272" s="85"/>
      <c r="TLA1272" s="85"/>
      <c r="TLB1272" s="85"/>
      <c r="TLC1272" s="85"/>
      <c r="TLD1272" s="85"/>
      <c r="TLE1272" s="85"/>
      <c r="TLF1272" s="85"/>
      <c r="TLG1272" s="85"/>
      <c r="TLH1272" s="85"/>
      <c r="TLI1272" s="85"/>
      <c r="TLJ1272" s="85"/>
      <c r="TLK1272" s="85"/>
      <c r="TLL1272" s="85"/>
      <c r="TLM1272" s="85"/>
      <c r="TLN1272" s="85"/>
      <c r="TLO1272" s="85"/>
      <c r="TLP1272" s="85"/>
      <c r="TLQ1272" s="85"/>
      <c r="TLR1272" s="85"/>
      <c r="TLS1272" s="85"/>
      <c r="TLT1272" s="85"/>
      <c r="TLU1272" s="85"/>
      <c r="TLV1272" s="85"/>
      <c r="TLW1272" s="85"/>
      <c r="TLX1272" s="85"/>
      <c r="TLY1272" s="85"/>
      <c r="TLZ1272" s="85"/>
      <c r="TMA1272" s="85"/>
      <c r="TMB1272" s="86"/>
      <c r="TMC1272" s="84"/>
      <c r="TMD1272" s="85"/>
      <c r="TME1272" s="85"/>
      <c r="TMF1272" s="85"/>
      <c r="TMG1272" s="85"/>
      <c r="TMH1272" s="85"/>
      <c r="TMI1272" s="85"/>
      <c r="TMJ1272" s="85"/>
      <c r="TMK1272" s="85"/>
      <c r="TML1272" s="85"/>
      <c r="TMM1272" s="85"/>
      <c r="TMN1272" s="85"/>
      <c r="TMO1272" s="85"/>
      <c r="TMP1272" s="85"/>
      <c r="TMQ1272" s="85"/>
      <c r="TMR1272" s="85"/>
      <c r="TMS1272" s="85"/>
      <c r="TMT1272" s="85"/>
      <c r="TMU1272" s="85"/>
      <c r="TMV1272" s="85"/>
      <c r="TMW1272" s="85"/>
      <c r="TMX1272" s="85"/>
      <c r="TMY1272" s="85"/>
      <c r="TMZ1272" s="85"/>
      <c r="TNA1272" s="85"/>
      <c r="TNB1272" s="85"/>
      <c r="TNC1272" s="85"/>
      <c r="TND1272" s="85"/>
      <c r="TNE1272" s="85"/>
      <c r="TNF1272" s="85"/>
      <c r="TNG1272" s="85"/>
      <c r="TNH1272" s="85"/>
      <c r="TNI1272" s="86"/>
      <c r="TNJ1272" s="84"/>
      <c r="TNK1272" s="85"/>
      <c r="TNL1272" s="85"/>
      <c r="TNM1272" s="85"/>
      <c r="TNN1272" s="85"/>
      <c r="TNO1272" s="85"/>
      <c r="TNP1272" s="85"/>
      <c r="TNQ1272" s="85"/>
      <c r="TNR1272" s="85"/>
      <c r="TNS1272" s="85"/>
      <c r="TNT1272" s="85"/>
      <c r="TNU1272" s="85"/>
      <c r="TNV1272" s="85"/>
      <c r="TNW1272" s="85"/>
      <c r="TNX1272" s="85"/>
      <c r="TNY1272" s="85"/>
      <c r="TNZ1272" s="85"/>
      <c r="TOA1272" s="85"/>
      <c r="TOB1272" s="85"/>
      <c r="TOC1272" s="85"/>
      <c r="TOD1272" s="85"/>
      <c r="TOE1272" s="85"/>
      <c r="TOF1272" s="85"/>
      <c r="TOG1272" s="85"/>
      <c r="TOH1272" s="85"/>
      <c r="TOI1272" s="85"/>
      <c r="TOJ1272" s="85"/>
      <c r="TOK1272" s="85"/>
      <c r="TOL1272" s="85"/>
      <c r="TOM1272" s="85"/>
      <c r="TON1272" s="85"/>
      <c r="TOO1272" s="85"/>
      <c r="TOP1272" s="86"/>
      <c r="TOQ1272" s="84"/>
      <c r="TOR1272" s="85"/>
      <c r="TOS1272" s="85"/>
      <c r="TOT1272" s="85"/>
      <c r="TOU1272" s="85"/>
      <c r="TOV1272" s="85"/>
      <c r="TOW1272" s="85"/>
      <c r="TOX1272" s="85"/>
      <c r="TOY1272" s="85"/>
      <c r="TOZ1272" s="85"/>
      <c r="TPA1272" s="85"/>
      <c r="TPB1272" s="85"/>
      <c r="TPC1272" s="85"/>
      <c r="TPD1272" s="85"/>
      <c r="TPE1272" s="85"/>
      <c r="TPF1272" s="85"/>
      <c r="TPG1272" s="85"/>
      <c r="TPH1272" s="85"/>
      <c r="TPI1272" s="85"/>
      <c r="TPJ1272" s="85"/>
      <c r="TPK1272" s="85"/>
      <c r="TPL1272" s="85"/>
      <c r="TPM1272" s="85"/>
      <c r="TPN1272" s="85"/>
      <c r="TPO1272" s="85"/>
      <c r="TPP1272" s="85"/>
      <c r="TPQ1272" s="85"/>
      <c r="TPR1272" s="85"/>
      <c r="TPS1272" s="85"/>
      <c r="TPT1272" s="85"/>
      <c r="TPU1272" s="85"/>
      <c r="TPV1272" s="85"/>
      <c r="TPW1272" s="86"/>
      <c r="TPX1272" s="84"/>
      <c r="TPY1272" s="85"/>
      <c r="TPZ1272" s="85"/>
      <c r="TQA1272" s="85"/>
      <c r="TQB1272" s="85"/>
      <c r="TQC1272" s="85"/>
      <c r="TQD1272" s="85"/>
      <c r="TQE1272" s="85"/>
      <c r="TQF1272" s="85"/>
      <c r="TQG1272" s="85"/>
      <c r="TQH1272" s="85"/>
      <c r="TQI1272" s="85"/>
      <c r="TQJ1272" s="85"/>
      <c r="TQK1272" s="85"/>
      <c r="TQL1272" s="85"/>
      <c r="TQM1272" s="85"/>
      <c r="TQN1272" s="85"/>
      <c r="TQO1272" s="85"/>
      <c r="TQP1272" s="85"/>
      <c r="TQQ1272" s="85"/>
      <c r="TQR1272" s="85"/>
      <c r="TQS1272" s="85"/>
      <c r="TQT1272" s="85"/>
      <c r="TQU1272" s="85"/>
      <c r="TQV1272" s="85"/>
      <c r="TQW1272" s="85"/>
      <c r="TQX1272" s="85"/>
      <c r="TQY1272" s="85"/>
      <c r="TQZ1272" s="85"/>
      <c r="TRA1272" s="85"/>
      <c r="TRB1272" s="85"/>
      <c r="TRC1272" s="85"/>
      <c r="TRD1272" s="86"/>
      <c r="TRE1272" s="84"/>
      <c r="TRF1272" s="85"/>
      <c r="TRG1272" s="85"/>
      <c r="TRH1272" s="85"/>
      <c r="TRI1272" s="85"/>
      <c r="TRJ1272" s="85"/>
      <c r="TRK1272" s="85"/>
      <c r="TRL1272" s="85"/>
      <c r="TRM1272" s="85"/>
      <c r="TRN1272" s="85"/>
      <c r="TRO1272" s="85"/>
      <c r="TRP1272" s="85"/>
      <c r="TRQ1272" s="85"/>
      <c r="TRR1272" s="85"/>
      <c r="TRS1272" s="85"/>
      <c r="TRT1272" s="85"/>
      <c r="TRU1272" s="85"/>
      <c r="TRV1272" s="85"/>
      <c r="TRW1272" s="85"/>
      <c r="TRX1272" s="85"/>
      <c r="TRY1272" s="85"/>
      <c r="TRZ1272" s="85"/>
      <c r="TSA1272" s="85"/>
      <c r="TSB1272" s="85"/>
      <c r="TSC1272" s="85"/>
      <c r="TSD1272" s="85"/>
      <c r="TSE1272" s="85"/>
      <c r="TSF1272" s="85"/>
      <c r="TSG1272" s="85"/>
      <c r="TSH1272" s="85"/>
      <c r="TSI1272" s="85"/>
      <c r="TSJ1272" s="85"/>
      <c r="TSK1272" s="86"/>
      <c r="TSL1272" s="84"/>
      <c r="TSM1272" s="85"/>
      <c r="TSN1272" s="85"/>
      <c r="TSO1272" s="85"/>
      <c r="TSP1272" s="85"/>
      <c r="TSQ1272" s="85"/>
      <c r="TSR1272" s="85"/>
      <c r="TSS1272" s="85"/>
      <c r="TST1272" s="85"/>
      <c r="TSU1272" s="85"/>
      <c r="TSV1272" s="85"/>
      <c r="TSW1272" s="85"/>
      <c r="TSX1272" s="85"/>
      <c r="TSY1272" s="85"/>
      <c r="TSZ1272" s="85"/>
      <c r="TTA1272" s="85"/>
      <c r="TTB1272" s="85"/>
      <c r="TTC1272" s="85"/>
      <c r="TTD1272" s="85"/>
      <c r="TTE1272" s="85"/>
      <c r="TTF1272" s="85"/>
      <c r="TTG1272" s="85"/>
      <c r="TTH1272" s="85"/>
      <c r="TTI1272" s="85"/>
      <c r="TTJ1272" s="85"/>
      <c r="TTK1272" s="85"/>
      <c r="TTL1272" s="85"/>
      <c r="TTM1272" s="85"/>
      <c r="TTN1272" s="85"/>
      <c r="TTO1272" s="85"/>
      <c r="TTP1272" s="85"/>
      <c r="TTQ1272" s="85"/>
      <c r="TTR1272" s="86"/>
      <c r="TTS1272" s="84"/>
      <c r="TTT1272" s="85"/>
      <c r="TTU1272" s="85"/>
      <c r="TTV1272" s="85"/>
      <c r="TTW1272" s="85"/>
      <c r="TTX1272" s="85"/>
      <c r="TTY1272" s="85"/>
      <c r="TTZ1272" s="85"/>
      <c r="TUA1272" s="85"/>
      <c r="TUB1272" s="85"/>
      <c r="TUC1272" s="85"/>
      <c r="TUD1272" s="85"/>
      <c r="TUE1272" s="85"/>
      <c r="TUF1272" s="85"/>
      <c r="TUG1272" s="85"/>
      <c r="TUH1272" s="85"/>
      <c r="TUI1272" s="85"/>
      <c r="TUJ1272" s="85"/>
      <c r="TUK1272" s="85"/>
      <c r="TUL1272" s="85"/>
      <c r="TUM1272" s="85"/>
      <c r="TUN1272" s="85"/>
      <c r="TUO1272" s="85"/>
      <c r="TUP1272" s="85"/>
      <c r="TUQ1272" s="85"/>
      <c r="TUR1272" s="85"/>
      <c r="TUS1272" s="85"/>
      <c r="TUT1272" s="85"/>
      <c r="TUU1272" s="85"/>
      <c r="TUV1272" s="85"/>
      <c r="TUW1272" s="85"/>
      <c r="TUX1272" s="85"/>
      <c r="TUY1272" s="86"/>
      <c r="TUZ1272" s="84"/>
      <c r="TVA1272" s="85"/>
      <c r="TVB1272" s="85"/>
      <c r="TVC1272" s="85"/>
      <c r="TVD1272" s="85"/>
      <c r="TVE1272" s="85"/>
      <c r="TVF1272" s="85"/>
      <c r="TVG1272" s="85"/>
      <c r="TVH1272" s="85"/>
      <c r="TVI1272" s="85"/>
      <c r="TVJ1272" s="85"/>
      <c r="TVK1272" s="85"/>
      <c r="TVL1272" s="85"/>
      <c r="TVM1272" s="85"/>
      <c r="TVN1272" s="85"/>
      <c r="TVO1272" s="85"/>
      <c r="TVP1272" s="85"/>
      <c r="TVQ1272" s="85"/>
      <c r="TVR1272" s="85"/>
      <c r="TVS1272" s="85"/>
      <c r="TVT1272" s="85"/>
      <c r="TVU1272" s="85"/>
      <c r="TVV1272" s="85"/>
      <c r="TVW1272" s="85"/>
      <c r="TVX1272" s="85"/>
      <c r="TVY1272" s="85"/>
      <c r="TVZ1272" s="85"/>
      <c r="TWA1272" s="85"/>
      <c r="TWB1272" s="85"/>
      <c r="TWC1272" s="85"/>
      <c r="TWD1272" s="85"/>
      <c r="TWE1272" s="85"/>
      <c r="TWF1272" s="86"/>
      <c r="TWG1272" s="84"/>
      <c r="TWH1272" s="85"/>
      <c r="TWI1272" s="85"/>
      <c r="TWJ1272" s="85"/>
      <c r="TWK1272" s="85"/>
      <c r="TWL1272" s="85"/>
      <c r="TWM1272" s="85"/>
      <c r="TWN1272" s="85"/>
      <c r="TWO1272" s="85"/>
      <c r="TWP1272" s="85"/>
      <c r="TWQ1272" s="85"/>
      <c r="TWR1272" s="85"/>
      <c r="TWS1272" s="85"/>
      <c r="TWT1272" s="85"/>
      <c r="TWU1272" s="85"/>
      <c r="TWV1272" s="85"/>
      <c r="TWW1272" s="85"/>
      <c r="TWX1272" s="85"/>
      <c r="TWY1272" s="85"/>
      <c r="TWZ1272" s="85"/>
      <c r="TXA1272" s="85"/>
      <c r="TXB1272" s="85"/>
      <c r="TXC1272" s="85"/>
      <c r="TXD1272" s="85"/>
      <c r="TXE1272" s="85"/>
      <c r="TXF1272" s="85"/>
      <c r="TXG1272" s="85"/>
      <c r="TXH1272" s="85"/>
      <c r="TXI1272" s="85"/>
      <c r="TXJ1272" s="85"/>
      <c r="TXK1272" s="85"/>
      <c r="TXL1272" s="85"/>
      <c r="TXM1272" s="86"/>
      <c r="TXN1272" s="84"/>
      <c r="TXO1272" s="85"/>
      <c r="TXP1272" s="85"/>
      <c r="TXQ1272" s="85"/>
      <c r="TXR1272" s="85"/>
      <c r="TXS1272" s="85"/>
      <c r="TXT1272" s="85"/>
      <c r="TXU1272" s="85"/>
      <c r="TXV1272" s="85"/>
      <c r="TXW1272" s="85"/>
      <c r="TXX1272" s="85"/>
      <c r="TXY1272" s="85"/>
      <c r="TXZ1272" s="85"/>
      <c r="TYA1272" s="85"/>
      <c r="TYB1272" s="85"/>
      <c r="TYC1272" s="85"/>
      <c r="TYD1272" s="85"/>
      <c r="TYE1272" s="85"/>
      <c r="TYF1272" s="85"/>
      <c r="TYG1272" s="85"/>
      <c r="TYH1272" s="85"/>
      <c r="TYI1272" s="85"/>
      <c r="TYJ1272" s="85"/>
      <c r="TYK1272" s="85"/>
      <c r="TYL1272" s="85"/>
      <c r="TYM1272" s="85"/>
      <c r="TYN1272" s="85"/>
      <c r="TYO1272" s="85"/>
      <c r="TYP1272" s="85"/>
      <c r="TYQ1272" s="85"/>
      <c r="TYR1272" s="85"/>
      <c r="TYS1272" s="85"/>
      <c r="TYT1272" s="86"/>
      <c r="TYU1272" s="84"/>
      <c r="TYV1272" s="85"/>
      <c r="TYW1272" s="85"/>
      <c r="TYX1272" s="85"/>
      <c r="TYY1272" s="85"/>
      <c r="TYZ1272" s="85"/>
      <c r="TZA1272" s="85"/>
      <c r="TZB1272" s="85"/>
      <c r="TZC1272" s="85"/>
      <c r="TZD1272" s="85"/>
      <c r="TZE1272" s="85"/>
      <c r="TZF1272" s="85"/>
      <c r="TZG1272" s="85"/>
      <c r="TZH1272" s="85"/>
      <c r="TZI1272" s="85"/>
      <c r="TZJ1272" s="85"/>
      <c r="TZK1272" s="85"/>
      <c r="TZL1272" s="85"/>
      <c r="TZM1272" s="85"/>
      <c r="TZN1272" s="85"/>
      <c r="TZO1272" s="85"/>
      <c r="TZP1272" s="85"/>
      <c r="TZQ1272" s="85"/>
      <c r="TZR1272" s="85"/>
      <c r="TZS1272" s="85"/>
      <c r="TZT1272" s="85"/>
      <c r="TZU1272" s="85"/>
      <c r="TZV1272" s="85"/>
      <c r="TZW1272" s="85"/>
      <c r="TZX1272" s="85"/>
      <c r="TZY1272" s="85"/>
      <c r="TZZ1272" s="85"/>
      <c r="UAA1272" s="86"/>
      <c r="UAB1272" s="84"/>
      <c r="UAC1272" s="85"/>
      <c r="UAD1272" s="85"/>
      <c r="UAE1272" s="85"/>
      <c r="UAF1272" s="85"/>
      <c r="UAG1272" s="85"/>
      <c r="UAH1272" s="85"/>
      <c r="UAI1272" s="85"/>
      <c r="UAJ1272" s="85"/>
      <c r="UAK1272" s="85"/>
      <c r="UAL1272" s="85"/>
      <c r="UAM1272" s="85"/>
      <c r="UAN1272" s="85"/>
      <c r="UAO1272" s="85"/>
      <c r="UAP1272" s="85"/>
      <c r="UAQ1272" s="85"/>
      <c r="UAR1272" s="85"/>
      <c r="UAS1272" s="85"/>
      <c r="UAT1272" s="85"/>
      <c r="UAU1272" s="85"/>
      <c r="UAV1272" s="85"/>
      <c r="UAW1272" s="85"/>
      <c r="UAX1272" s="85"/>
      <c r="UAY1272" s="85"/>
      <c r="UAZ1272" s="85"/>
      <c r="UBA1272" s="85"/>
      <c r="UBB1272" s="85"/>
      <c r="UBC1272" s="85"/>
      <c r="UBD1272" s="85"/>
      <c r="UBE1272" s="85"/>
      <c r="UBF1272" s="85"/>
      <c r="UBG1272" s="85"/>
      <c r="UBH1272" s="86"/>
      <c r="UBI1272" s="84"/>
      <c r="UBJ1272" s="85"/>
      <c r="UBK1272" s="85"/>
      <c r="UBL1272" s="85"/>
      <c r="UBM1272" s="85"/>
      <c r="UBN1272" s="85"/>
      <c r="UBO1272" s="85"/>
      <c r="UBP1272" s="85"/>
      <c r="UBQ1272" s="85"/>
      <c r="UBR1272" s="85"/>
      <c r="UBS1272" s="85"/>
      <c r="UBT1272" s="85"/>
      <c r="UBU1272" s="85"/>
      <c r="UBV1272" s="85"/>
      <c r="UBW1272" s="85"/>
      <c r="UBX1272" s="85"/>
      <c r="UBY1272" s="85"/>
      <c r="UBZ1272" s="85"/>
      <c r="UCA1272" s="85"/>
      <c r="UCB1272" s="85"/>
      <c r="UCC1272" s="85"/>
      <c r="UCD1272" s="85"/>
      <c r="UCE1272" s="85"/>
      <c r="UCF1272" s="85"/>
      <c r="UCG1272" s="85"/>
      <c r="UCH1272" s="85"/>
      <c r="UCI1272" s="85"/>
      <c r="UCJ1272" s="85"/>
      <c r="UCK1272" s="85"/>
      <c r="UCL1272" s="85"/>
      <c r="UCM1272" s="85"/>
      <c r="UCN1272" s="85"/>
      <c r="UCO1272" s="86"/>
      <c r="UCP1272" s="84"/>
      <c r="UCQ1272" s="85"/>
      <c r="UCR1272" s="85"/>
      <c r="UCS1272" s="85"/>
      <c r="UCT1272" s="85"/>
      <c r="UCU1272" s="85"/>
      <c r="UCV1272" s="85"/>
      <c r="UCW1272" s="85"/>
      <c r="UCX1272" s="85"/>
      <c r="UCY1272" s="85"/>
      <c r="UCZ1272" s="85"/>
      <c r="UDA1272" s="85"/>
      <c r="UDB1272" s="85"/>
      <c r="UDC1272" s="85"/>
      <c r="UDD1272" s="85"/>
      <c r="UDE1272" s="85"/>
      <c r="UDF1272" s="85"/>
      <c r="UDG1272" s="85"/>
      <c r="UDH1272" s="85"/>
      <c r="UDI1272" s="85"/>
      <c r="UDJ1272" s="85"/>
      <c r="UDK1272" s="85"/>
      <c r="UDL1272" s="85"/>
      <c r="UDM1272" s="85"/>
      <c r="UDN1272" s="85"/>
      <c r="UDO1272" s="85"/>
      <c r="UDP1272" s="85"/>
      <c r="UDQ1272" s="85"/>
      <c r="UDR1272" s="85"/>
      <c r="UDS1272" s="85"/>
      <c r="UDT1272" s="85"/>
      <c r="UDU1272" s="85"/>
      <c r="UDV1272" s="86"/>
      <c r="UDW1272" s="84"/>
      <c r="UDX1272" s="85"/>
      <c r="UDY1272" s="85"/>
      <c r="UDZ1272" s="85"/>
      <c r="UEA1272" s="85"/>
      <c r="UEB1272" s="85"/>
      <c r="UEC1272" s="85"/>
      <c r="UED1272" s="85"/>
      <c r="UEE1272" s="85"/>
      <c r="UEF1272" s="85"/>
      <c r="UEG1272" s="85"/>
      <c r="UEH1272" s="85"/>
      <c r="UEI1272" s="85"/>
      <c r="UEJ1272" s="85"/>
      <c r="UEK1272" s="85"/>
      <c r="UEL1272" s="85"/>
      <c r="UEM1272" s="85"/>
      <c r="UEN1272" s="85"/>
      <c r="UEO1272" s="85"/>
      <c r="UEP1272" s="85"/>
      <c r="UEQ1272" s="85"/>
      <c r="UER1272" s="85"/>
      <c r="UES1272" s="85"/>
      <c r="UET1272" s="85"/>
      <c r="UEU1272" s="85"/>
      <c r="UEV1272" s="85"/>
      <c r="UEW1272" s="85"/>
      <c r="UEX1272" s="85"/>
      <c r="UEY1272" s="85"/>
      <c r="UEZ1272" s="85"/>
      <c r="UFA1272" s="85"/>
      <c r="UFB1272" s="85"/>
      <c r="UFC1272" s="86"/>
      <c r="UFD1272" s="84"/>
      <c r="UFE1272" s="85"/>
      <c r="UFF1272" s="85"/>
      <c r="UFG1272" s="85"/>
      <c r="UFH1272" s="85"/>
      <c r="UFI1272" s="85"/>
      <c r="UFJ1272" s="85"/>
      <c r="UFK1272" s="85"/>
      <c r="UFL1272" s="85"/>
      <c r="UFM1272" s="85"/>
      <c r="UFN1272" s="85"/>
      <c r="UFO1272" s="85"/>
      <c r="UFP1272" s="85"/>
      <c r="UFQ1272" s="85"/>
      <c r="UFR1272" s="85"/>
      <c r="UFS1272" s="85"/>
      <c r="UFT1272" s="85"/>
      <c r="UFU1272" s="85"/>
      <c r="UFV1272" s="85"/>
      <c r="UFW1272" s="85"/>
      <c r="UFX1272" s="85"/>
      <c r="UFY1272" s="85"/>
      <c r="UFZ1272" s="85"/>
      <c r="UGA1272" s="85"/>
      <c r="UGB1272" s="85"/>
      <c r="UGC1272" s="85"/>
      <c r="UGD1272" s="85"/>
      <c r="UGE1272" s="85"/>
      <c r="UGF1272" s="85"/>
      <c r="UGG1272" s="85"/>
      <c r="UGH1272" s="85"/>
      <c r="UGI1272" s="85"/>
      <c r="UGJ1272" s="86"/>
      <c r="UGK1272" s="84"/>
      <c r="UGL1272" s="85"/>
      <c r="UGM1272" s="85"/>
      <c r="UGN1272" s="85"/>
      <c r="UGO1272" s="85"/>
      <c r="UGP1272" s="85"/>
      <c r="UGQ1272" s="85"/>
      <c r="UGR1272" s="85"/>
      <c r="UGS1272" s="85"/>
      <c r="UGT1272" s="85"/>
      <c r="UGU1272" s="85"/>
      <c r="UGV1272" s="85"/>
      <c r="UGW1272" s="85"/>
      <c r="UGX1272" s="85"/>
      <c r="UGY1272" s="85"/>
      <c r="UGZ1272" s="85"/>
      <c r="UHA1272" s="85"/>
      <c r="UHB1272" s="85"/>
      <c r="UHC1272" s="85"/>
      <c r="UHD1272" s="85"/>
      <c r="UHE1272" s="85"/>
      <c r="UHF1272" s="85"/>
      <c r="UHG1272" s="85"/>
      <c r="UHH1272" s="85"/>
      <c r="UHI1272" s="85"/>
      <c r="UHJ1272" s="85"/>
      <c r="UHK1272" s="85"/>
      <c r="UHL1272" s="85"/>
      <c r="UHM1272" s="85"/>
      <c r="UHN1272" s="85"/>
      <c r="UHO1272" s="85"/>
      <c r="UHP1272" s="85"/>
      <c r="UHQ1272" s="86"/>
      <c r="UHR1272" s="84"/>
      <c r="UHS1272" s="85"/>
      <c r="UHT1272" s="85"/>
      <c r="UHU1272" s="85"/>
      <c r="UHV1272" s="85"/>
      <c r="UHW1272" s="85"/>
      <c r="UHX1272" s="85"/>
      <c r="UHY1272" s="85"/>
      <c r="UHZ1272" s="85"/>
      <c r="UIA1272" s="85"/>
      <c r="UIB1272" s="85"/>
      <c r="UIC1272" s="85"/>
      <c r="UID1272" s="85"/>
      <c r="UIE1272" s="85"/>
      <c r="UIF1272" s="85"/>
      <c r="UIG1272" s="85"/>
      <c r="UIH1272" s="85"/>
      <c r="UII1272" s="85"/>
      <c r="UIJ1272" s="85"/>
      <c r="UIK1272" s="85"/>
      <c r="UIL1272" s="85"/>
      <c r="UIM1272" s="85"/>
      <c r="UIN1272" s="85"/>
      <c r="UIO1272" s="85"/>
      <c r="UIP1272" s="85"/>
      <c r="UIQ1272" s="85"/>
      <c r="UIR1272" s="85"/>
      <c r="UIS1272" s="85"/>
      <c r="UIT1272" s="85"/>
      <c r="UIU1272" s="85"/>
      <c r="UIV1272" s="85"/>
      <c r="UIW1272" s="85"/>
      <c r="UIX1272" s="86"/>
      <c r="UIY1272" s="84"/>
      <c r="UIZ1272" s="85"/>
      <c r="UJA1272" s="85"/>
      <c r="UJB1272" s="85"/>
      <c r="UJC1272" s="85"/>
      <c r="UJD1272" s="85"/>
      <c r="UJE1272" s="85"/>
      <c r="UJF1272" s="85"/>
      <c r="UJG1272" s="85"/>
      <c r="UJH1272" s="85"/>
      <c r="UJI1272" s="85"/>
      <c r="UJJ1272" s="85"/>
      <c r="UJK1272" s="85"/>
      <c r="UJL1272" s="85"/>
      <c r="UJM1272" s="85"/>
      <c r="UJN1272" s="85"/>
      <c r="UJO1272" s="85"/>
      <c r="UJP1272" s="85"/>
      <c r="UJQ1272" s="85"/>
      <c r="UJR1272" s="85"/>
      <c r="UJS1272" s="85"/>
      <c r="UJT1272" s="85"/>
      <c r="UJU1272" s="85"/>
      <c r="UJV1272" s="85"/>
      <c r="UJW1272" s="85"/>
      <c r="UJX1272" s="85"/>
      <c r="UJY1272" s="85"/>
      <c r="UJZ1272" s="85"/>
      <c r="UKA1272" s="85"/>
      <c r="UKB1272" s="85"/>
      <c r="UKC1272" s="85"/>
      <c r="UKD1272" s="85"/>
      <c r="UKE1272" s="86"/>
      <c r="UKF1272" s="84"/>
      <c r="UKG1272" s="85"/>
      <c r="UKH1272" s="85"/>
      <c r="UKI1272" s="85"/>
      <c r="UKJ1272" s="85"/>
      <c r="UKK1272" s="85"/>
      <c r="UKL1272" s="85"/>
      <c r="UKM1272" s="85"/>
      <c r="UKN1272" s="85"/>
      <c r="UKO1272" s="85"/>
      <c r="UKP1272" s="85"/>
      <c r="UKQ1272" s="85"/>
      <c r="UKR1272" s="85"/>
      <c r="UKS1272" s="85"/>
      <c r="UKT1272" s="85"/>
      <c r="UKU1272" s="85"/>
      <c r="UKV1272" s="85"/>
      <c r="UKW1272" s="85"/>
      <c r="UKX1272" s="85"/>
      <c r="UKY1272" s="85"/>
      <c r="UKZ1272" s="85"/>
      <c r="ULA1272" s="85"/>
      <c r="ULB1272" s="85"/>
      <c r="ULC1272" s="85"/>
      <c r="ULD1272" s="85"/>
      <c r="ULE1272" s="85"/>
      <c r="ULF1272" s="85"/>
      <c r="ULG1272" s="85"/>
      <c r="ULH1272" s="85"/>
      <c r="ULI1272" s="85"/>
      <c r="ULJ1272" s="85"/>
      <c r="ULK1272" s="85"/>
      <c r="ULL1272" s="86"/>
      <c r="ULM1272" s="84"/>
      <c r="ULN1272" s="85"/>
      <c r="ULO1272" s="85"/>
      <c r="ULP1272" s="85"/>
      <c r="ULQ1272" s="85"/>
      <c r="ULR1272" s="85"/>
      <c r="ULS1272" s="85"/>
      <c r="ULT1272" s="85"/>
      <c r="ULU1272" s="85"/>
      <c r="ULV1272" s="85"/>
      <c r="ULW1272" s="85"/>
      <c r="ULX1272" s="85"/>
      <c r="ULY1272" s="85"/>
      <c r="ULZ1272" s="85"/>
      <c r="UMA1272" s="85"/>
      <c r="UMB1272" s="85"/>
      <c r="UMC1272" s="85"/>
      <c r="UMD1272" s="85"/>
      <c r="UME1272" s="85"/>
      <c r="UMF1272" s="85"/>
      <c r="UMG1272" s="85"/>
      <c r="UMH1272" s="85"/>
      <c r="UMI1272" s="85"/>
      <c r="UMJ1272" s="85"/>
      <c r="UMK1272" s="85"/>
      <c r="UML1272" s="85"/>
      <c r="UMM1272" s="85"/>
      <c r="UMN1272" s="85"/>
      <c r="UMO1272" s="85"/>
      <c r="UMP1272" s="85"/>
      <c r="UMQ1272" s="85"/>
      <c r="UMR1272" s="85"/>
      <c r="UMS1272" s="86"/>
      <c r="UMT1272" s="84"/>
      <c r="UMU1272" s="85"/>
      <c r="UMV1272" s="85"/>
      <c r="UMW1272" s="85"/>
      <c r="UMX1272" s="85"/>
      <c r="UMY1272" s="85"/>
      <c r="UMZ1272" s="85"/>
      <c r="UNA1272" s="85"/>
      <c r="UNB1272" s="85"/>
      <c r="UNC1272" s="85"/>
      <c r="UND1272" s="85"/>
      <c r="UNE1272" s="85"/>
      <c r="UNF1272" s="85"/>
      <c r="UNG1272" s="85"/>
      <c r="UNH1272" s="85"/>
      <c r="UNI1272" s="85"/>
      <c r="UNJ1272" s="85"/>
      <c r="UNK1272" s="85"/>
      <c r="UNL1272" s="85"/>
      <c r="UNM1272" s="85"/>
      <c r="UNN1272" s="85"/>
      <c r="UNO1272" s="85"/>
      <c r="UNP1272" s="85"/>
      <c r="UNQ1272" s="85"/>
      <c r="UNR1272" s="85"/>
      <c r="UNS1272" s="85"/>
      <c r="UNT1272" s="85"/>
      <c r="UNU1272" s="85"/>
      <c r="UNV1272" s="85"/>
      <c r="UNW1272" s="85"/>
      <c r="UNX1272" s="85"/>
      <c r="UNY1272" s="85"/>
      <c r="UNZ1272" s="86"/>
      <c r="UOA1272" s="84"/>
      <c r="UOB1272" s="85"/>
      <c r="UOC1272" s="85"/>
      <c r="UOD1272" s="85"/>
      <c r="UOE1272" s="85"/>
      <c r="UOF1272" s="85"/>
      <c r="UOG1272" s="85"/>
      <c r="UOH1272" s="85"/>
      <c r="UOI1272" s="85"/>
      <c r="UOJ1272" s="85"/>
      <c r="UOK1272" s="85"/>
      <c r="UOL1272" s="85"/>
      <c r="UOM1272" s="85"/>
      <c r="UON1272" s="85"/>
      <c r="UOO1272" s="85"/>
      <c r="UOP1272" s="85"/>
      <c r="UOQ1272" s="85"/>
      <c r="UOR1272" s="85"/>
      <c r="UOS1272" s="85"/>
      <c r="UOT1272" s="85"/>
      <c r="UOU1272" s="85"/>
      <c r="UOV1272" s="85"/>
      <c r="UOW1272" s="85"/>
      <c r="UOX1272" s="85"/>
      <c r="UOY1272" s="85"/>
      <c r="UOZ1272" s="85"/>
      <c r="UPA1272" s="85"/>
      <c r="UPB1272" s="85"/>
      <c r="UPC1272" s="85"/>
      <c r="UPD1272" s="85"/>
      <c r="UPE1272" s="85"/>
      <c r="UPF1272" s="85"/>
      <c r="UPG1272" s="86"/>
      <c r="UPH1272" s="84"/>
      <c r="UPI1272" s="85"/>
      <c r="UPJ1272" s="85"/>
      <c r="UPK1272" s="85"/>
      <c r="UPL1272" s="85"/>
      <c r="UPM1272" s="85"/>
      <c r="UPN1272" s="85"/>
      <c r="UPO1272" s="85"/>
      <c r="UPP1272" s="85"/>
      <c r="UPQ1272" s="85"/>
      <c r="UPR1272" s="85"/>
      <c r="UPS1272" s="85"/>
      <c r="UPT1272" s="85"/>
      <c r="UPU1272" s="85"/>
      <c r="UPV1272" s="85"/>
      <c r="UPW1272" s="85"/>
      <c r="UPX1272" s="85"/>
      <c r="UPY1272" s="85"/>
      <c r="UPZ1272" s="85"/>
      <c r="UQA1272" s="85"/>
      <c r="UQB1272" s="85"/>
      <c r="UQC1272" s="85"/>
      <c r="UQD1272" s="85"/>
      <c r="UQE1272" s="85"/>
      <c r="UQF1272" s="85"/>
      <c r="UQG1272" s="85"/>
      <c r="UQH1272" s="85"/>
      <c r="UQI1272" s="85"/>
      <c r="UQJ1272" s="85"/>
      <c r="UQK1272" s="85"/>
      <c r="UQL1272" s="85"/>
      <c r="UQM1272" s="85"/>
      <c r="UQN1272" s="86"/>
      <c r="UQO1272" s="84"/>
      <c r="UQP1272" s="85"/>
      <c r="UQQ1272" s="85"/>
      <c r="UQR1272" s="85"/>
      <c r="UQS1272" s="85"/>
      <c r="UQT1272" s="85"/>
      <c r="UQU1272" s="85"/>
      <c r="UQV1272" s="85"/>
      <c r="UQW1272" s="85"/>
      <c r="UQX1272" s="85"/>
      <c r="UQY1272" s="85"/>
      <c r="UQZ1272" s="85"/>
      <c r="URA1272" s="85"/>
      <c r="URB1272" s="85"/>
      <c r="URC1272" s="85"/>
      <c r="URD1272" s="85"/>
      <c r="URE1272" s="85"/>
      <c r="URF1272" s="85"/>
      <c r="URG1272" s="85"/>
      <c r="URH1272" s="85"/>
      <c r="URI1272" s="85"/>
      <c r="URJ1272" s="85"/>
      <c r="URK1272" s="85"/>
      <c r="URL1272" s="85"/>
      <c r="URM1272" s="85"/>
      <c r="URN1272" s="85"/>
      <c r="URO1272" s="85"/>
      <c r="URP1272" s="85"/>
      <c r="URQ1272" s="85"/>
      <c r="URR1272" s="85"/>
      <c r="URS1272" s="85"/>
      <c r="URT1272" s="85"/>
      <c r="URU1272" s="86"/>
      <c r="URV1272" s="84"/>
      <c r="URW1272" s="85"/>
      <c r="URX1272" s="85"/>
      <c r="URY1272" s="85"/>
      <c r="URZ1272" s="85"/>
      <c r="USA1272" s="85"/>
      <c r="USB1272" s="85"/>
      <c r="USC1272" s="85"/>
      <c r="USD1272" s="85"/>
      <c r="USE1272" s="85"/>
      <c r="USF1272" s="85"/>
      <c r="USG1272" s="85"/>
      <c r="USH1272" s="85"/>
      <c r="USI1272" s="85"/>
      <c r="USJ1272" s="85"/>
      <c r="USK1272" s="85"/>
      <c r="USL1272" s="85"/>
      <c r="USM1272" s="85"/>
      <c r="USN1272" s="85"/>
      <c r="USO1272" s="85"/>
      <c r="USP1272" s="85"/>
      <c r="USQ1272" s="85"/>
      <c r="USR1272" s="85"/>
      <c r="USS1272" s="85"/>
      <c r="UST1272" s="85"/>
      <c r="USU1272" s="85"/>
      <c r="USV1272" s="85"/>
      <c r="USW1272" s="85"/>
      <c r="USX1272" s="85"/>
      <c r="USY1272" s="85"/>
      <c r="USZ1272" s="85"/>
      <c r="UTA1272" s="85"/>
      <c r="UTB1272" s="86"/>
      <c r="UTC1272" s="84"/>
      <c r="UTD1272" s="85"/>
      <c r="UTE1272" s="85"/>
      <c r="UTF1272" s="85"/>
      <c r="UTG1272" s="85"/>
      <c r="UTH1272" s="85"/>
      <c r="UTI1272" s="85"/>
      <c r="UTJ1272" s="85"/>
      <c r="UTK1272" s="85"/>
      <c r="UTL1272" s="85"/>
      <c r="UTM1272" s="85"/>
      <c r="UTN1272" s="85"/>
      <c r="UTO1272" s="85"/>
      <c r="UTP1272" s="85"/>
      <c r="UTQ1272" s="85"/>
      <c r="UTR1272" s="85"/>
      <c r="UTS1272" s="85"/>
      <c r="UTT1272" s="85"/>
      <c r="UTU1272" s="85"/>
      <c r="UTV1272" s="85"/>
      <c r="UTW1272" s="85"/>
      <c r="UTX1272" s="85"/>
      <c r="UTY1272" s="85"/>
      <c r="UTZ1272" s="85"/>
      <c r="UUA1272" s="85"/>
      <c r="UUB1272" s="85"/>
      <c r="UUC1272" s="85"/>
      <c r="UUD1272" s="85"/>
      <c r="UUE1272" s="85"/>
      <c r="UUF1272" s="85"/>
      <c r="UUG1272" s="85"/>
      <c r="UUH1272" s="85"/>
      <c r="UUI1272" s="86"/>
      <c r="UUJ1272" s="84"/>
      <c r="UUK1272" s="85"/>
      <c r="UUL1272" s="85"/>
      <c r="UUM1272" s="85"/>
      <c r="UUN1272" s="85"/>
      <c r="UUO1272" s="85"/>
      <c r="UUP1272" s="85"/>
      <c r="UUQ1272" s="85"/>
      <c r="UUR1272" s="85"/>
      <c r="UUS1272" s="85"/>
      <c r="UUT1272" s="85"/>
      <c r="UUU1272" s="85"/>
      <c r="UUV1272" s="85"/>
      <c r="UUW1272" s="85"/>
      <c r="UUX1272" s="85"/>
      <c r="UUY1272" s="85"/>
      <c r="UUZ1272" s="85"/>
      <c r="UVA1272" s="85"/>
      <c r="UVB1272" s="85"/>
      <c r="UVC1272" s="85"/>
      <c r="UVD1272" s="85"/>
      <c r="UVE1272" s="85"/>
      <c r="UVF1272" s="85"/>
      <c r="UVG1272" s="85"/>
      <c r="UVH1272" s="85"/>
      <c r="UVI1272" s="85"/>
      <c r="UVJ1272" s="85"/>
      <c r="UVK1272" s="85"/>
      <c r="UVL1272" s="85"/>
      <c r="UVM1272" s="85"/>
      <c r="UVN1272" s="85"/>
      <c r="UVO1272" s="85"/>
      <c r="UVP1272" s="86"/>
      <c r="UVQ1272" s="84"/>
      <c r="UVR1272" s="85"/>
      <c r="UVS1272" s="85"/>
      <c r="UVT1272" s="85"/>
      <c r="UVU1272" s="85"/>
      <c r="UVV1272" s="85"/>
      <c r="UVW1272" s="85"/>
      <c r="UVX1272" s="85"/>
      <c r="UVY1272" s="85"/>
      <c r="UVZ1272" s="85"/>
      <c r="UWA1272" s="85"/>
      <c r="UWB1272" s="85"/>
      <c r="UWC1272" s="85"/>
      <c r="UWD1272" s="85"/>
      <c r="UWE1272" s="85"/>
      <c r="UWF1272" s="85"/>
      <c r="UWG1272" s="85"/>
      <c r="UWH1272" s="85"/>
      <c r="UWI1272" s="85"/>
      <c r="UWJ1272" s="85"/>
      <c r="UWK1272" s="85"/>
      <c r="UWL1272" s="85"/>
      <c r="UWM1272" s="85"/>
      <c r="UWN1272" s="85"/>
      <c r="UWO1272" s="85"/>
      <c r="UWP1272" s="85"/>
      <c r="UWQ1272" s="85"/>
      <c r="UWR1272" s="85"/>
      <c r="UWS1272" s="85"/>
      <c r="UWT1272" s="85"/>
      <c r="UWU1272" s="85"/>
      <c r="UWV1272" s="85"/>
      <c r="UWW1272" s="86"/>
      <c r="UWX1272" s="84"/>
      <c r="UWY1272" s="85"/>
      <c r="UWZ1272" s="85"/>
      <c r="UXA1272" s="85"/>
      <c r="UXB1272" s="85"/>
      <c r="UXC1272" s="85"/>
      <c r="UXD1272" s="85"/>
      <c r="UXE1272" s="85"/>
      <c r="UXF1272" s="85"/>
      <c r="UXG1272" s="85"/>
      <c r="UXH1272" s="85"/>
      <c r="UXI1272" s="85"/>
      <c r="UXJ1272" s="85"/>
      <c r="UXK1272" s="85"/>
      <c r="UXL1272" s="85"/>
      <c r="UXM1272" s="85"/>
      <c r="UXN1272" s="85"/>
      <c r="UXO1272" s="85"/>
      <c r="UXP1272" s="85"/>
      <c r="UXQ1272" s="85"/>
      <c r="UXR1272" s="85"/>
      <c r="UXS1272" s="85"/>
      <c r="UXT1272" s="85"/>
      <c r="UXU1272" s="85"/>
      <c r="UXV1272" s="85"/>
      <c r="UXW1272" s="85"/>
      <c r="UXX1272" s="85"/>
      <c r="UXY1272" s="85"/>
      <c r="UXZ1272" s="85"/>
      <c r="UYA1272" s="85"/>
      <c r="UYB1272" s="85"/>
      <c r="UYC1272" s="85"/>
      <c r="UYD1272" s="86"/>
      <c r="UYE1272" s="84"/>
      <c r="UYF1272" s="85"/>
      <c r="UYG1272" s="85"/>
      <c r="UYH1272" s="85"/>
      <c r="UYI1272" s="85"/>
      <c r="UYJ1272" s="85"/>
      <c r="UYK1272" s="85"/>
      <c r="UYL1272" s="85"/>
      <c r="UYM1272" s="85"/>
      <c r="UYN1272" s="85"/>
      <c r="UYO1272" s="85"/>
      <c r="UYP1272" s="85"/>
      <c r="UYQ1272" s="85"/>
      <c r="UYR1272" s="85"/>
      <c r="UYS1272" s="85"/>
      <c r="UYT1272" s="85"/>
      <c r="UYU1272" s="85"/>
      <c r="UYV1272" s="85"/>
      <c r="UYW1272" s="85"/>
      <c r="UYX1272" s="85"/>
      <c r="UYY1272" s="85"/>
      <c r="UYZ1272" s="85"/>
      <c r="UZA1272" s="85"/>
      <c r="UZB1272" s="85"/>
      <c r="UZC1272" s="85"/>
      <c r="UZD1272" s="85"/>
      <c r="UZE1272" s="85"/>
      <c r="UZF1272" s="85"/>
      <c r="UZG1272" s="85"/>
      <c r="UZH1272" s="85"/>
      <c r="UZI1272" s="85"/>
      <c r="UZJ1272" s="85"/>
      <c r="UZK1272" s="86"/>
      <c r="UZL1272" s="84"/>
      <c r="UZM1272" s="85"/>
      <c r="UZN1272" s="85"/>
      <c r="UZO1272" s="85"/>
      <c r="UZP1272" s="85"/>
      <c r="UZQ1272" s="85"/>
      <c r="UZR1272" s="85"/>
      <c r="UZS1272" s="85"/>
      <c r="UZT1272" s="85"/>
      <c r="UZU1272" s="85"/>
      <c r="UZV1272" s="85"/>
      <c r="UZW1272" s="85"/>
      <c r="UZX1272" s="85"/>
      <c r="UZY1272" s="85"/>
      <c r="UZZ1272" s="85"/>
      <c r="VAA1272" s="85"/>
      <c r="VAB1272" s="85"/>
      <c r="VAC1272" s="85"/>
      <c r="VAD1272" s="85"/>
      <c r="VAE1272" s="85"/>
      <c r="VAF1272" s="85"/>
      <c r="VAG1272" s="85"/>
      <c r="VAH1272" s="85"/>
      <c r="VAI1272" s="85"/>
      <c r="VAJ1272" s="85"/>
      <c r="VAK1272" s="85"/>
      <c r="VAL1272" s="85"/>
      <c r="VAM1272" s="85"/>
      <c r="VAN1272" s="85"/>
      <c r="VAO1272" s="85"/>
      <c r="VAP1272" s="85"/>
      <c r="VAQ1272" s="85"/>
      <c r="VAR1272" s="86"/>
      <c r="VAS1272" s="84"/>
      <c r="VAT1272" s="85"/>
      <c r="VAU1272" s="85"/>
      <c r="VAV1272" s="85"/>
      <c r="VAW1272" s="85"/>
      <c r="VAX1272" s="85"/>
      <c r="VAY1272" s="85"/>
      <c r="VAZ1272" s="85"/>
      <c r="VBA1272" s="85"/>
      <c r="VBB1272" s="85"/>
      <c r="VBC1272" s="85"/>
      <c r="VBD1272" s="85"/>
      <c r="VBE1272" s="85"/>
      <c r="VBF1272" s="85"/>
      <c r="VBG1272" s="85"/>
      <c r="VBH1272" s="85"/>
      <c r="VBI1272" s="85"/>
      <c r="VBJ1272" s="85"/>
      <c r="VBK1272" s="85"/>
      <c r="VBL1272" s="85"/>
      <c r="VBM1272" s="85"/>
      <c r="VBN1272" s="85"/>
      <c r="VBO1272" s="85"/>
      <c r="VBP1272" s="85"/>
      <c r="VBQ1272" s="85"/>
      <c r="VBR1272" s="85"/>
      <c r="VBS1272" s="85"/>
      <c r="VBT1272" s="85"/>
      <c r="VBU1272" s="85"/>
      <c r="VBV1272" s="85"/>
      <c r="VBW1272" s="85"/>
      <c r="VBX1272" s="85"/>
      <c r="VBY1272" s="86"/>
      <c r="VBZ1272" s="84"/>
      <c r="VCA1272" s="85"/>
      <c r="VCB1272" s="85"/>
      <c r="VCC1272" s="85"/>
      <c r="VCD1272" s="85"/>
      <c r="VCE1272" s="85"/>
      <c r="VCF1272" s="85"/>
      <c r="VCG1272" s="85"/>
      <c r="VCH1272" s="85"/>
      <c r="VCI1272" s="85"/>
      <c r="VCJ1272" s="85"/>
      <c r="VCK1272" s="85"/>
      <c r="VCL1272" s="85"/>
      <c r="VCM1272" s="85"/>
      <c r="VCN1272" s="85"/>
      <c r="VCO1272" s="85"/>
      <c r="VCP1272" s="85"/>
      <c r="VCQ1272" s="85"/>
      <c r="VCR1272" s="85"/>
      <c r="VCS1272" s="85"/>
      <c r="VCT1272" s="85"/>
      <c r="VCU1272" s="85"/>
      <c r="VCV1272" s="85"/>
      <c r="VCW1272" s="85"/>
      <c r="VCX1272" s="85"/>
      <c r="VCY1272" s="85"/>
      <c r="VCZ1272" s="85"/>
      <c r="VDA1272" s="85"/>
      <c r="VDB1272" s="85"/>
      <c r="VDC1272" s="85"/>
      <c r="VDD1272" s="85"/>
      <c r="VDE1272" s="85"/>
      <c r="VDF1272" s="86"/>
      <c r="VDG1272" s="84"/>
      <c r="VDH1272" s="85"/>
      <c r="VDI1272" s="85"/>
      <c r="VDJ1272" s="85"/>
      <c r="VDK1272" s="85"/>
      <c r="VDL1272" s="85"/>
      <c r="VDM1272" s="85"/>
      <c r="VDN1272" s="85"/>
      <c r="VDO1272" s="85"/>
      <c r="VDP1272" s="85"/>
      <c r="VDQ1272" s="85"/>
      <c r="VDR1272" s="85"/>
      <c r="VDS1272" s="85"/>
      <c r="VDT1272" s="85"/>
      <c r="VDU1272" s="85"/>
      <c r="VDV1272" s="85"/>
      <c r="VDW1272" s="85"/>
      <c r="VDX1272" s="85"/>
      <c r="VDY1272" s="85"/>
      <c r="VDZ1272" s="85"/>
      <c r="VEA1272" s="85"/>
      <c r="VEB1272" s="85"/>
      <c r="VEC1272" s="85"/>
      <c r="VED1272" s="85"/>
      <c r="VEE1272" s="85"/>
      <c r="VEF1272" s="85"/>
      <c r="VEG1272" s="85"/>
      <c r="VEH1272" s="85"/>
      <c r="VEI1272" s="85"/>
      <c r="VEJ1272" s="85"/>
      <c r="VEK1272" s="85"/>
      <c r="VEL1272" s="85"/>
      <c r="VEM1272" s="86"/>
      <c r="VEN1272" s="84"/>
      <c r="VEO1272" s="85"/>
      <c r="VEP1272" s="85"/>
      <c r="VEQ1272" s="85"/>
      <c r="VER1272" s="85"/>
      <c r="VES1272" s="85"/>
      <c r="VET1272" s="85"/>
      <c r="VEU1272" s="85"/>
      <c r="VEV1272" s="85"/>
      <c r="VEW1272" s="85"/>
      <c r="VEX1272" s="85"/>
      <c r="VEY1272" s="85"/>
      <c r="VEZ1272" s="85"/>
      <c r="VFA1272" s="85"/>
      <c r="VFB1272" s="85"/>
      <c r="VFC1272" s="85"/>
      <c r="VFD1272" s="85"/>
      <c r="VFE1272" s="85"/>
      <c r="VFF1272" s="85"/>
      <c r="VFG1272" s="85"/>
      <c r="VFH1272" s="85"/>
      <c r="VFI1272" s="85"/>
      <c r="VFJ1272" s="85"/>
      <c r="VFK1272" s="85"/>
      <c r="VFL1272" s="85"/>
      <c r="VFM1272" s="85"/>
      <c r="VFN1272" s="85"/>
      <c r="VFO1272" s="85"/>
      <c r="VFP1272" s="85"/>
      <c r="VFQ1272" s="85"/>
      <c r="VFR1272" s="85"/>
      <c r="VFS1272" s="85"/>
      <c r="VFT1272" s="86"/>
      <c r="VFU1272" s="84"/>
      <c r="VFV1272" s="85"/>
      <c r="VFW1272" s="85"/>
      <c r="VFX1272" s="85"/>
      <c r="VFY1272" s="85"/>
      <c r="VFZ1272" s="85"/>
      <c r="VGA1272" s="85"/>
      <c r="VGB1272" s="85"/>
      <c r="VGC1272" s="85"/>
      <c r="VGD1272" s="85"/>
      <c r="VGE1272" s="85"/>
      <c r="VGF1272" s="85"/>
      <c r="VGG1272" s="85"/>
      <c r="VGH1272" s="85"/>
      <c r="VGI1272" s="85"/>
      <c r="VGJ1272" s="85"/>
      <c r="VGK1272" s="85"/>
      <c r="VGL1272" s="85"/>
      <c r="VGM1272" s="85"/>
      <c r="VGN1272" s="85"/>
      <c r="VGO1272" s="85"/>
      <c r="VGP1272" s="85"/>
      <c r="VGQ1272" s="85"/>
      <c r="VGR1272" s="85"/>
      <c r="VGS1272" s="85"/>
      <c r="VGT1272" s="85"/>
      <c r="VGU1272" s="85"/>
      <c r="VGV1272" s="85"/>
      <c r="VGW1272" s="85"/>
      <c r="VGX1272" s="85"/>
      <c r="VGY1272" s="85"/>
      <c r="VGZ1272" s="85"/>
      <c r="VHA1272" s="86"/>
      <c r="VHB1272" s="84"/>
      <c r="VHC1272" s="85"/>
      <c r="VHD1272" s="85"/>
      <c r="VHE1272" s="85"/>
      <c r="VHF1272" s="85"/>
      <c r="VHG1272" s="85"/>
      <c r="VHH1272" s="85"/>
      <c r="VHI1272" s="85"/>
      <c r="VHJ1272" s="85"/>
      <c r="VHK1272" s="85"/>
      <c r="VHL1272" s="85"/>
      <c r="VHM1272" s="85"/>
      <c r="VHN1272" s="85"/>
      <c r="VHO1272" s="85"/>
      <c r="VHP1272" s="85"/>
      <c r="VHQ1272" s="85"/>
      <c r="VHR1272" s="85"/>
      <c r="VHS1272" s="85"/>
      <c r="VHT1272" s="85"/>
      <c r="VHU1272" s="85"/>
      <c r="VHV1272" s="85"/>
      <c r="VHW1272" s="85"/>
      <c r="VHX1272" s="85"/>
      <c r="VHY1272" s="85"/>
      <c r="VHZ1272" s="85"/>
      <c r="VIA1272" s="85"/>
      <c r="VIB1272" s="85"/>
      <c r="VIC1272" s="85"/>
      <c r="VID1272" s="85"/>
      <c r="VIE1272" s="85"/>
      <c r="VIF1272" s="85"/>
      <c r="VIG1272" s="85"/>
      <c r="VIH1272" s="86"/>
      <c r="VII1272" s="84"/>
      <c r="VIJ1272" s="85"/>
      <c r="VIK1272" s="85"/>
      <c r="VIL1272" s="85"/>
      <c r="VIM1272" s="85"/>
      <c r="VIN1272" s="85"/>
      <c r="VIO1272" s="85"/>
      <c r="VIP1272" s="85"/>
      <c r="VIQ1272" s="85"/>
      <c r="VIR1272" s="85"/>
      <c r="VIS1272" s="85"/>
      <c r="VIT1272" s="85"/>
      <c r="VIU1272" s="85"/>
      <c r="VIV1272" s="85"/>
      <c r="VIW1272" s="85"/>
      <c r="VIX1272" s="85"/>
      <c r="VIY1272" s="85"/>
      <c r="VIZ1272" s="85"/>
      <c r="VJA1272" s="85"/>
      <c r="VJB1272" s="85"/>
      <c r="VJC1272" s="85"/>
      <c r="VJD1272" s="85"/>
      <c r="VJE1272" s="85"/>
      <c r="VJF1272" s="85"/>
      <c r="VJG1272" s="85"/>
      <c r="VJH1272" s="85"/>
      <c r="VJI1272" s="85"/>
      <c r="VJJ1272" s="85"/>
      <c r="VJK1272" s="85"/>
      <c r="VJL1272" s="85"/>
      <c r="VJM1272" s="85"/>
      <c r="VJN1272" s="85"/>
      <c r="VJO1272" s="86"/>
      <c r="VJP1272" s="84"/>
      <c r="VJQ1272" s="85"/>
      <c r="VJR1272" s="85"/>
      <c r="VJS1272" s="85"/>
      <c r="VJT1272" s="85"/>
      <c r="VJU1272" s="85"/>
      <c r="VJV1272" s="85"/>
      <c r="VJW1272" s="85"/>
      <c r="VJX1272" s="85"/>
      <c r="VJY1272" s="85"/>
      <c r="VJZ1272" s="85"/>
      <c r="VKA1272" s="85"/>
      <c r="VKB1272" s="85"/>
      <c r="VKC1272" s="85"/>
      <c r="VKD1272" s="85"/>
      <c r="VKE1272" s="85"/>
      <c r="VKF1272" s="85"/>
      <c r="VKG1272" s="85"/>
      <c r="VKH1272" s="85"/>
      <c r="VKI1272" s="85"/>
      <c r="VKJ1272" s="85"/>
      <c r="VKK1272" s="85"/>
      <c r="VKL1272" s="85"/>
      <c r="VKM1272" s="85"/>
      <c r="VKN1272" s="85"/>
      <c r="VKO1272" s="85"/>
      <c r="VKP1272" s="85"/>
      <c r="VKQ1272" s="85"/>
      <c r="VKR1272" s="85"/>
      <c r="VKS1272" s="85"/>
      <c r="VKT1272" s="85"/>
      <c r="VKU1272" s="85"/>
      <c r="VKV1272" s="86"/>
      <c r="VKW1272" s="84"/>
      <c r="VKX1272" s="85"/>
      <c r="VKY1272" s="85"/>
      <c r="VKZ1272" s="85"/>
      <c r="VLA1272" s="85"/>
      <c r="VLB1272" s="85"/>
      <c r="VLC1272" s="85"/>
      <c r="VLD1272" s="85"/>
      <c r="VLE1272" s="85"/>
      <c r="VLF1272" s="85"/>
      <c r="VLG1272" s="85"/>
      <c r="VLH1272" s="85"/>
      <c r="VLI1272" s="85"/>
      <c r="VLJ1272" s="85"/>
      <c r="VLK1272" s="85"/>
      <c r="VLL1272" s="85"/>
      <c r="VLM1272" s="85"/>
      <c r="VLN1272" s="85"/>
      <c r="VLO1272" s="85"/>
      <c r="VLP1272" s="85"/>
      <c r="VLQ1272" s="85"/>
      <c r="VLR1272" s="85"/>
      <c r="VLS1272" s="85"/>
      <c r="VLT1272" s="85"/>
      <c r="VLU1272" s="85"/>
      <c r="VLV1272" s="85"/>
      <c r="VLW1272" s="85"/>
      <c r="VLX1272" s="85"/>
      <c r="VLY1272" s="85"/>
      <c r="VLZ1272" s="85"/>
      <c r="VMA1272" s="85"/>
      <c r="VMB1272" s="85"/>
      <c r="VMC1272" s="86"/>
      <c r="VMD1272" s="84"/>
      <c r="VME1272" s="85"/>
      <c r="VMF1272" s="85"/>
      <c r="VMG1272" s="85"/>
      <c r="VMH1272" s="85"/>
      <c r="VMI1272" s="85"/>
      <c r="VMJ1272" s="85"/>
      <c r="VMK1272" s="85"/>
      <c r="VML1272" s="85"/>
      <c r="VMM1272" s="85"/>
      <c r="VMN1272" s="85"/>
      <c r="VMO1272" s="85"/>
      <c r="VMP1272" s="85"/>
      <c r="VMQ1272" s="85"/>
      <c r="VMR1272" s="85"/>
      <c r="VMS1272" s="85"/>
      <c r="VMT1272" s="85"/>
      <c r="VMU1272" s="85"/>
      <c r="VMV1272" s="85"/>
      <c r="VMW1272" s="85"/>
      <c r="VMX1272" s="85"/>
      <c r="VMY1272" s="85"/>
      <c r="VMZ1272" s="85"/>
      <c r="VNA1272" s="85"/>
      <c r="VNB1272" s="85"/>
      <c r="VNC1272" s="85"/>
      <c r="VND1272" s="85"/>
      <c r="VNE1272" s="85"/>
      <c r="VNF1272" s="85"/>
      <c r="VNG1272" s="85"/>
      <c r="VNH1272" s="85"/>
      <c r="VNI1272" s="85"/>
      <c r="VNJ1272" s="86"/>
      <c r="VNK1272" s="84"/>
      <c r="VNL1272" s="85"/>
      <c r="VNM1272" s="85"/>
      <c r="VNN1272" s="85"/>
      <c r="VNO1272" s="85"/>
      <c r="VNP1272" s="85"/>
      <c r="VNQ1272" s="85"/>
      <c r="VNR1272" s="85"/>
      <c r="VNS1272" s="85"/>
      <c r="VNT1272" s="85"/>
      <c r="VNU1272" s="85"/>
      <c r="VNV1272" s="85"/>
      <c r="VNW1272" s="85"/>
      <c r="VNX1272" s="85"/>
      <c r="VNY1272" s="85"/>
      <c r="VNZ1272" s="85"/>
      <c r="VOA1272" s="85"/>
      <c r="VOB1272" s="85"/>
      <c r="VOC1272" s="85"/>
      <c r="VOD1272" s="85"/>
      <c r="VOE1272" s="85"/>
      <c r="VOF1272" s="85"/>
      <c r="VOG1272" s="85"/>
      <c r="VOH1272" s="85"/>
      <c r="VOI1272" s="85"/>
      <c r="VOJ1272" s="85"/>
      <c r="VOK1272" s="85"/>
      <c r="VOL1272" s="85"/>
      <c r="VOM1272" s="85"/>
      <c r="VON1272" s="85"/>
      <c r="VOO1272" s="85"/>
      <c r="VOP1272" s="85"/>
      <c r="VOQ1272" s="86"/>
      <c r="VOR1272" s="84"/>
      <c r="VOS1272" s="85"/>
      <c r="VOT1272" s="85"/>
      <c r="VOU1272" s="85"/>
      <c r="VOV1272" s="85"/>
      <c r="VOW1272" s="85"/>
      <c r="VOX1272" s="85"/>
      <c r="VOY1272" s="85"/>
      <c r="VOZ1272" s="85"/>
      <c r="VPA1272" s="85"/>
      <c r="VPB1272" s="85"/>
      <c r="VPC1272" s="85"/>
      <c r="VPD1272" s="85"/>
      <c r="VPE1272" s="85"/>
      <c r="VPF1272" s="85"/>
      <c r="VPG1272" s="85"/>
      <c r="VPH1272" s="85"/>
      <c r="VPI1272" s="85"/>
      <c r="VPJ1272" s="85"/>
      <c r="VPK1272" s="85"/>
      <c r="VPL1272" s="85"/>
      <c r="VPM1272" s="85"/>
      <c r="VPN1272" s="85"/>
      <c r="VPO1272" s="85"/>
      <c r="VPP1272" s="85"/>
      <c r="VPQ1272" s="85"/>
      <c r="VPR1272" s="85"/>
      <c r="VPS1272" s="85"/>
      <c r="VPT1272" s="85"/>
      <c r="VPU1272" s="85"/>
      <c r="VPV1272" s="85"/>
      <c r="VPW1272" s="85"/>
      <c r="VPX1272" s="86"/>
      <c r="VPY1272" s="84"/>
      <c r="VPZ1272" s="85"/>
      <c r="VQA1272" s="85"/>
      <c r="VQB1272" s="85"/>
      <c r="VQC1272" s="85"/>
      <c r="VQD1272" s="85"/>
      <c r="VQE1272" s="85"/>
      <c r="VQF1272" s="85"/>
      <c r="VQG1272" s="85"/>
      <c r="VQH1272" s="85"/>
      <c r="VQI1272" s="85"/>
      <c r="VQJ1272" s="85"/>
      <c r="VQK1272" s="85"/>
      <c r="VQL1272" s="85"/>
      <c r="VQM1272" s="85"/>
      <c r="VQN1272" s="85"/>
      <c r="VQO1272" s="85"/>
      <c r="VQP1272" s="85"/>
      <c r="VQQ1272" s="85"/>
      <c r="VQR1272" s="85"/>
      <c r="VQS1272" s="85"/>
      <c r="VQT1272" s="85"/>
      <c r="VQU1272" s="85"/>
      <c r="VQV1272" s="85"/>
      <c r="VQW1272" s="85"/>
      <c r="VQX1272" s="85"/>
      <c r="VQY1272" s="85"/>
      <c r="VQZ1272" s="85"/>
      <c r="VRA1272" s="85"/>
      <c r="VRB1272" s="85"/>
      <c r="VRC1272" s="85"/>
      <c r="VRD1272" s="85"/>
      <c r="VRE1272" s="86"/>
      <c r="VRF1272" s="84"/>
      <c r="VRG1272" s="85"/>
      <c r="VRH1272" s="85"/>
      <c r="VRI1272" s="85"/>
      <c r="VRJ1272" s="85"/>
      <c r="VRK1272" s="85"/>
      <c r="VRL1272" s="85"/>
      <c r="VRM1272" s="85"/>
      <c r="VRN1272" s="85"/>
      <c r="VRO1272" s="85"/>
      <c r="VRP1272" s="85"/>
      <c r="VRQ1272" s="85"/>
      <c r="VRR1272" s="85"/>
      <c r="VRS1272" s="85"/>
      <c r="VRT1272" s="85"/>
      <c r="VRU1272" s="85"/>
      <c r="VRV1272" s="85"/>
      <c r="VRW1272" s="85"/>
      <c r="VRX1272" s="85"/>
      <c r="VRY1272" s="85"/>
      <c r="VRZ1272" s="85"/>
      <c r="VSA1272" s="85"/>
      <c r="VSB1272" s="85"/>
      <c r="VSC1272" s="85"/>
      <c r="VSD1272" s="85"/>
      <c r="VSE1272" s="85"/>
      <c r="VSF1272" s="85"/>
      <c r="VSG1272" s="85"/>
      <c r="VSH1272" s="85"/>
      <c r="VSI1272" s="85"/>
      <c r="VSJ1272" s="85"/>
      <c r="VSK1272" s="85"/>
      <c r="VSL1272" s="86"/>
      <c r="VSM1272" s="84"/>
      <c r="VSN1272" s="85"/>
      <c r="VSO1272" s="85"/>
      <c r="VSP1272" s="85"/>
      <c r="VSQ1272" s="85"/>
      <c r="VSR1272" s="85"/>
      <c r="VSS1272" s="85"/>
      <c r="VST1272" s="85"/>
      <c r="VSU1272" s="85"/>
      <c r="VSV1272" s="85"/>
      <c r="VSW1272" s="85"/>
      <c r="VSX1272" s="85"/>
      <c r="VSY1272" s="85"/>
      <c r="VSZ1272" s="85"/>
      <c r="VTA1272" s="85"/>
      <c r="VTB1272" s="85"/>
      <c r="VTC1272" s="85"/>
      <c r="VTD1272" s="85"/>
      <c r="VTE1272" s="85"/>
      <c r="VTF1272" s="85"/>
      <c r="VTG1272" s="85"/>
      <c r="VTH1272" s="85"/>
      <c r="VTI1272" s="85"/>
      <c r="VTJ1272" s="85"/>
      <c r="VTK1272" s="85"/>
      <c r="VTL1272" s="85"/>
      <c r="VTM1272" s="85"/>
      <c r="VTN1272" s="85"/>
      <c r="VTO1272" s="85"/>
      <c r="VTP1272" s="85"/>
      <c r="VTQ1272" s="85"/>
      <c r="VTR1272" s="85"/>
      <c r="VTS1272" s="86"/>
      <c r="VTT1272" s="84"/>
      <c r="VTU1272" s="85"/>
      <c r="VTV1272" s="85"/>
      <c r="VTW1272" s="85"/>
      <c r="VTX1272" s="85"/>
      <c r="VTY1272" s="85"/>
      <c r="VTZ1272" s="85"/>
      <c r="VUA1272" s="85"/>
      <c r="VUB1272" s="85"/>
      <c r="VUC1272" s="85"/>
      <c r="VUD1272" s="85"/>
      <c r="VUE1272" s="85"/>
      <c r="VUF1272" s="85"/>
      <c r="VUG1272" s="85"/>
      <c r="VUH1272" s="85"/>
      <c r="VUI1272" s="85"/>
      <c r="VUJ1272" s="85"/>
      <c r="VUK1272" s="85"/>
      <c r="VUL1272" s="85"/>
      <c r="VUM1272" s="85"/>
      <c r="VUN1272" s="85"/>
      <c r="VUO1272" s="85"/>
      <c r="VUP1272" s="85"/>
      <c r="VUQ1272" s="85"/>
      <c r="VUR1272" s="85"/>
      <c r="VUS1272" s="85"/>
      <c r="VUT1272" s="85"/>
      <c r="VUU1272" s="85"/>
      <c r="VUV1272" s="85"/>
      <c r="VUW1272" s="85"/>
      <c r="VUX1272" s="85"/>
      <c r="VUY1272" s="85"/>
      <c r="VUZ1272" s="86"/>
      <c r="VVA1272" s="84"/>
      <c r="VVB1272" s="85"/>
      <c r="VVC1272" s="85"/>
      <c r="VVD1272" s="85"/>
      <c r="VVE1272" s="85"/>
      <c r="VVF1272" s="85"/>
      <c r="VVG1272" s="85"/>
      <c r="VVH1272" s="85"/>
      <c r="VVI1272" s="85"/>
      <c r="VVJ1272" s="85"/>
      <c r="VVK1272" s="85"/>
      <c r="VVL1272" s="85"/>
      <c r="VVM1272" s="85"/>
      <c r="VVN1272" s="85"/>
      <c r="VVO1272" s="85"/>
      <c r="VVP1272" s="85"/>
      <c r="VVQ1272" s="85"/>
      <c r="VVR1272" s="85"/>
      <c r="VVS1272" s="85"/>
      <c r="VVT1272" s="85"/>
      <c r="VVU1272" s="85"/>
      <c r="VVV1272" s="85"/>
      <c r="VVW1272" s="85"/>
      <c r="VVX1272" s="85"/>
      <c r="VVY1272" s="85"/>
      <c r="VVZ1272" s="85"/>
      <c r="VWA1272" s="85"/>
      <c r="VWB1272" s="85"/>
      <c r="VWC1272" s="85"/>
      <c r="VWD1272" s="85"/>
      <c r="VWE1272" s="85"/>
      <c r="VWF1272" s="85"/>
      <c r="VWG1272" s="86"/>
      <c r="VWH1272" s="84"/>
      <c r="VWI1272" s="85"/>
      <c r="VWJ1272" s="85"/>
      <c r="VWK1272" s="85"/>
      <c r="VWL1272" s="85"/>
      <c r="VWM1272" s="85"/>
      <c r="VWN1272" s="85"/>
      <c r="VWO1272" s="85"/>
      <c r="VWP1272" s="85"/>
      <c r="VWQ1272" s="85"/>
      <c r="VWR1272" s="85"/>
      <c r="VWS1272" s="85"/>
      <c r="VWT1272" s="85"/>
      <c r="VWU1272" s="85"/>
      <c r="VWV1272" s="85"/>
      <c r="VWW1272" s="85"/>
      <c r="VWX1272" s="85"/>
      <c r="VWY1272" s="85"/>
      <c r="VWZ1272" s="85"/>
      <c r="VXA1272" s="85"/>
      <c r="VXB1272" s="85"/>
      <c r="VXC1272" s="85"/>
      <c r="VXD1272" s="85"/>
      <c r="VXE1272" s="85"/>
      <c r="VXF1272" s="85"/>
      <c r="VXG1272" s="85"/>
      <c r="VXH1272" s="85"/>
      <c r="VXI1272" s="85"/>
      <c r="VXJ1272" s="85"/>
      <c r="VXK1272" s="85"/>
      <c r="VXL1272" s="85"/>
      <c r="VXM1272" s="85"/>
      <c r="VXN1272" s="86"/>
      <c r="VXO1272" s="84"/>
      <c r="VXP1272" s="85"/>
      <c r="VXQ1272" s="85"/>
      <c r="VXR1272" s="85"/>
      <c r="VXS1272" s="85"/>
      <c r="VXT1272" s="85"/>
      <c r="VXU1272" s="85"/>
      <c r="VXV1272" s="85"/>
      <c r="VXW1272" s="85"/>
      <c r="VXX1272" s="85"/>
      <c r="VXY1272" s="85"/>
      <c r="VXZ1272" s="85"/>
      <c r="VYA1272" s="85"/>
      <c r="VYB1272" s="85"/>
      <c r="VYC1272" s="85"/>
      <c r="VYD1272" s="85"/>
      <c r="VYE1272" s="85"/>
      <c r="VYF1272" s="85"/>
      <c r="VYG1272" s="85"/>
      <c r="VYH1272" s="85"/>
      <c r="VYI1272" s="85"/>
      <c r="VYJ1272" s="85"/>
      <c r="VYK1272" s="85"/>
      <c r="VYL1272" s="85"/>
      <c r="VYM1272" s="85"/>
      <c r="VYN1272" s="85"/>
      <c r="VYO1272" s="85"/>
      <c r="VYP1272" s="85"/>
      <c r="VYQ1272" s="85"/>
      <c r="VYR1272" s="85"/>
      <c r="VYS1272" s="85"/>
      <c r="VYT1272" s="85"/>
      <c r="VYU1272" s="86"/>
      <c r="VYV1272" s="84"/>
      <c r="VYW1272" s="85"/>
      <c r="VYX1272" s="85"/>
      <c r="VYY1272" s="85"/>
      <c r="VYZ1272" s="85"/>
      <c r="VZA1272" s="85"/>
      <c r="VZB1272" s="85"/>
      <c r="VZC1272" s="85"/>
      <c r="VZD1272" s="85"/>
      <c r="VZE1272" s="85"/>
      <c r="VZF1272" s="85"/>
      <c r="VZG1272" s="85"/>
      <c r="VZH1272" s="85"/>
      <c r="VZI1272" s="85"/>
      <c r="VZJ1272" s="85"/>
      <c r="VZK1272" s="85"/>
      <c r="VZL1272" s="85"/>
      <c r="VZM1272" s="85"/>
      <c r="VZN1272" s="85"/>
      <c r="VZO1272" s="85"/>
      <c r="VZP1272" s="85"/>
      <c r="VZQ1272" s="85"/>
      <c r="VZR1272" s="85"/>
      <c r="VZS1272" s="85"/>
      <c r="VZT1272" s="85"/>
      <c r="VZU1272" s="85"/>
      <c r="VZV1272" s="85"/>
      <c r="VZW1272" s="85"/>
      <c r="VZX1272" s="85"/>
      <c r="VZY1272" s="85"/>
      <c r="VZZ1272" s="85"/>
      <c r="WAA1272" s="85"/>
      <c r="WAB1272" s="86"/>
      <c r="WAC1272" s="84"/>
      <c r="WAD1272" s="85"/>
      <c r="WAE1272" s="85"/>
      <c r="WAF1272" s="85"/>
      <c r="WAG1272" s="85"/>
      <c r="WAH1272" s="85"/>
      <c r="WAI1272" s="85"/>
      <c r="WAJ1272" s="85"/>
      <c r="WAK1272" s="85"/>
      <c r="WAL1272" s="85"/>
      <c r="WAM1272" s="85"/>
      <c r="WAN1272" s="85"/>
      <c r="WAO1272" s="85"/>
      <c r="WAP1272" s="85"/>
      <c r="WAQ1272" s="85"/>
      <c r="WAR1272" s="85"/>
      <c r="WAS1272" s="85"/>
      <c r="WAT1272" s="85"/>
      <c r="WAU1272" s="85"/>
      <c r="WAV1272" s="85"/>
      <c r="WAW1272" s="85"/>
      <c r="WAX1272" s="85"/>
      <c r="WAY1272" s="85"/>
      <c r="WAZ1272" s="85"/>
      <c r="WBA1272" s="85"/>
      <c r="WBB1272" s="85"/>
      <c r="WBC1272" s="85"/>
      <c r="WBD1272" s="85"/>
      <c r="WBE1272" s="85"/>
      <c r="WBF1272" s="85"/>
      <c r="WBG1272" s="85"/>
      <c r="WBH1272" s="85"/>
      <c r="WBI1272" s="86"/>
      <c r="WBJ1272" s="84"/>
      <c r="WBK1272" s="85"/>
      <c r="WBL1272" s="85"/>
      <c r="WBM1272" s="85"/>
      <c r="WBN1272" s="85"/>
      <c r="WBO1272" s="85"/>
      <c r="WBP1272" s="85"/>
      <c r="WBQ1272" s="85"/>
      <c r="WBR1272" s="85"/>
      <c r="WBS1272" s="85"/>
      <c r="WBT1272" s="85"/>
      <c r="WBU1272" s="85"/>
      <c r="WBV1272" s="85"/>
      <c r="WBW1272" s="85"/>
      <c r="WBX1272" s="85"/>
      <c r="WBY1272" s="85"/>
      <c r="WBZ1272" s="85"/>
      <c r="WCA1272" s="85"/>
      <c r="WCB1272" s="85"/>
      <c r="WCC1272" s="85"/>
      <c r="WCD1272" s="85"/>
      <c r="WCE1272" s="85"/>
      <c r="WCF1272" s="85"/>
      <c r="WCG1272" s="85"/>
      <c r="WCH1272" s="85"/>
      <c r="WCI1272" s="85"/>
      <c r="WCJ1272" s="85"/>
      <c r="WCK1272" s="85"/>
      <c r="WCL1272" s="85"/>
      <c r="WCM1272" s="85"/>
      <c r="WCN1272" s="85"/>
      <c r="WCO1272" s="85"/>
      <c r="WCP1272" s="86"/>
      <c r="WCQ1272" s="84"/>
      <c r="WCR1272" s="85"/>
      <c r="WCS1272" s="85"/>
      <c r="WCT1272" s="85"/>
      <c r="WCU1272" s="85"/>
      <c r="WCV1272" s="85"/>
      <c r="WCW1272" s="85"/>
      <c r="WCX1272" s="85"/>
      <c r="WCY1272" s="85"/>
      <c r="WCZ1272" s="85"/>
      <c r="WDA1272" s="85"/>
      <c r="WDB1272" s="85"/>
      <c r="WDC1272" s="85"/>
      <c r="WDD1272" s="85"/>
      <c r="WDE1272" s="85"/>
      <c r="WDF1272" s="85"/>
      <c r="WDG1272" s="85"/>
      <c r="WDH1272" s="85"/>
      <c r="WDI1272" s="85"/>
      <c r="WDJ1272" s="85"/>
      <c r="WDK1272" s="85"/>
      <c r="WDL1272" s="85"/>
      <c r="WDM1272" s="85"/>
      <c r="WDN1272" s="85"/>
      <c r="WDO1272" s="85"/>
      <c r="WDP1272" s="85"/>
      <c r="WDQ1272" s="85"/>
      <c r="WDR1272" s="85"/>
      <c r="WDS1272" s="85"/>
      <c r="WDT1272" s="85"/>
      <c r="WDU1272" s="85"/>
      <c r="WDV1272" s="85"/>
      <c r="WDW1272" s="86"/>
      <c r="WDX1272" s="84"/>
      <c r="WDY1272" s="85"/>
      <c r="WDZ1272" s="85"/>
      <c r="WEA1272" s="85"/>
      <c r="WEB1272" s="85"/>
      <c r="WEC1272" s="85"/>
      <c r="WED1272" s="85"/>
      <c r="WEE1272" s="85"/>
      <c r="WEF1272" s="85"/>
      <c r="WEG1272" s="85"/>
      <c r="WEH1272" s="85"/>
      <c r="WEI1272" s="85"/>
      <c r="WEJ1272" s="85"/>
      <c r="WEK1272" s="85"/>
      <c r="WEL1272" s="85"/>
      <c r="WEM1272" s="85"/>
      <c r="WEN1272" s="85"/>
      <c r="WEO1272" s="85"/>
      <c r="WEP1272" s="85"/>
      <c r="WEQ1272" s="85"/>
      <c r="WER1272" s="85"/>
      <c r="WES1272" s="85"/>
      <c r="WET1272" s="85"/>
      <c r="WEU1272" s="85"/>
      <c r="WEV1272" s="85"/>
      <c r="WEW1272" s="85"/>
      <c r="WEX1272" s="85"/>
      <c r="WEY1272" s="85"/>
      <c r="WEZ1272" s="85"/>
      <c r="WFA1272" s="85"/>
      <c r="WFB1272" s="85"/>
      <c r="WFC1272" s="85"/>
      <c r="WFD1272" s="86"/>
      <c r="WFE1272" s="84"/>
      <c r="WFF1272" s="85"/>
      <c r="WFG1272" s="85"/>
      <c r="WFH1272" s="85"/>
      <c r="WFI1272" s="85"/>
      <c r="WFJ1272" s="85"/>
      <c r="WFK1272" s="85"/>
      <c r="WFL1272" s="85"/>
      <c r="WFM1272" s="85"/>
      <c r="WFN1272" s="85"/>
      <c r="WFO1272" s="85"/>
      <c r="WFP1272" s="85"/>
      <c r="WFQ1272" s="85"/>
      <c r="WFR1272" s="85"/>
      <c r="WFS1272" s="85"/>
      <c r="WFT1272" s="85"/>
      <c r="WFU1272" s="85"/>
      <c r="WFV1272" s="85"/>
      <c r="WFW1272" s="85"/>
      <c r="WFX1272" s="85"/>
      <c r="WFY1272" s="85"/>
      <c r="WFZ1272" s="85"/>
      <c r="WGA1272" s="85"/>
      <c r="WGB1272" s="85"/>
      <c r="WGC1272" s="85"/>
      <c r="WGD1272" s="85"/>
      <c r="WGE1272" s="85"/>
      <c r="WGF1272" s="85"/>
      <c r="WGG1272" s="85"/>
      <c r="WGH1272" s="85"/>
      <c r="WGI1272" s="85"/>
      <c r="WGJ1272" s="85"/>
      <c r="WGK1272" s="86"/>
      <c r="WGL1272" s="84"/>
      <c r="WGM1272" s="85"/>
      <c r="WGN1272" s="85"/>
      <c r="WGO1272" s="85"/>
      <c r="WGP1272" s="85"/>
      <c r="WGQ1272" s="85"/>
      <c r="WGR1272" s="85"/>
      <c r="WGS1272" s="85"/>
      <c r="WGT1272" s="85"/>
      <c r="WGU1272" s="85"/>
      <c r="WGV1272" s="85"/>
      <c r="WGW1272" s="85"/>
      <c r="WGX1272" s="85"/>
      <c r="WGY1272" s="85"/>
      <c r="WGZ1272" s="85"/>
      <c r="WHA1272" s="85"/>
      <c r="WHB1272" s="85"/>
      <c r="WHC1272" s="85"/>
      <c r="WHD1272" s="85"/>
      <c r="WHE1272" s="85"/>
      <c r="WHF1272" s="85"/>
      <c r="WHG1272" s="85"/>
      <c r="WHH1272" s="85"/>
      <c r="WHI1272" s="85"/>
      <c r="WHJ1272" s="85"/>
      <c r="WHK1272" s="85"/>
      <c r="WHL1272" s="85"/>
      <c r="WHM1272" s="85"/>
      <c r="WHN1272" s="85"/>
      <c r="WHO1272" s="85"/>
      <c r="WHP1272" s="85"/>
      <c r="WHQ1272" s="85"/>
      <c r="WHR1272" s="86"/>
      <c r="WHS1272" s="84"/>
      <c r="WHT1272" s="85"/>
      <c r="WHU1272" s="85"/>
      <c r="WHV1272" s="85"/>
      <c r="WHW1272" s="85"/>
      <c r="WHX1272" s="85"/>
      <c r="WHY1272" s="85"/>
      <c r="WHZ1272" s="85"/>
      <c r="WIA1272" s="85"/>
      <c r="WIB1272" s="85"/>
      <c r="WIC1272" s="85"/>
      <c r="WID1272" s="85"/>
      <c r="WIE1272" s="85"/>
      <c r="WIF1272" s="85"/>
      <c r="WIG1272" s="85"/>
      <c r="WIH1272" s="85"/>
      <c r="WII1272" s="85"/>
      <c r="WIJ1272" s="85"/>
      <c r="WIK1272" s="85"/>
      <c r="WIL1272" s="85"/>
      <c r="WIM1272" s="85"/>
      <c r="WIN1272" s="85"/>
      <c r="WIO1272" s="85"/>
      <c r="WIP1272" s="85"/>
      <c r="WIQ1272" s="85"/>
      <c r="WIR1272" s="85"/>
      <c r="WIS1272" s="85"/>
      <c r="WIT1272" s="85"/>
      <c r="WIU1272" s="85"/>
      <c r="WIV1272" s="85"/>
      <c r="WIW1272" s="85"/>
      <c r="WIX1272" s="85"/>
      <c r="WIY1272" s="86"/>
      <c r="WIZ1272" s="84"/>
      <c r="WJA1272" s="85"/>
      <c r="WJB1272" s="85"/>
      <c r="WJC1272" s="85"/>
      <c r="WJD1272" s="85"/>
      <c r="WJE1272" s="85"/>
      <c r="WJF1272" s="85"/>
      <c r="WJG1272" s="85"/>
      <c r="WJH1272" s="85"/>
      <c r="WJI1272" s="85"/>
      <c r="WJJ1272" s="85"/>
      <c r="WJK1272" s="85"/>
      <c r="WJL1272" s="85"/>
      <c r="WJM1272" s="85"/>
      <c r="WJN1272" s="85"/>
      <c r="WJO1272" s="85"/>
      <c r="WJP1272" s="85"/>
      <c r="WJQ1272" s="85"/>
      <c r="WJR1272" s="85"/>
      <c r="WJS1272" s="85"/>
      <c r="WJT1272" s="85"/>
      <c r="WJU1272" s="85"/>
      <c r="WJV1272" s="85"/>
      <c r="WJW1272" s="85"/>
      <c r="WJX1272" s="85"/>
      <c r="WJY1272" s="85"/>
      <c r="WJZ1272" s="85"/>
      <c r="WKA1272" s="85"/>
      <c r="WKB1272" s="85"/>
      <c r="WKC1272" s="85"/>
      <c r="WKD1272" s="85"/>
      <c r="WKE1272" s="85"/>
      <c r="WKF1272" s="86"/>
      <c r="WKG1272" s="84"/>
      <c r="WKH1272" s="85"/>
      <c r="WKI1272" s="85"/>
      <c r="WKJ1272" s="85"/>
      <c r="WKK1272" s="85"/>
      <c r="WKL1272" s="85"/>
      <c r="WKM1272" s="85"/>
      <c r="WKN1272" s="85"/>
      <c r="WKO1272" s="85"/>
      <c r="WKP1272" s="85"/>
      <c r="WKQ1272" s="85"/>
      <c r="WKR1272" s="85"/>
      <c r="WKS1272" s="85"/>
      <c r="WKT1272" s="85"/>
      <c r="WKU1272" s="85"/>
      <c r="WKV1272" s="85"/>
      <c r="WKW1272" s="85"/>
      <c r="WKX1272" s="85"/>
      <c r="WKY1272" s="85"/>
      <c r="WKZ1272" s="85"/>
      <c r="WLA1272" s="85"/>
      <c r="WLB1272" s="85"/>
      <c r="WLC1272" s="85"/>
      <c r="WLD1272" s="85"/>
      <c r="WLE1272" s="85"/>
      <c r="WLF1272" s="85"/>
      <c r="WLG1272" s="85"/>
      <c r="WLH1272" s="85"/>
      <c r="WLI1272" s="85"/>
      <c r="WLJ1272" s="85"/>
      <c r="WLK1272" s="85"/>
      <c r="WLL1272" s="85"/>
      <c r="WLM1272" s="86"/>
      <c r="WLN1272" s="84"/>
      <c r="WLO1272" s="85"/>
      <c r="WLP1272" s="85"/>
      <c r="WLQ1272" s="85"/>
      <c r="WLR1272" s="85"/>
      <c r="WLS1272" s="85"/>
      <c r="WLT1272" s="85"/>
      <c r="WLU1272" s="85"/>
      <c r="WLV1272" s="85"/>
      <c r="WLW1272" s="85"/>
      <c r="WLX1272" s="85"/>
      <c r="WLY1272" s="85"/>
      <c r="WLZ1272" s="85"/>
      <c r="WMA1272" s="85"/>
      <c r="WMB1272" s="85"/>
      <c r="WMC1272" s="85"/>
      <c r="WMD1272" s="85"/>
      <c r="WME1272" s="85"/>
      <c r="WMF1272" s="85"/>
      <c r="WMG1272" s="85"/>
      <c r="WMH1272" s="85"/>
      <c r="WMI1272" s="85"/>
      <c r="WMJ1272" s="85"/>
      <c r="WMK1272" s="85"/>
      <c r="WML1272" s="85"/>
      <c r="WMM1272" s="85"/>
      <c r="WMN1272" s="85"/>
      <c r="WMO1272" s="85"/>
      <c r="WMP1272" s="85"/>
      <c r="WMQ1272" s="85"/>
      <c r="WMR1272" s="85"/>
      <c r="WMS1272" s="85"/>
      <c r="WMT1272" s="86"/>
      <c r="WMU1272" s="84"/>
      <c r="WMV1272" s="85"/>
      <c r="WMW1272" s="85"/>
      <c r="WMX1272" s="85"/>
      <c r="WMY1272" s="85"/>
      <c r="WMZ1272" s="85"/>
      <c r="WNA1272" s="85"/>
      <c r="WNB1272" s="85"/>
      <c r="WNC1272" s="85"/>
      <c r="WND1272" s="85"/>
      <c r="WNE1272" s="85"/>
      <c r="WNF1272" s="85"/>
      <c r="WNG1272" s="85"/>
      <c r="WNH1272" s="85"/>
      <c r="WNI1272" s="85"/>
      <c r="WNJ1272" s="85"/>
      <c r="WNK1272" s="85"/>
      <c r="WNL1272" s="85"/>
      <c r="WNM1272" s="85"/>
      <c r="WNN1272" s="85"/>
      <c r="WNO1272" s="85"/>
      <c r="WNP1272" s="85"/>
      <c r="WNQ1272" s="85"/>
      <c r="WNR1272" s="85"/>
      <c r="WNS1272" s="85"/>
      <c r="WNT1272" s="85"/>
      <c r="WNU1272" s="85"/>
      <c r="WNV1272" s="85"/>
      <c r="WNW1272" s="85"/>
      <c r="WNX1272" s="85"/>
      <c r="WNY1272" s="85"/>
      <c r="WNZ1272" s="85"/>
      <c r="WOA1272" s="86"/>
      <c r="WOB1272" s="84"/>
      <c r="WOC1272" s="85"/>
      <c r="WOD1272" s="85"/>
      <c r="WOE1272" s="85"/>
      <c r="WOF1272" s="85"/>
      <c r="WOG1272" s="85"/>
      <c r="WOH1272" s="85"/>
      <c r="WOI1272" s="85"/>
      <c r="WOJ1272" s="85"/>
      <c r="WOK1272" s="85"/>
      <c r="WOL1272" s="85"/>
      <c r="WOM1272" s="85"/>
      <c r="WON1272" s="85"/>
      <c r="WOO1272" s="85"/>
      <c r="WOP1272" s="85"/>
      <c r="WOQ1272" s="85"/>
      <c r="WOR1272" s="85"/>
      <c r="WOS1272" s="85"/>
      <c r="WOT1272" s="85"/>
      <c r="WOU1272" s="85"/>
      <c r="WOV1272" s="85"/>
      <c r="WOW1272" s="85"/>
      <c r="WOX1272" s="85"/>
      <c r="WOY1272" s="85"/>
      <c r="WOZ1272" s="85"/>
      <c r="WPA1272" s="85"/>
      <c r="WPB1272" s="85"/>
      <c r="WPC1272" s="85"/>
      <c r="WPD1272" s="85"/>
      <c r="WPE1272" s="85"/>
      <c r="WPF1272" s="85"/>
      <c r="WPG1272" s="85"/>
      <c r="WPH1272" s="86"/>
      <c r="WPI1272" s="84"/>
      <c r="WPJ1272" s="85"/>
      <c r="WPK1272" s="85"/>
      <c r="WPL1272" s="85"/>
      <c r="WPM1272" s="85"/>
      <c r="WPN1272" s="85"/>
      <c r="WPO1272" s="85"/>
      <c r="WPP1272" s="85"/>
      <c r="WPQ1272" s="85"/>
      <c r="WPR1272" s="85"/>
      <c r="WPS1272" s="85"/>
      <c r="WPT1272" s="85"/>
      <c r="WPU1272" s="85"/>
      <c r="WPV1272" s="85"/>
      <c r="WPW1272" s="85"/>
      <c r="WPX1272" s="85"/>
      <c r="WPY1272" s="85"/>
      <c r="WPZ1272" s="85"/>
      <c r="WQA1272" s="85"/>
      <c r="WQB1272" s="85"/>
      <c r="WQC1272" s="85"/>
      <c r="WQD1272" s="85"/>
      <c r="WQE1272" s="85"/>
      <c r="WQF1272" s="85"/>
      <c r="WQG1272" s="85"/>
      <c r="WQH1272" s="85"/>
      <c r="WQI1272" s="85"/>
      <c r="WQJ1272" s="85"/>
      <c r="WQK1272" s="85"/>
      <c r="WQL1272" s="85"/>
      <c r="WQM1272" s="85"/>
      <c r="WQN1272" s="85"/>
      <c r="WQO1272" s="86"/>
      <c r="WQP1272" s="84"/>
      <c r="WQQ1272" s="85"/>
      <c r="WQR1272" s="85"/>
      <c r="WQS1272" s="85"/>
      <c r="WQT1272" s="85"/>
      <c r="WQU1272" s="85"/>
      <c r="WQV1272" s="85"/>
      <c r="WQW1272" s="85"/>
      <c r="WQX1272" s="85"/>
      <c r="WQY1272" s="85"/>
      <c r="WQZ1272" s="85"/>
      <c r="WRA1272" s="85"/>
      <c r="WRB1272" s="85"/>
      <c r="WRC1272" s="85"/>
      <c r="WRD1272" s="85"/>
      <c r="WRE1272" s="85"/>
      <c r="WRF1272" s="85"/>
      <c r="WRG1272" s="85"/>
      <c r="WRH1272" s="85"/>
      <c r="WRI1272" s="85"/>
      <c r="WRJ1272" s="85"/>
      <c r="WRK1272" s="85"/>
      <c r="WRL1272" s="85"/>
      <c r="WRM1272" s="85"/>
      <c r="WRN1272" s="85"/>
      <c r="WRO1272" s="85"/>
      <c r="WRP1272" s="85"/>
      <c r="WRQ1272" s="85"/>
      <c r="WRR1272" s="85"/>
      <c r="WRS1272" s="85"/>
      <c r="WRT1272" s="85"/>
      <c r="WRU1272" s="85"/>
      <c r="WRV1272" s="86"/>
      <c r="WRW1272" s="84"/>
      <c r="WRX1272" s="85"/>
      <c r="WRY1272" s="85"/>
      <c r="WRZ1272" s="85"/>
      <c r="WSA1272" s="85"/>
      <c r="WSB1272" s="85"/>
      <c r="WSC1272" s="85"/>
      <c r="WSD1272" s="85"/>
      <c r="WSE1272" s="85"/>
      <c r="WSF1272" s="85"/>
      <c r="WSG1272" s="85"/>
      <c r="WSH1272" s="85"/>
      <c r="WSI1272" s="85"/>
      <c r="WSJ1272" s="85"/>
      <c r="WSK1272" s="85"/>
      <c r="WSL1272" s="85"/>
      <c r="WSM1272" s="85"/>
      <c r="WSN1272" s="85"/>
      <c r="WSO1272" s="85"/>
      <c r="WSP1272" s="85"/>
      <c r="WSQ1272" s="85"/>
      <c r="WSR1272" s="85"/>
      <c r="WSS1272" s="85"/>
      <c r="WST1272" s="85"/>
      <c r="WSU1272" s="85"/>
      <c r="WSV1272" s="85"/>
      <c r="WSW1272" s="85"/>
      <c r="WSX1272" s="85"/>
      <c r="WSY1272" s="85"/>
      <c r="WSZ1272" s="85"/>
      <c r="WTA1272" s="85"/>
      <c r="WTB1272" s="85"/>
      <c r="WTC1272" s="86"/>
      <c r="WTD1272" s="84"/>
      <c r="WTE1272" s="85"/>
      <c r="WTF1272" s="85"/>
      <c r="WTG1272" s="85"/>
      <c r="WTH1272" s="85"/>
      <c r="WTI1272" s="85"/>
      <c r="WTJ1272" s="85"/>
      <c r="WTK1272" s="85"/>
      <c r="WTL1272" s="85"/>
      <c r="WTM1272" s="85"/>
      <c r="WTN1272" s="85"/>
      <c r="WTO1272" s="85"/>
      <c r="WTP1272" s="85"/>
      <c r="WTQ1272" s="85"/>
      <c r="WTR1272" s="85"/>
      <c r="WTS1272" s="85"/>
      <c r="WTT1272" s="85"/>
      <c r="WTU1272" s="85"/>
      <c r="WTV1272" s="85"/>
      <c r="WTW1272" s="85"/>
      <c r="WTX1272" s="85"/>
      <c r="WTY1272" s="85"/>
      <c r="WTZ1272" s="85"/>
      <c r="WUA1272" s="85"/>
      <c r="WUB1272" s="85"/>
      <c r="WUC1272" s="85"/>
      <c r="WUD1272" s="85"/>
      <c r="WUE1272" s="85"/>
      <c r="WUF1272" s="85"/>
      <c r="WUG1272" s="85"/>
      <c r="WUH1272" s="85"/>
      <c r="WUI1272" s="85"/>
      <c r="WUJ1272" s="86"/>
      <c r="WUK1272" s="84"/>
      <c r="WUL1272" s="85"/>
      <c r="WUM1272" s="85"/>
      <c r="WUN1272" s="85"/>
      <c r="WUO1272" s="85"/>
      <c r="WUP1272" s="85"/>
      <c r="WUQ1272" s="85"/>
      <c r="WUR1272" s="85"/>
      <c r="WUS1272" s="85"/>
      <c r="WUT1272" s="85"/>
      <c r="WUU1272" s="85"/>
      <c r="WUV1272" s="85"/>
      <c r="WUW1272" s="85"/>
      <c r="WUX1272" s="85"/>
      <c r="WUY1272" s="85"/>
      <c r="WUZ1272" s="85"/>
      <c r="WVA1272" s="85"/>
      <c r="WVB1272" s="85"/>
      <c r="WVC1272" s="85"/>
      <c r="WVD1272" s="85"/>
      <c r="WVE1272" s="85"/>
      <c r="WVF1272" s="85"/>
      <c r="WVG1272" s="85"/>
      <c r="WVH1272" s="85"/>
      <c r="WVI1272" s="85"/>
      <c r="WVJ1272" s="85"/>
      <c r="WVK1272" s="85"/>
      <c r="WVL1272" s="85"/>
      <c r="WVM1272" s="85"/>
      <c r="WVN1272" s="85"/>
      <c r="WVO1272" s="85"/>
      <c r="WVP1272" s="85"/>
      <c r="WVQ1272" s="86"/>
      <c r="WVR1272" s="84"/>
      <c r="WVS1272" s="85"/>
      <c r="WVT1272" s="85"/>
      <c r="WVU1272" s="85"/>
      <c r="WVV1272" s="85"/>
      <c r="WVW1272" s="85"/>
      <c r="WVX1272" s="85"/>
      <c r="WVY1272" s="85"/>
      <c r="WVZ1272" s="85"/>
      <c r="WWA1272" s="85"/>
      <c r="WWB1272" s="85"/>
      <c r="WWC1272" s="85"/>
      <c r="WWD1272" s="85"/>
      <c r="WWE1272" s="85"/>
      <c r="WWF1272" s="85"/>
      <c r="WWG1272" s="85"/>
      <c r="WWH1272" s="85"/>
      <c r="WWI1272" s="85"/>
      <c r="WWJ1272" s="85"/>
      <c r="WWK1272" s="85"/>
      <c r="WWL1272" s="85"/>
      <c r="WWM1272" s="85"/>
      <c r="WWN1272" s="85"/>
      <c r="WWO1272" s="85"/>
      <c r="WWP1272" s="85"/>
      <c r="WWQ1272" s="85"/>
      <c r="WWR1272" s="85"/>
      <c r="WWS1272" s="85"/>
      <c r="WWT1272" s="85"/>
      <c r="WWU1272" s="85"/>
      <c r="WWV1272" s="85"/>
      <c r="WWW1272" s="85"/>
      <c r="WWX1272" s="86"/>
      <c r="WWY1272" s="84"/>
      <c r="WWZ1272" s="85"/>
      <c r="WXA1272" s="85"/>
      <c r="WXB1272" s="85"/>
      <c r="WXC1272" s="85"/>
      <c r="WXD1272" s="85"/>
      <c r="WXE1272" s="85"/>
      <c r="WXF1272" s="85"/>
      <c r="WXG1272" s="85"/>
      <c r="WXH1272" s="85"/>
      <c r="WXI1272" s="85"/>
      <c r="WXJ1272" s="85"/>
      <c r="WXK1272" s="85"/>
      <c r="WXL1272" s="85"/>
      <c r="WXM1272" s="85"/>
      <c r="WXN1272" s="85"/>
      <c r="WXO1272" s="85"/>
      <c r="WXP1272" s="85"/>
      <c r="WXQ1272" s="85"/>
      <c r="WXR1272" s="85"/>
      <c r="WXS1272" s="85"/>
      <c r="WXT1272" s="85"/>
      <c r="WXU1272" s="85"/>
      <c r="WXV1272" s="85"/>
      <c r="WXW1272" s="85"/>
      <c r="WXX1272" s="85"/>
      <c r="WXY1272" s="85"/>
      <c r="WXZ1272" s="85"/>
      <c r="WYA1272" s="85"/>
      <c r="WYB1272" s="85"/>
      <c r="WYC1272" s="85"/>
      <c r="WYD1272" s="85"/>
      <c r="WYE1272" s="86"/>
      <c r="WYF1272" s="84"/>
      <c r="WYG1272" s="85"/>
      <c r="WYH1272" s="85"/>
      <c r="WYI1272" s="85"/>
      <c r="WYJ1272" s="85"/>
      <c r="WYK1272" s="85"/>
      <c r="WYL1272" s="85"/>
      <c r="WYM1272" s="85"/>
      <c r="WYN1272" s="85"/>
      <c r="WYO1272" s="85"/>
      <c r="WYP1272" s="85"/>
      <c r="WYQ1272" s="85"/>
      <c r="WYR1272" s="85"/>
      <c r="WYS1272" s="85"/>
      <c r="WYT1272" s="85"/>
      <c r="WYU1272" s="85"/>
      <c r="WYV1272" s="85"/>
      <c r="WYW1272" s="85"/>
      <c r="WYX1272" s="85"/>
      <c r="WYY1272" s="85"/>
      <c r="WYZ1272" s="85"/>
      <c r="WZA1272" s="85"/>
      <c r="WZB1272" s="85"/>
      <c r="WZC1272" s="85"/>
      <c r="WZD1272" s="85"/>
      <c r="WZE1272" s="85"/>
      <c r="WZF1272" s="85"/>
      <c r="WZG1272" s="85"/>
      <c r="WZH1272" s="85"/>
      <c r="WZI1272" s="85"/>
      <c r="WZJ1272" s="85"/>
      <c r="WZK1272" s="85"/>
      <c r="WZL1272" s="86"/>
      <c r="WZM1272" s="84"/>
      <c r="WZN1272" s="85"/>
      <c r="WZO1272" s="85"/>
      <c r="WZP1272" s="85"/>
      <c r="WZQ1272" s="85"/>
      <c r="WZR1272" s="85"/>
      <c r="WZS1272" s="85"/>
      <c r="WZT1272" s="85"/>
      <c r="WZU1272" s="85"/>
      <c r="WZV1272" s="85"/>
      <c r="WZW1272" s="85"/>
      <c r="WZX1272" s="85"/>
      <c r="WZY1272" s="85"/>
      <c r="WZZ1272" s="85"/>
      <c r="XAA1272" s="85"/>
      <c r="XAB1272" s="85"/>
      <c r="XAC1272" s="85"/>
      <c r="XAD1272" s="85"/>
      <c r="XAE1272" s="85"/>
      <c r="XAF1272" s="85"/>
      <c r="XAG1272" s="85"/>
      <c r="XAH1272" s="85"/>
      <c r="XAI1272" s="85"/>
      <c r="XAJ1272" s="85"/>
      <c r="XAK1272" s="85"/>
      <c r="XAL1272" s="85"/>
      <c r="XAM1272" s="85"/>
      <c r="XAN1272" s="85"/>
      <c r="XAO1272" s="85"/>
      <c r="XAP1272" s="85"/>
      <c r="XAQ1272" s="85"/>
      <c r="XAR1272" s="85"/>
      <c r="XAS1272" s="86"/>
      <c r="XAT1272" s="84"/>
      <c r="XAU1272" s="85"/>
      <c r="XAV1272" s="85"/>
      <c r="XAW1272" s="85"/>
      <c r="XAX1272" s="85"/>
      <c r="XAY1272" s="85"/>
      <c r="XAZ1272" s="85"/>
      <c r="XBA1272" s="85"/>
      <c r="XBB1272" s="85"/>
      <c r="XBC1272" s="85"/>
      <c r="XBD1272" s="85"/>
      <c r="XBE1272" s="85"/>
      <c r="XBF1272" s="85"/>
      <c r="XBG1272" s="85"/>
      <c r="XBH1272" s="85"/>
      <c r="XBI1272" s="85"/>
      <c r="XBJ1272" s="85"/>
      <c r="XBK1272" s="85"/>
      <c r="XBL1272" s="85"/>
      <c r="XBM1272" s="85"/>
      <c r="XBN1272" s="85"/>
      <c r="XBO1272" s="85"/>
      <c r="XBP1272" s="85"/>
      <c r="XBQ1272" s="85"/>
      <c r="XBR1272" s="85"/>
      <c r="XBS1272" s="85"/>
      <c r="XBT1272" s="85"/>
      <c r="XBU1272" s="85"/>
      <c r="XBV1272" s="85"/>
      <c r="XBW1272" s="85"/>
      <c r="XBX1272" s="85"/>
      <c r="XBY1272" s="85"/>
      <c r="XBZ1272" s="86"/>
      <c r="XCA1272" s="84"/>
      <c r="XCB1272" s="85"/>
      <c r="XCC1272" s="85"/>
      <c r="XCD1272" s="85"/>
      <c r="XCE1272" s="85"/>
      <c r="XCF1272" s="85"/>
      <c r="XCG1272" s="85"/>
      <c r="XCH1272" s="85"/>
      <c r="XCI1272" s="85"/>
      <c r="XCJ1272" s="85"/>
      <c r="XCK1272" s="85"/>
      <c r="XCL1272" s="85"/>
      <c r="XCM1272" s="85"/>
      <c r="XCN1272" s="85"/>
      <c r="XCO1272" s="85"/>
      <c r="XCP1272" s="85"/>
      <c r="XCQ1272" s="85"/>
      <c r="XCR1272" s="85"/>
      <c r="XCS1272" s="85"/>
      <c r="XCT1272" s="85"/>
      <c r="XCU1272" s="85"/>
      <c r="XCV1272" s="85"/>
      <c r="XCW1272" s="85"/>
      <c r="XCX1272" s="85"/>
      <c r="XCY1272" s="85"/>
      <c r="XCZ1272" s="85"/>
      <c r="XDA1272" s="85"/>
      <c r="XDB1272" s="85"/>
      <c r="XDC1272" s="85"/>
      <c r="XDD1272" s="85"/>
      <c r="XDE1272" s="85"/>
      <c r="XDF1272" s="85"/>
      <c r="XDG1272" s="86"/>
      <c r="XDH1272" s="84"/>
      <c r="XDI1272" s="85"/>
      <c r="XDJ1272" s="85"/>
      <c r="XDK1272" s="85"/>
      <c r="XDL1272" s="85"/>
      <c r="XDM1272" s="85"/>
      <c r="XDN1272" s="85"/>
      <c r="XDO1272" s="85"/>
      <c r="XDP1272" s="85"/>
      <c r="XDQ1272" s="85"/>
      <c r="XDR1272" s="85"/>
      <c r="XDS1272" s="85"/>
      <c r="XDT1272" s="85"/>
      <c r="XDU1272" s="85"/>
      <c r="XDV1272" s="85"/>
      <c r="XDW1272" s="85"/>
      <c r="XDX1272" s="85"/>
      <c r="XDY1272" s="85"/>
      <c r="XDZ1272" s="85"/>
      <c r="XEA1272" s="85"/>
      <c r="XEB1272" s="85"/>
      <c r="XEC1272" s="85"/>
      <c r="XED1272" s="85"/>
      <c r="XEE1272" s="85"/>
      <c r="XEF1272" s="85"/>
      <c r="XEG1272" s="85"/>
      <c r="XEH1272" s="85"/>
      <c r="XEI1272" s="85"/>
      <c r="XEJ1272" s="85"/>
      <c r="XEK1272" s="85"/>
      <c r="XEL1272" s="85"/>
      <c r="XEM1272" s="85"/>
      <c r="XEN1272" s="86"/>
      <c r="XEO1272" s="84"/>
      <c r="XEP1272" s="85"/>
      <c r="XEQ1272" s="85"/>
      <c r="XER1272" s="85"/>
      <c r="XES1272" s="85"/>
      <c r="XET1272" s="85"/>
      <c r="XEU1272" s="85"/>
      <c r="XEV1272" s="85"/>
      <c r="XEW1272" s="85"/>
      <c r="XEX1272" s="85"/>
      <c r="XEY1272" s="85"/>
      <c r="XEZ1272" s="85"/>
      <c r="XFA1272" s="85"/>
      <c r="XFB1272" s="85"/>
      <c r="XFC1272" s="85"/>
      <c r="XFD1272" s="85"/>
    </row>
    <row r="1273" spans="1:16384" x14ac:dyDescent="0.3">
      <c r="A1273" s="25" t="s">
        <v>1555</v>
      </c>
      <c r="B1273" s="25" t="s">
        <v>1670</v>
      </c>
      <c r="C1273" s="25" t="s">
        <v>1557</v>
      </c>
      <c r="D1273" s="25">
        <v>23</v>
      </c>
      <c r="E1273" s="25" t="s">
        <v>1751</v>
      </c>
      <c r="F1273" s="38" t="s">
        <v>1752</v>
      </c>
      <c r="G1273" s="38">
        <v>1</v>
      </c>
      <c r="H1273" s="38">
        <v>48</v>
      </c>
      <c r="I1273" s="38">
        <v>2</v>
      </c>
      <c r="J1273" s="38">
        <v>0</v>
      </c>
      <c r="K1273" s="38">
        <v>0</v>
      </c>
      <c r="L1273" s="38">
        <v>1</v>
      </c>
      <c r="M1273" s="38">
        <v>0</v>
      </c>
      <c r="N1273" s="38">
        <v>1</v>
      </c>
      <c r="O1273" s="38">
        <v>1</v>
      </c>
      <c r="P1273" s="38">
        <v>0</v>
      </c>
      <c r="Q1273" s="38">
        <v>0</v>
      </c>
      <c r="R1273" s="38">
        <v>0</v>
      </c>
      <c r="S1273" s="38">
        <v>1</v>
      </c>
      <c r="T1273" s="38">
        <v>1</v>
      </c>
      <c r="U1273" s="38">
        <v>246</v>
      </c>
      <c r="V1273" s="38">
        <v>0</v>
      </c>
      <c r="W1273" s="38">
        <v>0</v>
      </c>
      <c r="X1273" s="38">
        <v>0</v>
      </c>
      <c r="Y1273" s="38">
        <v>0</v>
      </c>
      <c r="Z1273" s="38">
        <v>0</v>
      </c>
      <c r="AA1273" s="38">
        <v>0</v>
      </c>
      <c r="AB1273" s="38">
        <v>1</v>
      </c>
      <c r="AC1273" s="38">
        <v>0</v>
      </c>
      <c r="AD1273" s="38">
        <v>3</v>
      </c>
      <c r="AE1273" s="25">
        <v>0</v>
      </c>
      <c r="AF1273" s="16">
        <f>SUM(G1273:AD1273)</f>
        <v>306</v>
      </c>
      <c r="AG1273" s="16">
        <f>SUM(G1273:AC1273)</f>
        <v>303</v>
      </c>
    </row>
    <row r="1274" spans="1:16384" x14ac:dyDescent="0.3">
      <c r="A1274" s="25" t="s">
        <v>1555</v>
      </c>
      <c r="B1274" s="25" t="s">
        <v>1670</v>
      </c>
      <c r="C1274" s="25" t="s">
        <v>1557</v>
      </c>
      <c r="D1274" s="25">
        <v>23</v>
      </c>
      <c r="E1274" s="25" t="s">
        <v>1753</v>
      </c>
      <c r="F1274" s="38" t="s">
        <v>1754</v>
      </c>
      <c r="G1274" s="38">
        <v>1</v>
      </c>
      <c r="H1274" s="38">
        <v>19</v>
      </c>
      <c r="I1274" s="38">
        <v>0</v>
      </c>
      <c r="J1274" s="38">
        <v>0</v>
      </c>
      <c r="K1274" s="38">
        <v>0</v>
      </c>
      <c r="L1274" s="38">
        <v>0</v>
      </c>
      <c r="M1274" s="38">
        <v>0</v>
      </c>
      <c r="N1274" s="38">
        <v>0</v>
      </c>
      <c r="O1274" s="38">
        <v>0</v>
      </c>
      <c r="P1274" s="38">
        <v>0</v>
      </c>
      <c r="Q1274" s="38">
        <v>0</v>
      </c>
      <c r="R1274" s="38">
        <v>1</v>
      </c>
      <c r="S1274" s="38">
        <v>1</v>
      </c>
      <c r="T1274" s="38">
        <v>0</v>
      </c>
      <c r="U1274" s="38">
        <v>163</v>
      </c>
      <c r="V1274" s="38">
        <v>0</v>
      </c>
      <c r="W1274" s="38">
        <v>0</v>
      </c>
      <c r="X1274" s="38">
        <v>0</v>
      </c>
      <c r="Y1274" s="38">
        <v>0</v>
      </c>
      <c r="Z1274" s="38">
        <v>0</v>
      </c>
      <c r="AA1274" s="38">
        <v>0</v>
      </c>
      <c r="AB1274" s="38">
        <v>0</v>
      </c>
      <c r="AC1274" s="38">
        <v>0</v>
      </c>
      <c r="AD1274" s="38">
        <v>3</v>
      </c>
      <c r="AE1274" s="25">
        <v>0</v>
      </c>
      <c r="AF1274" s="16">
        <f t="shared" ref="AF1274:AF1278" si="590">SUM(G1274:AD1274)</f>
        <v>188</v>
      </c>
      <c r="AG1274" s="16">
        <f t="shared" ref="AG1274:AG1278" si="591">SUM(G1274:AC1274)</f>
        <v>185</v>
      </c>
    </row>
    <row r="1275" spans="1:16384" x14ac:dyDescent="0.3">
      <c r="A1275" s="25" t="s">
        <v>1555</v>
      </c>
      <c r="B1275" s="25" t="s">
        <v>1670</v>
      </c>
      <c r="C1275" s="25" t="s">
        <v>1557</v>
      </c>
      <c r="D1275" s="25">
        <v>23</v>
      </c>
      <c r="E1275" s="25" t="s">
        <v>1755</v>
      </c>
      <c r="F1275" s="38" t="s">
        <v>1756</v>
      </c>
      <c r="G1275" s="38">
        <v>0</v>
      </c>
      <c r="H1275" s="38">
        <v>345</v>
      </c>
      <c r="I1275" s="38">
        <v>0</v>
      </c>
      <c r="J1275" s="38">
        <v>0</v>
      </c>
      <c r="K1275" s="38">
        <v>1</v>
      </c>
      <c r="L1275" s="38">
        <v>0</v>
      </c>
      <c r="M1275" s="38">
        <v>0</v>
      </c>
      <c r="N1275" s="38">
        <v>0</v>
      </c>
      <c r="O1275" s="38">
        <v>1</v>
      </c>
      <c r="P1275" s="38">
        <v>0</v>
      </c>
      <c r="Q1275" s="38">
        <v>0</v>
      </c>
      <c r="R1275" s="38">
        <v>0</v>
      </c>
      <c r="S1275" s="38">
        <v>0</v>
      </c>
      <c r="T1275" s="38">
        <v>0</v>
      </c>
      <c r="U1275" s="38">
        <v>123</v>
      </c>
      <c r="V1275" s="38">
        <v>1</v>
      </c>
      <c r="W1275" s="38">
        <v>0</v>
      </c>
      <c r="X1275" s="38">
        <v>2</v>
      </c>
      <c r="Y1275" s="38">
        <v>1</v>
      </c>
      <c r="Z1275" s="38">
        <v>0</v>
      </c>
      <c r="AA1275" s="38">
        <v>1</v>
      </c>
      <c r="AB1275" s="38">
        <v>2</v>
      </c>
      <c r="AC1275" s="38">
        <v>1</v>
      </c>
      <c r="AD1275" s="38">
        <v>2</v>
      </c>
      <c r="AE1275" s="25">
        <v>0</v>
      </c>
      <c r="AF1275" s="16">
        <f t="shared" si="590"/>
        <v>480</v>
      </c>
      <c r="AG1275" s="16">
        <f t="shared" si="591"/>
        <v>478</v>
      </c>
    </row>
    <row r="1276" spans="1:16384" x14ac:dyDescent="0.3">
      <c r="A1276" s="25" t="s">
        <v>1555</v>
      </c>
      <c r="B1276" s="25" t="s">
        <v>1670</v>
      </c>
      <c r="C1276" s="25" t="s">
        <v>1557</v>
      </c>
      <c r="D1276" s="25">
        <v>23</v>
      </c>
      <c r="E1276" s="25" t="s">
        <v>1757</v>
      </c>
      <c r="F1276" s="38" t="s">
        <v>1758</v>
      </c>
      <c r="G1276" s="38">
        <v>1</v>
      </c>
      <c r="H1276" s="38">
        <v>137</v>
      </c>
      <c r="I1276" s="38">
        <v>0</v>
      </c>
      <c r="J1276" s="38">
        <v>0</v>
      </c>
      <c r="K1276" s="38">
        <v>0</v>
      </c>
      <c r="L1276" s="38">
        <v>0</v>
      </c>
      <c r="M1276" s="38">
        <v>0</v>
      </c>
      <c r="N1276" s="38">
        <v>1</v>
      </c>
      <c r="O1276" s="38">
        <v>0</v>
      </c>
      <c r="P1276" s="38">
        <v>0</v>
      </c>
      <c r="Q1276" s="38">
        <v>0</v>
      </c>
      <c r="R1276" s="38">
        <v>0</v>
      </c>
      <c r="S1276" s="38">
        <v>0</v>
      </c>
      <c r="T1276" s="38">
        <v>0</v>
      </c>
      <c r="U1276" s="38">
        <v>151</v>
      </c>
      <c r="V1276" s="38">
        <v>0</v>
      </c>
      <c r="W1276" s="38">
        <v>0</v>
      </c>
      <c r="X1276" s="38">
        <v>2</v>
      </c>
      <c r="Y1276" s="38">
        <v>1</v>
      </c>
      <c r="Z1276" s="38">
        <v>1</v>
      </c>
      <c r="AA1276" s="38">
        <v>0</v>
      </c>
      <c r="AB1276" s="38">
        <v>0</v>
      </c>
      <c r="AC1276" s="38">
        <v>0</v>
      </c>
      <c r="AD1276" s="38">
        <v>7</v>
      </c>
      <c r="AE1276" s="25">
        <v>0</v>
      </c>
      <c r="AF1276" s="16">
        <f t="shared" si="590"/>
        <v>301</v>
      </c>
      <c r="AG1276" s="16">
        <f t="shared" si="591"/>
        <v>294</v>
      </c>
    </row>
    <row r="1277" spans="1:16384" x14ac:dyDescent="0.3">
      <c r="A1277" s="25" t="s">
        <v>1555</v>
      </c>
      <c r="B1277" s="25" t="s">
        <v>1670</v>
      </c>
      <c r="C1277" s="25" t="s">
        <v>1557</v>
      </c>
      <c r="D1277" s="25">
        <v>23</v>
      </c>
      <c r="E1277" s="25" t="s">
        <v>1759</v>
      </c>
      <c r="F1277" s="38" t="s">
        <v>1760</v>
      </c>
      <c r="G1277" s="38">
        <v>3</v>
      </c>
      <c r="H1277" s="38">
        <v>156</v>
      </c>
      <c r="I1277" s="38">
        <v>1</v>
      </c>
      <c r="J1277" s="38">
        <v>0</v>
      </c>
      <c r="K1277" s="38">
        <v>0</v>
      </c>
      <c r="L1277" s="38">
        <v>1</v>
      </c>
      <c r="M1277" s="38">
        <v>2</v>
      </c>
      <c r="N1277" s="38">
        <v>3</v>
      </c>
      <c r="O1277" s="38">
        <v>0</v>
      </c>
      <c r="P1277" s="38">
        <v>0</v>
      </c>
      <c r="Q1277" s="38">
        <v>0</v>
      </c>
      <c r="R1277" s="38">
        <v>1</v>
      </c>
      <c r="S1277" s="38">
        <v>0</v>
      </c>
      <c r="T1277" s="38">
        <v>1</v>
      </c>
      <c r="U1277" s="38">
        <v>569</v>
      </c>
      <c r="V1277" s="38">
        <v>1</v>
      </c>
      <c r="W1277" s="38">
        <v>0</v>
      </c>
      <c r="X1277" s="38">
        <v>2</v>
      </c>
      <c r="Y1277" s="38">
        <v>0</v>
      </c>
      <c r="Z1277" s="38">
        <v>0</v>
      </c>
      <c r="AA1277" s="38">
        <v>0</v>
      </c>
      <c r="AB1277" s="38">
        <v>0</v>
      </c>
      <c r="AC1277" s="38">
        <v>0</v>
      </c>
      <c r="AD1277" s="38">
        <v>7</v>
      </c>
      <c r="AE1277" s="25">
        <v>0</v>
      </c>
      <c r="AF1277" s="16">
        <f t="shared" si="590"/>
        <v>747</v>
      </c>
      <c r="AG1277" s="16">
        <f t="shared" si="591"/>
        <v>740</v>
      </c>
    </row>
    <row r="1278" spans="1:16384" x14ac:dyDescent="0.3">
      <c r="A1278" s="25" t="s">
        <v>1555</v>
      </c>
      <c r="B1278" s="25" t="s">
        <v>1670</v>
      </c>
      <c r="C1278" s="25" t="s">
        <v>1557</v>
      </c>
      <c r="D1278" s="25">
        <v>23</v>
      </c>
      <c r="E1278" s="25" t="s">
        <v>1761</v>
      </c>
      <c r="F1278" s="38" t="s">
        <v>1762</v>
      </c>
      <c r="G1278" s="38">
        <v>0</v>
      </c>
      <c r="H1278" s="38">
        <v>75</v>
      </c>
      <c r="I1278" s="38">
        <v>0</v>
      </c>
      <c r="J1278" s="38">
        <v>0</v>
      </c>
      <c r="K1278" s="38">
        <v>0</v>
      </c>
      <c r="L1278" s="38">
        <v>0</v>
      </c>
      <c r="M1278" s="38">
        <v>0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2</v>
      </c>
      <c r="T1278" s="38">
        <v>1</v>
      </c>
      <c r="U1278" s="38">
        <v>464</v>
      </c>
      <c r="V1278" s="38">
        <v>1</v>
      </c>
      <c r="W1278" s="38">
        <v>0</v>
      </c>
      <c r="X1278" s="38">
        <v>1</v>
      </c>
      <c r="Y1278" s="38">
        <v>0</v>
      </c>
      <c r="Z1278" s="38">
        <v>1</v>
      </c>
      <c r="AA1278" s="38">
        <v>0</v>
      </c>
      <c r="AB1278" s="38">
        <v>0</v>
      </c>
      <c r="AC1278" s="38">
        <v>0</v>
      </c>
      <c r="AD1278" s="38">
        <v>4</v>
      </c>
      <c r="AE1278" s="25">
        <v>0</v>
      </c>
      <c r="AF1278" s="16">
        <f t="shared" si="590"/>
        <v>549</v>
      </c>
      <c r="AG1278" s="16">
        <f t="shared" si="591"/>
        <v>545</v>
      </c>
    </row>
    <row r="1279" spans="1:16384" s="16" customFormat="1" x14ac:dyDescent="0.3">
      <c r="E1279" s="16" t="s">
        <v>1363</v>
      </c>
      <c r="F1279" s="19" t="s">
        <v>1069</v>
      </c>
      <c r="G1279" s="19">
        <f>SUM(G1273:G1278)</f>
        <v>6</v>
      </c>
      <c r="H1279" s="19">
        <f t="shared" ref="H1279:AG1279" si="592">SUM(H1273:H1278)</f>
        <v>780</v>
      </c>
      <c r="I1279" s="19">
        <f t="shared" si="592"/>
        <v>3</v>
      </c>
      <c r="J1279" s="19">
        <f t="shared" si="592"/>
        <v>0</v>
      </c>
      <c r="K1279" s="19">
        <f t="shared" si="592"/>
        <v>1</v>
      </c>
      <c r="L1279" s="19">
        <f t="shared" si="592"/>
        <v>2</v>
      </c>
      <c r="M1279" s="19">
        <f t="shared" si="592"/>
        <v>2</v>
      </c>
      <c r="N1279" s="19">
        <f t="shared" si="592"/>
        <v>5</v>
      </c>
      <c r="O1279" s="19">
        <f t="shared" si="592"/>
        <v>2</v>
      </c>
      <c r="P1279" s="19">
        <f t="shared" si="592"/>
        <v>0</v>
      </c>
      <c r="Q1279" s="19">
        <f t="shared" si="592"/>
        <v>0</v>
      </c>
      <c r="R1279" s="19">
        <f t="shared" si="592"/>
        <v>2</v>
      </c>
      <c r="S1279" s="19">
        <f t="shared" si="592"/>
        <v>4</v>
      </c>
      <c r="T1279" s="19">
        <f t="shared" si="592"/>
        <v>3</v>
      </c>
      <c r="U1279" s="19">
        <f t="shared" si="592"/>
        <v>1716</v>
      </c>
      <c r="V1279" s="19">
        <f t="shared" si="592"/>
        <v>3</v>
      </c>
      <c r="W1279" s="19">
        <f t="shared" si="592"/>
        <v>0</v>
      </c>
      <c r="X1279" s="19">
        <f t="shared" si="592"/>
        <v>7</v>
      </c>
      <c r="Y1279" s="19">
        <f t="shared" si="592"/>
        <v>2</v>
      </c>
      <c r="Z1279" s="19">
        <f t="shared" si="592"/>
        <v>2</v>
      </c>
      <c r="AA1279" s="19">
        <f t="shared" si="592"/>
        <v>1</v>
      </c>
      <c r="AB1279" s="19">
        <f t="shared" si="592"/>
        <v>3</v>
      </c>
      <c r="AC1279" s="19">
        <f t="shared" si="592"/>
        <v>1</v>
      </c>
      <c r="AD1279" s="19">
        <f t="shared" si="592"/>
        <v>26</v>
      </c>
      <c r="AE1279" s="16">
        <f t="shared" si="592"/>
        <v>0</v>
      </c>
      <c r="AF1279" s="16">
        <f t="shared" si="592"/>
        <v>2571</v>
      </c>
      <c r="AG1279" s="16">
        <f t="shared" si="592"/>
        <v>2545</v>
      </c>
    </row>
    <row r="1280" spans="1:16384" s="16" customFormat="1" x14ac:dyDescent="0.3">
      <c r="A1280" s="84"/>
      <c r="B1280" s="85"/>
      <c r="C1280" s="85"/>
      <c r="D1280" s="85"/>
      <c r="E1280" s="85"/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6"/>
      <c r="AH1280" s="84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  <c r="AY1280" s="85"/>
      <c r="AZ1280" s="85"/>
      <c r="BA1280" s="85"/>
      <c r="BB1280" s="85"/>
      <c r="BC1280" s="85"/>
      <c r="BD1280" s="85"/>
      <c r="BE1280" s="85"/>
      <c r="BF1280" s="85"/>
      <c r="BG1280" s="85"/>
      <c r="BH1280" s="85"/>
      <c r="BI1280" s="85"/>
      <c r="BJ1280" s="85"/>
      <c r="BK1280" s="85"/>
      <c r="BL1280" s="85"/>
      <c r="BM1280" s="85"/>
      <c r="BN1280" s="86"/>
      <c r="BO1280" s="84"/>
      <c r="BP1280" s="85"/>
      <c r="BQ1280" s="85"/>
      <c r="BR1280" s="85"/>
      <c r="BS1280" s="85"/>
      <c r="BT1280" s="85"/>
      <c r="BU1280" s="85"/>
      <c r="BV1280" s="85"/>
      <c r="BW1280" s="85"/>
      <c r="BX1280" s="85"/>
      <c r="BY1280" s="85"/>
      <c r="BZ1280" s="85"/>
      <c r="CA1280" s="85"/>
      <c r="CB1280" s="85"/>
      <c r="CC1280" s="85"/>
      <c r="CD1280" s="85"/>
      <c r="CE1280" s="85"/>
      <c r="CF1280" s="85"/>
      <c r="CG1280" s="85"/>
      <c r="CH1280" s="85"/>
      <c r="CI1280" s="85"/>
      <c r="CJ1280" s="85"/>
      <c r="CK1280" s="85"/>
      <c r="CL1280" s="85"/>
      <c r="CM1280" s="85"/>
      <c r="CN1280" s="85"/>
      <c r="CO1280" s="85"/>
      <c r="CP1280" s="85"/>
      <c r="CQ1280" s="85"/>
      <c r="CR1280" s="85"/>
      <c r="CS1280" s="85"/>
      <c r="CT1280" s="85"/>
      <c r="CU1280" s="86"/>
      <c r="CV1280" s="84"/>
      <c r="CW1280" s="85"/>
      <c r="CX1280" s="85"/>
      <c r="CY1280" s="85"/>
      <c r="CZ1280" s="85"/>
      <c r="DA1280" s="85"/>
      <c r="DB1280" s="85"/>
      <c r="DC1280" s="85"/>
      <c r="DD1280" s="85"/>
      <c r="DE1280" s="85"/>
      <c r="DF1280" s="85"/>
      <c r="DG1280" s="85"/>
      <c r="DH1280" s="85"/>
      <c r="DI1280" s="85"/>
      <c r="DJ1280" s="85"/>
      <c r="DK1280" s="85"/>
      <c r="DL1280" s="85"/>
      <c r="DM1280" s="85"/>
      <c r="DN1280" s="85"/>
      <c r="DO1280" s="85"/>
      <c r="DP1280" s="85"/>
      <c r="DQ1280" s="85"/>
      <c r="DR1280" s="85"/>
      <c r="DS1280" s="85"/>
      <c r="DT1280" s="85"/>
      <c r="DU1280" s="85"/>
      <c r="DV1280" s="85"/>
      <c r="DW1280" s="85"/>
      <c r="DX1280" s="85"/>
      <c r="DY1280" s="85"/>
      <c r="DZ1280" s="85"/>
      <c r="EA1280" s="85"/>
      <c r="EB1280" s="86"/>
      <c r="EC1280" s="84"/>
      <c r="ED1280" s="85"/>
      <c r="EE1280" s="85"/>
      <c r="EF1280" s="85"/>
      <c r="EG1280" s="85"/>
      <c r="EH1280" s="85"/>
      <c r="EI1280" s="85"/>
      <c r="EJ1280" s="85"/>
      <c r="EK1280" s="85"/>
      <c r="EL1280" s="85"/>
      <c r="EM1280" s="85"/>
      <c r="EN1280" s="85"/>
      <c r="EO1280" s="85"/>
      <c r="EP1280" s="85"/>
      <c r="EQ1280" s="85"/>
      <c r="ER1280" s="85"/>
      <c r="ES1280" s="85"/>
      <c r="ET1280" s="85"/>
      <c r="EU1280" s="85"/>
      <c r="EV1280" s="85"/>
      <c r="EW1280" s="85"/>
      <c r="EX1280" s="85"/>
      <c r="EY1280" s="85"/>
      <c r="EZ1280" s="85"/>
      <c r="FA1280" s="85"/>
      <c r="FB1280" s="85"/>
      <c r="FC1280" s="85"/>
      <c r="FD1280" s="85"/>
      <c r="FE1280" s="85"/>
      <c r="FF1280" s="85"/>
      <c r="FG1280" s="85"/>
      <c r="FH1280" s="85"/>
      <c r="FI1280" s="86"/>
      <c r="FJ1280" s="84"/>
      <c r="FK1280" s="85"/>
      <c r="FL1280" s="85"/>
      <c r="FM1280" s="85"/>
      <c r="FN1280" s="85"/>
      <c r="FO1280" s="85"/>
      <c r="FP1280" s="85"/>
      <c r="FQ1280" s="85"/>
      <c r="FR1280" s="85"/>
      <c r="FS1280" s="85"/>
      <c r="FT1280" s="85"/>
      <c r="FU1280" s="85"/>
      <c r="FV1280" s="85"/>
      <c r="FW1280" s="85"/>
      <c r="FX1280" s="85"/>
      <c r="FY1280" s="85"/>
      <c r="FZ1280" s="85"/>
      <c r="GA1280" s="85"/>
      <c r="GB1280" s="85"/>
      <c r="GC1280" s="85"/>
      <c r="GD1280" s="85"/>
      <c r="GE1280" s="85"/>
      <c r="GF1280" s="85"/>
      <c r="GG1280" s="85"/>
      <c r="GH1280" s="85"/>
      <c r="GI1280" s="85"/>
      <c r="GJ1280" s="85"/>
      <c r="GK1280" s="85"/>
      <c r="GL1280" s="85"/>
      <c r="GM1280" s="85"/>
      <c r="GN1280" s="85"/>
      <c r="GO1280" s="85"/>
      <c r="GP1280" s="86"/>
      <c r="GQ1280" s="84"/>
      <c r="GR1280" s="85"/>
      <c r="GS1280" s="85"/>
      <c r="GT1280" s="85"/>
      <c r="GU1280" s="85"/>
      <c r="GV1280" s="85"/>
      <c r="GW1280" s="85"/>
      <c r="GX1280" s="85"/>
      <c r="GY1280" s="85"/>
      <c r="GZ1280" s="85"/>
      <c r="HA1280" s="85"/>
      <c r="HB1280" s="85"/>
      <c r="HC1280" s="85"/>
      <c r="HD1280" s="85"/>
      <c r="HE1280" s="85"/>
      <c r="HF1280" s="85"/>
      <c r="HG1280" s="85"/>
      <c r="HH1280" s="85"/>
      <c r="HI1280" s="85"/>
      <c r="HJ1280" s="85"/>
      <c r="HK1280" s="85"/>
      <c r="HL1280" s="85"/>
      <c r="HM1280" s="85"/>
      <c r="HN1280" s="85"/>
      <c r="HO1280" s="85"/>
      <c r="HP1280" s="85"/>
      <c r="HQ1280" s="85"/>
      <c r="HR1280" s="85"/>
      <c r="HS1280" s="85"/>
      <c r="HT1280" s="85"/>
      <c r="HU1280" s="85"/>
      <c r="HV1280" s="85"/>
      <c r="HW1280" s="86"/>
      <c r="HX1280" s="84"/>
      <c r="HY1280" s="85"/>
      <c r="HZ1280" s="85"/>
      <c r="IA1280" s="85"/>
      <c r="IB1280" s="85"/>
      <c r="IC1280" s="85"/>
      <c r="ID1280" s="85"/>
      <c r="IE1280" s="85"/>
      <c r="IF1280" s="85"/>
      <c r="IG1280" s="85"/>
      <c r="IH1280" s="85"/>
      <c r="II1280" s="85"/>
      <c r="IJ1280" s="85"/>
      <c r="IK1280" s="85"/>
      <c r="IL1280" s="85"/>
      <c r="IM1280" s="85"/>
      <c r="IN1280" s="85"/>
      <c r="IO1280" s="85"/>
      <c r="IP1280" s="85"/>
      <c r="IQ1280" s="85"/>
      <c r="IR1280" s="85"/>
      <c r="IS1280" s="85"/>
      <c r="IT1280" s="85"/>
      <c r="IU1280" s="85"/>
      <c r="IV1280" s="85"/>
      <c r="IW1280" s="85"/>
      <c r="IX1280" s="85"/>
      <c r="IY1280" s="85"/>
      <c r="IZ1280" s="85"/>
      <c r="JA1280" s="85"/>
      <c r="JB1280" s="85"/>
      <c r="JC1280" s="85"/>
      <c r="JD1280" s="86"/>
      <c r="JE1280" s="84"/>
      <c r="JF1280" s="85"/>
      <c r="JG1280" s="85"/>
      <c r="JH1280" s="85"/>
      <c r="JI1280" s="85"/>
      <c r="JJ1280" s="85"/>
      <c r="JK1280" s="85"/>
      <c r="JL1280" s="85"/>
      <c r="JM1280" s="85"/>
      <c r="JN1280" s="85"/>
      <c r="JO1280" s="85"/>
      <c r="JP1280" s="85"/>
      <c r="JQ1280" s="85"/>
      <c r="JR1280" s="85"/>
      <c r="JS1280" s="85"/>
      <c r="JT1280" s="85"/>
      <c r="JU1280" s="85"/>
      <c r="JV1280" s="85"/>
      <c r="JW1280" s="85"/>
      <c r="JX1280" s="85"/>
      <c r="JY1280" s="85"/>
      <c r="JZ1280" s="85"/>
      <c r="KA1280" s="85"/>
      <c r="KB1280" s="85"/>
      <c r="KC1280" s="85"/>
      <c r="KD1280" s="85"/>
      <c r="KE1280" s="85"/>
      <c r="KF1280" s="85"/>
      <c r="KG1280" s="85"/>
      <c r="KH1280" s="85"/>
      <c r="KI1280" s="85"/>
      <c r="KJ1280" s="85"/>
      <c r="KK1280" s="86"/>
      <c r="KL1280" s="84"/>
      <c r="KM1280" s="85"/>
      <c r="KN1280" s="85"/>
      <c r="KO1280" s="85"/>
      <c r="KP1280" s="85"/>
      <c r="KQ1280" s="85"/>
      <c r="KR1280" s="85"/>
      <c r="KS1280" s="85"/>
      <c r="KT1280" s="85"/>
      <c r="KU1280" s="85"/>
      <c r="KV1280" s="85"/>
      <c r="KW1280" s="85"/>
      <c r="KX1280" s="85"/>
      <c r="KY1280" s="85"/>
      <c r="KZ1280" s="85"/>
      <c r="LA1280" s="85"/>
      <c r="LB1280" s="85"/>
      <c r="LC1280" s="85"/>
      <c r="LD1280" s="85"/>
      <c r="LE1280" s="85"/>
      <c r="LF1280" s="85"/>
      <c r="LG1280" s="85"/>
      <c r="LH1280" s="85"/>
      <c r="LI1280" s="85"/>
      <c r="LJ1280" s="85"/>
      <c r="LK1280" s="85"/>
      <c r="LL1280" s="85"/>
      <c r="LM1280" s="85"/>
      <c r="LN1280" s="85"/>
      <c r="LO1280" s="85"/>
      <c r="LP1280" s="85"/>
      <c r="LQ1280" s="85"/>
      <c r="LR1280" s="86"/>
      <c r="LS1280" s="84"/>
      <c r="LT1280" s="85"/>
      <c r="LU1280" s="85"/>
      <c r="LV1280" s="85"/>
      <c r="LW1280" s="85"/>
      <c r="LX1280" s="85"/>
      <c r="LY1280" s="85"/>
      <c r="LZ1280" s="85"/>
      <c r="MA1280" s="85"/>
      <c r="MB1280" s="85"/>
      <c r="MC1280" s="85"/>
      <c r="MD1280" s="85"/>
      <c r="ME1280" s="85"/>
      <c r="MF1280" s="85"/>
      <c r="MG1280" s="85"/>
      <c r="MH1280" s="85"/>
      <c r="MI1280" s="85"/>
      <c r="MJ1280" s="85"/>
      <c r="MK1280" s="85"/>
      <c r="ML1280" s="85"/>
      <c r="MM1280" s="85"/>
      <c r="MN1280" s="85"/>
      <c r="MO1280" s="85"/>
      <c r="MP1280" s="85"/>
      <c r="MQ1280" s="85"/>
      <c r="MR1280" s="85"/>
      <c r="MS1280" s="85"/>
      <c r="MT1280" s="85"/>
      <c r="MU1280" s="85"/>
      <c r="MV1280" s="85"/>
      <c r="MW1280" s="85"/>
      <c r="MX1280" s="85"/>
      <c r="MY1280" s="86"/>
      <c r="MZ1280" s="84"/>
      <c r="NA1280" s="85"/>
      <c r="NB1280" s="85"/>
      <c r="NC1280" s="85"/>
      <c r="ND1280" s="85"/>
      <c r="NE1280" s="85"/>
      <c r="NF1280" s="85"/>
      <c r="NG1280" s="85"/>
      <c r="NH1280" s="85"/>
      <c r="NI1280" s="85"/>
      <c r="NJ1280" s="85"/>
      <c r="NK1280" s="85"/>
      <c r="NL1280" s="85"/>
      <c r="NM1280" s="85"/>
      <c r="NN1280" s="85"/>
      <c r="NO1280" s="85"/>
      <c r="NP1280" s="85"/>
      <c r="NQ1280" s="85"/>
      <c r="NR1280" s="85"/>
      <c r="NS1280" s="85"/>
      <c r="NT1280" s="85"/>
      <c r="NU1280" s="85"/>
      <c r="NV1280" s="85"/>
      <c r="NW1280" s="85"/>
      <c r="NX1280" s="85"/>
      <c r="NY1280" s="85"/>
      <c r="NZ1280" s="85"/>
      <c r="OA1280" s="85"/>
      <c r="OB1280" s="85"/>
      <c r="OC1280" s="85"/>
      <c r="OD1280" s="85"/>
      <c r="OE1280" s="85"/>
      <c r="OF1280" s="86"/>
      <c r="OG1280" s="84"/>
      <c r="OH1280" s="85"/>
      <c r="OI1280" s="85"/>
      <c r="OJ1280" s="85"/>
      <c r="OK1280" s="85"/>
      <c r="OL1280" s="85"/>
      <c r="OM1280" s="85"/>
      <c r="ON1280" s="85"/>
      <c r="OO1280" s="85"/>
      <c r="OP1280" s="85"/>
      <c r="OQ1280" s="85"/>
      <c r="OR1280" s="85"/>
      <c r="OS1280" s="85"/>
      <c r="OT1280" s="85"/>
      <c r="OU1280" s="85"/>
      <c r="OV1280" s="85"/>
      <c r="OW1280" s="85"/>
      <c r="OX1280" s="85"/>
      <c r="OY1280" s="85"/>
      <c r="OZ1280" s="85"/>
      <c r="PA1280" s="85"/>
      <c r="PB1280" s="85"/>
      <c r="PC1280" s="85"/>
      <c r="PD1280" s="85"/>
      <c r="PE1280" s="85"/>
      <c r="PF1280" s="85"/>
      <c r="PG1280" s="85"/>
      <c r="PH1280" s="85"/>
      <c r="PI1280" s="85"/>
      <c r="PJ1280" s="85"/>
      <c r="PK1280" s="85"/>
      <c r="PL1280" s="85"/>
      <c r="PM1280" s="86"/>
      <c r="PN1280" s="84"/>
      <c r="PO1280" s="85"/>
      <c r="PP1280" s="85"/>
      <c r="PQ1280" s="85"/>
      <c r="PR1280" s="85"/>
      <c r="PS1280" s="85"/>
      <c r="PT1280" s="85"/>
      <c r="PU1280" s="85"/>
      <c r="PV1280" s="85"/>
      <c r="PW1280" s="85"/>
      <c r="PX1280" s="85"/>
      <c r="PY1280" s="85"/>
      <c r="PZ1280" s="85"/>
      <c r="QA1280" s="85"/>
      <c r="QB1280" s="85"/>
      <c r="QC1280" s="85"/>
      <c r="QD1280" s="85"/>
      <c r="QE1280" s="85"/>
      <c r="QF1280" s="85"/>
      <c r="QG1280" s="85"/>
      <c r="QH1280" s="85"/>
      <c r="QI1280" s="85"/>
      <c r="QJ1280" s="85"/>
      <c r="QK1280" s="85"/>
      <c r="QL1280" s="85"/>
      <c r="QM1280" s="85"/>
      <c r="QN1280" s="85"/>
      <c r="QO1280" s="85"/>
      <c r="QP1280" s="85"/>
      <c r="QQ1280" s="85"/>
      <c r="QR1280" s="85"/>
      <c r="QS1280" s="85"/>
      <c r="QT1280" s="86"/>
      <c r="QU1280" s="84"/>
      <c r="QV1280" s="85"/>
      <c r="QW1280" s="85"/>
      <c r="QX1280" s="85"/>
      <c r="QY1280" s="85"/>
      <c r="QZ1280" s="85"/>
      <c r="RA1280" s="85"/>
      <c r="RB1280" s="85"/>
      <c r="RC1280" s="85"/>
      <c r="RD1280" s="85"/>
      <c r="RE1280" s="85"/>
      <c r="RF1280" s="85"/>
      <c r="RG1280" s="85"/>
      <c r="RH1280" s="85"/>
      <c r="RI1280" s="85"/>
      <c r="RJ1280" s="85"/>
      <c r="RK1280" s="85"/>
      <c r="RL1280" s="85"/>
      <c r="RM1280" s="85"/>
      <c r="RN1280" s="85"/>
      <c r="RO1280" s="85"/>
      <c r="RP1280" s="85"/>
      <c r="RQ1280" s="85"/>
      <c r="RR1280" s="85"/>
      <c r="RS1280" s="85"/>
      <c r="RT1280" s="85"/>
      <c r="RU1280" s="85"/>
      <c r="RV1280" s="85"/>
      <c r="RW1280" s="85"/>
      <c r="RX1280" s="85"/>
      <c r="RY1280" s="85"/>
      <c r="RZ1280" s="85"/>
      <c r="SA1280" s="86"/>
      <c r="SB1280" s="84"/>
      <c r="SC1280" s="85"/>
      <c r="SD1280" s="85"/>
      <c r="SE1280" s="85"/>
      <c r="SF1280" s="85"/>
      <c r="SG1280" s="85"/>
      <c r="SH1280" s="85"/>
      <c r="SI1280" s="85"/>
      <c r="SJ1280" s="85"/>
      <c r="SK1280" s="85"/>
      <c r="SL1280" s="85"/>
      <c r="SM1280" s="85"/>
      <c r="SN1280" s="85"/>
      <c r="SO1280" s="85"/>
      <c r="SP1280" s="85"/>
      <c r="SQ1280" s="85"/>
      <c r="SR1280" s="85"/>
      <c r="SS1280" s="85"/>
      <c r="ST1280" s="85"/>
      <c r="SU1280" s="85"/>
      <c r="SV1280" s="85"/>
      <c r="SW1280" s="85"/>
      <c r="SX1280" s="85"/>
      <c r="SY1280" s="85"/>
      <c r="SZ1280" s="85"/>
      <c r="TA1280" s="85"/>
      <c r="TB1280" s="85"/>
      <c r="TC1280" s="85"/>
      <c r="TD1280" s="85"/>
      <c r="TE1280" s="85"/>
      <c r="TF1280" s="85"/>
      <c r="TG1280" s="85"/>
      <c r="TH1280" s="86"/>
      <c r="TI1280" s="84"/>
      <c r="TJ1280" s="85"/>
      <c r="TK1280" s="85"/>
      <c r="TL1280" s="85"/>
      <c r="TM1280" s="85"/>
      <c r="TN1280" s="85"/>
      <c r="TO1280" s="85"/>
      <c r="TP1280" s="85"/>
      <c r="TQ1280" s="85"/>
      <c r="TR1280" s="85"/>
      <c r="TS1280" s="85"/>
      <c r="TT1280" s="85"/>
      <c r="TU1280" s="85"/>
      <c r="TV1280" s="85"/>
      <c r="TW1280" s="85"/>
      <c r="TX1280" s="85"/>
      <c r="TY1280" s="85"/>
      <c r="TZ1280" s="85"/>
      <c r="UA1280" s="85"/>
      <c r="UB1280" s="85"/>
      <c r="UC1280" s="85"/>
      <c r="UD1280" s="85"/>
      <c r="UE1280" s="85"/>
      <c r="UF1280" s="85"/>
      <c r="UG1280" s="85"/>
      <c r="UH1280" s="85"/>
      <c r="UI1280" s="85"/>
      <c r="UJ1280" s="85"/>
      <c r="UK1280" s="85"/>
      <c r="UL1280" s="85"/>
      <c r="UM1280" s="85"/>
      <c r="UN1280" s="85"/>
      <c r="UO1280" s="86"/>
      <c r="UP1280" s="84"/>
      <c r="UQ1280" s="85"/>
      <c r="UR1280" s="85"/>
      <c r="US1280" s="85"/>
      <c r="UT1280" s="85"/>
      <c r="UU1280" s="85"/>
      <c r="UV1280" s="85"/>
      <c r="UW1280" s="85"/>
      <c r="UX1280" s="85"/>
      <c r="UY1280" s="85"/>
      <c r="UZ1280" s="85"/>
      <c r="VA1280" s="85"/>
      <c r="VB1280" s="85"/>
      <c r="VC1280" s="85"/>
      <c r="VD1280" s="85"/>
      <c r="VE1280" s="85"/>
      <c r="VF1280" s="85"/>
      <c r="VG1280" s="85"/>
      <c r="VH1280" s="85"/>
      <c r="VI1280" s="85"/>
      <c r="VJ1280" s="85"/>
      <c r="VK1280" s="85"/>
      <c r="VL1280" s="85"/>
      <c r="VM1280" s="85"/>
      <c r="VN1280" s="85"/>
      <c r="VO1280" s="85"/>
      <c r="VP1280" s="85"/>
      <c r="VQ1280" s="85"/>
      <c r="VR1280" s="85"/>
      <c r="VS1280" s="85"/>
      <c r="VT1280" s="85"/>
      <c r="VU1280" s="85"/>
      <c r="VV1280" s="86"/>
      <c r="VW1280" s="84"/>
      <c r="VX1280" s="85"/>
      <c r="VY1280" s="85"/>
      <c r="VZ1280" s="85"/>
      <c r="WA1280" s="85"/>
      <c r="WB1280" s="85"/>
      <c r="WC1280" s="85"/>
      <c r="WD1280" s="85"/>
      <c r="WE1280" s="85"/>
      <c r="WF1280" s="85"/>
      <c r="WG1280" s="85"/>
      <c r="WH1280" s="85"/>
      <c r="WI1280" s="85"/>
      <c r="WJ1280" s="85"/>
      <c r="WK1280" s="85"/>
      <c r="WL1280" s="85"/>
      <c r="WM1280" s="85"/>
      <c r="WN1280" s="85"/>
      <c r="WO1280" s="85"/>
      <c r="WP1280" s="85"/>
      <c r="WQ1280" s="85"/>
      <c r="WR1280" s="85"/>
      <c r="WS1280" s="85"/>
      <c r="WT1280" s="85"/>
      <c r="WU1280" s="85"/>
      <c r="WV1280" s="85"/>
      <c r="WW1280" s="85"/>
      <c r="WX1280" s="85"/>
      <c r="WY1280" s="85"/>
      <c r="WZ1280" s="85"/>
      <c r="XA1280" s="85"/>
      <c r="XB1280" s="85"/>
      <c r="XC1280" s="86"/>
      <c r="XD1280" s="84"/>
      <c r="XE1280" s="85"/>
      <c r="XF1280" s="85"/>
      <c r="XG1280" s="85"/>
      <c r="XH1280" s="85"/>
      <c r="XI1280" s="85"/>
      <c r="XJ1280" s="85"/>
      <c r="XK1280" s="85"/>
      <c r="XL1280" s="85"/>
      <c r="XM1280" s="85"/>
      <c r="XN1280" s="85"/>
      <c r="XO1280" s="85"/>
      <c r="XP1280" s="85"/>
      <c r="XQ1280" s="85"/>
      <c r="XR1280" s="85"/>
      <c r="XS1280" s="85"/>
      <c r="XT1280" s="85"/>
      <c r="XU1280" s="85"/>
      <c r="XV1280" s="85"/>
      <c r="XW1280" s="85"/>
      <c r="XX1280" s="85"/>
      <c r="XY1280" s="85"/>
      <c r="XZ1280" s="85"/>
      <c r="YA1280" s="85"/>
      <c r="YB1280" s="85"/>
      <c r="YC1280" s="85"/>
      <c r="YD1280" s="85"/>
      <c r="YE1280" s="85"/>
      <c r="YF1280" s="85"/>
      <c r="YG1280" s="85"/>
      <c r="YH1280" s="85"/>
      <c r="YI1280" s="85"/>
      <c r="YJ1280" s="86"/>
      <c r="YK1280" s="84"/>
      <c r="YL1280" s="85"/>
      <c r="YM1280" s="85"/>
      <c r="YN1280" s="85"/>
      <c r="YO1280" s="85"/>
      <c r="YP1280" s="85"/>
      <c r="YQ1280" s="85"/>
      <c r="YR1280" s="85"/>
      <c r="YS1280" s="85"/>
      <c r="YT1280" s="85"/>
      <c r="YU1280" s="85"/>
      <c r="YV1280" s="85"/>
      <c r="YW1280" s="85"/>
      <c r="YX1280" s="85"/>
      <c r="YY1280" s="85"/>
      <c r="YZ1280" s="85"/>
      <c r="ZA1280" s="85"/>
      <c r="ZB1280" s="85"/>
      <c r="ZC1280" s="85"/>
      <c r="ZD1280" s="85"/>
      <c r="ZE1280" s="85"/>
      <c r="ZF1280" s="85"/>
      <c r="ZG1280" s="85"/>
      <c r="ZH1280" s="85"/>
      <c r="ZI1280" s="85"/>
      <c r="ZJ1280" s="85"/>
      <c r="ZK1280" s="85"/>
      <c r="ZL1280" s="85"/>
      <c r="ZM1280" s="85"/>
      <c r="ZN1280" s="85"/>
      <c r="ZO1280" s="85"/>
      <c r="ZP1280" s="85"/>
      <c r="ZQ1280" s="86"/>
      <c r="ZR1280" s="84"/>
      <c r="ZS1280" s="85"/>
      <c r="ZT1280" s="85"/>
      <c r="ZU1280" s="85"/>
      <c r="ZV1280" s="85"/>
      <c r="ZW1280" s="85"/>
      <c r="ZX1280" s="85"/>
      <c r="ZY1280" s="85"/>
      <c r="ZZ1280" s="85"/>
      <c r="AAA1280" s="85"/>
      <c r="AAB1280" s="85"/>
      <c r="AAC1280" s="85"/>
      <c r="AAD1280" s="85"/>
      <c r="AAE1280" s="85"/>
      <c r="AAF1280" s="85"/>
      <c r="AAG1280" s="85"/>
      <c r="AAH1280" s="85"/>
      <c r="AAI1280" s="85"/>
      <c r="AAJ1280" s="85"/>
      <c r="AAK1280" s="85"/>
      <c r="AAL1280" s="85"/>
      <c r="AAM1280" s="85"/>
      <c r="AAN1280" s="85"/>
      <c r="AAO1280" s="85"/>
      <c r="AAP1280" s="85"/>
      <c r="AAQ1280" s="85"/>
      <c r="AAR1280" s="85"/>
      <c r="AAS1280" s="85"/>
      <c r="AAT1280" s="85"/>
      <c r="AAU1280" s="85"/>
      <c r="AAV1280" s="85"/>
      <c r="AAW1280" s="85"/>
      <c r="AAX1280" s="86"/>
      <c r="AAY1280" s="84"/>
      <c r="AAZ1280" s="85"/>
      <c r="ABA1280" s="85"/>
      <c r="ABB1280" s="85"/>
      <c r="ABC1280" s="85"/>
      <c r="ABD1280" s="85"/>
      <c r="ABE1280" s="85"/>
      <c r="ABF1280" s="85"/>
      <c r="ABG1280" s="85"/>
      <c r="ABH1280" s="85"/>
      <c r="ABI1280" s="85"/>
      <c r="ABJ1280" s="85"/>
      <c r="ABK1280" s="85"/>
      <c r="ABL1280" s="85"/>
      <c r="ABM1280" s="85"/>
      <c r="ABN1280" s="85"/>
      <c r="ABO1280" s="85"/>
      <c r="ABP1280" s="85"/>
      <c r="ABQ1280" s="85"/>
      <c r="ABR1280" s="85"/>
      <c r="ABS1280" s="85"/>
      <c r="ABT1280" s="85"/>
      <c r="ABU1280" s="85"/>
      <c r="ABV1280" s="85"/>
      <c r="ABW1280" s="85"/>
      <c r="ABX1280" s="85"/>
      <c r="ABY1280" s="85"/>
      <c r="ABZ1280" s="85"/>
      <c r="ACA1280" s="85"/>
      <c r="ACB1280" s="85"/>
      <c r="ACC1280" s="85"/>
      <c r="ACD1280" s="85"/>
      <c r="ACE1280" s="86"/>
      <c r="ACF1280" s="84"/>
      <c r="ACG1280" s="85"/>
      <c r="ACH1280" s="85"/>
      <c r="ACI1280" s="85"/>
      <c r="ACJ1280" s="85"/>
      <c r="ACK1280" s="85"/>
      <c r="ACL1280" s="85"/>
      <c r="ACM1280" s="85"/>
      <c r="ACN1280" s="85"/>
      <c r="ACO1280" s="85"/>
      <c r="ACP1280" s="85"/>
      <c r="ACQ1280" s="85"/>
      <c r="ACR1280" s="85"/>
      <c r="ACS1280" s="85"/>
      <c r="ACT1280" s="85"/>
      <c r="ACU1280" s="85"/>
      <c r="ACV1280" s="85"/>
      <c r="ACW1280" s="85"/>
      <c r="ACX1280" s="85"/>
      <c r="ACY1280" s="85"/>
      <c r="ACZ1280" s="85"/>
      <c r="ADA1280" s="85"/>
      <c r="ADB1280" s="85"/>
      <c r="ADC1280" s="85"/>
      <c r="ADD1280" s="85"/>
      <c r="ADE1280" s="85"/>
      <c r="ADF1280" s="85"/>
      <c r="ADG1280" s="85"/>
      <c r="ADH1280" s="85"/>
      <c r="ADI1280" s="85"/>
      <c r="ADJ1280" s="85"/>
      <c r="ADK1280" s="85"/>
      <c r="ADL1280" s="86"/>
      <c r="ADM1280" s="84"/>
      <c r="ADN1280" s="85"/>
      <c r="ADO1280" s="85"/>
      <c r="ADP1280" s="85"/>
      <c r="ADQ1280" s="85"/>
      <c r="ADR1280" s="85"/>
      <c r="ADS1280" s="85"/>
      <c r="ADT1280" s="85"/>
      <c r="ADU1280" s="85"/>
      <c r="ADV1280" s="85"/>
      <c r="ADW1280" s="85"/>
      <c r="ADX1280" s="85"/>
      <c r="ADY1280" s="85"/>
      <c r="ADZ1280" s="85"/>
      <c r="AEA1280" s="85"/>
      <c r="AEB1280" s="85"/>
      <c r="AEC1280" s="85"/>
      <c r="AED1280" s="85"/>
      <c r="AEE1280" s="85"/>
      <c r="AEF1280" s="85"/>
      <c r="AEG1280" s="85"/>
      <c r="AEH1280" s="85"/>
      <c r="AEI1280" s="85"/>
      <c r="AEJ1280" s="85"/>
      <c r="AEK1280" s="85"/>
      <c r="AEL1280" s="85"/>
      <c r="AEM1280" s="85"/>
      <c r="AEN1280" s="85"/>
      <c r="AEO1280" s="85"/>
      <c r="AEP1280" s="85"/>
      <c r="AEQ1280" s="85"/>
      <c r="AER1280" s="85"/>
      <c r="AES1280" s="86"/>
      <c r="AET1280" s="84"/>
      <c r="AEU1280" s="85"/>
      <c r="AEV1280" s="85"/>
      <c r="AEW1280" s="85"/>
      <c r="AEX1280" s="85"/>
      <c r="AEY1280" s="85"/>
      <c r="AEZ1280" s="85"/>
      <c r="AFA1280" s="85"/>
      <c r="AFB1280" s="85"/>
      <c r="AFC1280" s="85"/>
      <c r="AFD1280" s="85"/>
      <c r="AFE1280" s="85"/>
      <c r="AFF1280" s="85"/>
      <c r="AFG1280" s="85"/>
      <c r="AFH1280" s="85"/>
      <c r="AFI1280" s="85"/>
      <c r="AFJ1280" s="85"/>
      <c r="AFK1280" s="85"/>
      <c r="AFL1280" s="85"/>
      <c r="AFM1280" s="85"/>
      <c r="AFN1280" s="85"/>
      <c r="AFO1280" s="85"/>
      <c r="AFP1280" s="85"/>
      <c r="AFQ1280" s="85"/>
      <c r="AFR1280" s="85"/>
      <c r="AFS1280" s="85"/>
      <c r="AFT1280" s="85"/>
      <c r="AFU1280" s="85"/>
      <c r="AFV1280" s="85"/>
      <c r="AFW1280" s="85"/>
      <c r="AFX1280" s="85"/>
      <c r="AFY1280" s="85"/>
      <c r="AFZ1280" s="86"/>
      <c r="AGA1280" s="84"/>
      <c r="AGB1280" s="85"/>
      <c r="AGC1280" s="85"/>
      <c r="AGD1280" s="85"/>
      <c r="AGE1280" s="85"/>
      <c r="AGF1280" s="85"/>
      <c r="AGG1280" s="85"/>
      <c r="AGH1280" s="85"/>
      <c r="AGI1280" s="85"/>
      <c r="AGJ1280" s="85"/>
      <c r="AGK1280" s="85"/>
      <c r="AGL1280" s="85"/>
      <c r="AGM1280" s="85"/>
      <c r="AGN1280" s="85"/>
      <c r="AGO1280" s="85"/>
      <c r="AGP1280" s="85"/>
      <c r="AGQ1280" s="85"/>
      <c r="AGR1280" s="85"/>
      <c r="AGS1280" s="85"/>
      <c r="AGT1280" s="85"/>
      <c r="AGU1280" s="85"/>
      <c r="AGV1280" s="85"/>
      <c r="AGW1280" s="85"/>
      <c r="AGX1280" s="85"/>
      <c r="AGY1280" s="85"/>
      <c r="AGZ1280" s="85"/>
      <c r="AHA1280" s="85"/>
      <c r="AHB1280" s="85"/>
      <c r="AHC1280" s="85"/>
      <c r="AHD1280" s="85"/>
      <c r="AHE1280" s="85"/>
      <c r="AHF1280" s="85"/>
      <c r="AHG1280" s="86"/>
      <c r="AHH1280" s="84"/>
      <c r="AHI1280" s="85"/>
      <c r="AHJ1280" s="85"/>
      <c r="AHK1280" s="85"/>
      <c r="AHL1280" s="85"/>
      <c r="AHM1280" s="85"/>
      <c r="AHN1280" s="85"/>
      <c r="AHO1280" s="85"/>
      <c r="AHP1280" s="85"/>
      <c r="AHQ1280" s="85"/>
      <c r="AHR1280" s="85"/>
      <c r="AHS1280" s="85"/>
      <c r="AHT1280" s="85"/>
      <c r="AHU1280" s="85"/>
      <c r="AHV1280" s="85"/>
      <c r="AHW1280" s="85"/>
      <c r="AHX1280" s="85"/>
      <c r="AHY1280" s="85"/>
      <c r="AHZ1280" s="85"/>
      <c r="AIA1280" s="85"/>
      <c r="AIB1280" s="85"/>
      <c r="AIC1280" s="85"/>
      <c r="AID1280" s="85"/>
      <c r="AIE1280" s="85"/>
      <c r="AIF1280" s="85"/>
      <c r="AIG1280" s="85"/>
      <c r="AIH1280" s="85"/>
      <c r="AII1280" s="85"/>
      <c r="AIJ1280" s="85"/>
      <c r="AIK1280" s="85"/>
      <c r="AIL1280" s="85"/>
      <c r="AIM1280" s="85"/>
      <c r="AIN1280" s="86"/>
      <c r="AIO1280" s="84"/>
      <c r="AIP1280" s="85"/>
      <c r="AIQ1280" s="85"/>
      <c r="AIR1280" s="85"/>
      <c r="AIS1280" s="85"/>
      <c r="AIT1280" s="85"/>
      <c r="AIU1280" s="85"/>
      <c r="AIV1280" s="85"/>
      <c r="AIW1280" s="85"/>
      <c r="AIX1280" s="85"/>
      <c r="AIY1280" s="85"/>
      <c r="AIZ1280" s="85"/>
      <c r="AJA1280" s="85"/>
      <c r="AJB1280" s="85"/>
      <c r="AJC1280" s="85"/>
      <c r="AJD1280" s="85"/>
      <c r="AJE1280" s="85"/>
      <c r="AJF1280" s="85"/>
      <c r="AJG1280" s="85"/>
      <c r="AJH1280" s="85"/>
      <c r="AJI1280" s="85"/>
      <c r="AJJ1280" s="85"/>
      <c r="AJK1280" s="85"/>
      <c r="AJL1280" s="85"/>
      <c r="AJM1280" s="85"/>
      <c r="AJN1280" s="85"/>
      <c r="AJO1280" s="85"/>
      <c r="AJP1280" s="85"/>
      <c r="AJQ1280" s="85"/>
      <c r="AJR1280" s="85"/>
      <c r="AJS1280" s="85"/>
      <c r="AJT1280" s="85"/>
      <c r="AJU1280" s="86"/>
      <c r="AJV1280" s="84"/>
      <c r="AJW1280" s="85"/>
      <c r="AJX1280" s="85"/>
      <c r="AJY1280" s="85"/>
      <c r="AJZ1280" s="85"/>
      <c r="AKA1280" s="85"/>
      <c r="AKB1280" s="85"/>
      <c r="AKC1280" s="85"/>
      <c r="AKD1280" s="85"/>
      <c r="AKE1280" s="85"/>
      <c r="AKF1280" s="85"/>
      <c r="AKG1280" s="85"/>
      <c r="AKH1280" s="85"/>
      <c r="AKI1280" s="85"/>
      <c r="AKJ1280" s="85"/>
      <c r="AKK1280" s="85"/>
      <c r="AKL1280" s="85"/>
      <c r="AKM1280" s="85"/>
      <c r="AKN1280" s="85"/>
      <c r="AKO1280" s="85"/>
      <c r="AKP1280" s="85"/>
      <c r="AKQ1280" s="85"/>
      <c r="AKR1280" s="85"/>
      <c r="AKS1280" s="85"/>
      <c r="AKT1280" s="85"/>
      <c r="AKU1280" s="85"/>
      <c r="AKV1280" s="85"/>
      <c r="AKW1280" s="85"/>
      <c r="AKX1280" s="85"/>
      <c r="AKY1280" s="85"/>
      <c r="AKZ1280" s="85"/>
      <c r="ALA1280" s="85"/>
      <c r="ALB1280" s="86"/>
      <c r="ALC1280" s="84"/>
      <c r="ALD1280" s="85"/>
      <c r="ALE1280" s="85"/>
      <c r="ALF1280" s="85"/>
      <c r="ALG1280" s="85"/>
      <c r="ALH1280" s="85"/>
      <c r="ALI1280" s="85"/>
      <c r="ALJ1280" s="85"/>
      <c r="ALK1280" s="85"/>
      <c r="ALL1280" s="85"/>
      <c r="ALM1280" s="85"/>
      <c r="ALN1280" s="85"/>
      <c r="ALO1280" s="85"/>
      <c r="ALP1280" s="85"/>
      <c r="ALQ1280" s="85"/>
      <c r="ALR1280" s="85"/>
      <c r="ALS1280" s="85"/>
      <c r="ALT1280" s="85"/>
      <c r="ALU1280" s="85"/>
      <c r="ALV1280" s="85"/>
      <c r="ALW1280" s="85"/>
      <c r="ALX1280" s="85"/>
      <c r="ALY1280" s="85"/>
      <c r="ALZ1280" s="85"/>
      <c r="AMA1280" s="85"/>
      <c r="AMB1280" s="85"/>
      <c r="AMC1280" s="85"/>
      <c r="AMD1280" s="85"/>
      <c r="AME1280" s="85"/>
      <c r="AMF1280" s="85"/>
      <c r="AMG1280" s="85"/>
      <c r="AMH1280" s="85"/>
      <c r="AMI1280" s="86"/>
      <c r="AMJ1280" s="84"/>
      <c r="AMK1280" s="85"/>
      <c r="AML1280" s="85"/>
      <c r="AMM1280" s="85"/>
      <c r="AMN1280" s="85"/>
      <c r="AMO1280" s="85"/>
      <c r="AMP1280" s="85"/>
      <c r="AMQ1280" s="85"/>
      <c r="AMR1280" s="85"/>
      <c r="AMS1280" s="85"/>
      <c r="AMT1280" s="85"/>
      <c r="AMU1280" s="85"/>
      <c r="AMV1280" s="85"/>
      <c r="AMW1280" s="85"/>
      <c r="AMX1280" s="85"/>
      <c r="AMY1280" s="85"/>
      <c r="AMZ1280" s="85"/>
      <c r="ANA1280" s="85"/>
      <c r="ANB1280" s="85"/>
      <c r="ANC1280" s="85"/>
      <c r="AND1280" s="85"/>
      <c r="ANE1280" s="85"/>
      <c r="ANF1280" s="85"/>
      <c r="ANG1280" s="85"/>
      <c r="ANH1280" s="85"/>
      <c r="ANI1280" s="85"/>
      <c r="ANJ1280" s="85"/>
      <c r="ANK1280" s="85"/>
      <c r="ANL1280" s="85"/>
      <c r="ANM1280" s="85"/>
      <c r="ANN1280" s="85"/>
      <c r="ANO1280" s="85"/>
      <c r="ANP1280" s="86"/>
      <c r="ANQ1280" s="84"/>
      <c r="ANR1280" s="85"/>
      <c r="ANS1280" s="85"/>
      <c r="ANT1280" s="85"/>
      <c r="ANU1280" s="85"/>
      <c r="ANV1280" s="85"/>
      <c r="ANW1280" s="85"/>
      <c r="ANX1280" s="85"/>
      <c r="ANY1280" s="85"/>
      <c r="ANZ1280" s="85"/>
      <c r="AOA1280" s="85"/>
      <c r="AOB1280" s="85"/>
      <c r="AOC1280" s="85"/>
      <c r="AOD1280" s="85"/>
      <c r="AOE1280" s="85"/>
      <c r="AOF1280" s="85"/>
      <c r="AOG1280" s="85"/>
      <c r="AOH1280" s="85"/>
      <c r="AOI1280" s="85"/>
      <c r="AOJ1280" s="85"/>
      <c r="AOK1280" s="85"/>
      <c r="AOL1280" s="85"/>
      <c r="AOM1280" s="85"/>
      <c r="AON1280" s="85"/>
      <c r="AOO1280" s="85"/>
      <c r="AOP1280" s="85"/>
      <c r="AOQ1280" s="85"/>
      <c r="AOR1280" s="85"/>
      <c r="AOS1280" s="85"/>
      <c r="AOT1280" s="85"/>
      <c r="AOU1280" s="85"/>
      <c r="AOV1280" s="85"/>
      <c r="AOW1280" s="86"/>
      <c r="AOX1280" s="84"/>
      <c r="AOY1280" s="85"/>
      <c r="AOZ1280" s="85"/>
      <c r="APA1280" s="85"/>
      <c r="APB1280" s="85"/>
      <c r="APC1280" s="85"/>
      <c r="APD1280" s="85"/>
      <c r="APE1280" s="85"/>
      <c r="APF1280" s="85"/>
      <c r="APG1280" s="85"/>
      <c r="APH1280" s="85"/>
      <c r="API1280" s="85"/>
      <c r="APJ1280" s="85"/>
      <c r="APK1280" s="85"/>
      <c r="APL1280" s="85"/>
      <c r="APM1280" s="85"/>
      <c r="APN1280" s="85"/>
      <c r="APO1280" s="85"/>
      <c r="APP1280" s="85"/>
      <c r="APQ1280" s="85"/>
      <c r="APR1280" s="85"/>
      <c r="APS1280" s="85"/>
      <c r="APT1280" s="85"/>
      <c r="APU1280" s="85"/>
      <c r="APV1280" s="85"/>
      <c r="APW1280" s="85"/>
      <c r="APX1280" s="85"/>
      <c r="APY1280" s="85"/>
      <c r="APZ1280" s="85"/>
      <c r="AQA1280" s="85"/>
      <c r="AQB1280" s="85"/>
      <c r="AQC1280" s="85"/>
      <c r="AQD1280" s="86"/>
      <c r="AQE1280" s="84"/>
      <c r="AQF1280" s="85"/>
      <c r="AQG1280" s="85"/>
      <c r="AQH1280" s="85"/>
      <c r="AQI1280" s="85"/>
      <c r="AQJ1280" s="85"/>
      <c r="AQK1280" s="85"/>
      <c r="AQL1280" s="85"/>
      <c r="AQM1280" s="85"/>
      <c r="AQN1280" s="85"/>
      <c r="AQO1280" s="85"/>
      <c r="AQP1280" s="85"/>
      <c r="AQQ1280" s="85"/>
      <c r="AQR1280" s="85"/>
      <c r="AQS1280" s="85"/>
      <c r="AQT1280" s="85"/>
      <c r="AQU1280" s="85"/>
      <c r="AQV1280" s="85"/>
      <c r="AQW1280" s="85"/>
      <c r="AQX1280" s="85"/>
      <c r="AQY1280" s="85"/>
      <c r="AQZ1280" s="85"/>
      <c r="ARA1280" s="85"/>
      <c r="ARB1280" s="85"/>
      <c r="ARC1280" s="85"/>
      <c r="ARD1280" s="85"/>
      <c r="ARE1280" s="85"/>
      <c r="ARF1280" s="85"/>
      <c r="ARG1280" s="85"/>
      <c r="ARH1280" s="85"/>
      <c r="ARI1280" s="85"/>
      <c r="ARJ1280" s="85"/>
      <c r="ARK1280" s="86"/>
      <c r="ARL1280" s="84"/>
      <c r="ARM1280" s="85"/>
      <c r="ARN1280" s="85"/>
      <c r="ARO1280" s="85"/>
      <c r="ARP1280" s="85"/>
      <c r="ARQ1280" s="85"/>
      <c r="ARR1280" s="85"/>
      <c r="ARS1280" s="85"/>
      <c r="ART1280" s="85"/>
      <c r="ARU1280" s="85"/>
      <c r="ARV1280" s="85"/>
      <c r="ARW1280" s="85"/>
      <c r="ARX1280" s="85"/>
      <c r="ARY1280" s="85"/>
      <c r="ARZ1280" s="85"/>
      <c r="ASA1280" s="85"/>
      <c r="ASB1280" s="85"/>
      <c r="ASC1280" s="85"/>
      <c r="ASD1280" s="85"/>
      <c r="ASE1280" s="85"/>
      <c r="ASF1280" s="85"/>
      <c r="ASG1280" s="85"/>
      <c r="ASH1280" s="85"/>
      <c r="ASI1280" s="85"/>
      <c r="ASJ1280" s="85"/>
      <c r="ASK1280" s="85"/>
      <c r="ASL1280" s="85"/>
      <c r="ASM1280" s="85"/>
      <c r="ASN1280" s="85"/>
      <c r="ASO1280" s="85"/>
      <c r="ASP1280" s="85"/>
      <c r="ASQ1280" s="85"/>
      <c r="ASR1280" s="86"/>
      <c r="ASS1280" s="84"/>
      <c r="AST1280" s="85"/>
      <c r="ASU1280" s="85"/>
      <c r="ASV1280" s="85"/>
      <c r="ASW1280" s="85"/>
      <c r="ASX1280" s="85"/>
      <c r="ASY1280" s="85"/>
      <c r="ASZ1280" s="85"/>
      <c r="ATA1280" s="85"/>
      <c r="ATB1280" s="85"/>
      <c r="ATC1280" s="85"/>
      <c r="ATD1280" s="85"/>
      <c r="ATE1280" s="85"/>
      <c r="ATF1280" s="85"/>
      <c r="ATG1280" s="85"/>
      <c r="ATH1280" s="85"/>
      <c r="ATI1280" s="85"/>
      <c r="ATJ1280" s="85"/>
      <c r="ATK1280" s="85"/>
      <c r="ATL1280" s="85"/>
      <c r="ATM1280" s="85"/>
      <c r="ATN1280" s="85"/>
      <c r="ATO1280" s="85"/>
      <c r="ATP1280" s="85"/>
      <c r="ATQ1280" s="85"/>
      <c r="ATR1280" s="85"/>
      <c r="ATS1280" s="85"/>
      <c r="ATT1280" s="85"/>
      <c r="ATU1280" s="85"/>
      <c r="ATV1280" s="85"/>
      <c r="ATW1280" s="85"/>
      <c r="ATX1280" s="85"/>
      <c r="ATY1280" s="86"/>
      <c r="ATZ1280" s="84"/>
      <c r="AUA1280" s="85"/>
      <c r="AUB1280" s="85"/>
      <c r="AUC1280" s="85"/>
      <c r="AUD1280" s="85"/>
      <c r="AUE1280" s="85"/>
      <c r="AUF1280" s="85"/>
      <c r="AUG1280" s="85"/>
      <c r="AUH1280" s="85"/>
      <c r="AUI1280" s="85"/>
      <c r="AUJ1280" s="85"/>
      <c r="AUK1280" s="85"/>
      <c r="AUL1280" s="85"/>
      <c r="AUM1280" s="85"/>
      <c r="AUN1280" s="85"/>
      <c r="AUO1280" s="85"/>
      <c r="AUP1280" s="85"/>
      <c r="AUQ1280" s="85"/>
      <c r="AUR1280" s="85"/>
      <c r="AUS1280" s="85"/>
      <c r="AUT1280" s="85"/>
      <c r="AUU1280" s="85"/>
      <c r="AUV1280" s="85"/>
      <c r="AUW1280" s="85"/>
      <c r="AUX1280" s="85"/>
      <c r="AUY1280" s="85"/>
      <c r="AUZ1280" s="85"/>
      <c r="AVA1280" s="85"/>
      <c r="AVB1280" s="85"/>
      <c r="AVC1280" s="85"/>
      <c r="AVD1280" s="85"/>
      <c r="AVE1280" s="85"/>
      <c r="AVF1280" s="86"/>
      <c r="AVG1280" s="84"/>
      <c r="AVH1280" s="85"/>
      <c r="AVI1280" s="85"/>
      <c r="AVJ1280" s="85"/>
      <c r="AVK1280" s="85"/>
      <c r="AVL1280" s="85"/>
      <c r="AVM1280" s="85"/>
      <c r="AVN1280" s="85"/>
      <c r="AVO1280" s="85"/>
      <c r="AVP1280" s="85"/>
      <c r="AVQ1280" s="85"/>
      <c r="AVR1280" s="85"/>
      <c r="AVS1280" s="85"/>
      <c r="AVT1280" s="85"/>
      <c r="AVU1280" s="85"/>
      <c r="AVV1280" s="85"/>
      <c r="AVW1280" s="85"/>
      <c r="AVX1280" s="85"/>
      <c r="AVY1280" s="85"/>
      <c r="AVZ1280" s="85"/>
      <c r="AWA1280" s="85"/>
      <c r="AWB1280" s="85"/>
      <c r="AWC1280" s="85"/>
      <c r="AWD1280" s="85"/>
      <c r="AWE1280" s="85"/>
      <c r="AWF1280" s="85"/>
      <c r="AWG1280" s="85"/>
      <c r="AWH1280" s="85"/>
      <c r="AWI1280" s="85"/>
      <c r="AWJ1280" s="85"/>
      <c r="AWK1280" s="85"/>
      <c r="AWL1280" s="85"/>
      <c r="AWM1280" s="86"/>
      <c r="AWN1280" s="84"/>
      <c r="AWO1280" s="85"/>
      <c r="AWP1280" s="85"/>
      <c r="AWQ1280" s="85"/>
      <c r="AWR1280" s="85"/>
      <c r="AWS1280" s="85"/>
      <c r="AWT1280" s="85"/>
      <c r="AWU1280" s="85"/>
      <c r="AWV1280" s="85"/>
      <c r="AWW1280" s="85"/>
      <c r="AWX1280" s="85"/>
      <c r="AWY1280" s="85"/>
      <c r="AWZ1280" s="85"/>
      <c r="AXA1280" s="85"/>
      <c r="AXB1280" s="85"/>
      <c r="AXC1280" s="85"/>
      <c r="AXD1280" s="85"/>
      <c r="AXE1280" s="85"/>
      <c r="AXF1280" s="85"/>
      <c r="AXG1280" s="85"/>
      <c r="AXH1280" s="85"/>
      <c r="AXI1280" s="85"/>
      <c r="AXJ1280" s="85"/>
      <c r="AXK1280" s="85"/>
      <c r="AXL1280" s="85"/>
      <c r="AXM1280" s="85"/>
      <c r="AXN1280" s="85"/>
      <c r="AXO1280" s="85"/>
      <c r="AXP1280" s="85"/>
      <c r="AXQ1280" s="85"/>
      <c r="AXR1280" s="85"/>
      <c r="AXS1280" s="85"/>
      <c r="AXT1280" s="86"/>
      <c r="AXU1280" s="84"/>
      <c r="AXV1280" s="85"/>
      <c r="AXW1280" s="85"/>
      <c r="AXX1280" s="85"/>
      <c r="AXY1280" s="85"/>
      <c r="AXZ1280" s="85"/>
      <c r="AYA1280" s="85"/>
      <c r="AYB1280" s="85"/>
      <c r="AYC1280" s="85"/>
      <c r="AYD1280" s="85"/>
      <c r="AYE1280" s="85"/>
      <c r="AYF1280" s="85"/>
      <c r="AYG1280" s="85"/>
      <c r="AYH1280" s="85"/>
      <c r="AYI1280" s="85"/>
      <c r="AYJ1280" s="85"/>
      <c r="AYK1280" s="85"/>
      <c r="AYL1280" s="85"/>
      <c r="AYM1280" s="85"/>
      <c r="AYN1280" s="85"/>
      <c r="AYO1280" s="85"/>
      <c r="AYP1280" s="85"/>
      <c r="AYQ1280" s="85"/>
      <c r="AYR1280" s="85"/>
      <c r="AYS1280" s="85"/>
      <c r="AYT1280" s="85"/>
      <c r="AYU1280" s="85"/>
      <c r="AYV1280" s="85"/>
      <c r="AYW1280" s="85"/>
      <c r="AYX1280" s="85"/>
      <c r="AYY1280" s="85"/>
      <c r="AYZ1280" s="85"/>
      <c r="AZA1280" s="86"/>
      <c r="AZB1280" s="84"/>
      <c r="AZC1280" s="85"/>
      <c r="AZD1280" s="85"/>
      <c r="AZE1280" s="85"/>
      <c r="AZF1280" s="85"/>
      <c r="AZG1280" s="85"/>
      <c r="AZH1280" s="85"/>
      <c r="AZI1280" s="85"/>
      <c r="AZJ1280" s="85"/>
      <c r="AZK1280" s="85"/>
      <c r="AZL1280" s="85"/>
      <c r="AZM1280" s="85"/>
      <c r="AZN1280" s="85"/>
      <c r="AZO1280" s="85"/>
      <c r="AZP1280" s="85"/>
      <c r="AZQ1280" s="85"/>
      <c r="AZR1280" s="85"/>
      <c r="AZS1280" s="85"/>
      <c r="AZT1280" s="85"/>
      <c r="AZU1280" s="85"/>
      <c r="AZV1280" s="85"/>
      <c r="AZW1280" s="85"/>
      <c r="AZX1280" s="85"/>
      <c r="AZY1280" s="85"/>
      <c r="AZZ1280" s="85"/>
      <c r="BAA1280" s="85"/>
      <c r="BAB1280" s="85"/>
      <c r="BAC1280" s="85"/>
      <c r="BAD1280" s="85"/>
      <c r="BAE1280" s="85"/>
      <c r="BAF1280" s="85"/>
      <c r="BAG1280" s="85"/>
      <c r="BAH1280" s="86"/>
      <c r="BAI1280" s="84"/>
      <c r="BAJ1280" s="85"/>
      <c r="BAK1280" s="85"/>
      <c r="BAL1280" s="85"/>
      <c r="BAM1280" s="85"/>
      <c r="BAN1280" s="85"/>
      <c r="BAO1280" s="85"/>
      <c r="BAP1280" s="85"/>
      <c r="BAQ1280" s="85"/>
      <c r="BAR1280" s="85"/>
      <c r="BAS1280" s="85"/>
      <c r="BAT1280" s="85"/>
      <c r="BAU1280" s="85"/>
      <c r="BAV1280" s="85"/>
      <c r="BAW1280" s="85"/>
      <c r="BAX1280" s="85"/>
      <c r="BAY1280" s="85"/>
      <c r="BAZ1280" s="85"/>
      <c r="BBA1280" s="85"/>
      <c r="BBB1280" s="85"/>
      <c r="BBC1280" s="85"/>
      <c r="BBD1280" s="85"/>
      <c r="BBE1280" s="85"/>
      <c r="BBF1280" s="85"/>
      <c r="BBG1280" s="85"/>
      <c r="BBH1280" s="85"/>
      <c r="BBI1280" s="85"/>
      <c r="BBJ1280" s="85"/>
      <c r="BBK1280" s="85"/>
      <c r="BBL1280" s="85"/>
      <c r="BBM1280" s="85"/>
      <c r="BBN1280" s="85"/>
      <c r="BBO1280" s="86"/>
      <c r="BBP1280" s="84"/>
      <c r="BBQ1280" s="85"/>
      <c r="BBR1280" s="85"/>
      <c r="BBS1280" s="85"/>
      <c r="BBT1280" s="85"/>
      <c r="BBU1280" s="85"/>
      <c r="BBV1280" s="85"/>
      <c r="BBW1280" s="85"/>
      <c r="BBX1280" s="85"/>
      <c r="BBY1280" s="85"/>
      <c r="BBZ1280" s="85"/>
      <c r="BCA1280" s="85"/>
      <c r="BCB1280" s="85"/>
      <c r="BCC1280" s="85"/>
      <c r="BCD1280" s="85"/>
      <c r="BCE1280" s="85"/>
      <c r="BCF1280" s="85"/>
      <c r="BCG1280" s="85"/>
      <c r="BCH1280" s="85"/>
      <c r="BCI1280" s="85"/>
      <c r="BCJ1280" s="85"/>
      <c r="BCK1280" s="85"/>
      <c r="BCL1280" s="85"/>
      <c r="BCM1280" s="85"/>
      <c r="BCN1280" s="85"/>
      <c r="BCO1280" s="85"/>
      <c r="BCP1280" s="85"/>
      <c r="BCQ1280" s="85"/>
      <c r="BCR1280" s="85"/>
      <c r="BCS1280" s="85"/>
      <c r="BCT1280" s="85"/>
      <c r="BCU1280" s="85"/>
      <c r="BCV1280" s="86"/>
      <c r="BCW1280" s="84"/>
      <c r="BCX1280" s="85"/>
      <c r="BCY1280" s="85"/>
      <c r="BCZ1280" s="85"/>
      <c r="BDA1280" s="85"/>
      <c r="BDB1280" s="85"/>
      <c r="BDC1280" s="85"/>
      <c r="BDD1280" s="85"/>
      <c r="BDE1280" s="85"/>
      <c r="BDF1280" s="85"/>
      <c r="BDG1280" s="85"/>
      <c r="BDH1280" s="85"/>
      <c r="BDI1280" s="85"/>
      <c r="BDJ1280" s="85"/>
      <c r="BDK1280" s="85"/>
      <c r="BDL1280" s="85"/>
      <c r="BDM1280" s="85"/>
      <c r="BDN1280" s="85"/>
      <c r="BDO1280" s="85"/>
      <c r="BDP1280" s="85"/>
      <c r="BDQ1280" s="85"/>
      <c r="BDR1280" s="85"/>
      <c r="BDS1280" s="85"/>
      <c r="BDT1280" s="85"/>
      <c r="BDU1280" s="85"/>
      <c r="BDV1280" s="85"/>
      <c r="BDW1280" s="85"/>
      <c r="BDX1280" s="85"/>
      <c r="BDY1280" s="85"/>
      <c r="BDZ1280" s="85"/>
      <c r="BEA1280" s="85"/>
      <c r="BEB1280" s="85"/>
      <c r="BEC1280" s="86"/>
      <c r="BED1280" s="84"/>
      <c r="BEE1280" s="85"/>
      <c r="BEF1280" s="85"/>
      <c r="BEG1280" s="85"/>
      <c r="BEH1280" s="85"/>
      <c r="BEI1280" s="85"/>
      <c r="BEJ1280" s="85"/>
      <c r="BEK1280" s="85"/>
      <c r="BEL1280" s="85"/>
      <c r="BEM1280" s="85"/>
      <c r="BEN1280" s="85"/>
      <c r="BEO1280" s="85"/>
      <c r="BEP1280" s="85"/>
      <c r="BEQ1280" s="85"/>
      <c r="BER1280" s="85"/>
      <c r="BES1280" s="85"/>
      <c r="BET1280" s="85"/>
      <c r="BEU1280" s="85"/>
      <c r="BEV1280" s="85"/>
      <c r="BEW1280" s="85"/>
      <c r="BEX1280" s="85"/>
      <c r="BEY1280" s="85"/>
      <c r="BEZ1280" s="85"/>
      <c r="BFA1280" s="85"/>
      <c r="BFB1280" s="85"/>
      <c r="BFC1280" s="85"/>
      <c r="BFD1280" s="85"/>
      <c r="BFE1280" s="85"/>
      <c r="BFF1280" s="85"/>
      <c r="BFG1280" s="85"/>
      <c r="BFH1280" s="85"/>
      <c r="BFI1280" s="85"/>
      <c r="BFJ1280" s="86"/>
      <c r="BFK1280" s="84"/>
      <c r="BFL1280" s="85"/>
      <c r="BFM1280" s="85"/>
      <c r="BFN1280" s="85"/>
      <c r="BFO1280" s="85"/>
      <c r="BFP1280" s="85"/>
      <c r="BFQ1280" s="85"/>
      <c r="BFR1280" s="85"/>
      <c r="BFS1280" s="85"/>
      <c r="BFT1280" s="85"/>
      <c r="BFU1280" s="85"/>
      <c r="BFV1280" s="85"/>
      <c r="BFW1280" s="85"/>
      <c r="BFX1280" s="85"/>
      <c r="BFY1280" s="85"/>
      <c r="BFZ1280" s="85"/>
      <c r="BGA1280" s="85"/>
      <c r="BGB1280" s="85"/>
      <c r="BGC1280" s="85"/>
      <c r="BGD1280" s="85"/>
      <c r="BGE1280" s="85"/>
      <c r="BGF1280" s="85"/>
      <c r="BGG1280" s="85"/>
      <c r="BGH1280" s="85"/>
      <c r="BGI1280" s="85"/>
      <c r="BGJ1280" s="85"/>
      <c r="BGK1280" s="85"/>
      <c r="BGL1280" s="85"/>
      <c r="BGM1280" s="85"/>
      <c r="BGN1280" s="85"/>
      <c r="BGO1280" s="85"/>
      <c r="BGP1280" s="85"/>
      <c r="BGQ1280" s="86"/>
      <c r="BGR1280" s="84"/>
      <c r="BGS1280" s="85"/>
      <c r="BGT1280" s="85"/>
      <c r="BGU1280" s="85"/>
      <c r="BGV1280" s="85"/>
      <c r="BGW1280" s="85"/>
      <c r="BGX1280" s="85"/>
      <c r="BGY1280" s="85"/>
      <c r="BGZ1280" s="85"/>
      <c r="BHA1280" s="85"/>
      <c r="BHB1280" s="85"/>
      <c r="BHC1280" s="85"/>
      <c r="BHD1280" s="85"/>
      <c r="BHE1280" s="85"/>
      <c r="BHF1280" s="85"/>
      <c r="BHG1280" s="85"/>
      <c r="BHH1280" s="85"/>
      <c r="BHI1280" s="85"/>
      <c r="BHJ1280" s="85"/>
      <c r="BHK1280" s="85"/>
      <c r="BHL1280" s="85"/>
      <c r="BHM1280" s="85"/>
      <c r="BHN1280" s="85"/>
      <c r="BHO1280" s="85"/>
      <c r="BHP1280" s="85"/>
      <c r="BHQ1280" s="85"/>
      <c r="BHR1280" s="85"/>
      <c r="BHS1280" s="85"/>
      <c r="BHT1280" s="85"/>
      <c r="BHU1280" s="85"/>
      <c r="BHV1280" s="85"/>
      <c r="BHW1280" s="85"/>
      <c r="BHX1280" s="86"/>
      <c r="BHY1280" s="84"/>
      <c r="BHZ1280" s="85"/>
      <c r="BIA1280" s="85"/>
      <c r="BIB1280" s="85"/>
      <c r="BIC1280" s="85"/>
      <c r="BID1280" s="85"/>
      <c r="BIE1280" s="85"/>
      <c r="BIF1280" s="85"/>
      <c r="BIG1280" s="85"/>
      <c r="BIH1280" s="85"/>
      <c r="BII1280" s="85"/>
      <c r="BIJ1280" s="85"/>
      <c r="BIK1280" s="85"/>
      <c r="BIL1280" s="85"/>
      <c r="BIM1280" s="85"/>
      <c r="BIN1280" s="85"/>
      <c r="BIO1280" s="85"/>
      <c r="BIP1280" s="85"/>
      <c r="BIQ1280" s="85"/>
      <c r="BIR1280" s="85"/>
      <c r="BIS1280" s="85"/>
      <c r="BIT1280" s="85"/>
      <c r="BIU1280" s="85"/>
      <c r="BIV1280" s="85"/>
      <c r="BIW1280" s="85"/>
      <c r="BIX1280" s="85"/>
      <c r="BIY1280" s="85"/>
      <c r="BIZ1280" s="85"/>
      <c r="BJA1280" s="85"/>
      <c r="BJB1280" s="85"/>
      <c r="BJC1280" s="85"/>
      <c r="BJD1280" s="85"/>
      <c r="BJE1280" s="86"/>
      <c r="BJF1280" s="84"/>
      <c r="BJG1280" s="85"/>
      <c r="BJH1280" s="85"/>
      <c r="BJI1280" s="85"/>
      <c r="BJJ1280" s="85"/>
      <c r="BJK1280" s="85"/>
      <c r="BJL1280" s="85"/>
      <c r="BJM1280" s="85"/>
      <c r="BJN1280" s="85"/>
      <c r="BJO1280" s="85"/>
      <c r="BJP1280" s="85"/>
      <c r="BJQ1280" s="85"/>
      <c r="BJR1280" s="85"/>
      <c r="BJS1280" s="85"/>
      <c r="BJT1280" s="85"/>
      <c r="BJU1280" s="85"/>
      <c r="BJV1280" s="85"/>
      <c r="BJW1280" s="85"/>
      <c r="BJX1280" s="85"/>
      <c r="BJY1280" s="85"/>
      <c r="BJZ1280" s="85"/>
      <c r="BKA1280" s="85"/>
      <c r="BKB1280" s="85"/>
      <c r="BKC1280" s="85"/>
      <c r="BKD1280" s="85"/>
      <c r="BKE1280" s="85"/>
      <c r="BKF1280" s="85"/>
      <c r="BKG1280" s="85"/>
      <c r="BKH1280" s="85"/>
      <c r="BKI1280" s="85"/>
      <c r="BKJ1280" s="85"/>
      <c r="BKK1280" s="85"/>
      <c r="BKL1280" s="86"/>
      <c r="BKM1280" s="84"/>
      <c r="BKN1280" s="85"/>
      <c r="BKO1280" s="85"/>
      <c r="BKP1280" s="85"/>
      <c r="BKQ1280" s="85"/>
      <c r="BKR1280" s="85"/>
      <c r="BKS1280" s="85"/>
      <c r="BKT1280" s="85"/>
      <c r="BKU1280" s="85"/>
      <c r="BKV1280" s="85"/>
      <c r="BKW1280" s="85"/>
      <c r="BKX1280" s="85"/>
      <c r="BKY1280" s="85"/>
      <c r="BKZ1280" s="85"/>
      <c r="BLA1280" s="85"/>
      <c r="BLB1280" s="85"/>
      <c r="BLC1280" s="85"/>
      <c r="BLD1280" s="85"/>
      <c r="BLE1280" s="85"/>
      <c r="BLF1280" s="85"/>
      <c r="BLG1280" s="85"/>
      <c r="BLH1280" s="85"/>
      <c r="BLI1280" s="85"/>
      <c r="BLJ1280" s="85"/>
      <c r="BLK1280" s="85"/>
      <c r="BLL1280" s="85"/>
      <c r="BLM1280" s="85"/>
      <c r="BLN1280" s="85"/>
      <c r="BLO1280" s="85"/>
      <c r="BLP1280" s="85"/>
      <c r="BLQ1280" s="85"/>
      <c r="BLR1280" s="85"/>
      <c r="BLS1280" s="86"/>
      <c r="BLT1280" s="84"/>
      <c r="BLU1280" s="85"/>
      <c r="BLV1280" s="85"/>
      <c r="BLW1280" s="85"/>
      <c r="BLX1280" s="85"/>
      <c r="BLY1280" s="85"/>
      <c r="BLZ1280" s="85"/>
      <c r="BMA1280" s="85"/>
      <c r="BMB1280" s="85"/>
      <c r="BMC1280" s="85"/>
      <c r="BMD1280" s="85"/>
      <c r="BME1280" s="85"/>
      <c r="BMF1280" s="85"/>
      <c r="BMG1280" s="85"/>
      <c r="BMH1280" s="85"/>
      <c r="BMI1280" s="85"/>
      <c r="BMJ1280" s="85"/>
      <c r="BMK1280" s="85"/>
      <c r="BML1280" s="85"/>
      <c r="BMM1280" s="85"/>
      <c r="BMN1280" s="85"/>
      <c r="BMO1280" s="85"/>
      <c r="BMP1280" s="85"/>
      <c r="BMQ1280" s="85"/>
      <c r="BMR1280" s="85"/>
      <c r="BMS1280" s="85"/>
      <c r="BMT1280" s="85"/>
      <c r="BMU1280" s="85"/>
      <c r="BMV1280" s="85"/>
      <c r="BMW1280" s="85"/>
      <c r="BMX1280" s="85"/>
      <c r="BMY1280" s="85"/>
      <c r="BMZ1280" s="86"/>
      <c r="BNA1280" s="84"/>
      <c r="BNB1280" s="85"/>
      <c r="BNC1280" s="85"/>
      <c r="BND1280" s="85"/>
      <c r="BNE1280" s="85"/>
      <c r="BNF1280" s="85"/>
      <c r="BNG1280" s="85"/>
      <c r="BNH1280" s="85"/>
      <c r="BNI1280" s="85"/>
      <c r="BNJ1280" s="85"/>
      <c r="BNK1280" s="85"/>
      <c r="BNL1280" s="85"/>
      <c r="BNM1280" s="85"/>
      <c r="BNN1280" s="85"/>
      <c r="BNO1280" s="85"/>
      <c r="BNP1280" s="85"/>
      <c r="BNQ1280" s="85"/>
      <c r="BNR1280" s="85"/>
      <c r="BNS1280" s="85"/>
      <c r="BNT1280" s="85"/>
      <c r="BNU1280" s="85"/>
      <c r="BNV1280" s="85"/>
      <c r="BNW1280" s="85"/>
      <c r="BNX1280" s="85"/>
      <c r="BNY1280" s="85"/>
      <c r="BNZ1280" s="85"/>
      <c r="BOA1280" s="85"/>
      <c r="BOB1280" s="85"/>
      <c r="BOC1280" s="85"/>
      <c r="BOD1280" s="85"/>
      <c r="BOE1280" s="85"/>
      <c r="BOF1280" s="85"/>
      <c r="BOG1280" s="86"/>
      <c r="BOH1280" s="84"/>
      <c r="BOI1280" s="85"/>
      <c r="BOJ1280" s="85"/>
      <c r="BOK1280" s="85"/>
      <c r="BOL1280" s="85"/>
      <c r="BOM1280" s="85"/>
      <c r="BON1280" s="85"/>
      <c r="BOO1280" s="85"/>
      <c r="BOP1280" s="85"/>
      <c r="BOQ1280" s="85"/>
      <c r="BOR1280" s="85"/>
      <c r="BOS1280" s="85"/>
      <c r="BOT1280" s="85"/>
      <c r="BOU1280" s="85"/>
      <c r="BOV1280" s="85"/>
      <c r="BOW1280" s="85"/>
      <c r="BOX1280" s="85"/>
      <c r="BOY1280" s="85"/>
      <c r="BOZ1280" s="85"/>
      <c r="BPA1280" s="85"/>
      <c r="BPB1280" s="85"/>
      <c r="BPC1280" s="85"/>
      <c r="BPD1280" s="85"/>
      <c r="BPE1280" s="85"/>
      <c r="BPF1280" s="85"/>
      <c r="BPG1280" s="85"/>
      <c r="BPH1280" s="85"/>
      <c r="BPI1280" s="85"/>
      <c r="BPJ1280" s="85"/>
      <c r="BPK1280" s="85"/>
      <c r="BPL1280" s="85"/>
      <c r="BPM1280" s="85"/>
      <c r="BPN1280" s="86"/>
      <c r="BPO1280" s="84"/>
      <c r="BPP1280" s="85"/>
      <c r="BPQ1280" s="85"/>
      <c r="BPR1280" s="85"/>
      <c r="BPS1280" s="85"/>
      <c r="BPT1280" s="85"/>
      <c r="BPU1280" s="85"/>
      <c r="BPV1280" s="85"/>
      <c r="BPW1280" s="85"/>
      <c r="BPX1280" s="85"/>
      <c r="BPY1280" s="85"/>
      <c r="BPZ1280" s="85"/>
      <c r="BQA1280" s="85"/>
      <c r="BQB1280" s="85"/>
      <c r="BQC1280" s="85"/>
      <c r="BQD1280" s="85"/>
      <c r="BQE1280" s="85"/>
      <c r="BQF1280" s="85"/>
      <c r="BQG1280" s="85"/>
      <c r="BQH1280" s="85"/>
      <c r="BQI1280" s="85"/>
      <c r="BQJ1280" s="85"/>
      <c r="BQK1280" s="85"/>
      <c r="BQL1280" s="85"/>
      <c r="BQM1280" s="85"/>
      <c r="BQN1280" s="85"/>
      <c r="BQO1280" s="85"/>
      <c r="BQP1280" s="85"/>
      <c r="BQQ1280" s="85"/>
      <c r="BQR1280" s="85"/>
      <c r="BQS1280" s="85"/>
      <c r="BQT1280" s="85"/>
      <c r="BQU1280" s="86"/>
      <c r="BQV1280" s="84"/>
      <c r="BQW1280" s="85"/>
      <c r="BQX1280" s="85"/>
      <c r="BQY1280" s="85"/>
      <c r="BQZ1280" s="85"/>
      <c r="BRA1280" s="85"/>
      <c r="BRB1280" s="85"/>
      <c r="BRC1280" s="85"/>
      <c r="BRD1280" s="85"/>
      <c r="BRE1280" s="85"/>
      <c r="BRF1280" s="85"/>
      <c r="BRG1280" s="85"/>
      <c r="BRH1280" s="85"/>
      <c r="BRI1280" s="85"/>
      <c r="BRJ1280" s="85"/>
      <c r="BRK1280" s="85"/>
      <c r="BRL1280" s="85"/>
      <c r="BRM1280" s="85"/>
      <c r="BRN1280" s="85"/>
      <c r="BRO1280" s="85"/>
      <c r="BRP1280" s="85"/>
      <c r="BRQ1280" s="85"/>
      <c r="BRR1280" s="85"/>
      <c r="BRS1280" s="85"/>
      <c r="BRT1280" s="85"/>
      <c r="BRU1280" s="85"/>
      <c r="BRV1280" s="85"/>
      <c r="BRW1280" s="85"/>
      <c r="BRX1280" s="85"/>
      <c r="BRY1280" s="85"/>
      <c r="BRZ1280" s="85"/>
      <c r="BSA1280" s="85"/>
      <c r="BSB1280" s="86"/>
      <c r="BSC1280" s="84"/>
      <c r="BSD1280" s="85"/>
      <c r="BSE1280" s="85"/>
      <c r="BSF1280" s="85"/>
      <c r="BSG1280" s="85"/>
      <c r="BSH1280" s="85"/>
      <c r="BSI1280" s="85"/>
      <c r="BSJ1280" s="85"/>
      <c r="BSK1280" s="85"/>
      <c r="BSL1280" s="85"/>
      <c r="BSM1280" s="85"/>
      <c r="BSN1280" s="85"/>
      <c r="BSO1280" s="85"/>
      <c r="BSP1280" s="85"/>
      <c r="BSQ1280" s="85"/>
      <c r="BSR1280" s="85"/>
      <c r="BSS1280" s="85"/>
      <c r="BST1280" s="85"/>
      <c r="BSU1280" s="85"/>
      <c r="BSV1280" s="85"/>
      <c r="BSW1280" s="85"/>
      <c r="BSX1280" s="85"/>
      <c r="BSY1280" s="85"/>
      <c r="BSZ1280" s="85"/>
      <c r="BTA1280" s="85"/>
      <c r="BTB1280" s="85"/>
      <c r="BTC1280" s="85"/>
      <c r="BTD1280" s="85"/>
      <c r="BTE1280" s="85"/>
      <c r="BTF1280" s="85"/>
      <c r="BTG1280" s="85"/>
      <c r="BTH1280" s="85"/>
      <c r="BTI1280" s="86"/>
      <c r="BTJ1280" s="84"/>
      <c r="BTK1280" s="85"/>
      <c r="BTL1280" s="85"/>
      <c r="BTM1280" s="85"/>
      <c r="BTN1280" s="85"/>
      <c r="BTO1280" s="85"/>
      <c r="BTP1280" s="85"/>
      <c r="BTQ1280" s="85"/>
      <c r="BTR1280" s="85"/>
      <c r="BTS1280" s="85"/>
      <c r="BTT1280" s="85"/>
      <c r="BTU1280" s="85"/>
      <c r="BTV1280" s="85"/>
      <c r="BTW1280" s="85"/>
      <c r="BTX1280" s="85"/>
      <c r="BTY1280" s="85"/>
      <c r="BTZ1280" s="85"/>
      <c r="BUA1280" s="85"/>
      <c r="BUB1280" s="85"/>
      <c r="BUC1280" s="85"/>
      <c r="BUD1280" s="85"/>
      <c r="BUE1280" s="85"/>
      <c r="BUF1280" s="85"/>
      <c r="BUG1280" s="85"/>
      <c r="BUH1280" s="85"/>
      <c r="BUI1280" s="85"/>
      <c r="BUJ1280" s="85"/>
      <c r="BUK1280" s="85"/>
      <c r="BUL1280" s="85"/>
      <c r="BUM1280" s="85"/>
      <c r="BUN1280" s="85"/>
      <c r="BUO1280" s="85"/>
      <c r="BUP1280" s="86"/>
      <c r="BUQ1280" s="84"/>
      <c r="BUR1280" s="85"/>
      <c r="BUS1280" s="85"/>
      <c r="BUT1280" s="85"/>
      <c r="BUU1280" s="85"/>
      <c r="BUV1280" s="85"/>
      <c r="BUW1280" s="85"/>
      <c r="BUX1280" s="85"/>
      <c r="BUY1280" s="85"/>
      <c r="BUZ1280" s="85"/>
      <c r="BVA1280" s="85"/>
      <c r="BVB1280" s="85"/>
      <c r="BVC1280" s="85"/>
      <c r="BVD1280" s="85"/>
      <c r="BVE1280" s="85"/>
      <c r="BVF1280" s="85"/>
      <c r="BVG1280" s="85"/>
      <c r="BVH1280" s="85"/>
      <c r="BVI1280" s="85"/>
      <c r="BVJ1280" s="85"/>
      <c r="BVK1280" s="85"/>
      <c r="BVL1280" s="85"/>
      <c r="BVM1280" s="85"/>
      <c r="BVN1280" s="85"/>
      <c r="BVO1280" s="85"/>
      <c r="BVP1280" s="85"/>
      <c r="BVQ1280" s="85"/>
      <c r="BVR1280" s="85"/>
      <c r="BVS1280" s="85"/>
      <c r="BVT1280" s="85"/>
      <c r="BVU1280" s="85"/>
      <c r="BVV1280" s="85"/>
      <c r="BVW1280" s="86"/>
      <c r="BVX1280" s="84"/>
      <c r="BVY1280" s="85"/>
      <c r="BVZ1280" s="85"/>
      <c r="BWA1280" s="85"/>
      <c r="BWB1280" s="85"/>
      <c r="BWC1280" s="85"/>
      <c r="BWD1280" s="85"/>
      <c r="BWE1280" s="85"/>
      <c r="BWF1280" s="85"/>
      <c r="BWG1280" s="85"/>
      <c r="BWH1280" s="85"/>
      <c r="BWI1280" s="85"/>
      <c r="BWJ1280" s="85"/>
      <c r="BWK1280" s="85"/>
      <c r="BWL1280" s="85"/>
      <c r="BWM1280" s="85"/>
      <c r="BWN1280" s="85"/>
      <c r="BWO1280" s="85"/>
      <c r="BWP1280" s="85"/>
      <c r="BWQ1280" s="85"/>
      <c r="BWR1280" s="85"/>
      <c r="BWS1280" s="85"/>
      <c r="BWT1280" s="85"/>
      <c r="BWU1280" s="85"/>
      <c r="BWV1280" s="85"/>
      <c r="BWW1280" s="85"/>
      <c r="BWX1280" s="85"/>
      <c r="BWY1280" s="85"/>
      <c r="BWZ1280" s="85"/>
      <c r="BXA1280" s="85"/>
      <c r="BXB1280" s="85"/>
      <c r="BXC1280" s="85"/>
      <c r="BXD1280" s="86"/>
      <c r="BXE1280" s="84"/>
      <c r="BXF1280" s="85"/>
      <c r="BXG1280" s="85"/>
      <c r="BXH1280" s="85"/>
      <c r="BXI1280" s="85"/>
      <c r="BXJ1280" s="85"/>
      <c r="BXK1280" s="85"/>
      <c r="BXL1280" s="85"/>
      <c r="BXM1280" s="85"/>
      <c r="BXN1280" s="85"/>
      <c r="BXO1280" s="85"/>
      <c r="BXP1280" s="85"/>
      <c r="BXQ1280" s="85"/>
      <c r="BXR1280" s="85"/>
      <c r="BXS1280" s="85"/>
      <c r="BXT1280" s="85"/>
      <c r="BXU1280" s="85"/>
      <c r="BXV1280" s="85"/>
      <c r="BXW1280" s="85"/>
      <c r="BXX1280" s="85"/>
      <c r="BXY1280" s="85"/>
      <c r="BXZ1280" s="85"/>
      <c r="BYA1280" s="85"/>
      <c r="BYB1280" s="85"/>
      <c r="BYC1280" s="85"/>
      <c r="BYD1280" s="85"/>
      <c r="BYE1280" s="85"/>
      <c r="BYF1280" s="85"/>
      <c r="BYG1280" s="85"/>
      <c r="BYH1280" s="85"/>
      <c r="BYI1280" s="85"/>
      <c r="BYJ1280" s="85"/>
      <c r="BYK1280" s="86"/>
      <c r="BYL1280" s="84"/>
      <c r="BYM1280" s="85"/>
      <c r="BYN1280" s="85"/>
      <c r="BYO1280" s="85"/>
      <c r="BYP1280" s="85"/>
      <c r="BYQ1280" s="85"/>
      <c r="BYR1280" s="85"/>
      <c r="BYS1280" s="85"/>
      <c r="BYT1280" s="85"/>
      <c r="BYU1280" s="85"/>
      <c r="BYV1280" s="85"/>
      <c r="BYW1280" s="85"/>
      <c r="BYX1280" s="85"/>
      <c r="BYY1280" s="85"/>
      <c r="BYZ1280" s="85"/>
      <c r="BZA1280" s="85"/>
      <c r="BZB1280" s="85"/>
      <c r="BZC1280" s="85"/>
      <c r="BZD1280" s="85"/>
      <c r="BZE1280" s="85"/>
      <c r="BZF1280" s="85"/>
      <c r="BZG1280" s="85"/>
      <c r="BZH1280" s="85"/>
      <c r="BZI1280" s="85"/>
      <c r="BZJ1280" s="85"/>
      <c r="BZK1280" s="85"/>
      <c r="BZL1280" s="85"/>
      <c r="BZM1280" s="85"/>
      <c r="BZN1280" s="85"/>
      <c r="BZO1280" s="85"/>
      <c r="BZP1280" s="85"/>
      <c r="BZQ1280" s="85"/>
      <c r="BZR1280" s="86"/>
      <c r="BZS1280" s="84"/>
      <c r="BZT1280" s="85"/>
      <c r="BZU1280" s="85"/>
      <c r="BZV1280" s="85"/>
      <c r="BZW1280" s="85"/>
      <c r="BZX1280" s="85"/>
      <c r="BZY1280" s="85"/>
      <c r="BZZ1280" s="85"/>
      <c r="CAA1280" s="85"/>
      <c r="CAB1280" s="85"/>
      <c r="CAC1280" s="85"/>
      <c r="CAD1280" s="85"/>
      <c r="CAE1280" s="85"/>
      <c r="CAF1280" s="85"/>
      <c r="CAG1280" s="85"/>
      <c r="CAH1280" s="85"/>
      <c r="CAI1280" s="85"/>
      <c r="CAJ1280" s="85"/>
      <c r="CAK1280" s="85"/>
      <c r="CAL1280" s="85"/>
      <c r="CAM1280" s="85"/>
      <c r="CAN1280" s="85"/>
      <c r="CAO1280" s="85"/>
      <c r="CAP1280" s="85"/>
      <c r="CAQ1280" s="85"/>
      <c r="CAR1280" s="85"/>
      <c r="CAS1280" s="85"/>
      <c r="CAT1280" s="85"/>
      <c r="CAU1280" s="85"/>
      <c r="CAV1280" s="85"/>
      <c r="CAW1280" s="85"/>
      <c r="CAX1280" s="85"/>
      <c r="CAY1280" s="86"/>
      <c r="CAZ1280" s="84"/>
      <c r="CBA1280" s="85"/>
      <c r="CBB1280" s="85"/>
      <c r="CBC1280" s="85"/>
      <c r="CBD1280" s="85"/>
      <c r="CBE1280" s="85"/>
      <c r="CBF1280" s="85"/>
      <c r="CBG1280" s="85"/>
      <c r="CBH1280" s="85"/>
      <c r="CBI1280" s="85"/>
      <c r="CBJ1280" s="85"/>
      <c r="CBK1280" s="85"/>
      <c r="CBL1280" s="85"/>
      <c r="CBM1280" s="85"/>
      <c r="CBN1280" s="85"/>
      <c r="CBO1280" s="85"/>
      <c r="CBP1280" s="85"/>
      <c r="CBQ1280" s="85"/>
      <c r="CBR1280" s="85"/>
      <c r="CBS1280" s="85"/>
      <c r="CBT1280" s="85"/>
      <c r="CBU1280" s="85"/>
      <c r="CBV1280" s="85"/>
      <c r="CBW1280" s="85"/>
      <c r="CBX1280" s="85"/>
      <c r="CBY1280" s="85"/>
      <c r="CBZ1280" s="85"/>
      <c r="CCA1280" s="85"/>
      <c r="CCB1280" s="85"/>
      <c r="CCC1280" s="85"/>
      <c r="CCD1280" s="85"/>
      <c r="CCE1280" s="85"/>
      <c r="CCF1280" s="86"/>
      <c r="CCG1280" s="84"/>
      <c r="CCH1280" s="85"/>
      <c r="CCI1280" s="85"/>
      <c r="CCJ1280" s="85"/>
      <c r="CCK1280" s="85"/>
      <c r="CCL1280" s="85"/>
      <c r="CCM1280" s="85"/>
      <c r="CCN1280" s="85"/>
      <c r="CCO1280" s="85"/>
      <c r="CCP1280" s="85"/>
      <c r="CCQ1280" s="85"/>
      <c r="CCR1280" s="85"/>
      <c r="CCS1280" s="85"/>
      <c r="CCT1280" s="85"/>
      <c r="CCU1280" s="85"/>
      <c r="CCV1280" s="85"/>
      <c r="CCW1280" s="85"/>
      <c r="CCX1280" s="85"/>
      <c r="CCY1280" s="85"/>
      <c r="CCZ1280" s="85"/>
      <c r="CDA1280" s="85"/>
      <c r="CDB1280" s="85"/>
      <c r="CDC1280" s="85"/>
      <c r="CDD1280" s="85"/>
      <c r="CDE1280" s="85"/>
      <c r="CDF1280" s="85"/>
      <c r="CDG1280" s="85"/>
      <c r="CDH1280" s="85"/>
      <c r="CDI1280" s="85"/>
      <c r="CDJ1280" s="85"/>
      <c r="CDK1280" s="85"/>
      <c r="CDL1280" s="85"/>
      <c r="CDM1280" s="86"/>
      <c r="CDN1280" s="84"/>
      <c r="CDO1280" s="85"/>
      <c r="CDP1280" s="85"/>
      <c r="CDQ1280" s="85"/>
      <c r="CDR1280" s="85"/>
      <c r="CDS1280" s="85"/>
      <c r="CDT1280" s="85"/>
      <c r="CDU1280" s="85"/>
      <c r="CDV1280" s="85"/>
      <c r="CDW1280" s="85"/>
      <c r="CDX1280" s="85"/>
      <c r="CDY1280" s="85"/>
      <c r="CDZ1280" s="85"/>
      <c r="CEA1280" s="85"/>
      <c r="CEB1280" s="85"/>
      <c r="CEC1280" s="85"/>
      <c r="CED1280" s="85"/>
      <c r="CEE1280" s="85"/>
      <c r="CEF1280" s="85"/>
      <c r="CEG1280" s="85"/>
      <c r="CEH1280" s="85"/>
      <c r="CEI1280" s="85"/>
      <c r="CEJ1280" s="85"/>
      <c r="CEK1280" s="85"/>
      <c r="CEL1280" s="85"/>
      <c r="CEM1280" s="85"/>
      <c r="CEN1280" s="85"/>
      <c r="CEO1280" s="85"/>
      <c r="CEP1280" s="85"/>
      <c r="CEQ1280" s="85"/>
      <c r="CER1280" s="85"/>
      <c r="CES1280" s="85"/>
      <c r="CET1280" s="86"/>
      <c r="CEU1280" s="84"/>
      <c r="CEV1280" s="85"/>
      <c r="CEW1280" s="85"/>
      <c r="CEX1280" s="85"/>
      <c r="CEY1280" s="85"/>
      <c r="CEZ1280" s="85"/>
      <c r="CFA1280" s="85"/>
      <c r="CFB1280" s="85"/>
      <c r="CFC1280" s="85"/>
      <c r="CFD1280" s="85"/>
      <c r="CFE1280" s="85"/>
      <c r="CFF1280" s="85"/>
      <c r="CFG1280" s="85"/>
      <c r="CFH1280" s="85"/>
      <c r="CFI1280" s="85"/>
      <c r="CFJ1280" s="85"/>
      <c r="CFK1280" s="85"/>
      <c r="CFL1280" s="85"/>
      <c r="CFM1280" s="85"/>
      <c r="CFN1280" s="85"/>
      <c r="CFO1280" s="85"/>
      <c r="CFP1280" s="85"/>
      <c r="CFQ1280" s="85"/>
      <c r="CFR1280" s="85"/>
      <c r="CFS1280" s="85"/>
      <c r="CFT1280" s="85"/>
      <c r="CFU1280" s="85"/>
      <c r="CFV1280" s="85"/>
      <c r="CFW1280" s="85"/>
      <c r="CFX1280" s="85"/>
      <c r="CFY1280" s="85"/>
      <c r="CFZ1280" s="85"/>
      <c r="CGA1280" s="86"/>
      <c r="CGB1280" s="84"/>
      <c r="CGC1280" s="85"/>
      <c r="CGD1280" s="85"/>
      <c r="CGE1280" s="85"/>
      <c r="CGF1280" s="85"/>
      <c r="CGG1280" s="85"/>
      <c r="CGH1280" s="85"/>
      <c r="CGI1280" s="85"/>
      <c r="CGJ1280" s="85"/>
      <c r="CGK1280" s="85"/>
      <c r="CGL1280" s="85"/>
      <c r="CGM1280" s="85"/>
      <c r="CGN1280" s="85"/>
      <c r="CGO1280" s="85"/>
      <c r="CGP1280" s="85"/>
      <c r="CGQ1280" s="85"/>
      <c r="CGR1280" s="85"/>
      <c r="CGS1280" s="85"/>
      <c r="CGT1280" s="85"/>
      <c r="CGU1280" s="85"/>
      <c r="CGV1280" s="85"/>
      <c r="CGW1280" s="85"/>
      <c r="CGX1280" s="85"/>
      <c r="CGY1280" s="85"/>
      <c r="CGZ1280" s="85"/>
      <c r="CHA1280" s="85"/>
      <c r="CHB1280" s="85"/>
      <c r="CHC1280" s="85"/>
      <c r="CHD1280" s="85"/>
      <c r="CHE1280" s="85"/>
      <c r="CHF1280" s="85"/>
      <c r="CHG1280" s="85"/>
      <c r="CHH1280" s="86"/>
      <c r="CHI1280" s="84"/>
      <c r="CHJ1280" s="85"/>
      <c r="CHK1280" s="85"/>
      <c r="CHL1280" s="85"/>
      <c r="CHM1280" s="85"/>
      <c r="CHN1280" s="85"/>
      <c r="CHO1280" s="85"/>
      <c r="CHP1280" s="85"/>
      <c r="CHQ1280" s="85"/>
      <c r="CHR1280" s="85"/>
      <c r="CHS1280" s="85"/>
      <c r="CHT1280" s="85"/>
      <c r="CHU1280" s="85"/>
      <c r="CHV1280" s="85"/>
      <c r="CHW1280" s="85"/>
      <c r="CHX1280" s="85"/>
      <c r="CHY1280" s="85"/>
      <c r="CHZ1280" s="85"/>
      <c r="CIA1280" s="85"/>
      <c r="CIB1280" s="85"/>
      <c r="CIC1280" s="85"/>
      <c r="CID1280" s="85"/>
      <c r="CIE1280" s="85"/>
      <c r="CIF1280" s="85"/>
      <c r="CIG1280" s="85"/>
      <c r="CIH1280" s="85"/>
      <c r="CII1280" s="85"/>
      <c r="CIJ1280" s="85"/>
      <c r="CIK1280" s="85"/>
      <c r="CIL1280" s="85"/>
      <c r="CIM1280" s="85"/>
      <c r="CIN1280" s="85"/>
      <c r="CIO1280" s="86"/>
      <c r="CIP1280" s="84"/>
      <c r="CIQ1280" s="85"/>
      <c r="CIR1280" s="85"/>
      <c r="CIS1280" s="85"/>
      <c r="CIT1280" s="85"/>
      <c r="CIU1280" s="85"/>
      <c r="CIV1280" s="85"/>
      <c r="CIW1280" s="85"/>
      <c r="CIX1280" s="85"/>
      <c r="CIY1280" s="85"/>
      <c r="CIZ1280" s="85"/>
      <c r="CJA1280" s="85"/>
      <c r="CJB1280" s="85"/>
      <c r="CJC1280" s="85"/>
      <c r="CJD1280" s="85"/>
      <c r="CJE1280" s="85"/>
      <c r="CJF1280" s="85"/>
      <c r="CJG1280" s="85"/>
      <c r="CJH1280" s="85"/>
      <c r="CJI1280" s="85"/>
      <c r="CJJ1280" s="85"/>
      <c r="CJK1280" s="85"/>
      <c r="CJL1280" s="85"/>
      <c r="CJM1280" s="85"/>
      <c r="CJN1280" s="85"/>
      <c r="CJO1280" s="85"/>
      <c r="CJP1280" s="85"/>
      <c r="CJQ1280" s="85"/>
      <c r="CJR1280" s="85"/>
      <c r="CJS1280" s="85"/>
      <c r="CJT1280" s="85"/>
      <c r="CJU1280" s="85"/>
      <c r="CJV1280" s="86"/>
      <c r="CJW1280" s="84"/>
      <c r="CJX1280" s="85"/>
      <c r="CJY1280" s="85"/>
      <c r="CJZ1280" s="85"/>
      <c r="CKA1280" s="85"/>
      <c r="CKB1280" s="85"/>
      <c r="CKC1280" s="85"/>
      <c r="CKD1280" s="85"/>
      <c r="CKE1280" s="85"/>
      <c r="CKF1280" s="85"/>
      <c r="CKG1280" s="85"/>
      <c r="CKH1280" s="85"/>
      <c r="CKI1280" s="85"/>
      <c r="CKJ1280" s="85"/>
      <c r="CKK1280" s="85"/>
      <c r="CKL1280" s="85"/>
      <c r="CKM1280" s="85"/>
      <c r="CKN1280" s="85"/>
      <c r="CKO1280" s="85"/>
      <c r="CKP1280" s="85"/>
      <c r="CKQ1280" s="85"/>
      <c r="CKR1280" s="85"/>
      <c r="CKS1280" s="85"/>
      <c r="CKT1280" s="85"/>
      <c r="CKU1280" s="85"/>
      <c r="CKV1280" s="85"/>
      <c r="CKW1280" s="85"/>
      <c r="CKX1280" s="85"/>
      <c r="CKY1280" s="85"/>
      <c r="CKZ1280" s="85"/>
      <c r="CLA1280" s="85"/>
      <c r="CLB1280" s="85"/>
      <c r="CLC1280" s="86"/>
      <c r="CLD1280" s="84"/>
      <c r="CLE1280" s="85"/>
      <c r="CLF1280" s="85"/>
      <c r="CLG1280" s="85"/>
      <c r="CLH1280" s="85"/>
      <c r="CLI1280" s="85"/>
      <c r="CLJ1280" s="85"/>
      <c r="CLK1280" s="85"/>
      <c r="CLL1280" s="85"/>
      <c r="CLM1280" s="85"/>
      <c r="CLN1280" s="85"/>
      <c r="CLO1280" s="85"/>
      <c r="CLP1280" s="85"/>
      <c r="CLQ1280" s="85"/>
      <c r="CLR1280" s="85"/>
      <c r="CLS1280" s="85"/>
      <c r="CLT1280" s="85"/>
      <c r="CLU1280" s="85"/>
      <c r="CLV1280" s="85"/>
      <c r="CLW1280" s="85"/>
      <c r="CLX1280" s="85"/>
      <c r="CLY1280" s="85"/>
      <c r="CLZ1280" s="85"/>
      <c r="CMA1280" s="85"/>
      <c r="CMB1280" s="85"/>
      <c r="CMC1280" s="85"/>
      <c r="CMD1280" s="85"/>
      <c r="CME1280" s="85"/>
      <c r="CMF1280" s="85"/>
      <c r="CMG1280" s="85"/>
      <c r="CMH1280" s="85"/>
      <c r="CMI1280" s="85"/>
      <c r="CMJ1280" s="86"/>
      <c r="CMK1280" s="84"/>
      <c r="CML1280" s="85"/>
      <c r="CMM1280" s="85"/>
      <c r="CMN1280" s="85"/>
      <c r="CMO1280" s="85"/>
      <c r="CMP1280" s="85"/>
      <c r="CMQ1280" s="85"/>
      <c r="CMR1280" s="85"/>
      <c r="CMS1280" s="85"/>
      <c r="CMT1280" s="85"/>
      <c r="CMU1280" s="85"/>
      <c r="CMV1280" s="85"/>
      <c r="CMW1280" s="85"/>
      <c r="CMX1280" s="85"/>
      <c r="CMY1280" s="85"/>
      <c r="CMZ1280" s="85"/>
      <c r="CNA1280" s="85"/>
      <c r="CNB1280" s="85"/>
      <c r="CNC1280" s="85"/>
      <c r="CND1280" s="85"/>
      <c r="CNE1280" s="85"/>
      <c r="CNF1280" s="85"/>
      <c r="CNG1280" s="85"/>
      <c r="CNH1280" s="85"/>
      <c r="CNI1280" s="85"/>
      <c r="CNJ1280" s="85"/>
      <c r="CNK1280" s="85"/>
      <c r="CNL1280" s="85"/>
      <c r="CNM1280" s="85"/>
      <c r="CNN1280" s="85"/>
      <c r="CNO1280" s="85"/>
      <c r="CNP1280" s="85"/>
      <c r="CNQ1280" s="86"/>
      <c r="CNR1280" s="84"/>
      <c r="CNS1280" s="85"/>
      <c r="CNT1280" s="85"/>
      <c r="CNU1280" s="85"/>
      <c r="CNV1280" s="85"/>
      <c r="CNW1280" s="85"/>
      <c r="CNX1280" s="85"/>
      <c r="CNY1280" s="85"/>
      <c r="CNZ1280" s="85"/>
      <c r="COA1280" s="85"/>
      <c r="COB1280" s="85"/>
      <c r="COC1280" s="85"/>
      <c r="COD1280" s="85"/>
      <c r="COE1280" s="85"/>
      <c r="COF1280" s="85"/>
      <c r="COG1280" s="85"/>
      <c r="COH1280" s="85"/>
      <c r="COI1280" s="85"/>
      <c r="COJ1280" s="85"/>
      <c r="COK1280" s="85"/>
      <c r="COL1280" s="85"/>
      <c r="COM1280" s="85"/>
      <c r="CON1280" s="85"/>
      <c r="COO1280" s="85"/>
      <c r="COP1280" s="85"/>
      <c r="COQ1280" s="85"/>
      <c r="COR1280" s="85"/>
      <c r="COS1280" s="85"/>
      <c r="COT1280" s="85"/>
      <c r="COU1280" s="85"/>
      <c r="COV1280" s="85"/>
      <c r="COW1280" s="85"/>
      <c r="COX1280" s="86"/>
      <c r="COY1280" s="84"/>
      <c r="COZ1280" s="85"/>
      <c r="CPA1280" s="85"/>
      <c r="CPB1280" s="85"/>
      <c r="CPC1280" s="85"/>
      <c r="CPD1280" s="85"/>
      <c r="CPE1280" s="85"/>
      <c r="CPF1280" s="85"/>
      <c r="CPG1280" s="85"/>
      <c r="CPH1280" s="85"/>
      <c r="CPI1280" s="85"/>
      <c r="CPJ1280" s="85"/>
      <c r="CPK1280" s="85"/>
      <c r="CPL1280" s="85"/>
      <c r="CPM1280" s="85"/>
      <c r="CPN1280" s="85"/>
      <c r="CPO1280" s="85"/>
      <c r="CPP1280" s="85"/>
      <c r="CPQ1280" s="85"/>
      <c r="CPR1280" s="85"/>
      <c r="CPS1280" s="85"/>
      <c r="CPT1280" s="85"/>
      <c r="CPU1280" s="85"/>
      <c r="CPV1280" s="85"/>
      <c r="CPW1280" s="85"/>
      <c r="CPX1280" s="85"/>
      <c r="CPY1280" s="85"/>
      <c r="CPZ1280" s="85"/>
      <c r="CQA1280" s="85"/>
      <c r="CQB1280" s="85"/>
      <c r="CQC1280" s="85"/>
      <c r="CQD1280" s="85"/>
      <c r="CQE1280" s="86"/>
      <c r="CQF1280" s="84"/>
      <c r="CQG1280" s="85"/>
      <c r="CQH1280" s="85"/>
      <c r="CQI1280" s="85"/>
      <c r="CQJ1280" s="85"/>
      <c r="CQK1280" s="85"/>
      <c r="CQL1280" s="85"/>
      <c r="CQM1280" s="85"/>
      <c r="CQN1280" s="85"/>
      <c r="CQO1280" s="85"/>
      <c r="CQP1280" s="85"/>
      <c r="CQQ1280" s="85"/>
      <c r="CQR1280" s="85"/>
      <c r="CQS1280" s="85"/>
      <c r="CQT1280" s="85"/>
      <c r="CQU1280" s="85"/>
      <c r="CQV1280" s="85"/>
      <c r="CQW1280" s="85"/>
      <c r="CQX1280" s="85"/>
      <c r="CQY1280" s="85"/>
      <c r="CQZ1280" s="85"/>
      <c r="CRA1280" s="85"/>
      <c r="CRB1280" s="85"/>
      <c r="CRC1280" s="85"/>
      <c r="CRD1280" s="85"/>
      <c r="CRE1280" s="85"/>
      <c r="CRF1280" s="85"/>
      <c r="CRG1280" s="85"/>
      <c r="CRH1280" s="85"/>
      <c r="CRI1280" s="85"/>
      <c r="CRJ1280" s="85"/>
      <c r="CRK1280" s="85"/>
      <c r="CRL1280" s="86"/>
      <c r="CRM1280" s="84"/>
      <c r="CRN1280" s="85"/>
      <c r="CRO1280" s="85"/>
      <c r="CRP1280" s="85"/>
      <c r="CRQ1280" s="85"/>
      <c r="CRR1280" s="85"/>
      <c r="CRS1280" s="85"/>
      <c r="CRT1280" s="85"/>
      <c r="CRU1280" s="85"/>
      <c r="CRV1280" s="85"/>
      <c r="CRW1280" s="85"/>
      <c r="CRX1280" s="85"/>
      <c r="CRY1280" s="85"/>
      <c r="CRZ1280" s="85"/>
      <c r="CSA1280" s="85"/>
      <c r="CSB1280" s="85"/>
      <c r="CSC1280" s="85"/>
      <c r="CSD1280" s="85"/>
      <c r="CSE1280" s="85"/>
      <c r="CSF1280" s="85"/>
      <c r="CSG1280" s="85"/>
      <c r="CSH1280" s="85"/>
      <c r="CSI1280" s="85"/>
      <c r="CSJ1280" s="85"/>
      <c r="CSK1280" s="85"/>
      <c r="CSL1280" s="85"/>
      <c r="CSM1280" s="85"/>
      <c r="CSN1280" s="85"/>
      <c r="CSO1280" s="85"/>
      <c r="CSP1280" s="85"/>
      <c r="CSQ1280" s="85"/>
      <c r="CSR1280" s="85"/>
      <c r="CSS1280" s="86"/>
      <c r="CST1280" s="84"/>
      <c r="CSU1280" s="85"/>
      <c r="CSV1280" s="85"/>
      <c r="CSW1280" s="85"/>
      <c r="CSX1280" s="85"/>
      <c r="CSY1280" s="85"/>
      <c r="CSZ1280" s="85"/>
      <c r="CTA1280" s="85"/>
      <c r="CTB1280" s="85"/>
      <c r="CTC1280" s="85"/>
      <c r="CTD1280" s="85"/>
      <c r="CTE1280" s="85"/>
      <c r="CTF1280" s="85"/>
      <c r="CTG1280" s="85"/>
      <c r="CTH1280" s="85"/>
      <c r="CTI1280" s="85"/>
      <c r="CTJ1280" s="85"/>
      <c r="CTK1280" s="85"/>
      <c r="CTL1280" s="85"/>
      <c r="CTM1280" s="85"/>
      <c r="CTN1280" s="85"/>
      <c r="CTO1280" s="85"/>
      <c r="CTP1280" s="85"/>
      <c r="CTQ1280" s="85"/>
      <c r="CTR1280" s="85"/>
      <c r="CTS1280" s="85"/>
      <c r="CTT1280" s="85"/>
      <c r="CTU1280" s="85"/>
      <c r="CTV1280" s="85"/>
      <c r="CTW1280" s="85"/>
      <c r="CTX1280" s="85"/>
      <c r="CTY1280" s="85"/>
      <c r="CTZ1280" s="86"/>
      <c r="CUA1280" s="84"/>
      <c r="CUB1280" s="85"/>
      <c r="CUC1280" s="85"/>
      <c r="CUD1280" s="85"/>
      <c r="CUE1280" s="85"/>
      <c r="CUF1280" s="85"/>
      <c r="CUG1280" s="85"/>
      <c r="CUH1280" s="85"/>
      <c r="CUI1280" s="85"/>
      <c r="CUJ1280" s="85"/>
      <c r="CUK1280" s="85"/>
      <c r="CUL1280" s="85"/>
      <c r="CUM1280" s="85"/>
      <c r="CUN1280" s="85"/>
      <c r="CUO1280" s="85"/>
      <c r="CUP1280" s="85"/>
      <c r="CUQ1280" s="85"/>
      <c r="CUR1280" s="85"/>
      <c r="CUS1280" s="85"/>
      <c r="CUT1280" s="85"/>
      <c r="CUU1280" s="85"/>
      <c r="CUV1280" s="85"/>
      <c r="CUW1280" s="85"/>
      <c r="CUX1280" s="85"/>
      <c r="CUY1280" s="85"/>
      <c r="CUZ1280" s="85"/>
      <c r="CVA1280" s="85"/>
      <c r="CVB1280" s="85"/>
      <c r="CVC1280" s="85"/>
      <c r="CVD1280" s="85"/>
      <c r="CVE1280" s="85"/>
      <c r="CVF1280" s="85"/>
      <c r="CVG1280" s="86"/>
      <c r="CVH1280" s="84"/>
      <c r="CVI1280" s="85"/>
      <c r="CVJ1280" s="85"/>
      <c r="CVK1280" s="85"/>
      <c r="CVL1280" s="85"/>
      <c r="CVM1280" s="85"/>
      <c r="CVN1280" s="85"/>
      <c r="CVO1280" s="85"/>
      <c r="CVP1280" s="85"/>
      <c r="CVQ1280" s="85"/>
      <c r="CVR1280" s="85"/>
      <c r="CVS1280" s="85"/>
      <c r="CVT1280" s="85"/>
      <c r="CVU1280" s="85"/>
      <c r="CVV1280" s="85"/>
      <c r="CVW1280" s="85"/>
      <c r="CVX1280" s="85"/>
      <c r="CVY1280" s="85"/>
      <c r="CVZ1280" s="85"/>
      <c r="CWA1280" s="85"/>
      <c r="CWB1280" s="85"/>
      <c r="CWC1280" s="85"/>
      <c r="CWD1280" s="85"/>
      <c r="CWE1280" s="85"/>
      <c r="CWF1280" s="85"/>
      <c r="CWG1280" s="85"/>
      <c r="CWH1280" s="85"/>
      <c r="CWI1280" s="85"/>
      <c r="CWJ1280" s="85"/>
      <c r="CWK1280" s="85"/>
      <c r="CWL1280" s="85"/>
      <c r="CWM1280" s="85"/>
      <c r="CWN1280" s="86"/>
      <c r="CWO1280" s="84"/>
      <c r="CWP1280" s="85"/>
      <c r="CWQ1280" s="85"/>
      <c r="CWR1280" s="85"/>
      <c r="CWS1280" s="85"/>
      <c r="CWT1280" s="85"/>
      <c r="CWU1280" s="85"/>
      <c r="CWV1280" s="85"/>
      <c r="CWW1280" s="85"/>
      <c r="CWX1280" s="85"/>
      <c r="CWY1280" s="85"/>
      <c r="CWZ1280" s="85"/>
      <c r="CXA1280" s="85"/>
      <c r="CXB1280" s="85"/>
      <c r="CXC1280" s="85"/>
      <c r="CXD1280" s="85"/>
      <c r="CXE1280" s="85"/>
      <c r="CXF1280" s="85"/>
      <c r="CXG1280" s="85"/>
      <c r="CXH1280" s="85"/>
      <c r="CXI1280" s="85"/>
      <c r="CXJ1280" s="85"/>
      <c r="CXK1280" s="85"/>
      <c r="CXL1280" s="85"/>
      <c r="CXM1280" s="85"/>
      <c r="CXN1280" s="85"/>
      <c r="CXO1280" s="85"/>
      <c r="CXP1280" s="85"/>
      <c r="CXQ1280" s="85"/>
      <c r="CXR1280" s="85"/>
      <c r="CXS1280" s="85"/>
      <c r="CXT1280" s="85"/>
      <c r="CXU1280" s="86"/>
      <c r="CXV1280" s="84"/>
      <c r="CXW1280" s="85"/>
      <c r="CXX1280" s="85"/>
      <c r="CXY1280" s="85"/>
      <c r="CXZ1280" s="85"/>
      <c r="CYA1280" s="85"/>
      <c r="CYB1280" s="85"/>
      <c r="CYC1280" s="85"/>
      <c r="CYD1280" s="85"/>
      <c r="CYE1280" s="85"/>
      <c r="CYF1280" s="85"/>
      <c r="CYG1280" s="85"/>
      <c r="CYH1280" s="85"/>
      <c r="CYI1280" s="85"/>
      <c r="CYJ1280" s="85"/>
      <c r="CYK1280" s="85"/>
      <c r="CYL1280" s="85"/>
      <c r="CYM1280" s="85"/>
      <c r="CYN1280" s="85"/>
      <c r="CYO1280" s="85"/>
      <c r="CYP1280" s="85"/>
      <c r="CYQ1280" s="85"/>
      <c r="CYR1280" s="85"/>
      <c r="CYS1280" s="85"/>
      <c r="CYT1280" s="85"/>
      <c r="CYU1280" s="85"/>
      <c r="CYV1280" s="85"/>
      <c r="CYW1280" s="85"/>
      <c r="CYX1280" s="85"/>
      <c r="CYY1280" s="85"/>
      <c r="CYZ1280" s="85"/>
      <c r="CZA1280" s="85"/>
      <c r="CZB1280" s="86"/>
      <c r="CZC1280" s="84"/>
      <c r="CZD1280" s="85"/>
      <c r="CZE1280" s="85"/>
      <c r="CZF1280" s="85"/>
      <c r="CZG1280" s="85"/>
      <c r="CZH1280" s="85"/>
      <c r="CZI1280" s="85"/>
      <c r="CZJ1280" s="85"/>
      <c r="CZK1280" s="85"/>
      <c r="CZL1280" s="85"/>
      <c r="CZM1280" s="85"/>
      <c r="CZN1280" s="85"/>
      <c r="CZO1280" s="85"/>
      <c r="CZP1280" s="85"/>
      <c r="CZQ1280" s="85"/>
      <c r="CZR1280" s="85"/>
      <c r="CZS1280" s="85"/>
      <c r="CZT1280" s="85"/>
      <c r="CZU1280" s="85"/>
      <c r="CZV1280" s="85"/>
      <c r="CZW1280" s="85"/>
      <c r="CZX1280" s="85"/>
      <c r="CZY1280" s="85"/>
      <c r="CZZ1280" s="85"/>
      <c r="DAA1280" s="85"/>
      <c r="DAB1280" s="85"/>
      <c r="DAC1280" s="85"/>
      <c r="DAD1280" s="85"/>
      <c r="DAE1280" s="85"/>
      <c r="DAF1280" s="85"/>
      <c r="DAG1280" s="85"/>
      <c r="DAH1280" s="85"/>
      <c r="DAI1280" s="86"/>
      <c r="DAJ1280" s="84"/>
      <c r="DAK1280" s="85"/>
      <c r="DAL1280" s="85"/>
      <c r="DAM1280" s="85"/>
      <c r="DAN1280" s="85"/>
      <c r="DAO1280" s="85"/>
      <c r="DAP1280" s="85"/>
      <c r="DAQ1280" s="85"/>
      <c r="DAR1280" s="85"/>
      <c r="DAS1280" s="85"/>
      <c r="DAT1280" s="85"/>
      <c r="DAU1280" s="85"/>
      <c r="DAV1280" s="85"/>
      <c r="DAW1280" s="85"/>
      <c r="DAX1280" s="85"/>
      <c r="DAY1280" s="85"/>
      <c r="DAZ1280" s="85"/>
      <c r="DBA1280" s="85"/>
      <c r="DBB1280" s="85"/>
      <c r="DBC1280" s="85"/>
      <c r="DBD1280" s="85"/>
      <c r="DBE1280" s="85"/>
      <c r="DBF1280" s="85"/>
      <c r="DBG1280" s="85"/>
      <c r="DBH1280" s="85"/>
      <c r="DBI1280" s="85"/>
      <c r="DBJ1280" s="85"/>
      <c r="DBK1280" s="85"/>
      <c r="DBL1280" s="85"/>
      <c r="DBM1280" s="85"/>
      <c r="DBN1280" s="85"/>
      <c r="DBO1280" s="85"/>
      <c r="DBP1280" s="86"/>
      <c r="DBQ1280" s="84"/>
      <c r="DBR1280" s="85"/>
      <c r="DBS1280" s="85"/>
      <c r="DBT1280" s="85"/>
      <c r="DBU1280" s="85"/>
      <c r="DBV1280" s="85"/>
      <c r="DBW1280" s="85"/>
      <c r="DBX1280" s="85"/>
      <c r="DBY1280" s="85"/>
      <c r="DBZ1280" s="85"/>
      <c r="DCA1280" s="85"/>
      <c r="DCB1280" s="85"/>
      <c r="DCC1280" s="85"/>
      <c r="DCD1280" s="85"/>
      <c r="DCE1280" s="85"/>
      <c r="DCF1280" s="85"/>
      <c r="DCG1280" s="85"/>
      <c r="DCH1280" s="85"/>
      <c r="DCI1280" s="85"/>
      <c r="DCJ1280" s="85"/>
      <c r="DCK1280" s="85"/>
      <c r="DCL1280" s="85"/>
      <c r="DCM1280" s="85"/>
      <c r="DCN1280" s="85"/>
      <c r="DCO1280" s="85"/>
      <c r="DCP1280" s="85"/>
      <c r="DCQ1280" s="85"/>
      <c r="DCR1280" s="85"/>
      <c r="DCS1280" s="85"/>
      <c r="DCT1280" s="85"/>
      <c r="DCU1280" s="85"/>
      <c r="DCV1280" s="85"/>
      <c r="DCW1280" s="86"/>
      <c r="DCX1280" s="84"/>
      <c r="DCY1280" s="85"/>
      <c r="DCZ1280" s="85"/>
      <c r="DDA1280" s="85"/>
      <c r="DDB1280" s="85"/>
      <c r="DDC1280" s="85"/>
      <c r="DDD1280" s="85"/>
      <c r="DDE1280" s="85"/>
      <c r="DDF1280" s="85"/>
      <c r="DDG1280" s="85"/>
      <c r="DDH1280" s="85"/>
      <c r="DDI1280" s="85"/>
      <c r="DDJ1280" s="85"/>
      <c r="DDK1280" s="85"/>
      <c r="DDL1280" s="85"/>
      <c r="DDM1280" s="85"/>
      <c r="DDN1280" s="85"/>
      <c r="DDO1280" s="85"/>
      <c r="DDP1280" s="85"/>
      <c r="DDQ1280" s="85"/>
      <c r="DDR1280" s="85"/>
      <c r="DDS1280" s="85"/>
      <c r="DDT1280" s="85"/>
      <c r="DDU1280" s="85"/>
      <c r="DDV1280" s="85"/>
      <c r="DDW1280" s="85"/>
      <c r="DDX1280" s="85"/>
      <c r="DDY1280" s="85"/>
      <c r="DDZ1280" s="85"/>
      <c r="DEA1280" s="85"/>
      <c r="DEB1280" s="85"/>
      <c r="DEC1280" s="85"/>
      <c r="DED1280" s="86"/>
      <c r="DEE1280" s="84"/>
      <c r="DEF1280" s="85"/>
      <c r="DEG1280" s="85"/>
      <c r="DEH1280" s="85"/>
      <c r="DEI1280" s="85"/>
      <c r="DEJ1280" s="85"/>
      <c r="DEK1280" s="85"/>
      <c r="DEL1280" s="85"/>
      <c r="DEM1280" s="85"/>
      <c r="DEN1280" s="85"/>
      <c r="DEO1280" s="85"/>
      <c r="DEP1280" s="85"/>
      <c r="DEQ1280" s="85"/>
      <c r="DER1280" s="85"/>
      <c r="DES1280" s="85"/>
      <c r="DET1280" s="85"/>
      <c r="DEU1280" s="85"/>
      <c r="DEV1280" s="85"/>
      <c r="DEW1280" s="85"/>
      <c r="DEX1280" s="85"/>
      <c r="DEY1280" s="85"/>
      <c r="DEZ1280" s="85"/>
      <c r="DFA1280" s="85"/>
      <c r="DFB1280" s="85"/>
      <c r="DFC1280" s="85"/>
      <c r="DFD1280" s="85"/>
      <c r="DFE1280" s="85"/>
      <c r="DFF1280" s="85"/>
      <c r="DFG1280" s="85"/>
      <c r="DFH1280" s="85"/>
      <c r="DFI1280" s="85"/>
      <c r="DFJ1280" s="85"/>
      <c r="DFK1280" s="86"/>
      <c r="DFL1280" s="84"/>
      <c r="DFM1280" s="85"/>
      <c r="DFN1280" s="85"/>
      <c r="DFO1280" s="85"/>
      <c r="DFP1280" s="85"/>
      <c r="DFQ1280" s="85"/>
      <c r="DFR1280" s="85"/>
      <c r="DFS1280" s="85"/>
      <c r="DFT1280" s="85"/>
      <c r="DFU1280" s="85"/>
      <c r="DFV1280" s="85"/>
      <c r="DFW1280" s="85"/>
      <c r="DFX1280" s="85"/>
      <c r="DFY1280" s="85"/>
      <c r="DFZ1280" s="85"/>
      <c r="DGA1280" s="85"/>
      <c r="DGB1280" s="85"/>
      <c r="DGC1280" s="85"/>
      <c r="DGD1280" s="85"/>
      <c r="DGE1280" s="85"/>
      <c r="DGF1280" s="85"/>
      <c r="DGG1280" s="85"/>
      <c r="DGH1280" s="85"/>
      <c r="DGI1280" s="85"/>
      <c r="DGJ1280" s="85"/>
      <c r="DGK1280" s="85"/>
      <c r="DGL1280" s="85"/>
      <c r="DGM1280" s="85"/>
      <c r="DGN1280" s="85"/>
      <c r="DGO1280" s="85"/>
      <c r="DGP1280" s="85"/>
      <c r="DGQ1280" s="85"/>
      <c r="DGR1280" s="86"/>
      <c r="DGS1280" s="84"/>
      <c r="DGT1280" s="85"/>
      <c r="DGU1280" s="85"/>
      <c r="DGV1280" s="85"/>
      <c r="DGW1280" s="85"/>
      <c r="DGX1280" s="85"/>
      <c r="DGY1280" s="85"/>
      <c r="DGZ1280" s="85"/>
      <c r="DHA1280" s="85"/>
      <c r="DHB1280" s="85"/>
      <c r="DHC1280" s="85"/>
      <c r="DHD1280" s="85"/>
      <c r="DHE1280" s="85"/>
      <c r="DHF1280" s="85"/>
      <c r="DHG1280" s="85"/>
      <c r="DHH1280" s="85"/>
      <c r="DHI1280" s="85"/>
      <c r="DHJ1280" s="85"/>
      <c r="DHK1280" s="85"/>
      <c r="DHL1280" s="85"/>
      <c r="DHM1280" s="85"/>
      <c r="DHN1280" s="85"/>
      <c r="DHO1280" s="85"/>
      <c r="DHP1280" s="85"/>
      <c r="DHQ1280" s="85"/>
      <c r="DHR1280" s="85"/>
      <c r="DHS1280" s="85"/>
      <c r="DHT1280" s="85"/>
      <c r="DHU1280" s="85"/>
      <c r="DHV1280" s="85"/>
      <c r="DHW1280" s="85"/>
      <c r="DHX1280" s="85"/>
      <c r="DHY1280" s="86"/>
      <c r="DHZ1280" s="84"/>
      <c r="DIA1280" s="85"/>
      <c r="DIB1280" s="85"/>
      <c r="DIC1280" s="85"/>
      <c r="DID1280" s="85"/>
      <c r="DIE1280" s="85"/>
      <c r="DIF1280" s="85"/>
      <c r="DIG1280" s="85"/>
      <c r="DIH1280" s="85"/>
      <c r="DII1280" s="85"/>
      <c r="DIJ1280" s="85"/>
      <c r="DIK1280" s="85"/>
      <c r="DIL1280" s="85"/>
      <c r="DIM1280" s="85"/>
      <c r="DIN1280" s="85"/>
      <c r="DIO1280" s="85"/>
      <c r="DIP1280" s="85"/>
      <c r="DIQ1280" s="85"/>
      <c r="DIR1280" s="85"/>
      <c r="DIS1280" s="85"/>
      <c r="DIT1280" s="85"/>
      <c r="DIU1280" s="85"/>
      <c r="DIV1280" s="85"/>
      <c r="DIW1280" s="85"/>
      <c r="DIX1280" s="85"/>
      <c r="DIY1280" s="85"/>
      <c r="DIZ1280" s="85"/>
      <c r="DJA1280" s="85"/>
      <c r="DJB1280" s="85"/>
      <c r="DJC1280" s="85"/>
      <c r="DJD1280" s="85"/>
      <c r="DJE1280" s="85"/>
      <c r="DJF1280" s="86"/>
      <c r="DJG1280" s="84"/>
      <c r="DJH1280" s="85"/>
      <c r="DJI1280" s="85"/>
      <c r="DJJ1280" s="85"/>
      <c r="DJK1280" s="85"/>
      <c r="DJL1280" s="85"/>
      <c r="DJM1280" s="85"/>
      <c r="DJN1280" s="85"/>
      <c r="DJO1280" s="85"/>
      <c r="DJP1280" s="85"/>
      <c r="DJQ1280" s="85"/>
      <c r="DJR1280" s="85"/>
      <c r="DJS1280" s="85"/>
      <c r="DJT1280" s="85"/>
      <c r="DJU1280" s="85"/>
      <c r="DJV1280" s="85"/>
      <c r="DJW1280" s="85"/>
      <c r="DJX1280" s="85"/>
      <c r="DJY1280" s="85"/>
      <c r="DJZ1280" s="85"/>
      <c r="DKA1280" s="85"/>
      <c r="DKB1280" s="85"/>
      <c r="DKC1280" s="85"/>
      <c r="DKD1280" s="85"/>
      <c r="DKE1280" s="85"/>
      <c r="DKF1280" s="85"/>
      <c r="DKG1280" s="85"/>
      <c r="DKH1280" s="85"/>
      <c r="DKI1280" s="85"/>
      <c r="DKJ1280" s="85"/>
      <c r="DKK1280" s="85"/>
      <c r="DKL1280" s="85"/>
      <c r="DKM1280" s="86"/>
      <c r="DKN1280" s="84"/>
      <c r="DKO1280" s="85"/>
      <c r="DKP1280" s="85"/>
      <c r="DKQ1280" s="85"/>
      <c r="DKR1280" s="85"/>
      <c r="DKS1280" s="85"/>
      <c r="DKT1280" s="85"/>
      <c r="DKU1280" s="85"/>
      <c r="DKV1280" s="85"/>
      <c r="DKW1280" s="85"/>
      <c r="DKX1280" s="85"/>
      <c r="DKY1280" s="85"/>
      <c r="DKZ1280" s="85"/>
      <c r="DLA1280" s="85"/>
      <c r="DLB1280" s="85"/>
      <c r="DLC1280" s="85"/>
      <c r="DLD1280" s="85"/>
      <c r="DLE1280" s="85"/>
      <c r="DLF1280" s="85"/>
      <c r="DLG1280" s="85"/>
      <c r="DLH1280" s="85"/>
      <c r="DLI1280" s="85"/>
      <c r="DLJ1280" s="85"/>
      <c r="DLK1280" s="85"/>
      <c r="DLL1280" s="85"/>
      <c r="DLM1280" s="85"/>
      <c r="DLN1280" s="85"/>
      <c r="DLO1280" s="85"/>
      <c r="DLP1280" s="85"/>
      <c r="DLQ1280" s="85"/>
      <c r="DLR1280" s="85"/>
      <c r="DLS1280" s="85"/>
      <c r="DLT1280" s="86"/>
      <c r="DLU1280" s="84"/>
      <c r="DLV1280" s="85"/>
      <c r="DLW1280" s="85"/>
      <c r="DLX1280" s="85"/>
      <c r="DLY1280" s="85"/>
      <c r="DLZ1280" s="85"/>
      <c r="DMA1280" s="85"/>
      <c r="DMB1280" s="85"/>
      <c r="DMC1280" s="85"/>
      <c r="DMD1280" s="85"/>
      <c r="DME1280" s="85"/>
      <c r="DMF1280" s="85"/>
      <c r="DMG1280" s="85"/>
      <c r="DMH1280" s="85"/>
      <c r="DMI1280" s="85"/>
      <c r="DMJ1280" s="85"/>
      <c r="DMK1280" s="85"/>
      <c r="DML1280" s="85"/>
      <c r="DMM1280" s="85"/>
      <c r="DMN1280" s="85"/>
      <c r="DMO1280" s="85"/>
      <c r="DMP1280" s="85"/>
      <c r="DMQ1280" s="85"/>
      <c r="DMR1280" s="85"/>
      <c r="DMS1280" s="85"/>
      <c r="DMT1280" s="85"/>
      <c r="DMU1280" s="85"/>
      <c r="DMV1280" s="85"/>
      <c r="DMW1280" s="85"/>
      <c r="DMX1280" s="85"/>
      <c r="DMY1280" s="85"/>
      <c r="DMZ1280" s="85"/>
      <c r="DNA1280" s="86"/>
      <c r="DNB1280" s="84"/>
      <c r="DNC1280" s="85"/>
      <c r="DND1280" s="85"/>
      <c r="DNE1280" s="85"/>
      <c r="DNF1280" s="85"/>
      <c r="DNG1280" s="85"/>
      <c r="DNH1280" s="85"/>
      <c r="DNI1280" s="85"/>
      <c r="DNJ1280" s="85"/>
      <c r="DNK1280" s="85"/>
      <c r="DNL1280" s="85"/>
      <c r="DNM1280" s="85"/>
      <c r="DNN1280" s="85"/>
      <c r="DNO1280" s="85"/>
      <c r="DNP1280" s="85"/>
      <c r="DNQ1280" s="85"/>
      <c r="DNR1280" s="85"/>
      <c r="DNS1280" s="85"/>
      <c r="DNT1280" s="85"/>
      <c r="DNU1280" s="85"/>
      <c r="DNV1280" s="85"/>
      <c r="DNW1280" s="85"/>
      <c r="DNX1280" s="85"/>
      <c r="DNY1280" s="85"/>
      <c r="DNZ1280" s="85"/>
      <c r="DOA1280" s="85"/>
      <c r="DOB1280" s="85"/>
      <c r="DOC1280" s="85"/>
      <c r="DOD1280" s="85"/>
      <c r="DOE1280" s="85"/>
      <c r="DOF1280" s="85"/>
      <c r="DOG1280" s="85"/>
      <c r="DOH1280" s="86"/>
      <c r="DOI1280" s="84"/>
      <c r="DOJ1280" s="85"/>
      <c r="DOK1280" s="85"/>
      <c r="DOL1280" s="85"/>
      <c r="DOM1280" s="85"/>
      <c r="DON1280" s="85"/>
      <c r="DOO1280" s="85"/>
      <c r="DOP1280" s="85"/>
      <c r="DOQ1280" s="85"/>
      <c r="DOR1280" s="85"/>
      <c r="DOS1280" s="85"/>
      <c r="DOT1280" s="85"/>
      <c r="DOU1280" s="85"/>
      <c r="DOV1280" s="85"/>
      <c r="DOW1280" s="85"/>
      <c r="DOX1280" s="85"/>
      <c r="DOY1280" s="85"/>
      <c r="DOZ1280" s="85"/>
      <c r="DPA1280" s="85"/>
      <c r="DPB1280" s="85"/>
      <c r="DPC1280" s="85"/>
      <c r="DPD1280" s="85"/>
      <c r="DPE1280" s="85"/>
      <c r="DPF1280" s="85"/>
      <c r="DPG1280" s="85"/>
      <c r="DPH1280" s="85"/>
      <c r="DPI1280" s="85"/>
      <c r="DPJ1280" s="85"/>
      <c r="DPK1280" s="85"/>
      <c r="DPL1280" s="85"/>
      <c r="DPM1280" s="85"/>
      <c r="DPN1280" s="85"/>
      <c r="DPO1280" s="86"/>
      <c r="DPP1280" s="84"/>
      <c r="DPQ1280" s="85"/>
      <c r="DPR1280" s="85"/>
      <c r="DPS1280" s="85"/>
      <c r="DPT1280" s="85"/>
      <c r="DPU1280" s="85"/>
      <c r="DPV1280" s="85"/>
      <c r="DPW1280" s="85"/>
      <c r="DPX1280" s="85"/>
      <c r="DPY1280" s="85"/>
      <c r="DPZ1280" s="85"/>
      <c r="DQA1280" s="85"/>
      <c r="DQB1280" s="85"/>
      <c r="DQC1280" s="85"/>
      <c r="DQD1280" s="85"/>
      <c r="DQE1280" s="85"/>
      <c r="DQF1280" s="85"/>
      <c r="DQG1280" s="85"/>
      <c r="DQH1280" s="85"/>
      <c r="DQI1280" s="85"/>
      <c r="DQJ1280" s="85"/>
      <c r="DQK1280" s="85"/>
      <c r="DQL1280" s="85"/>
      <c r="DQM1280" s="85"/>
      <c r="DQN1280" s="85"/>
      <c r="DQO1280" s="85"/>
      <c r="DQP1280" s="85"/>
      <c r="DQQ1280" s="85"/>
      <c r="DQR1280" s="85"/>
      <c r="DQS1280" s="85"/>
      <c r="DQT1280" s="85"/>
      <c r="DQU1280" s="85"/>
      <c r="DQV1280" s="86"/>
      <c r="DQW1280" s="84"/>
      <c r="DQX1280" s="85"/>
      <c r="DQY1280" s="85"/>
      <c r="DQZ1280" s="85"/>
      <c r="DRA1280" s="85"/>
      <c r="DRB1280" s="85"/>
      <c r="DRC1280" s="85"/>
      <c r="DRD1280" s="85"/>
      <c r="DRE1280" s="85"/>
      <c r="DRF1280" s="85"/>
      <c r="DRG1280" s="85"/>
      <c r="DRH1280" s="85"/>
      <c r="DRI1280" s="85"/>
      <c r="DRJ1280" s="85"/>
      <c r="DRK1280" s="85"/>
      <c r="DRL1280" s="85"/>
      <c r="DRM1280" s="85"/>
      <c r="DRN1280" s="85"/>
      <c r="DRO1280" s="85"/>
      <c r="DRP1280" s="85"/>
      <c r="DRQ1280" s="85"/>
      <c r="DRR1280" s="85"/>
      <c r="DRS1280" s="85"/>
      <c r="DRT1280" s="85"/>
      <c r="DRU1280" s="85"/>
      <c r="DRV1280" s="85"/>
      <c r="DRW1280" s="85"/>
      <c r="DRX1280" s="85"/>
      <c r="DRY1280" s="85"/>
      <c r="DRZ1280" s="85"/>
      <c r="DSA1280" s="85"/>
      <c r="DSB1280" s="85"/>
      <c r="DSC1280" s="86"/>
      <c r="DSD1280" s="84"/>
      <c r="DSE1280" s="85"/>
      <c r="DSF1280" s="85"/>
      <c r="DSG1280" s="85"/>
      <c r="DSH1280" s="85"/>
      <c r="DSI1280" s="85"/>
      <c r="DSJ1280" s="85"/>
      <c r="DSK1280" s="85"/>
      <c r="DSL1280" s="85"/>
      <c r="DSM1280" s="85"/>
      <c r="DSN1280" s="85"/>
      <c r="DSO1280" s="85"/>
      <c r="DSP1280" s="85"/>
      <c r="DSQ1280" s="85"/>
      <c r="DSR1280" s="85"/>
      <c r="DSS1280" s="85"/>
      <c r="DST1280" s="85"/>
      <c r="DSU1280" s="85"/>
      <c r="DSV1280" s="85"/>
      <c r="DSW1280" s="85"/>
      <c r="DSX1280" s="85"/>
      <c r="DSY1280" s="85"/>
      <c r="DSZ1280" s="85"/>
      <c r="DTA1280" s="85"/>
      <c r="DTB1280" s="85"/>
      <c r="DTC1280" s="85"/>
      <c r="DTD1280" s="85"/>
      <c r="DTE1280" s="85"/>
      <c r="DTF1280" s="85"/>
      <c r="DTG1280" s="85"/>
      <c r="DTH1280" s="85"/>
      <c r="DTI1280" s="85"/>
      <c r="DTJ1280" s="86"/>
      <c r="DTK1280" s="84"/>
      <c r="DTL1280" s="85"/>
      <c r="DTM1280" s="85"/>
      <c r="DTN1280" s="85"/>
      <c r="DTO1280" s="85"/>
      <c r="DTP1280" s="85"/>
      <c r="DTQ1280" s="85"/>
      <c r="DTR1280" s="85"/>
      <c r="DTS1280" s="85"/>
      <c r="DTT1280" s="85"/>
      <c r="DTU1280" s="85"/>
      <c r="DTV1280" s="85"/>
      <c r="DTW1280" s="85"/>
      <c r="DTX1280" s="85"/>
      <c r="DTY1280" s="85"/>
      <c r="DTZ1280" s="85"/>
      <c r="DUA1280" s="85"/>
      <c r="DUB1280" s="85"/>
      <c r="DUC1280" s="85"/>
      <c r="DUD1280" s="85"/>
      <c r="DUE1280" s="85"/>
      <c r="DUF1280" s="85"/>
      <c r="DUG1280" s="85"/>
      <c r="DUH1280" s="85"/>
      <c r="DUI1280" s="85"/>
      <c r="DUJ1280" s="85"/>
      <c r="DUK1280" s="85"/>
      <c r="DUL1280" s="85"/>
      <c r="DUM1280" s="85"/>
      <c r="DUN1280" s="85"/>
      <c r="DUO1280" s="85"/>
      <c r="DUP1280" s="85"/>
      <c r="DUQ1280" s="86"/>
      <c r="DUR1280" s="84"/>
      <c r="DUS1280" s="85"/>
      <c r="DUT1280" s="85"/>
      <c r="DUU1280" s="85"/>
      <c r="DUV1280" s="85"/>
      <c r="DUW1280" s="85"/>
      <c r="DUX1280" s="85"/>
      <c r="DUY1280" s="85"/>
      <c r="DUZ1280" s="85"/>
      <c r="DVA1280" s="85"/>
      <c r="DVB1280" s="85"/>
      <c r="DVC1280" s="85"/>
      <c r="DVD1280" s="85"/>
      <c r="DVE1280" s="85"/>
      <c r="DVF1280" s="85"/>
      <c r="DVG1280" s="85"/>
      <c r="DVH1280" s="85"/>
      <c r="DVI1280" s="85"/>
      <c r="DVJ1280" s="85"/>
      <c r="DVK1280" s="85"/>
      <c r="DVL1280" s="85"/>
      <c r="DVM1280" s="85"/>
      <c r="DVN1280" s="85"/>
      <c r="DVO1280" s="85"/>
      <c r="DVP1280" s="85"/>
      <c r="DVQ1280" s="85"/>
      <c r="DVR1280" s="85"/>
      <c r="DVS1280" s="85"/>
      <c r="DVT1280" s="85"/>
      <c r="DVU1280" s="85"/>
      <c r="DVV1280" s="85"/>
      <c r="DVW1280" s="85"/>
      <c r="DVX1280" s="86"/>
      <c r="DVY1280" s="84"/>
      <c r="DVZ1280" s="85"/>
      <c r="DWA1280" s="85"/>
      <c r="DWB1280" s="85"/>
      <c r="DWC1280" s="85"/>
      <c r="DWD1280" s="85"/>
      <c r="DWE1280" s="85"/>
      <c r="DWF1280" s="85"/>
      <c r="DWG1280" s="85"/>
      <c r="DWH1280" s="85"/>
      <c r="DWI1280" s="85"/>
      <c r="DWJ1280" s="85"/>
      <c r="DWK1280" s="85"/>
      <c r="DWL1280" s="85"/>
      <c r="DWM1280" s="85"/>
      <c r="DWN1280" s="85"/>
      <c r="DWO1280" s="85"/>
      <c r="DWP1280" s="85"/>
      <c r="DWQ1280" s="85"/>
      <c r="DWR1280" s="85"/>
      <c r="DWS1280" s="85"/>
      <c r="DWT1280" s="85"/>
      <c r="DWU1280" s="85"/>
      <c r="DWV1280" s="85"/>
      <c r="DWW1280" s="85"/>
      <c r="DWX1280" s="85"/>
      <c r="DWY1280" s="85"/>
      <c r="DWZ1280" s="85"/>
      <c r="DXA1280" s="85"/>
      <c r="DXB1280" s="85"/>
      <c r="DXC1280" s="85"/>
      <c r="DXD1280" s="85"/>
      <c r="DXE1280" s="86"/>
      <c r="DXF1280" s="84"/>
      <c r="DXG1280" s="85"/>
      <c r="DXH1280" s="85"/>
      <c r="DXI1280" s="85"/>
      <c r="DXJ1280" s="85"/>
      <c r="DXK1280" s="85"/>
      <c r="DXL1280" s="85"/>
      <c r="DXM1280" s="85"/>
      <c r="DXN1280" s="85"/>
      <c r="DXO1280" s="85"/>
      <c r="DXP1280" s="85"/>
      <c r="DXQ1280" s="85"/>
      <c r="DXR1280" s="85"/>
      <c r="DXS1280" s="85"/>
      <c r="DXT1280" s="85"/>
      <c r="DXU1280" s="85"/>
      <c r="DXV1280" s="85"/>
      <c r="DXW1280" s="85"/>
      <c r="DXX1280" s="85"/>
      <c r="DXY1280" s="85"/>
      <c r="DXZ1280" s="85"/>
      <c r="DYA1280" s="85"/>
      <c r="DYB1280" s="85"/>
      <c r="DYC1280" s="85"/>
      <c r="DYD1280" s="85"/>
      <c r="DYE1280" s="85"/>
      <c r="DYF1280" s="85"/>
      <c r="DYG1280" s="85"/>
      <c r="DYH1280" s="85"/>
      <c r="DYI1280" s="85"/>
      <c r="DYJ1280" s="85"/>
      <c r="DYK1280" s="85"/>
      <c r="DYL1280" s="86"/>
      <c r="DYM1280" s="84"/>
      <c r="DYN1280" s="85"/>
      <c r="DYO1280" s="85"/>
      <c r="DYP1280" s="85"/>
      <c r="DYQ1280" s="85"/>
      <c r="DYR1280" s="85"/>
      <c r="DYS1280" s="85"/>
      <c r="DYT1280" s="85"/>
      <c r="DYU1280" s="85"/>
      <c r="DYV1280" s="85"/>
      <c r="DYW1280" s="85"/>
      <c r="DYX1280" s="85"/>
      <c r="DYY1280" s="85"/>
      <c r="DYZ1280" s="85"/>
      <c r="DZA1280" s="85"/>
      <c r="DZB1280" s="85"/>
      <c r="DZC1280" s="85"/>
      <c r="DZD1280" s="85"/>
      <c r="DZE1280" s="85"/>
      <c r="DZF1280" s="85"/>
      <c r="DZG1280" s="85"/>
      <c r="DZH1280" s="85"/>
      <c r="DZI1280" s="85"/>
      <c r="DZJ1280" s="85"/>
      <c r="DZK1280" s="85"/>
      <c r="DZL1280" s="85"/>
      <c r="DZM1280" s="85"/>
      <c r="DZN1280" s="85"/>
      <c r="DZO1280" s="85"/>
      <c r="DZP1280" s="85"/>
      <c r="DZQ1280" s="85"/>
      <c r="DZR1280" s="85"/>
      <c r="DZS1280" s="86"/>
      <c r="DZT1280" s="84"/>
      <c r="DZU1280" s="85"/>
      <c r="DZV1280" s="85"/>
      <c r="DZW1280" s="85"/>
      <c r="DZX1280" s="85"/>
      <c r="DZY1280" s="85"/>
      <c r="DZZ1280" s="85"/>
      <c r="EAA1280" s="85"/>
      <c r="EAB1280" s="85"/>
      <c r="EAC1280" s="85"/>
      <c r="EAD1280" s="85"/>
      <c r="EAE1280" s="85"/>
      <c r="EAF1280" s="85"/>
      <c r="EAG1280" s="85"/>
      <c r="EAH1280" s="85"/>
      <c r="EAI1280" s="85"/>
      <c r="EAJ1280" s="85"/>
      <c r="EAK1280" s="85"/>
      <c r="EAL1280" s="85"/>
      <c r="EAM1280" s="85"/>
      <c r="EAN1280" s="85"/>
      <c r="EAO1280" s="85"/>
      <c r="EAP1280" s="85"/>
      <c r="EAQ1280" s="85"/>
      <c r="EAR1280" s="85"/>
      <c r="EAS1280" s="85"/>
      <c r="EAT1280" s="85"/>
      <c r="EAU1280" s="85"/>
      <c r="EAV1280" s="85"/>
      <c r="EAW1280" s="85"/>
      <c r="EAX1280" s="85"/>
      <c r="EAY1280" s="85"/>
      <c r="EAZ1280" s="86"/>
      <c r="EBA1280" s="84"/>
      <c r="EBB1280" s="85"/>
      <c r="EBC1280" s="85"/>
      <c r="EBD1280" s="85"/>
      <c r="EBE1280" s="85"/>
      <c r="EBF1280" s="85"/>
      <c r="EBG1280" s="85"/>
      <c r="EBH1280" s="85"/>
      <c r="EBI1280" s="85"/>
      <c r="EBJ1280" s="85"/>
      <c r="EBK1280" s="85"/>
      <c r="EBL1280" s="85"/>
      <c r="EBM1280" s="85"/>
      <c r="EBN1280" s="85"/>
      <c r="EBO1280" s="85"/>
      <c r="EBP1280" s="85"/>
      <c r="EBQ1280" s="85"/>
      <c r="EBR1280" s="85"/>
      <c r="EBS1280" s="85"/>
      <c r="EBT1280" s="85"/>
      <c r="EBU1280" s="85"/>
      <c r="EBV1280" s="85"/>
      <c r="EBW1280" s="85"/>
      <c r="EBX1280" s="85"/>
      <c r="EBY1280" s="85"/>
      <c r="EBZ1280" s="85"/>
      <c r="ECA1280" s="85"/>
      <c r="ECB1280" s="85"/>
      <c r="ECC1280" s="85"/>
      <c r="ECD1280" s="85"/>
      <c r="ECE1280" s="85"/>
      <c r="ECF1280" s="85"/>
      <c r="ECG1280" s="86"/>
      <c r="ECH1280" s="84"/>
      <c r="ECI1280" s="85"/>
      <c r="ECJ1280" s="85"/>
      <c r="ECK1280" s="85"/>
      <c r="ECL1280" s="85"/>
      <c r="ECM1280" s="85"/>
      <c r="ECN1280" s="85"/>
      <c r="ECO1280" s="85"/>
      <c r="ECP1280" s="85"/>
      <c r="ECQ1280" s="85"/>
      <c r="ECR1280" s="85"/>
      <c r="ECS1280" s="85"/>
      <c r="ECT1280" s="85"/>
      <c r="ECU1280" s="85"/>
      <c r="ECV1280" s="85"/>
      <c r="ECW1280" s="85"/>
      <c r="ECX1280" s="85"/>
      <c r="ECY1280" s="85"/>
      <c r="ECZ1280" s="85"/>
      <c r="EDA1280" s="85"/>
      <c r="EDB1280" s="85"/>
      <c r="EDC1280" s="85"/>
      <c r="EDD1280" s="85"/>
      <c r="EDE1280" s="85"/>
      <c r="EDF1280" s="85"/>
      <c r="EDG1280" s="85"/>
      <c r="EDH1280" s="85"/>
      <c r="EDI1280" s="85"/>
      <c r="EDJ1280" s="85"/>
      <c r="EDK1280" s="85"/>
      <c r="EDL1280" s="85"/>
      <c r="EDM1280" s="85"/>
      <c r="EDN1280" s="86"/>
      <c r="EDO1280" s="84"/>
      <c r="EDP1280" s="85"/>
      <c r="EDQ1280" s="85"/>
      <c r="EDR1280" s="85"/>
      <c r="EDS1280" s="85"/>
      <c r="EDT1280" s="85"/>
      <c r="EDU1280" s="85"/>
      <c r="EDV1280" s="85"/>
      <c r="EDW1280" s="85"/>
      <c r="EDX1280" s="85"/>
      <c r="EDY1280" s="85"/>
      <c r="EDZ1280" s="85"/>
      <c r="EEA1280" s="85"/>
      <c r="EEB1280" s="85"/>
      <c r="EEC1280" s="85"/>
      <c r="EED1280" s="85"/>
      <c r="EEE1280" s="85"/>
      <c r="EEF1280" s="85"/>
      <c r="EEG1280" s="85"/>
      <c r="EEH1280" s="85"/>
      <c r="EEI1280" s="85"/>
      <c r="EEJ1280" s="85"/>
      <c r="EEK1280" s="85"/>
      <c r="EEL1280" s="85"/>
      <c r="EEM1280" s="85"/>
      <c r="EEN1280" s="85"/>
      <c r="EEO1280" s="85"/>
      <c r="EEP1280" s="85"/>
      <c r="EEQ1280" s="85"/>
      <c r="EER1280" s="85"/>
      <c r="EES1280" s="85"/>
      <c r="EET1280" s="85"/>
      <c r="EEU1280" s="86"/>
      <c r="EEV1280" s="84"/>
      <c r="EEW1280" s="85"/>
      <c r="EEX1280" s="85"/>
      <c r="EEY1280" s="85"/>
      <c r="EEZ1280" s="85"/>
      <c r="EFA1280" s="85"/>
      <c r="EFB1280" s="85"/>
      <c r="EFC1280" s="85"/>
      <c r="EFD1280" s="85"/>
      <c r="EFE1280" s="85"/>
      <c r="EFF1280" s="85"/>
      <c r="EFG1280" s="85"/>
      <c r="EFH1280" s="85"/>
      <c r="EFI1280" s="85"/>
      <c r="EFJ1280" s="85"/>
      <c r="EFK1280" s="85"/>
      <c r="EFL1280" s="85"/>
      <c r="EFM1280" s="85"/>
      <c r="EFN1280" s="85"/>
      <c r="EFO1280" s="85"/>
      <c r="EFP1280" s="85"/>
      <c r="EFQ1280" s="85"/>
      <c r="EFR1280" s="85"/>
      <c r="EFS1280" s="85"/>
      <c r="EFT1280" s="85"/>
      <c r="EFU1280" s="85"/>
      <c r="EFV1280" s="85"/>
      <c r="EFW1280" s="85"/>
      <c r="EFX1280" s="85"/>
      <c r="EFY1280" s="85"/>
      <c r="EFZ1280" s="85"/>
      <c r="EGA1280" s="85"/>
      <c r="EGB1280" s="86"/>
      <c r="EGC1280" s="84"/>
      <c r="EGD1280" s="85"/>
      <c r="EGE1280" s="85"/>
      <c r="EGF1280" s="85"/>
      <c r="EGG1280" s="85"/>
      <c r="EGH1280" s="85"/>
      <c r="EGI1280" s="85"/>
      <c r="EGJ1280" s="85"/>
      <c r="EGK1280" s="85"/>
      <c r="EGL1280" s="85"/>
      <c r="EGM1280" s="85"/>
      <c r="EGN1280" s="85"/>
      <c r="EGO1280" s="85"/>
      <c r="EGP1280" s="85"/>
      <c r="EGQ1280" s="85"/>
      <c r="EGR1280" s="85"/>
      <c r="EGS1280" s="85"/>
      <c r="EGT1280" s="85"/>
      <c r="EGU1280" s="85"/>
      <c r="EGV1280" s="85"/>
      <c r="EGW1280" s="85"/>
      <c r="EGX1280" s="85"/>
      <c r="EGY1280" s="85"/>
      <c r="EGZ1280" s="85"/>
      <c r="EHA1280" s="85"/>
      <c r="EHB1280" s="85"/>
      <c r="EHC1280" s="85"/>
      <c r="EHD1280" s="85"/>
      <c r="EHE1280" s="85"/>
      <c r="EHF1280" s="85"/>
      <c r="EHG1280" s="85"/>
      <c r="EHH1280" s="85"/>
      <c r="EHI1280" s="86"/>
      <c r="EHJ1280" s="84"/>
      <c r="EHK1280" s="85"/>
      <c r="EHL1280" s="85"/>
      <c r="EHM1280" s="85"/>
      <c r="EHN1280" s="85"/>
      <c r="EHO1280" s="85"/>
      <c r="EHP1280" s="85"/>
      <c r="EHQ1280" s="85"/>
      <c r="EHR1280" s="85"/>
      <c r="EHS1280" s="85"/>
      <c r="EHT1280" s="85"/>
      <c r="EHU1280" s="85"/>
      <c r="EHV1280" s="85"/>
      <c r="EHW1280" s="85"/>
      <c r="EHX1280" s="85"/>
      <c r="EHY1280" s="85"/>
      <c r="EHZ1280" s="85"/>
      <c r="EIA1280" s="85"/>
      <c r="EIB1280" s="85"/>
      <c r="EIC1280" s="85"/>
      <c r="EID1280" s="85"/>
      <c r="EIE1280" s="85"/>
      <c r="EIF1280" s="85"/>
      <c r="EIG1280" s="85"/>
      <c r="EIH1280" s="85"/>
      <c r="EII1280" s="85"/>
      <c r="EIJ1280" s="85"/>
      <c r="EIK1280" s="85"/>
      <c r="EIL1280" s="85"/>
      <c r="EIM1280" s="85"/>
      <c r="EIN1280" s="85"/>
      <c r="EIO1280" s="85"/>
      <c r="EIP1280" s="86"/>
      <c r="EIQ1280" s="84"/>
      <c r="EIR1280" s="85"/>
      <c r="EIS1280" s="85"/>
      <c r="EIT1280" s="85"/>
      <c r="EIU1280" s="85"/>
      <c r="EIV1280" s="85"/>
      <c r="EIW1280" s="85"/>
      <c r="EIX1280" s="85"/>
      <c r="EIY1280" s="85"/>
      <c r="EIZ1280" s="85"/>
      <c r="EJA1280" s="85"/>
      <c r="EJB1280" s="85"/>
      <c r="EJC1280" s="85"/>
      <c r="EJD1280" s="85"/>
      <c r="EJE1280" s="85"/>
      <c r="EJF1280" s="85"/>
      <c r="EJG1280" s="85"/>
      <c r="EJH1280" s="85"/>
      <c r="EJI1280" s="85"/>
      <c r="EJJ1280" s="85"/>
      <c r="EJK1280" s="85"/>
      <c r="EJL1280" s="85"/>
      <c r="EJM1280" s="85"/>
      <c r="EJN1280" s="85"/>
      <c r="EJO1280" s="85"/>
      <c r="EJP1280" s="85"/>
      <c r="EJQ1280" s="85"/>
      <c r="EJR1280" s="85"/>
      <c r="EJS1280" s="85"/>
      <c r="EJT1280" s="85"/>
      <c r="EJU1280" s="85"/>
      <c r="EJV1280" s="85"/>
      <c r="EJW1280" s="86"/>
      <c r="EJX1280" s="84"/>
      <c r="EJY1280" s="85"/>
      <c r="EJZ1280" s="85"/>
      <c r="EKA1280" s="85"/>
      <c r="EKB1280" s="85"/>
      <c r="EKC1280" s="85"/>
      <c r="EKD1280" s="85"/>
      <c r="EKE1280" s="85"/>
      <c r="EKF1280" s="85"/>
      <c r="EKG1280" s="85"/>
      <c r="EKH1280" s="85"/>
      <c r="EKI1280" s="85"/>
      <c r="EKJ1280" s="85"/>
      <c r="EKK1280" s="85"/>
      <c r="EKL1280" s="85"/>
      <c r="EKM1280" s="85"/>
      <c r="EKN1280" s="85"/>
      <c r="EKO1280" s="85"/>
      <c r="EKP1280" s="85"/>
      <c r="EKQ1280" s="85"/>
      <c r="EKR1280" s="85"/>
      <c r="EKS1280" s="85"/>
      <c r="EKT1280" s="85"/>
      <c r="EKU1280" s="85"/>
      <c r="EKV1280" s="85"/>
      <c r="EKW1280" s="85"/>
      <c r="EKX1280" s="85"/>
      <c r="EKY1280" s="85"/>
      <c r="EKZ1280" s="85"/>
      <c r="ELA1280" s="85"/>
      <c r="ELB1280" s="85"/>
      <c r="ELC1280" s="85"/>
      <c r="ELD1280" s="86"/>
      <c r="ELE1280" s="84"/>
      <c r="ELF1280" s="85"/>
      <c r="ELG1280" s="85"/>
      <c r="ELH1280" s="85"/>
      <c r="ELI1280" s="85"/>
      <c r="ELJ1280" s="85"/>
      <c r="ELK1280" s="85"/>
      <c r="ELL1280" s="85"/>
      <c r="ELM1280" s="85"/>
      <c r="ELN1280" s="85"/>
      <c r="ELO1280" s="85"/>
      <c r="ELP1280" s="85"/>
      <c r="ELQ1280" s="85"/>
      <c r="ELR1280" s="85"/>
      <c r="ELS1280" s="85"/>
      <c r="ELT1280" s="85"/>
      <c r="ELU1280" s="85"/>
      <c r="ELV1280" s="85"/>
      <c r="ELW1280" s="85"/>
      <c r="ELX1280" s="85"/>
      <c r="ELY1280" s="85"/>
      <c r="ELZ1280" s="85"/>
      <c r="EMA1280" s="85"/>
      <c r="EMB1280" s="85"/>
      <c r="EMC1280" s="85"/>
      <c r="EMD1280" s="85"/>
      <c r="EME1280" s="85"/>
      <c r="EMF1280" s="85"/>
      <c r="EMG1280" s="85"/>
      <c r="EMH1280" s="85"/>
      <c r="EMI1280" s="85"/>
      <c r="EMJ1280" s="85"/>
      <c r="EMK1280" s="86"/>
      <c r="EML1280" s="84"/>
      <c r="EMM1280" s="85"/>
      <c r="EMN1280" s="85"/>
      <c r="EMO1280" s="85"/>
      <c r="EMP1280" s="85"/>
      <c r="EMQ1280" s="85"/>
      <c r="EMR1280" s="85"/>
      <c r="EMS1280" s="85"/>
      <c r="EMT1280" s="85"/>
      <c r="EMU1280" s="85"/>
      <c r="EMV1280" s="85"/>
      <c r="EMW1280" s="85"/>
      <c r="EMX1280" s="85"/>
      <c r="EMY1280" s="85"/>
      <c r="EMZ1280" s="85"/>
      <c r="ENA1280" s="85"/>
      <c r="ENB1280" s="85"/>
      <c r="ENC1280" s="85"/>
      <c r="END1280" s="85"/>
      <c r="ENE1280" s="85"/>
      <c r="ENF1280" s="85"/>
      <c r="ENG1280" s="85"/>
      <c r="ENH1280" s="85"/>
      <c r="ENI1280" s="85"/>
      <c r="ENJ1280" s="85"/>
      <c r="ENK1280" s="85"/>
      <c r="ENL1280" s="85"/>
      <c r="ENM1280" s="85"/>
      <c r="ENN1280" s="85"/>
      <c r="ENO1280" s="85"/>
      <c r="ENP1280" s="85"/>
      <c r="ENQ1280" s="85"/>
      <c r="ENR1280" s="86"/>
      <c r="ENS1280" s="84"/>
      <c r="ENT1280" s="85"/>
      <c r="ENU1280" s="85"/>
      <c r="ENV1280" s="85"/>
      <c r="ENW1280" s="85"/>
      <c r="ENX1280" s="85"/>
      <c r="ENY1280" s="85"/>
      <c r="ENZ1280" s="85"/>
      <c r="EOA1280" s="85"/>
      <c r="EOB1280" s="85"/>
      <c r="EOC1280" s="85"/>
      <c r="EOD1280" s="85"/>
      <c r="EOE1280" s="85"/>
      <c r="EOF1280" s="85"/>
      <c r="EOG1280" s="85"/>
      <c r="EOH1280" s="85"/>
      <c r="EOI1280" s="85"/>
      <c r="EOJ1280" s="85"/>
      <c r="EOK1280" s="85"/>
      <c r="EOL1280" s="85"/>
      <c r="EOM1280" s="85"/>
      <c r="EON1280" s="85"/>
      <c r="EOO1280" s="85"/>
      <c r="EOP1280" s="85"/>
      <c r="EOQ1280" s="85"/>
      <c r="EOR1280" s="85"/>
      <c r="EOS1280" s="85"/>
      <c r="EOT1280" s="85"/>
      <c r="EOU1280" s="85"/>
      <c r="EOV1280" s="85"/>
      <c r="EOW1280" s="85"/>
      <c r="EOX1280" s="85"/>
      <c r="EOY1280" s="86"/>
      <c r="EOZ1280" s="84"/>
      <c r="EPA1280" s="85"/>
      <c r="EPB1280" s="85"/>
      <c r="EPC1280" s="85"/>
      <c r="EPD1280" s="85"/>
      <c r="EPE1280" s="85"/>
      <c r="EPF1280" s="85"/>
      <c r="EPG1280" s="85"/>
      <c r="EPH1280" s="85"/>
      <c r="EPI1280" s="85"/>
      <c r="EPJ1280" s="85"/>
      <c r="EPK1280" s="85"/>
      <c r="EPL1280" s="85"/>
      <c r="EPM1280" s="85"/>
      <c r="EPN1280" s="85"/>
      <c r="EPO1280" s="85"/>
      <c r="EPP1280" s="85"/>
      <c r="EPQ1280" s="85"/>
      <c r="EPR1280" s="85"/>
      <c r="EPS1280" s="85"/>
      <c r="EPT1280" s="85"/>
      <c r="EPU1280" s="85"/>
      <c r="EPV1280" s="85"/>
      <c r="EPW1280" s="85"/>
      <c r="EPX1280" s="85"/>
      <c r="EPY1280" s="85"/>
      <c r="EPZ1280" s="85"/>
      <c r="EQA1280" s="85"/>
      <c r="EQB1280" s="85"/>
      <c r="EQC1280" s="85"/>
      <c r="EQD1280" s="85"/>
      <c r="EQE1280" s="85"/>
      <c r="EQF1280" s="86"/>
      <c r="EQG1280" s="84"/>
      <c r="EQH1280" s="85"/>
      <c r="EQI1280" s="85"/>
      <c r="EQJ1280" s="85"/>
      <c r="EQK1280" s="85"/>
      <c r="EQL1280" s="85"/>
      <c r="EQM1280" s="85"/>
      <c r="EQN1280" s="85"/>
      <c r="EQO1280" s="85"/>
      <c r="EQP1280" s="85"/>
      <c r="EQQ1280" s="85"/>
      <c r="EQR1280" s="85"/>
      <c r="EQS1280" s="85"/>
      <c r="EQT1280" s="85"/>
      <c r="EQU1280" s="85"/>
      <c r="EQV1280" s="85"/>
      <c r="EQW1280" s="85"/>
      <c r="EQX1280" s="85"/>
      <c r="EQY1280" s="85"/>
      <c r="EQZ1280" s="85"/>
      <c r="ERA1280" s="85"/>
      <c r="ERB1280" s="85"/>
      <c r="ERC1280" s="85"/>
      <c r="ERD1280" s="85"/>
      <c r="ERE1280" s="85"/>
      <c r="ERF1280" s="85"/>
      <c r="ERG1280" s="85"/>
      <c r="ERH1280" s="85"/>
      <c r="ERI1280" s="85"/>
      <c r="ERJ1280" s="85"/>
      <c r="ERK1280" s="85"/>
      <c r="ERL1280" s="85"/>
      <c r="ERM1280" s="86"/>
      <c r="ERN1280" s="84"/>
      <c r="ERO1280" s="85"/>
      <c r="ERP1280" s="85"/>
      <c r="ERQ1280" s="85"/>
      <c r="ERR1280" s="85"/>
      <c r="ERS1280" s="85"/>
      <c r="ERT1280" s="85"/>
      <c r="ERU1280" s="85"/>
      <c r="ERV1280" s="85"/>
      <c r="ERW1280" s="85"/>
      <c r="ERX1280" s="85"/>
      <c r="ERY1280" s="85"/>
      <c r="ERZ1280" s="85"/>
      <c r="ESA1280" s="85"/>
      <c r="ESB1280" s="85"/>
      <c r="ESC1280" s="85"/>
      <c r="ESD1280" s="85"/>
      <c r="ESE1280" s="85"/>
      <c r="ESF1280" s="85"/>
      <c r="ESG1280" s="85"/>
      <c r="ESH1280" s="85"/>
      <c r="ESI1280" s="85"/>
      <c r="ESJ1280" s="85"/>
      <c r="ESK1280" s="85"/>
      <c r="ESL1280" s="85"/>
      <c r="ESM1280" s="85"/>
      <c r="ESN1280" s="85"/>
      <c r="ESO1280" s="85"/>
      <c r="ESP1280" s="85"/>
      <c r="ESQ1280" s="85"/>
      <c r="ESR1280" s="85"/>
      <c r="ESS1280" s="85"/>
      <c r="EST1280" s="86"/>
      <c r="ESU1280" s="84"/>
      <c r="ESV1280" s="85"/>
      <c r="ESW1280" s="85"/>
      <c r="ESX1280" s="85"/>
      <c r="ESY1280" s="85"/>
      <c r="ESZ1280" s="85"/>
      <c r="ETA1280" s="85"/>
      <c r="ETB1280" s="85"/>
      <c r="ETC1280" s="85"/>
      <c r="ETD1280" s="85"/>
      <c r="ETE1280" s="85"/>
      <c r="ETF1280" s="85"/>
      <c r="ETG1280" s="85"/>
      <c r="ETH1280" s="85"/>
      <c r="ETI1280" s="85"/>
      <c r="ETJ1280" s="85"/>
      <c r="ETK1280" s="85"/>
      <c r="ETL1280" s="85"/>
      <c r="ETM1280" s="85"/>
      <c r="ETN1280" s="85"/>
      <c r="ETO1280" s="85"/>
      <c r="ETP1280" s="85"/>
      <c r="ETQ1280" s="85"/>
      <c r="ETR1280" s="85"/>
      <c r="ETS1280" s="85"/>
      <c r="ETT1280" s="85"/>
      <c r="ETU1280" s="85"/>
      <c r="ETV1280" s="85"/>
      <c r="ETW1280" s="85"/>
      <c r="ETX1280" s="85"/>
      <c r="ETY1280" s="85"/>
      <c r="ETZ1280" s="85"/>
      <c r="EUA1280" s="86"/>
      <c r="EUB1280" s="84"/>
      <c r="EUC1280" s="85"/>
      <c r="EUD1280" s="85"/>
      <c r="EUE1280" s="85"/>
      <c r="EUF1280" s="85"/>
      <c r="EUG1280" s="85"/>
      <c r="EUH1280" s="85"/>
      <c r="EUI1280" s="85"/>
      <c r="EUJ1280" s="85"/>
      <c r="EUK1280" s="85"/>
      <c r="EUL1280" s="85"/>
      <c r="EUM1280" s="85"/>
      <c r="EUN1280" s="85"/>
      <c r="EUO1280" s="85"/>
      <c r="EUP1280" s="85"/>
      <c r="EUQ1280" s="85"/>
      <c r="EUR1280" s="85"/>
      <c r="EUS1280" s="85"/>
      <c r="EUT1280" s="85"/>
      <c r="EUU1280" s="85"/>
      <c r="EUV1280" s="85"/>
      <c r="EUW1280" s="85"/>
      <c r="EUX1280" s="85"/>
      <c r="EUY1280" s="85"/>
      <c r="EUZ1280" s="85"/>
      <c r="EVA1280" s="85"/>
      <c r="EVB1280" s="85"/>
      <c r="EVC1280" s="85"/>
      <c r="EVD1280" s="85"/>
      <c r="EVE1280" s="85"/>
      <c r="EVF1280" s="85"/>
      <c r="EVG1280" s="85"/>
      <c r="EVH1280" s="86"/>
      <c r="EVI1280" s="84"/>
      <c r="EVJ1280" s="85"/>
      <c r="EVK1280" s="85"/>
      <c r="EVL1280" s="85"/>
      <c r="EVM1280" s="85"/>
      <c r="EVN1280" s="85"/>
      <c r="EVO1280" s="85"/>
      <c r="EVP1280" s="85"/>
      <c r="EVQ1280" s="85"/>
      <c r="EVR1280" s="85"/>
      <c r="EVS1280" s="85"/>
      <c r="EVT1280" s="85"/>
      <c r="EVU1280" s="85"/>
      <c r="EVV1280" s="85"/>
      <c r="EVW1280" s="85"/>
      <c r="EVX1280" s="85"/>
      <c r="EVY1280" s="85"/>
      <c r="EVZ1280" s="85"/>
      <c r="EWA1280" s="85"/>
      <c r="EWB1280" s="85"/>
      <c r="EWC1280" s="85"/>
      <c r="EWD1280" s="85"/>
      <c r="EWE1280" s="85"/>
      <c r="EWF1280" s="85"/>
      <c r="EWG1280" s="85"/>
      <c r="EWH1280" s="85"/>
      <c r="EWI1280" s="85"/>
      <c r="EWJ1280" s="85"/>
      <c r="EWK1280" s="85"/>
      <c r="EWL1280" s="85"/>
      <c r="EWM1280" s="85"/>
      <c r="EWN1280" s="85"/>
      <c r="EWO1280" s="86"/>
      <c r="EWP1280" s="84"/>
      <c r="EWQ1280" s="85"/>
      <c r="EWR1280" s="85"/>
      <c r="EWS1280" s="85"/>
      <c r="EWT1280" s="85"/>
      <c r="EWU1280" s="85"/>
      <c r="EWV1280" s="85"/>
      <c r="EWW1280" s="85"/>
      <c r="EWX1280" s="85"/>
      <c r="EWY1280" s="85"/>
      <c r="EWZ1280" s="85"/>
      <c r="EXA1280" s="85"/>
      <c r="EXB1280" s="85"/>
      <c r="EXC1280" s="85"/>
      <c r="EXD1280" s="85"/>
      <c r="EXE1280" s="85"/>
      <c r="EXF1280" s="85"/>
      <c r="EXG1280" s="85"/>
      <c r="EXH1280" s="85"/>
      <c r="EXI1280" s="85"/>
      <c r="EXJ1280" s="85"/>
      <c r="EXK1280" s="85"/>
      <c r="EXL1280" s="85"/>
      <c r="EXM1280" s="85"/>
      <c r="EXN1280" s="85"/>
      <c r="EXO1280" s="85"/>
      <c r="EXP1280" s="85"/>
      <c r="EXQ1280" s="85"/>
      <c r="EXR1280" s="85"/>
      <c r="EXS1280" s="85"/>
      <c r="EXT1280" s="85"/>
      <c r="EXU1280" s="85"/>
      <c r="EXV1280" s="86"/>
      <c r="EXW1280" s="84"/>
      <c r="EXX1280" s="85"/>
      <c r="EXY1280" s="85"/>
      <c r="EXZ1280" s="85"/>
      <c r="EYA1280" s="85"/>
      <c r="EYB1280" s="85"/>
      <c r="EYC1280" s="85"/>
      <c r="EYD1280" s="85"/>
      <c r="EYE1280" s="85"/>
      <c r="EYF1280" s="85"/>
      <c r="EYG1280" s="85"/>
      <c r="EYH1280" s="85"/>
      <c r="EYI1280" s="85"/>
      <c r="EYJ1280" s="85"/>
      <c r="EYK1280" s="85"/>
      <c r="EYL1280" s="85"/>
      <c r="EYM1280" s="85"/>
      <c r="EYN1280" s="85"/>
      <c r="EYO1280" s="85"/>
      <c r="EYP1280" s="85"/>
      <c r="EYQ1280" s="85"/>
      <c r="EYR1280" s="85"/>
      <c r="EYS1280" s="85"/>
      <c r="EYT1280" s="85"/>
      <c r="EYU1280" s="85"/>
      <c r="EYV1280" s="85"/>
      <c r="EYW1280" s="85"/>
      <c r="EYX1280" s="85"/>
      <c r="EYY1280" s="85"/>
      <c r="EYZ1280" s="85"/>
      <c r="EZA1280" s="85"/>
      <c r="EZB1280" s="85"/>
      <c r="EZC1280" s="86"/>
      <c r="EZD1280" s="84"/>
      <c r="EZE1280" s="85"/>
      <c r="EZF1280" s="85"/>
      <c r="EZG1280" s="85"/>
      <c r="EZH1280" s="85"/>
      <c r="EZI1280" s="85"/>
      <c r="EZJ1280" s="85"/>
      <c r="EZK1280" s="85"/>
      <c r="EZL1280" s="85"/>
      <c r="EZM1280" s="85"/>
      <c r="EZN1280" s="85"/>
      <c r="EZO1280" s="85"/>
      <c r="EZP1280" s="85"/>
      <c r="EZQ1280" s="85"/>
      <c r="EZR1280" s="85"/>
      <c r="EZS1280" s="85"/>
      <c r="EZT1280" s="85"/>
      <c r="EZU1280" s="85"/>
      <c r="EZV1280" s="85"/>
      <c r="EZW1280" s="85"/>
      <c r="EZX1280" s="85"/>
      <c r="EZY1280" s="85"/>
      <c r="EZZ1280" s="85"/>
      <c r="FAA1280" s="85"/>
      <c r="FAB1280" s="85"/>
      <c r="FAC1280" s="85"/>
      <c r="FAD1280" s="85"/>
      <c r="FAE1280" s="85"/>
      <c r="FAF1280" s="85"/>
      <c r="FAG1280" s="85"/>
      <c r="FAH1280" s="85"/>
      <c r="FAI1280" s="85"/>
      <c r="FAJ1280" s="86"/>
      <c r="FAK1280" s="84"/>
      <c r="FAL1280" s="85"/>
      <c r="FAM1280" s="85"/>
      <c r="FAN1280" s="85"/>
      <c r="FAO1280" s="85"/>
      <c r="FAP1280" s="85"/>
      <c r="FAQ1280" s="85"/>
      <c r="FAR1280" s="85"/>
      <c r="FAS1280" s="85"/>
      <c r="FAT1280" s="85"/>
      <c r="FAU1280" s="85"/>
      <c r="FAV1280" s="85"/>
      <c r="FAW1280" s="85"/>
      <c r="FAX1280" s="85"/>
      <c r="FAY1280" s="85"/>
      <c r="FAZ1280" s="85"/>
      <c r="FBA1280" s="85"/>
      <c r="FBB1280" s="85"/>
      <c r="FBC1280" s="85"/>
      <c r="FBD1280" s="85"/>
      <c r="FBE1280" s="85"/>
      <c r="FBF1280" s="85"/>
      <c r="FBG1280" s="85"/>
      <c r="FBH1280" s="85"/>
      <c r="FBI1280" s="85"/>
      <c r="FBJ1280" s="85"/>
      <c r="FBK1280" s="85"/>
      <c r="FBL1280" s="85"/>
      <c r="FBM1280" s="85"/>
      <c r="FBN1280" s="85"/>
      <c r="FBO1280" s="85"/>
      <c r="FBP1280" s="85"/>
      <c r="FBQ1280" s="86"/>
      <c r="FBR1280" s="84"/>
      <c r="FBS1280" s="85"/>
      <c r="FBT1280" s="85"/>
      <c r="FBU1280" s="85"/>
      <c r="FBV1280" s="85"/>
      <c r="FBW1280" s="85"/>
      <c r="FBX1280" s="85"/>
      <c r="FBY1280" s="85"/>
      <c r="FBZ1280" s="85"/>
      <c r="FCA1280" s="85"/>
      <c r="FCB1280" s="85"/>
      <c r="FCC1280" s="85"/>
      <c r="FCD1280" s="85"/>
      <c r="FCE1280" s="85"/>
      <c r="FCF1280" s="85"/>
      <c r="FCG1280" s="85"/>
      <c r="FCH1280" s="85"/>
      <c r="FCI1280" s="85"/>
      <c r="FCJ1280" s="85"/>
      <c r="FCK1280" s="85"/>
      <c r="FCL1280" s="85"/>
      <c r="FCM1280" s="85"/>
      <c r="FCN1280" s="85"/>
      <c r="FCO1280" s="85"/>
      <c r="FCP1280" s="85"/>
      <c r="FCQ1280" s="85"/>
      <c r="FCR1280" s="85"/>
      <c r="FCS1280" s="85"/>
      <c r="FCT1280" s="85"/>
      <c r="FCU1280" s="85"/>
      <c r="FCV1280" s="85"/>
      <c r="FCW1280" s="85"/>
      <c r="FCX1280" s="86"/>
      <c r="FCY1280" s="84"/>
      <c r="FCZ1280" s="85"/>
      <c r="FDA1280" s="85"/>
      <c r="FDB1280" s="85"/>
      <c r="FDC1280" s="85"/>
      <c r="FDD1280" s="85"/>
      <c r="FDE1280" s="85"/>
      <c r="FDF1280" s="85"/>
      <c r="FDG1280" s="85"/>
      <c r="FDH1280" s="85"/>
      <c r="FDI1280" s="85"/>
      <c r="FDJ1280" s="85"/>
      <c r="FDK1280" s="85"/>
      <c r="FDL1280" s="85"/>
      <c r="FDM1280" s="85"/>
      <c r="FDN1280" s="85"/>
      <c r="FDO1280" s="85"/>
      <c r="FDP1280" s="85"/>
      <c r="FDQ1280" s="85"/>
      <c r="FDR1280" s="85"/>
      <c r="FDS1280" s="85"/>
      <c r="FDT1280" s="85"/>
      <c r="FDU1280" s="85"/>
      <c r="FDV1280" s="85"/>
      <c r="FDW1280" s="85"/>
      <c r="FDX1280" s="85"/>
      <c r="FDY1280" s="85"/>
      <c r="FDZ1280" s="85"/>
      <c r="FEA1280" s="85"/>
      <c r="FEB1280" s="85"/>
      <c r="FEC1280" s="85"/>
      <c r="FED1280" s="85"/>
      <c r="FEE1280" s="86"/>
      <c r="FEF1280" s="84"/>
      <c r="FEG1280" s="85"/>
      <c r="FEH1280" s="85"/>
      <c r="FEI1280" s="85"/>
      <c r="FEJ1280" s="85"/>
      <c r="FEK1280" s="85"/>
      <c r="FEL1280" s="85"/>
      <c r="FEM1280" s="85"/>
      <c r="FEN1280" s="85"/>
      <c r="FEO1280" s="85"/>
      <c r="FEP1280" s="85"/>
      <c r="FEQ1280" s="85"/>
      <c r="FER1280" s="85"/>
      <c r="FES1280" s="85"/>
      <c r="FET1280" s="85"/>
      <c r="FEU1280" s="85"/>
      <c r="FEV1280" s="85"/>
      <c r="FEW1280" s="85"/>
      <c r="FEX1280" s="85"/>
      <c r="FEY1280" s="85"/>
      <c r="FEZ1280" s="85"/>
      <c r="FFA1280" s="85"/>
      <c r="FFB1280" s="85"/>
      <c r="FFC1280" s="85"/>
      <c r="FFD1280" s="85"/>
      <c r="FFE1280" s="85"/>
      <c r="FFF1280" s="85"/>
      <c r="FFG1280" s="85"/>
      <c r="FFH1280" s="85"/>
      <c r="FFI1280" s="85"/>
      <c r="FFJ1280" s="85"/>
      <c r="FFK1280" s="85"/>
      <c r="FFL1280" s="86"/>
      <c r="FFM1280" s="84"/>
      <c r="FFN1280" s="85"/>
      <c r="FFO1280" s="85"/>
      <c r="FFP1280" s="85"/>
      <c r="FFQ1280" s="85"/>
      <c r="FFR1280" s="85"/>
      <c r="FFS1280" s="85"/>
      <c r="FFT1280" s="85"/>
      <c r="FFU1280" s="85"/>
      <c r="FFV1280" s="85"/>
      <c r="FFW1280" s="85"/>
      <c r="FFX1280" s="85"/>
      <c r="FFY1280" s="85"/>
      <c r="FFZ1280" s="85"/>
      <c r="FGA1280" s="85"/>
      <c r="FGB1280" s="85"/>
      <c r="FGC1280" s="85"/>
      <c r="FGD1280" s="85"/>
      <c r="FGE1280" s="85"/>
      <c r="FGF1280" s="85"/>
      <c r="FGG1280" s="85"/>
      <c r="FGH1280" s="85"/>
      <c r="FGI1280" s="85"/>
      <c r="FGJ1280" s="85"/>
      <c r="FGK1280" s="85"/>
      <c r="FGL1280" s="85"/>
      <c r="FGM1280" s="85"/>
      <c r="FGN1280" s="85"/>
      <c r="FGO1280" s="85"/>
      <c r="FGP1280" s="85"/>
      <c r="FGQ1280" s="85"/>
      <c r="FGR1280" s="85"/>
      <c r="FGS1280" s="86"/>
      <c r="FGT1280" s="84"/>
      <c r="FGU1280" s="85"/>
      <c r="FGV1280" s="85"/>
      <c r="FGW1280" s="85"/>
      <c r="FGX1280" s="85"/>
      <c r="FGY1280" s="85"/>
      <c r="FGZ1280" s="85"/>
      <c r="FHA1280" s="85"/>
      <c r="FHB1280" s="85"/>
      <c r="FHC1280" s="85"/>
      <c r="FHD1280" s="85"/>
      <c r="FHE1280" s="85"/>
      <c r="FHF1280" s="85"/>
      <c r="FHG1280" s="85"/>
      <c r="FHH1280" s="85"/>
      <c r="FHI1280" s="85"/>
      <c r="FHJ1280" s="85"/>
      <c r="FHK1280" s="85"/>
      <c r="FHL1280" s="85"/>
      <c r="FHM1280" s="85"/>
      <c r="FHN1280" s="85"/>
      <c r="FHO1280" s="85"/>
      <c r="FHP1280" s="85"/>
      <c r="FHQ1280" s="85"/>
      <c r="FHR1280" s="85"/>
      <c r="FHS1280" s="85"/>
      <c r="FHT1280" s="85"/>
      <c r="FHU1280" s="85"/>
      <c r="FHV1280" s="85"/>
      <c r="FHW1280" s="85"/>
      <c r="FHX1280" s="85"/>
      <c r="FHY1280" s="85"/>
      <c r="FHZ1280" s="86"/>
      <c r="FIA1280" s="84"/>
      <c r="FIB1280" s="85"/>
      <c r="FIC1280" s="85"/>
      <c r="FID1280" s="85"/>
      <c r="FIE1280" s="85"/>
      <c r="FIF1280" s="85"/>
      <c r="FIG1280" s="85"/>
      <c r="FIH1280" s="85"/>
      <c r="FII1280" s="85"/>
      <c r="FIJ1280" s="85"/>
      <c r="FIK1280" s="85"/>
      <c r="FIL1280" s="85"/>
      <c r="FIM1280" s="85"/>
      <c r="FIN1280" s="85"/>
      <c r="FIO1280" s="85"/>
      <c r="FIP1280" s="85"/>
      <c r="FIQ1280" s="85"/>
      <c r="FIR1280" s="85"/>
      <c r="FIS1280" s="85"/>
      <c r="FIT1280" s="85"/>
      <c r="FIU1280" s="85"/>
      <c r="FIV1280" s="85"/>
      <c r="FIW1280" s="85"/>
      <c r="FIX1280" s="85"/>
      <c r="FIY1280" s="85"/>
      <c r="FIZ1280" s="85"/>
      <c r="FJA1280" s="85"/>
      <c r="FJB1280" s="85"/>
      <c r="FJC1280" s="85"/>
      <c r="FJD1280" s="85"/>
      <c r="FJE1280" s="85"/>
      <c r="FJF1280" s="85"/>
      <c r="FJG1280" s="86"/>
      <c r="FJH1280" s="84"/>
      <c r="FJI1280" s="85"/>
      <c r="FJJ1280" s="85"/>
      <c r="FJK1280" s="85"/>
      <c r="FJL1280" s="85"/>
      <c r="FJM1280" s="85"/>
      <c r="FJN1280" s="85"/>
      <c r="FJO1280" s="85"/>
      <c r="FJP1280" s="85"/>
      <c r="FJQ1280" s="85"/>
      <c r="FJR1280" s="85"/>
      <c r="FJS1280" s="85"/>
      <c r="FJT1280" s="85"/>
      <c r="FJU1280" s="85"/>
      <c r="FJV1280" s="85"/>
      <c r="FJW1280" s="85"/>
      <c r="FJX1280" s="85"/>
      <c r="FJY1280" s="85"/>
      <c r="FJZ1280" s="85"/>
      <c r="FKA1280" s="85"/>
      <c r="FKB1280" s="85"/>
      <c r="FKC1280" s="85"/>
      <c r="FKD1280" s="85"/>
      <c r="FKE1280" s="85"/>
      <c r="FKF1280" s="85"/>
      <c r="FKG1280" s="85"/>
      <c r="FKH1280" s="85"/>
      <c r="FKI1280" s="85"/>
      <c r="FKJ1280" s="85"/>
      <c r="FKK1280" s="85"/>
      <c r="FKL1280" s="85"/>
      <c r="FKM1280" s="85"/>
      <c r="FKN1280" s="86"/>
      <c r="FKO1280" s="84"/>
      <c r="FKP1280" s="85"/>
      <c r="FKQ1280" s="85"/>
      <c r="FKR1280" s="85"/>
      <c r="FKS1280" s="85"/>
      <c r="FKT1280" s="85"/>
      <c r="FKU1280" s="85"/>
      <c r="FKV1280" s="85"/>
      <c r="FKW1280" s="85"/>
      <c r="FKX1280" s="85"/>
      <c r="FKY1280" s="85"/>
      <c r="FKZ1280" s="85"/>
      <c r="FLA1280" s="85"/>
      <c r="FLB1280" s="85"/>
      <c r="FLC1280" s="85"/>
      <c r="FLD1280" s="85"/>
      <c r="FLE1280" s="85"/>
      <c r="FLF1280" s="85"/>
      <c r="FLG1280" s="85"/>
      <c r="FLH1280" s="85"/>
      <c r="FLI1280" s="85"/>
      <c r="FLJ1280" s="85"/>
      <c r="FLK1280" s="85"/>
      <c r="FLL1280" s="85"/>
      <c r="FLM1280" s="85"/>
      <c r="FLN1280" s="85"/>
      <c r="FLO1280" s="85"/>
      <c r="FLP1280" s="85"/>
      <c r="FLQ1280" s="85"/>
      <c r="FLR1280" s="85"/>
      <c r="FLS1280" s="85"/>
      <c r="FLT1280" s="85"/>
      <c r="FLU1280" s="86"/>
      <c r="FLV1280" s="84"/>
      <c r="FLW1280" s="85"/>
      <c r="FLX1280" s="85"/>
      <c r="FLY1280" s="85"/>
      <c r="FLZ1280" s="85"/>
      <c r="FMA1280" s="85"/>
      <c r="FMB1280" s="85"/>
      <c r="FMC1280" s="85"/>
      <c r="FMD1280" s="85"/>
      <c r="FME1280" s="85"/>
      <c r="FMF1280" s="85"/>
      <c r="FMG1280" s="85"/>
      <c r="FMH1280" s="85"/>
      <c r="FMI1280" s="85"/>
      <c r="FMJ1280" s="85"/>
      <c r="FMK1280" s="85"/>
      <c r="FML1280" s="85"/>
      <c r="FMM1280" s="85"/>
      <c r="FMN1280" s="85"/>
      <c r="FMO1280" s="85"/>
      <c r="FMP1280" s="85"/>
      <c r="FMQ1280" s="85"/>
      <c r="FMR1280" s="85"/>
      <c r="FMS1280" s="85"/>
      <c r="FMT1280" s="85"/>
      <c r="FMU1280" s="85"/>
      <c r="FMV1280" s="85"/>
      <c r="FMW1280" s="85"/>
      <c r="FMX1280" s="85"/>
      <c r="FMY1280" s="85"/>
      <c r="FMZ1280" s="85"/>
      <c r="FNA1280" s="85"/>
      <c r="FNB1280" s="86"/>
      <c r="FNC1280" s="84"/>
      <c r="FND1280" s="85"/>
      <c r="FNE1280" s="85"/>
      <c r="FNF1280" s="85"/>
      <c r="FNG1280" s="85"/>
      <c r="FNH1280" s="85"/>
      <c r="FNI1280" s="85"/>
      <c r="FNJ1280" s="85"/>
      <c r="FNK1280" s="85"/>
      <c r="FNL1280" s="85"/>
      <c r="FNM1280" s="85"/>
      <c r="FNN1280" s="85"/>
      <c r="FNO1280" s="85"/>
      <c r="FNP1280" s="85"/>
      <c r="FNQ1280" s="85"/>
      <c r="FNR1280" s="85"/>
      <c r="FNS1280" s="85"/>
      <c r="FNT1280" s="85"/>
      <c r="FNU1280" s="85"/>
      <c r="FNV1280" s="85"/>
      <c r="FNW1280" s="85"/>
      <c r="FNX1280" s="85"/>
      <c r="FNY1280" s="85"/>
      <c r="FNZ1280" s="85"/>
      <c r="FOA1280" s="85"/>
      <c r="FOB1280" s="85"/>
      <c r="FOC1280" s="85"/>
      <c r="FOD1280" s="85"/>
      <c r="FOE1280" s="85"/>
      <c r="FOF1280" s="85"/>
      <c r="FOG1280" s="85"/>
      <c r="FOH1280" s="85"/>
      <c r="FOI1280" s="86"/>
      <c r="FOJ1280" s="84"/>
      <c r="FOK1280" s="85"/>
      <c r="FOL1280" s="85"/>
      <c r="FOM1280" s="85"/>
      <c r="FON1280" s="85"/>
      <c r="FOO1280" s="85"/>
      <c r="FOP1280" s="85"/>
      <c r="FOQ1280" s="85"/>
      <c r="FOR1280" s="85"/>
      <c r="FOS1280" s="85"/>
      <c r="FOT1280" s="85"/>
      <c r="FOU1280" s="85"/>
      <c r="FOV1280" s="85"/>
      <c r="FOW1280" s="85"/>
      <c r="FOX1280" s="85"/>
      <c r="FOY1280" s="85"/>
      <c r="FOZ1280" s="85"/>
      <c r="FPA1280" s="85"/>
      <c r="FPB1280" s="85"/>
      <c r="FPC1280" s="85"/>
      <c r="FPD1280" s="85"/>
      <c r="FPE1280" s="85"/>
      <c r="FPF1280" s="85"/>
      <c r="FPG1280" s="85"/>
      <c r="FPH1280" s="85"/>
      <c r="FPI1280" s="85"/>
      <c r="FPJ1280" s="85"/>
      <c r="FPK1280" s="85"/>
      <c r="FPL1280" s="85"/>
      <c r="FPM1280" s="85"/>
      <c r="FPN1280" s="85"/>
      <c r="FPO1280" s="85"/>
      <c r="FPP1280" s="86"/>
      <c r="FPQ1280" s="84"/>
      <c r="FPR1280" s="85"/>
      <c r="FPS1280" s="85"/>
      <c r="FPT1280" s="85"/>
      <c r="FPU1280" s="85"/>
      <c r="FPV1280" s="85"/>
      <c r="FPW1280" s="85"/>
      <c r="FPX1280" s="85"/>
      <c r="FPY1280" s="85"/>
      <c r="FPZ1280" s="85"/>
      <c r="FQA1280" s="85"/>
      <c r="FQB1280" s="85"/>
      <c r="FQC1280" s="85"/>
      <c r="FQD1280" s="85"/>
      <c r="FQE1280" s="85"/>
      <c r="FQF1280" s="85"/>
      <c r="FQG1280" s="85"/>
      <c r="FQH1280" s="85"/>
      <c r="FQI1280" s="85"/>
      <c r="FQJ1280" s="85"/>
      <c r="FQK1280" s="85"/>
      <c r="FQL1280" s="85"/>
      <c r="FQM1280" s="85"/>
      <c r="FQN1280" s="85"/>
      <c r="FQO1280" s="85"/>
      <c r="FQP1280" s="85"/>
      <c r="FQQ1280" s="85"/>
      <c r="FQR1280" s="85"/>
      <c r="FQS1280" s="85"/>
      <c r="FQT1280" s="85"/>
      <c r="FQU1280" s="85"/>
      <c r="FQV1280" s="85"/>
      <c r="FQW1280" s="86"/>
      <c r="FQX1280" s="84"/>
      <c r="FQY1280" s="85"/>
      <c r="FQZ1280" s="85"/>
      <c r="FRA1280" s="85"/>
      <c r="FRB1280" s="85"/>
      <c r="FRC1280" s="85"/>
      <c r="FRD1280" s="85"/>
      <c r="FRE1280" s="85"/>
      <c r="FRF1280" s="85"/>
      <c r="FRG1280" s="85"/>
      <c r="FRH1280" s="85"/>
      <c r="FRI1280" s="85"/>
      <c r="FRJ1280" s="85"/>
      <c r="FRK1280" s="85"/>
      <c r="FRL1280" s="85"/>
      <c r="FRM1280" s="85"/>
      <c r="FRN1280" s="85"/>
      <c r="FRO1280" s="85"/>
      <c r="FRP1280" s="85"/>
      <c r="FRQ1280" s="85"/>
      <c r="FRR1280" s="85"/>
      <c r="FRS1280" s="85"/>
      <c r="FRT1280" s="85"/>
      <c r="FRU1280" s="85"/>
      <c r="FRV1280" s="85"/>
      <c r="FRW1280" s="85"/>
      <c r="FRX1280" s="85"/>
      <c r="FRY1280" s="85"/>
      <c r="FRZ1280" s="85"/>
      <c r="FSA1280" s="85"/>
      <c r="FSB1280" s="85"/>
      <c r="FSC1280" s="85"/>
      <c r="FSD1280" s="86"/>
      <c r="FSE1280" s="84"/>
      <c r="FSF1280" s="85"/>
      <c r="FSG1280" s="85"/>
      <c r="FSH1280" s="85"/>
      <c r="FSI1280" s="85"/>
      <c r="FSJ1280" s="85"/>
      <c r="FSK1280" s="85"/>
      <c r="FSL1280" s="85"/>
      <c r="FSM1280" s="85"/>
      <c r="FSN1280" s="85"/>
      <c r="FSO1280" s="85"/>
      <c r="FSP1280" s="85"/>
      <c r="FSQ1280" s="85"/>
      <c r="FSR1280" s="85"/>
      <c r="FSS1280" s="85"/>
      <c r="FST1280" s="85"/>
      <c r="FSU1280" s="85"/>
      <c r="FSV1280" s="85"/>
      <c r="FSW1280" s="85"/>
      <c r="FSX1280" s="85"/>
      <c r="FSY1280" s="85"/>
      <c r="FSZ1280" s="85"/>
      <c r="FTA1280" s="85"/>
      <c r="FTB1280" s="85"/>
      <c r="FTC1280" s="85"/>
      <c r="FTD1280" s="85"/>
      <c r="FTE1280" s="85"/>
      <c r="FTF1280" s="85"/>
      <c r="FTG1280" s="85"/>
      <c r="FTH1280" s="85"/>
      <c r="FTI1280" s="85"/>
      <c r="FTJ1280" s="85"/>
      <c r="FTK1280" s="86"/>
      <c r="FTL1280" s="84"/>
      <c r="FTM1280" s="85"/>
      <c r="FTN1280" s="85"/>
      <c r="FTO1280" s="85"/>
      <c r="FTP1280" s="85"/>
      <c r="FTQ1280" s="85"/>
      <c r="FTR1280" s="85"/>
      <c r="FTS1280" s="85"/>
      <c r="FTT1280" s="85"/>
      <c r="FTU1280" s="85"/>
      <c r="FTV1280" s="85"/>
      <c r="FTW1280" s="85"/>
      <c r="FTX1280" s="85"/>
      <c r="FTY1280" s="85"/>
      <c r="FTZ1280" s="85"/>
      <c r="FUA1280" s="85"/>
      <c r="FUB1280" s="85"/>
      <c r="FUC1280" s="85"/>
      <c r="FUD1280" s="85"/>
      <c r="FUE1280" s="85"/>
      <c r="FUF1280" s="85"/>
      <c r="FUG1280" s="85"/>
      <c r="FUH1280" s="85"/>
      <c r="FUI1280" s="85"/>
      <c r="FUJ1280" s="85"/>
      <c r="FUK1280" s="85"/>
      <c r="FUL1280" s="85"/>
      <c r="FUM1280" s="85"/>
      <c r="FUN1280" s="85"/>
      <c r="FUO1280" s="85"/>
      <c r="FUP1280" s="85"/>
      <c r="FUQ1280" s="85"/>
      <c r="FUR1280" s="86"/>
      <c r="FUS1280" s="84"/>
      <c r="FUT1280" s="85"/>
      <c r="FUU1280" s="85"/>
      <c r="FUV1280" s="85"/>
      <c r="FUW1280" s="85"/>
      <c r="FUX1280" s="85"/>
      <c r="FUY1280" s="85"/>
      <c r="FUZ1280" s="85"/>
      <c r="FVA1280" s="85"/>
      <c r="FVB1280" s="85"/>
      <c r="FVC1280" s="85"/>
      <c r="FVD1280" s="85"/>
      <c r="FVE1280" s="85"/>
      <c r="FVF1280" s="85"/>
      <c r="FVG1280" s="85"/>
      <c r="FVH1280" s="85"/>
      <c r="FVI1280" s="85"/>
      <c r="FVJ1280" s="85"/>
      <c r="FVK1280" s="85"/>
      <c r="FVL1280" s="85"/>
      <c r="FVM1280" s="85"/>
      <c r="FVN1280" s="85"/>
      <c r="FVO1280" s="85"/>
      <c r="FVP1280" s="85"/>
      <c r="FVQ1280" s="85"/>
      <c r="FVR1280" s="85"/>
      <c r="FVS1280" s="85"/>
      <c r="FVT1280" s="85"/>
      <c r="FVU1280" s="85"/>
      <c r="FVV1280" s="85"/>
      <c r="FVW1280" s="85"/>
      <c r="FVX1280" s="85"/>
      <c r="FVY1280" s="86"/>
      <c r="FVZ1280" s="84"/>
      <c r="FWA1280" s="85"/>
      <c r="FWB1280" s="85"/>
      <c r="FWC1280" s="85"/>
      <c r="FWD1280" s="85"/>
      <c r="FWE1280" s="85"/>
      <c r="FWF1280" s="85"/>
      <c r="FWG1280" s="85"/>
      <c r="FWH1280" s="85"/>
      <c r="FWI1280" s="85"/>
      <c r="FWJ1280" s="85"/>
      <c r="FWK1280" s="85"/>
      <c r="FWL1280" s="85"/>
      <c r="FWM1280" s="85"/>
      <c r="FWN1280" s="85"/>
      <c r="FWO1280" s="85"/>
      <c r="FWP1280" s="85"/>
      <c r="FWQ1280" s="85"/>
      <c r="FWR1280" s="85"/>
      <c r="FWS1280" s="85"/>
      <c r="FWT1280" s="85"/>
      <c r="FWU1280" s="85"/>
      <c r="FWV1280" s="85"/>
      <c r="FWW1280" s="85"/>
      <c r="FWX1280" s="85"/>
      <c r="FWY1280" s="85"/>
      <c r="FWZ1280" s="85"/>
      <c r="FXA1280" s="85"/>
      <c r="FXB1280" s="85"/>
      <c r="FXC1280" s="85"/>
      <c r="FXD1280" s="85"/>
      <c r="FXE1280" s="85"/>
      <c r="FXF1280" s="86"/>
      <c r="FXG1280" s="84"/>
      <c r="FXH1280" s="85"/>
      <c r="FXI1280" s="85"/>
      <c r="FXJ1280" s="85"/>
      <c r="FXK1280" s="85"/>
      <c r="FXL1280" s="85"/>
      <c r="FXM1280" s="85"/>
      <c r="FXN1280" s="85"/>
      <c r="FXO1280" s="85"/>
      <c r="FXP1280" s="85"/>
      <c r="FXQ1280" s="85"/>
      <c r="FXR1280" s="85"/>
      <c r="FXS1280" s="85"/>
      <c r="FXT1280" s="85"/>
      <c r="FXU1280" s="85"/>
      <c r="FXV1280" s="85"/>
      <c r="FXW1280" s="85"/>
      <c r="FXX1280" s="85"/>
      <c r="FXY1280" s="85"/>
      <c r="FXZ1280" s="85"/>
      <c r="FYA1280" s="85"/>
      <c r="FYB1280" s="85"/>
      <c r="FYC1280" s="85"/>
      <c r="FYD1280" s="85"/>
      <c r="FYE1280" s="85"/>
      <c r="FYF1280" s="85"/>
      <c r="FYG1280" s="85"/>
      <c r="FYH1280" s="85"/>
      <c r="FYI1280" s="85"/>
      <c r="FYJ1280" s="85"/>
      <c r="FYK1280" s="85"/>
      <c r="FYL1280" s="85"/>
      <c r="FYM1280" s="86"/>
      <c r="FYN1280" s="84"/>
      <c r="FYO1280" s="85"/>
      <c r="FYP1280" s="85"/>
      <c r="FYQ1280" s="85"/>
      <c r="FYR1280" s="85"/>
      <c r="FYS1280" s="85"/>
      <c r="FYT1280" s="85"/>
      <c r="FYU1280" s="85"/>
      <c r="FYV1280" s="85"/>
      <c r="FYW1280" s="85"/>
      <c r="FYX1280" s="85"/>
      <c r="FYY1280" s="85"/>
      <c r="FYZ1280" s="85"/>
      <c r="FZA1280" s="85"/>
      <c r="FZB1280" s="85"/>
      <c r="FZC1280" s="85"/>
      <c r="FZD1280" s="85"/>
      <c r="FZE1280" s="85"/>
      <c r="FZF1280" s="85"/>
      <c r="FZG1280" s="85"/>
      <c r="FZH1280" s="85"/>
      <c r="FZI1280" s="85"/>
      <c r="FZJ1280" s="85"/>
      <c r="FZK1280" s="85"/>
      <c r="FZL1280" s="85"/>
      <c r="FZM1280" s="85"/>
      <c r="FZN1280" s="85"/>
      <c r="FZO1280" s="85"/>
      <c r="FZP1280" s="85"/>
      <c r="FZQ1280" s="85"/>
      <c r="FZR1280" s="85"/>
      <c r="FZS1280" s="85"/>
      <c r="FZT1280" s="86"/>
      <c r="FZU1280" s="84"/>
      <c r="FZV1280" s="85"/>
      <c r="FZW1280" s="85"/>
      <c r="FZX1280" s="85"/>
      <c r="FZY1280" s="85"/>
      <c r="FZZ1280" s="85"/>
      <c r="GAA1280" s="85"/>
      <c r="GAB1280" s="85"/>
      <c r="GAC1280" s="85"/>
      <c r="GAD1280" s="85"/>
      <c r="GAE1280" s="85"/>
      <c r="GAF1280" s="85"/>
      <c r="GAG1280" s="85"/>
      <c r="GAH1280" s="85"/>
      <c r="GAI1280" s="85"/>
      <c r="GAJ1280" s="85"/>
      <c r="GAK1280" s="85"/>
      <c r="GAL1280" s="85"/>
      <c r="GAM1280" s="85"/>
      <c r="GAN1280" s="85"/>
      <c r="GAO1280" s="85"/>
      <c r="GAP1280" s="85"/>
      <c r="GAQ1280" s="85"/>
      <c r="GAR1280" s="85"/>
      <c r="GAS1280" s="85"/>
      <c r="GAT1280" s="85"/>
      <c r="GAU1280" s="85"/>
      <c r="GAV1280" s="85"/>
      <c r="GAW1280" s="85"/>
      <c r="GAX1280" s="85"/>
      <c r="GAY1280" s="85"/>
      <c r="GAZ1280" s="85"/>
      <c r="GBA1280" s="86"/>
      <c r="GBB1280" s="84"/>
      <c r="GBC1280" s="85"/>
      <c r="GBD1280" s="85"/>
      <c r="GBE1280" s="85"/>
      <c r="GBF1280" s="85"/>
      <c r="GBG1280" s="85"/>
      <c r="GBH1280" s="85"/>
      <c r="GBI1280" s="85"/>
      <c r="GBJ1280" s="85"/>
      <c r="GBK1280" s="85"/>
      <c r="GBL1280" s="85"/>
      <c r="GBM1280" s="85"/>
      <c r="GBN1280" s="85"/>
      <c r="GBO1280" s="85"/>
      <c r="GBP1280" s="85"/>
      <c r="GBQ1280" s="85"/>
      <c r="GBR1280" s="85"/>
      <c r="GBS1280" s="85"/>
      <c r="GBT1280" s="85"/>
      <c r="GBU1280" s="85"/>
      <c r="GBV1280" s="85"/>
      <c r="GBW1280" s="85"/>
      <c r="GBX1280" s="85"/>
      <c r="GBY1280" s="85"/>
      <c r="GBZ1280" s="85"/>
      <c r="GCA1280" s="85"/>
      <c r="GCB1280" s="85"/>
      <c r="GCC1280" s="85"/>
      <c r="GCD1280" s="85"/>
      <c r="GCE1280" s="85"/>
      <c r="GCF1280" s="85"/>
      <c r="GCG1280" s="85"/>
      <c r="GCH1280" s="86"/>
      <c r="GCI1280" s="84"/>
      <c r="GCJ1280" s="85"/>
      <c r="GCK1280" s="85"/>
      <c r="GCL1280" s="85"/>
      <c r="GCM1280" s="85"/>
      <c r="GCN1280" s="85"/>
      <c r="GCO1280" s="85"/>
      <c r="GCP1280" s="85"/>
      <c r="GCQ1280" s="85"/>
      <c r="GCR1280" s="85"/>
      <c r="GCS1280" s="85"/>
      <c r="GCT1280" s="85"/>
      <c r="GCU1280" s="85"/>
      <c r="GCV1280" s="85"/>
      <c r="GCW1280" s="85"/>
      <c r="GCX1280" s="85"/>
      <c r="GCY1280" s="85"/>
      <c r="GCZ1280" s="85"/>
      <c r="GDA1280" s="85"/>
      <c r="GDB1280" s="85"/>
      <c r="GDC1280" s="85"/>
      <c r="GDD1280" s="85"/>
      <c r="GDE1280" s="85"/>
      <c r="GDF1280" s="85"/>
      <c r="GDG1280" s="85"/>
      <c r="GDH1280" s="85"/>
      <c r="GDI1280" s="85"/>
      <c r="GDJ1280" s="85"/>
      <c r="GDK1280" s="85"/>
      <c r="GDL1280" s="85"/>
      <c r="GDM1280" s="85"/>
      <c r="GDN1280" s="85"/>
      <c r="GDO1280" s="86"/>
      <c r="GDP1280" s="84"/>
      <c r="GDQ1280" s="85"/>
      <c r="GDR1280" s="85"/>
      <c r="GDS1280" s="85"/>
      <c r="GDT1280" s="85"/>
      <c r="GDU1280" s="85"/>
      <c r="GDV1280" s="85"/>
      <c r="GDW1280" s="85"/>
      <c r="GDX1280" s="85"/>
      <c r="GDY1280" s="85"/>
      <c r="GDZ1280" s="85"/>
      <c r="GEA1280" s="85"/>
      <c r="GEB1280" s="85"/>
      <c r="GEC1280" s="85"/>
      <c r="GED1280" s="85"/>
      <c r="GEE1280" s="85"/>
      <c r="GEF1280" s="85"/>
      <c r="GEG1280" s="85"/>
      <c r="GEH1280" s="85"/>
      <c r="GEI1280" s="85"/>
      <c r="GEJ1280" s="85"/>
      <c r="GEK1280" s="85"/>
      <c r="GEL1280" s="85"/>
      <c r="GEM1280" s="85"/>
      <c r="GEN1280" s="85"/>
      <c r="GEO1280" s="85"/>
      <c r="GEP1280" s="85"/>
      <c r="GEQ1280" s="85"/>
      <c r="GER1280" s="85"/>
      <c r="GES1280" s="85"/>
      <c r="GET1280" s="85"/>
      <c r="GEU1280" s="85"/>
      <c r="GEV1280" s="86"/>
      <c r="GEW1280" s="84"/>
      <c r="GEX1280" s="85"/>
      <c r="GEY1280" s="85"/>
      <c r="GEZ1280" s="85"/>
      <c r="GFA1280" s="85"/>
      <c r="GFB1280" s="85"/>
      <c r="GFC1280" s="85"/>
      <c r="GFD1280" s="85"/>
      <c r="GFE1280" s="85"/>
      <c r="GFF1280" s="85"/>
      <c r="GFG1280" s="85"/>
      <c r="GFH1280" s="85"/>
      <c r="GFI1280" s="85"/>
      <c r="GFJ1280" s="85"/>
      <c r="GFK1280" s="85"/>
      <c r="GFL1280" s="85"/>
      <c r="GFM1280" s="85"/>
      <c r="GFN1280" s="85"/>
      <c r="GFO1280" s="85"/>
      <c r="GFP1280" s="85"/>
      <c r="GFQ1280" s="85"/>
      <c r="GFR1280" s="85"/>
      <c r="GFS1280" s="85"/>
      <c r="GFT1280" s="85"/>
      <c r="GFU1280" s="85"/>
      <c r="GFV1280" s="85"/>
      <c r="GFW1280" s="85"/>
      <c r="GFX1280" s="85"/>
      <c r="GFY1280" s="85"/>
      <c r="GFZ1280" s="85"/>
      <c r="GGA1280" s="85"/>
      <c r="GGB1280" s="85"/>
      <c r="GGC1280" s="86"/>
      <c r="GGD1280" s="84"/>
      <c r="GGE1280" s="85"/>
      <c r="GGF1280" s="85"/>
      <c r="GGG1280" s="85"/>
      <c r="GGH1280" s="85"/>
      <c r="GGI1280" s="85"/>
      <c r="GGJ1280" s="85"/>
      <c r="GGK1280" s="85"/>
      <c r="GGL1280" s="85"/>
      <c r="GGM1280" s="85"/>
      <c r="GGN1280" s="85"/>
      <c r="GGO1280" s="85"/>
      <c r="GGP1280" s="85"/>
      <c r="GGQ1280" s="85"/>
      <c r="GGR1280" s="85"/>
      <c r="GGS1280" s="85"/>
      <c r="GGT1280" s="85"/>
      <c r="GGU1280" s="85"/>
      <c r="GGV1280" s="85"/>
      <c r="GGW1280" s="85"/>
      <c r="GGX1280" s="85"/>
      <c r="GGY1280" s="85"/>
      <c r="GGZ1280" s="85"/>
      <c r="GHA1280" s="85"/>
      <c r="GHB1280" s="85"/>
      <c r="GHC1280" s="85"/>
      <c r="GHD1280" s="85"/>
      <c r="GHE1280" s="85"/>
      <c r="GHF1280" s="85"/>
      <c r="GHG1280" s="85"/>
      <c r="GHH1280" s="85"/>
      <c r="GHI1280" s="85"/>
      <c r="GHJ1280" s="86"/>
      <c r="GHK1280" s="84"/>
      <c r="GHL1280" s="85"/>
      <c r="GHM1280" s="85"/>
      <c r="GHN1280" s="85"/>
      <c r="GHO1280" s="85"/>
      <c r="GHP1280" s="85"/>
      <c r="GHQ1280" s="85"/>
      <c r="GHR1280" s="85"/>
      <c r="GHS1280" s="85"/>
      <c r="GHT1280" s="85"/>
      <c r="GHU1280" s="85"/>
      <c r="GHV1280" s="85"/>
      <c r="GHW1280" s="85"/>
      <c r="GHX1280" s="85"/>
      <c r="GHY1280" s="85"/>
      <c r="GHZ1280" s="85"/>
      <c r="GIA1280" s="85"/>
      <c r="GIB1280" s="85"/>
      <c r="GIC1280" s="85"/>
      <c r="GID1280" s="85"/>
      <c r="GIE1280" s="85"/>
      <c r="GIF1280" s="85"/>
      <c r="GIG1280" s="85"/>
      <c r="GIH1280" s="85"/>
      <c r="GII1280" s="85"/>
      <c r="GIJ1280" s="85"/>
      <c r="GIK1280" s="85"/>
      <c r="GIL1280" s="85"/>
      <c r="GIM1280" s="85"/>
      <c r="GIN1280" s="85"/>
      <c r="GIO1280" s="85"/>
      <c r="GIP1280" s="85"/>
      <c r="GIQ1280" s="86"/>
      <c r="GIR1280" s="84"/>
      <c r="GIS1280" s="85"/>
      <c r="GIT1280" s="85"/>
      <c r="GIU1280" s="85"/>
      <c r="GIV1280" s="85"/>
      <c r="GIW1280" s="85"/>
      <c r="GIX1280" s="85"/>
      <c r="GIY1280" s="85"/>
      <c r="GIZ1280" s="85"/>
      <c r="GJA1280" s="85"/>
      <c r="GJB1280" s="85"/>
      <c r="GJC1280" s="85"/>
      <c r="GJD1280" s="85"/>
      <c r="GJE1280" s="85"/>
      <c r="GJF1280" s="85"/>
      <c r="GJG1280" s="85"/>
      <c r="GJH1280" s="85"/>
      <c r="GJI1280" s="85"/>
      <c r="GJJ1280" s="85"/>
      <c r="GJK1280" s="85"/>
      <c r="GJL1280" s="85"/>
      <c r="GJM1280" s="85"/>
      <c r="GJN1280" s="85"/>
      <c r="GJO1280" s="85"/>
      <c r="GJP1280" s="85"/>
      <c r="GJQ1280" s="85"/>
      <c r="GJR1280" s="85"/>
      <c r="GJS1280" s="85"/>
      <c r="GJT1280" s="85"/>
      <c r="GJU1280" s="85"/>
      <c r="GJV1280" s="85"/>
      <c r="GJW1280" s="85"/>
      <c r="GJX1280" s="86"/>
      <c r="GJY1280" s="84"/>
      <c r="GJZ1280" s="85"/>
      <c r="GKA1280" s="85"/>
      <c r="GKB1280" s="85"/>
      <c r="GKC1280" s="85"/>
      <c r="GKD1280" s="85"/>
      <c r="GKE1280" s="85"/>
      <c r="GKF1280" s="85"/>
      <c r="GKG1280" s="85"/>
      <c r="GKH1280" s="85"/>
      <c r="GKI1280" s="85"/>
      <c r="GKJ1280" s="85"/>
      <c r="GKK1280" s="85"/>
      <c r="GKL1280" s="85"/>
      <c r="GKM1280" s="85"/>
      <c r="GKN1280" s="85"/>
      <c r="GKO1280" s="85"/>
      <c r="GKP1280" s="85"/>
      <c r="GKQ1280" s="85"/>
      <c r="GKR1280" s="85"/>
      <c r="GKS1280" s="85"/>
      <c r="GKT1280" s="85"/>
      <c r="GKU1280" s="85"/>
      <c r="GKV1280" s="85"/>
      <c r="GKW1280" s="85"/>
      <c r="GKX1280" s="85"/>
      <c r="GKY1280" s="85"/>
      <c r="GKZ1280" s="85"/>
      <c r="GLA1280" s="85"/>
      <c r="GLB1280" s="85"/>
      <c r="GLC1280" s="85"/>
      <c r="GLD1280" s="85"/>
      <c r="GLE1280" s="86"/>
      <c r="GLF1280" s="84"/>
      <c r="GLG1280" s="85"/>
      <c r="GLH1280" s="85"/>
      <c r="GLI1280" s="85"/>
      <c r="GLJ1280" s="85"/>
      <c r="GLK1280" s="85"/>
      <c r="GLL1280" s="85"/>
      <c r="GLM1280" s="85"/>
      <c r="GLN1280" s="85"/>
      <c r="GLO1280" s="85"/>
      <c r="GLP1280" s="85"/>
      <c r="GLQ1280" s="85"/>
      <c r="GLR1280" s="85"/>
      <c r="GLS1280" s="85"/>
      <c r="GLT1280" s="85"/>
      <c r="GLU1280" s="85"/>
      <c r="GLV1280" s="85"/>
      <c r="GLW1280" s="85"/>
      <c r="GLX1280" s="85"/>
      <c r="GLY1280" s="85"/>
      <c r="GLZ1280" s="85"/>
      <c r="GMA1280" s="85"/>
      <c r="GMB1280" s="85"/>
      <c r="GMC1280" s="85"/>
      <c r="GMD1280" s="85"/>
      <c r="GME1280" s="85"/>
      <c r="GMF1280" s="85"/>
      <c r="GMG1280" s="85"/>
      <c r="GMH1280" s="85"/>
      <c r="GMI1280" s="85"/>
      <c r="GMJ1280" s="85"/>
      <c r="GMK1280" s="85"/>
      <c r="GML1280" s="86"/>
      <c r="GMM1280" s="84"/>
      <c r="GMN1280" s="85"/>
      <c r="GMO1280" s="85"/>
      <c r="GMP1280" s="85"/>
      <c r="GMQ1280" s="85"/>
      <c r="GMR1280" s="85"/>
      <c r="GMS1280" s="85"/>
      <c r="GMT1280" s="85"/>
      <c r="GMU1280" s="85"/>
      <c r="GMV1280" s="85"/>
      <c r="GMW1280" s="85"/>
      <c r="GMX1280" s="85"/>
      <c r="GMY1280" s="85"/>
      <c r="GMZ1280" s="85"/>
      <c r="GNA1280" s="85"/>
      <c r="GNB1280" s="85"/>
      <c r="GNC1280" s="85"/>
      <c r="GND1280" s="85"/>
      <c r="GNE1280" s="85"/>
      <c r="GNF1280" s="85"/>
      <c r="GNG1280" s="85"/>
      <c r="GNH1280" s="85"/>
      <c r="GNI1280" s="85"/>
      <c r="GNJ1280" s="85"/>
      <c r="GNK1280" s="85"/>
      <c r="GNL1280" s="85"/>
      <c r="GNM1280" s="85"/>
      <c r="GNN1280" s="85"/>
      <c r="GNO1280" s="85"/>
      <c r="GNP1280" s="85"/>
      <c r="GNQ1280" s="85"/>
      <c r="GNR1280" s="85"/>
      <c r="GNS1280" s="86"/>
      <c r="GNT1280" s="84"/>
      <c r="GNU1280" s="85"/>
      <c r="GNV1280" s="85"/>
      <c r="GNW1280" s="85"/>
      <c r="GNX1280" s="85"/>
      <c r="GNY1280" s="85"/>
      <c r="GNZ1280" s="85"/>
      <c r="GOA1280" s="85"/>
      <c r="GOB1280" s="85"/>
      <c r="GOC1280" s="85"/>
      <c r="GOD1280" s="85"/>
      <c r="GOE1280" s="85"/>
      <c r="GOF1280" s="85"/>
      <c r="GOG1280" s="85"/>
      <c r="GOH1280" s="85"/>
      <c r="GOI1280" s="85"/>
      <c r="GOJ1280" s="85"/>
      <c r="GOK1280" s="85"/>
      <c r="GOL1280" s="85"/>
      <c r="GOM1280" s="85"/>
      <c r="GON1280" s="85"/>
      <c r="GOO1280" s="85"/>
      <c r="GOP1280" s="85"/>
      <c r="GOQ1280" s="85"/>
      <c r="GOR1280" s="85"/>
      <c r="GOS1280" s="85"/>
      <c r="GOT1280" s="85"/>
      <c r="GOU1280" s="85"/>
      <c r="GOV1280" s="85"/>
      <c r="GOW1280" s="85"/>
      <c r="GOX1280" s="85"/>
      <c r="GOY1280" s="85"/>
      <c r="GOZ1280" s="86"/>
      <c r="GPA1280" s="84"/>
      <c r="GPB1280" s="85"/>
      <c r="GPC1280" s="85"/>
      <c r="GPD1280" s="85"/>
      <c r="GPE1280" s="85"/>
      <c r="GPF1280" s="85"/>
      <c r="GPG1280" s="85"/>
      <c r="GPH1280" s="85"/>
      <c r="GPI1280" s="85"/>
      <c r="GPJ1280" s="85"/>
      <c r="GPK1280" s="85"/>
      <c r="GPL1280" s="85"/>
      <c r="GPM1280" s="85"/>
      <c r="GPN1280" s="85"/>
      <c r="GPO1280" s="85"/>
      <c r="GPP1280" s="85"/>
      <c r="GPQ1280" s="85"/>
      <c r="GPR1280" s="85"/>
      <c r="GPS1280" s="85"/>
      <c r="GPT1280" s="85"/>
      <c r="GPU1280" s="85"/>
      <c r="GPV1280" s="85"/>
      <c r="GPW1280" s="85"/>
      <c r="GPX1280" s="85"/>
      <c r="GPY1280" s="85"/>
      <c r="GPZ1280" s="85"/>
      <c r="GQA1280" s="85"/>
      <c r="GQB1280" s="85"/>
      <c r="GQC1280" s="85"/>
      <c r="GQD1280" s="85"/>
      <c r="GQE1280" s="85"/>
      <c r="GQF1280" s="85"/>
      <c r="GQG1280" s="86"/>
      <c r="GQH1280" s="84"/>
      <c r="GQI1280" s="85"/>
      <c r="GQJ1280" s="85"/>
      <c r="GQK1280" s="85"/>
      <c r="GQL1280" s="85"/>
      <c r="GQM1280" s="85"/>
      <c r="GQN1280" s="85"/>
      <c r="GQO1280" s="85"/>
      <c r="GQP1280" s="85"/>
      <c r="GQQ1280" s="85"/>
      <c r="GQR1280" s="85"/>
      <c r="GQS1280" s="85"/>
      <c r="GQT1280" s="85"/>
      <c r="GQU1280" s="85"/>
      <c r="GQV1280" s="85"/>
      <c r="GQW1280" s="85"/>
      <c r="GQX1280" s="85"/>
      <c r="GQY1280" s="85"/>
      <c r="GQZ1280" s="85"/>
      <c r="GRA1280" s="85"/>
      <c r="GRB1280" s="85"/>
      <c r="GRC1280" s="85"/>
      <c r="GRD1280" s="85"/>
      <c r="GRE1280" s="85"/>
      <c r="GRF1280" s="85"/>
      <c r="GRG1280" s="85"/>
      <c r="GRH1280" s="85"/>
      <c r="GRI1280" s="85"/>
      <c r="GRJ1280" s="85"/>
      <c r="GRK1280" s="85"/>
      <c r="GRL1280" s="85"/>
      <c r="GRM1280" s="85"/>
      <c r="GRN1280" s="86"/>
      <c r="GRO1280" s="84"/>
      <c r="GRP1280" s="85"/>
      <c r="GRQ1280" s="85"/>
      <c r="GRR1280" s="85"/>
      <c r="GRS1280" s="85"/>
      <c r="GRT1280" s="85"/>
      <c r="GRU1280" s="85"/>
      <c r="GRV1280" s="85"/>
      <c r="GRW1280" s="85"/>
      <c r="GRX1280" s="85"/>
      <c r="GRY1280" s="85"/>
      <c r="GRZ1280" s="85"/>
      <c r="GSA1280" s="85"/>
      <c r="GSB1280" s="85"/>
      <c r="GSC1280" s="85"/>
      <c r="GSD1280" s="85"/>
      <c r="GSE1280" s="85"/>
      <c r="GSF1280" s="85"/>
      <c r="GSG1280" s="85"/>
      <c r="GSH1280" s="85"/>
      <c r="GSI1280" s="85"/>
      <c r="GSJ1280" s="85"/>
      <c r="GSK1280" s="85"/>
      <c r="GSL1280" s="85"/>
      <c r="GSM1280" s="85"/>
      <c r="GSN1280" s="85"/>
      <c r="GSO1280" s="85"/>
      <c r="GSP1280" s="85"/>
      <c r="GSQ1280" s="85"/>
      <c r="GSR1280" s="85"/>
      <c r="GSS1280" s="85"/>
      <c r="GST1280" s="85"/>
      <c r="GSU1280" s="86"/>
      <c r="GSV1280" s="84"/>
      <c r="GSW1280" s="85"/>
      <c r="GSX1280" s="85"/>
      <c r="GSY1280" s="85"/>
      <c r="GSZ1280" s="85"/>
      <c r="GTA1280" s="85"/>
      <c r="GTB1280" s="85"/>
      <c r="GTC1280" s="85"/>
      <c r="GTD1280" s="85"/>
      <c r="GTE1280" s="85"/>
      <c r="GTF1280" s="85"/>
      <c r="GTG1280" s="85"/>
      <c r="GTH1280" s="85"/>
      <c r="GTI1280" s="85"/>
      <c r="GTJ1280" s="85"/>
      <c r="GTK1280" s="85"/>
      <c r="GTL1280" s="85"/>
      <c r="GTM1280" s="85"/>
      <c r="GTN1280" s="85"/>
      <c r="GTO1280" s="85"/>
      <c r="GTP1280" s="85"/>
      <c r="GTQ1280" s="85"/>
      <c r="GTR1280" s="85"/>
      <c r="GTS1280" s="85"/>
      <c r="GTT1280" s="85"/>
      <c r="GTU1280" s="85"/>
      <c r="GTV1280" s="85"/>
      <c r="GTW1280" s="85"/>
      <c r="GTX1280" s="85"/>
      <c r="GTY1280" s="85"/>
      <c r="GTZ1280" s="85"/>
      <c r="GUA1280" s="85"/>
      <c r="GUB1280" s="86"/>
      <c r="GUC1280" s="84"/>
      <c r="GUD1280" s="85"/>
      <c r="GUE1280" s="85"/>
      <c r="GUF1280" s="85"/>
      <c r="GUG1280" s="85"/>
      <c r="GUH1280" s="85"/>
      <c r="GUI1280" s="85"/>
      <c r="GUJ1280" s="85"/>
      <c r="GUK1280" s="85"/>
      <c r="GUL1280" s="85"/>
      <c r="GUM1280" s="85"/>
      <c r="GUN1280" s="85"/>
      <c r="GUO1280" s="85"/>
      <c r="GUP1280" s="85"/>
      <c r="GUQ1280" s="85"/>
      <c r="GUR1280" s="85"/>
      <c r="GUS1280" s="85"/>
      <c r="GUT1280" s="85"/>
      <c r="GUU1280" s="85"/>
      <c r="GUV1280" s="85"/>
      <c r="GUW1280" s="85"/>
      <c r="GUX1280" s="85"/>
      <c r="GUY1280" s="85"/>
      <c r="GUZ1280" s="85"/>
      <c r="GVA1280" s="85"/>
      <c r="GVB1280" s="85"/>
      <c r="GVC1280" s="85"/>
      <c r="GVD1280" s="85"/>
      <c r="GVE1280" s="85"/>
      <c r="GVF1280" s="85"/>
      <c r="GVG1280" s="85"/>
      <c r="GVH1280" s="85"/>
      <c r="GVI1280" s="86"/>
      <c r="GVJ1280" s="84"/>
      <c r="GVK1280" s="85"/>
      <c r="GVL1280" s="85"/>
      <c r="GVM1280" s="85"/>
      <c r="GVN1280" s="85"/>
      <c r="GVO1280" s="85"/>
      <c r="GVP1280" s="85"/>
      <c r="GVQ1280" s="85"/>
      <c r="GVR1280" s="85"/>
      <c r="GVS1280" s="85"/>
      <c r="GVT1280" s="85"/>
      <c r="GVU1280" s="85"/>
      <c r="GVV1280" s="85"/>
      <c r="GVW1280" s="85"/>
      <c r="GVX1280" s="85"/>
      <c r="GVY1280" s="85"/>
      <c r="GVZ1280" s="85"/>
      <c r="GWA1280" s="85"/>
      <c r="GWB1280" s="85"/>
      <c r="GWC1280" s="85"/>
      <c r="GWD1280" s="85"/>
      <c r="GWE1280" s="85"/>
      <c r="GWF1280" s="85"/>
      <c r="GWG1280" s="85"/>
      <c r="GWH1280" s="85"/>
      <c r="GWI1280" s="85"/>
      <c r="GWJ1280" s="85"/>
      <c r="GWK1280" s="85"/>
      <c r="GWL1280" s="85"/>
      <c r="GWM1280" s="85"/>
      <c r="GWN1280" s="85"/>
      <c r="GWO1280" s="85"/>
      <c r="GWP1280" s="86"/>
      <c r="GWQ1280" s="84"/>
      <c r="GWR1280" s="85"/>
      <c r="GWS1280" s="85"/>
      <c r="GWT1280" s="85"/>
      <c r="GWU1280" s="85"/>
      <c r="GWV1280" s="85"/>
      <c r="GWW1280" s="85"/>
      <c r="GWX1280" s="85"/>
      <c r="GWY1280" s="85"/>
      <c r="GWZ1280" s="85"/>
      <c r="GXA1280" s="85"/>
      <c r="GXB1280" s="85"/>
      <c r="GXC1280" s="85"/>
      <c r="GXD1280" s="85"/>
      <c r="GXE1280" s="85"/>
      <c r="GXF1280" s="85"/>
      <c r="GXG1280" s="85"/>
      <c r="GXH1280" s="85"/>
      <c r="GXI1280" s="85"/>
      <c r="GXJ1280" s="85"/>
      <c r="GXK1280" s="85"/>
      <c r="GXL1280" s="85"/>
      <c r="GXM1280" s="85"/>
      <c r="GXN1280" s="85"/>
      <c r="GXO1280" s="85"/>
      <c r="GXP1280" s="85"/>
      <c r="GXQ1280" s="85"/>
      <c r="GXR1280" s="85"/>
      <c r="GXS1280" s="85"/>
      <c r="GXT1280" s="85"/>
      <c r="GXU1280" s="85"/>
      <c r="GXV1280" s="85"/>
      <c r="GXW1280" s="86"/>
      <c r="GXX1280" s="84"/>
      <c r="GXY1280" s="85"/>
      <c r="GXZ1280" s="85"/>
      <c r="GYA1280" s="85"/>
      <c r="GYB1280" s="85"/>
      <c r="GYC1280" s="85"/>
      <c r="GYD1280" s="85"/>
      <c r="GYE1280" s="85"/>
      <c r="GYF1280" s="85"/>
      <c r="GYG1280" s="85"/>
      <c r="GYH1280" s="85"/>
      <c r="GYI1280" s="85"/>
      <c r="GYJ1280" s="85"/>
      <c r="GYK1280" s="85"/>
      <c r="GYL1280" s="85"/>
      <c r="GYM1280" s="85"/>
      <c r="GYN1280" s="85"/>
      <c r="GYO1280" s="85"/>
      <c r="GYP1280" s="85"/>
      <c r="GYQ1280" s="85"/>
      <c r="GYR1280" s="85"/>
      <c r="GYS1280" s="85"/>
      <c r="GYT1280" s="85"/>
      <c r="GYU1280" s="85"/>
      <c r="GYV1280" s="85"/>
      <c r="GYW1280" s="85"/>
      <c r="GYX1280" s="85"/>
      <c r="GYY1280" s="85"/>
      <c r="GYZ1280" s="85"/>
      <c r="GZA1280" s="85"/>
      <c r="GZB1280" s="85"/>
      <c r="GZC1280" s="85"/>
      <c r="GZD1280" s="86"/>
      <c r="GZE1280" s="84"/>
      <c r="GZF1280" s="85"/>
      <c r="GZG1280" s="85"/>
      <c r="GZH1280" s="85"/>
      <c r="GZI1280" s="85"/>
      <c r="GZJ1280" s="85"/>
      <c r="GZK1280" s="85"/>
      <c r="GZL1280" s="85"/>
      <c r="GZM1280" s="85"/>
      <c r="GZN1280" s="85"/>
      <c r="GZO1280" s="85"/>
      <c r="GZP1280" s="85"/>
      <c r="GZQ1280" s="85"/>
      <c r="GZR1280" s="85"/>
      <c r="GZS1280" s="85"/>
      <c r="GZT1280" s="85"/>
      <c r="GZU1280" s="85"/>
      <c r="GZV1280" s="85"/>
      <c r="GZW1280" s="85"/>
      <c r="GZX1280" s="85"/>
      <c r="GZY1280" s="85"/>
      <c r="GZZ1280" s="85"/>
      <c r="HAA1280" s="85"/>
      <c r="HAB1280" s="85"/>
      <c r="HAC1280" s="85"/>
      <c r="HAD1280" s="85"/>
      <c r="HAE1280" s="85"/>
      <c r="HAF1280" s="85"/>
      <c r="HAG1280" s="85"/>
      <c r="HAH1280" s="85"/>
      <c r="HAI1280" s="85"/>
      <c r="HAJ1280" s="85"/>
      <c r="HAK1280" s="86"/>
      <c r="HAL1280" s="84"/>
      <c r="HAM1280" s="85"/>
      <c r="HAN1280" s="85"/>
      <c r="HAO1280" s="85"/>
      <c r="HAP1280" s="85"/>
      <c r="HAQ1280" s="85"/>
      <c r="HAR1280" s="85"/>
      <c r="HAS1280" s="85"/>
      <c r="HAT1280" s="85"/>
      <c r="HAU1280" s="85"/>
      <c r="HAV1280" s="85"/>
      <c r="HAW1280" s="85"/>
      <c r="HAX1280" s="85"/>
      <c r="HAY1280" s="85"/>
      <c r="HAZ1280" s="85"/>
      <c r="HBA1280" s="85"/>
      <c r="HBB1280" s="85"/>
      <c r="HBC1280" s="85"/>
      <c r="HBD1280" s="85"/>
      <c r="HBE1280" s="85"/>
      <c r="HBF1280" s="85"/>
      <c r="HBG1280" s="85"/>
      <c r="HBH1280" s="85"/>
      <c r="HBI1280" s="85"/>
      <c r="HBJ1280" s="85"/>
      <c r="HBK1280" s="85"/>
      <c r="HBL1280" s="85"/>
      <c r="HBM1280" s="85"/>
      <c r="HBN1280" s="85"/>
      <c r="HBO1280" s="85"/>
      <c r="HBP1280" s="85"/>
      <c r="HBQ1280" s="85"/>
      <c r="HBR1280" s="86"/>
      <c r="HBS1280" s="84"/>
      <c r="HBT1280" s="85"/>
      <c r="HBU1280" s="85"/>
      <c r="HBV1280" s="85"/>
      <c r="HBW1280" s="85"/>
      <c r="HBX1280" s="85"/>
      <c r="HBY1280" s="85"/>
      <c r="HBZ1280" s="85"/>
      <c r="HCA1280" s="85"/>
      <c r="HCB1280" s="85"/>
      <c r="HCC1280" s="85"/>
      <c r="HCD1280" s="85"/>
      <c r="HCE1280" s="85"/>
      <c r="HCF1280" s="85"/>
      <c r="HCG1280" s="85"/>
      <c r="HCH1280" s="85"/>
      <c r="HCI1280" s="85"/>
      <c r="HCJ1280" s="85"/>
      <c r="HCK1280" s="85"/>
      <c r="HCL1280" s="85"/>
      <c r="HCM1280" s="85"/>
      <c r="HCN1280" s="85"/>
      <c r="HCO1280" s="85"/>
      <c r="HCP1280" s="85"/>
      <c r="HCQ1280" s="85"/>
      <c r="HCR1280" s="85"/>
      <c r="HCS1280" s="85"/>
      <c r="HCT1280" s="85"/>
      <c r="HCU1280" s="85"/>
      <c r="HCV1280" s="85"/>
      <c r="HCW1280" s="85"/>
      <c r="HCX1280" s="85"/>
      <c r="HCY1280" s="86"/>
      <c r="HCZ1280" s="84"/>
      <c r="HDA1280" s="85"/>
      <c r="HDB1280" s="85"/>
      <c r="HDC1280" s="85"/>
      <c r="HDD1280" s="85"/>
      <c r="HDE1280" s="85"/>
      <c r="HDF1280" s="85"/>
      <c r="HDG1280" s="85"/>
      <c r="HDH1280" s="85"/>
      <c r="HDI1280" s="85"/>
      <c r="HDJ1280" s="85"/>
      <c r="HDK1280" s="85"/>
      <c r="HDL1280" s="85"/>
      <c r="HDM1280" s="85"/>
      <c r="HDN1280" s="85"/>
      <c r="HDO1280" s="85"/>
      <c r="HDP1280" s="85"/>
      <c r="HDQ1280" s="85"/>
      <c r="HDR1280" s="85"/>
      <c r="HDS1280" s="85"/>
      <c r="HDT1280" s="85"/>
      <c r="HDU1280" s="85"/>
      <c r="HDV1280" s="85"/>
      <c r="HDW1280" s="85"/>
      <c r="HDX1280" s="85"/>
      <c r="HDY1280" s="85"/>
      <c r="HDZ1280" s="85"/>
      <c r="HEA1280" s="85"/>
      <c r="HEB1280" s="85"/>
      <c r="HEC1280" s="85"/>
      <c r="HED1280" s="85"/>
      <c r="HEE1280" s="85"/>
      <c r="HEF1280" s="86"/>
      <c r="HEG1280" s="84"/>
      <c r="HEH1280" s="85"/>
      <c r="HEI1280" s="85"/>
      <c r="HEJ1280" s="85"/>
      <c r="HEK1280" s="85"/>
      <c r="HEL1280" s="85"/>
      <c r="HEM1280" s="85"/>
      <c r="HEN1280" s="85"/>
      <c r="HEO1280" s="85"/>
      <c r="HEP1280" s="85"/>
      <c r="HEQ1280" s="85"/>
      <c r="HER1280" s="85"/>
      <c r="HES1280" s="85"/>
      <c r="HET1280" s="85"/>
      <c r="HEU1280" s="85"/>
      <c r="HEV1280" s="85"/>
      <c r="HEW1280" s="85"/>
      <c r="HEX1280" s="85"/>
      <c r="HEY1280" s="85"/>
      <c r="HEZ1280" s="85"/>
      <c r="HFA1280" s="85"/>
      <c r="HFB1280" s="85"/>
      <c r="HFC1280" s="85"/>
      <c r="HFD1280" s="85"/>
      <c r="HFE1280" s="85"/>
      <c r="HFF1280" s="85"/>
      <c r="HFG1280" s="85"/>
      <c r="HFH1280" s="85"/>
      <c r="HFI1280" s="85"/>
      <c r="HFJ1280" s="85"/>
      <c r="HFK1280" s="85"/>
      <c r="HFL1280" s="85"/>
      <c r="HFM1280" s="86"/>
      <c r="HFN1280" s="84"/>
      <c r="HFO1280" s="85"/>
      <c r="HFP1280" s="85"/>
      <c r="HFQ1280" s="85"/>
      <c r="HFR1280" s="85"/>
      <c r="HFS1280" s="85"/>
      <c r="HFT1280" s="85"/>
      <c r="HFU1280" s="85"/>
      <c r="HFV1280" s="85"/>
      <c r="HFW1280" s="85"/>
      <c r="HFX1280" s="85"/>
      <c r="HFY1280" s="85"/>
      <c r="HFZ1280" s="85"/>
      <c r="HGA1280" s="85"/>
      <c r="HGB1280" s="85"/>
      <c r="HGC1280" s="85"/>
      <c r="HGD1280" s="85"/>
      <c r="HGE1280" s="85"/>
      <c r="HGF1280" s="85"/>
      <c r="HGG1280" s="85"/>
      <c r="HGH1280" s="85"/>
      <c r="HGI1280" s="85"/>
      <c r="HGJ1280" s="85"/>
      <c r="HGK1280" s="85"/>
      <c r="HGL1280" s="85"/>
      <c r="HGM1280" s="85"/>
      <c r="HGN1280" s="85"/>
      <c r="HGO1280" s="85"/>
      <c r="HGP1280" s="85"/>
      <c r="HGQ1280" s="85"/>
      <c r="HGR1280" s="85"/>
      <c r="HGS1280" s="85"/>
      <c r="HGT1280" s="86"/>
      <c r="HGU1280" s="84"/>
      <c r="HGV1280" s="85"/>
      <c r="HGW1280" s="85"/>
      <c r="HGX1280" s="85"/>
      <c r="HGY1280" s="85"/>
      <c r="HGZ1280" s="85"/>
      <c r="HHA1280" s="85"/>
      <c r="HHB1280" s="85"/>
      <c r="HHC1280" s="85"/>
      <c r="HHD1280" s="85"/>
      <c r="HHE1280" s="85"/>
      <c r="HHF1280" s="85"/>
      <c r="HHG1280" s="85"/>
      <c r="HHH1280" s="85"/>
      <c r="HHI1280" s="85"/>
      <c r="HHJ1280" s="85"/>
      <c r="HHK1280" s="85"/>
      <c r="HHL1280" s="85"/>
      <c r="HHM1280" s="85"/>
      <c r="HHN1280" s="85"/>
      <c r="HHO1280" s="85"/>
      <c r="HHP1280" s="85"/>
      <c r="HHQ1280" s="85"/>
      <c r="HHR1280" s="85"/>
      <c r="HHS1280" s="85"/>
      <c r="HHT1280" s="85"/>
      <c r="HHU1280" s="85"/>
      <c r="HHV1280" s="85"/>
      <c r="HHW1280" s="85"/>
      <c r="HHX1280" s="85"/>
      <c r="HHY1280" s="85"/>
      <c r="HHZ1280" s="85"/>
      <c r="HIA1280" s="86"/>
      <c r="HIB1280" s="84"/>
      <c r="HIC1280" s="85"/>
      <c r="HID1280" s="85"/>
      <c r="HIE1280" s="85"/>
      <c r="HIF1280" s="85"/>
      <c r="HIG1280" s="85"/>
      <c r="HIH1280" s="85"/>
      <c r="HII1280" s="85"/>
      <c r="HIJ1280" s="85"/>
      <c r="HIK1280" s="85"/>
      <c r="HIL1280" s="85"/>
      <c r="HIM1280" s="85"/>
      <c r="HIN1280" s="85"/>
      <c r="HIO1280" s="85"/>
      <c r="HIP1280" s="85"/>
      <c r="HIQ1280" s="85"/>
      <c r="HIR1280" s="85"/>
      <c r="HIS1280" s="85"/>
      <c r="HIT1280" s="85"/>
      <c r="HIU1280" s="85"/>
      <c r="HIV1280" s="85"/>
      <c r="HIW1280" s="85"/>
      <c r="HIX1280" s="85"/>
      <c r="HIY1280" s="85"/>
      <c r="HIZ1280" s="85"/>
      <c r="HJA1280" s="85"/>
      <c r="HJB1280" s="85"/>
      <c r="HJC1280" s="85"/>
      <c r="HJD1280" s="85"/>
      <c r="HJE1280" s="85"/>
      <c r="HJF1280" s="85"/>
      <c r="HJG1280" s="85"/>
      <c r="HJH1280" s="86"/>
      <c r="HJI1280" s="84"/>
      <c r="HJJ1280" s="85"/>
      <c r="HJK1280" s="85"/>
      <c r="HJL1280" s="85"/>
      <c r="HJM1280" s="85"/>
      <c r="HJN1280" s="85"/>
      <c r="HJO1280" s="85"/>
      <c r="HJP1280" s="85"/>
      <c r="HJQ1280" s="85"/>
      <c r="HJR1280" s="85"/>
      <c r="HJS1280" s="85"/>
      <c r="HJT1280" s="85"/>
      <c r="HJU1280" s="85"/>
      <c r="HJV1280" s="85"/>
      <c r="HJW1280" s="85"/>
      <c r="HJX1280" s="85"/>
      <c r="HJY1280" s="85"/>
      <c r="HJZ1280" s="85"/>
      <c r="HKA1280" s="85"/>
      <c r="HKB1280" s="85"/>
      <c r="HKC1280" s="85"/>
      <c r="HKD1280" s="85"/>
      <c r="HKE1280" s="85"/>
      <c r="HKF1280" s="85"/>
      <c r="HKG1280" s="85"/>
      <c r="HKH1280" s="85"/>
      <c r="HKI1280" s="85"/>
      <c r="HKJ1280" s="85"/>
      <c r="HKK1280" s="85"/>
      <c r="HKL1280" s="85"/>
      <c r="HKM1280" s="85"/>
      <c r="HKN1280" s="85"/>
      <c r="HKO1280" s="86"/>
      <c r="HKP1280" s="84"/>
      <c r="HKQ1280" s="85"/>
      <c r="HKR1280" s="85"/>
      <c r="HKS1280" s="85"/>
      <c r="HKT1280" s="85"/>
      <c r="HKU1280" s="85"/>
      <c r="HKV1280" s="85"/>
      <c r="HKW1280" s="85"/>
      <c r="HKX1280" s="85"/>
      <c r="HKY1280" s="85"/>
      <c r="HKZ1280" s="85"/>
      <c r="HLA1280" s="85"/>
      <c r="HLB1280" s="85"/>
      <c r="HLC1280" s="85"/>
      <c r="HLD1280" s="85"/>
      <c r="HLE1280" s="85"/>
      <c r="HLF1280" s="85"/>
      <c r="HLG1280" s="85"/>
      <c r="HLH1280" s="85"/>
      <c r="HLI1280" s="85"/>
      <c r="HLJ1280" s="85"/>
      <c r="HLK1280" s="85"/>
      <c r="HLL1280" s="85"/>
      <c r="HLM1280" s="85"/>
      <c r="HLN1280" s="85"/>
      <c r="HLO1280" s="85"/>
      <c r="HLP1280" s="85"/>
      <c r="HLQ1280" s="85"/>
      <c r="HLR1280" s="85"/>
      <c r="HLS1280" s="85"/>
      <c r="HLT1280" s="85"/>
      <c r="HLU1280" s="85"/>
      <c r="HLV1280" s="86"/>
      <c r="HLW1280" s="84"/>
      <c r="HLX1280" s="85"/>
      <c r="HLY1280" s="85"/>
      <c r="HLZ1280" s="85"/>
      <c r="HMA1280" s="85"/>
      <c r="HMB1280" s="85"/>
      <c r="HMC1280" s="85"/>
      <c r="HMD1280" s="85"/>
      <c r="HME1280" s="85"/>
      <c r="HMF1280" s="85"/>
      <c r="HMG1280" s="85"/>
      <c r="HMH1280" s="85"/>
      <c r="HMI1280" s="85"/>
      <c r="HMJ1280" s="85"/>
      <c r="HMK1280" s="85"/>
      <c r="HML1280" s="85"/>
      <c r="HMM1280" s="85"/>
      <c r="HMN1280" s="85"/>
      <c r="HMO1280" s="85"/>
      <c r="HMP1280" s="85"/>
      <c r="HMQ1280" s="85"/>
      <c r="HMR1280" s="85"/>
      <c r="HMS1280" s="85"/>
      <c r="HMT1280" s="85"/>
      <c r="HMU1280" s="85"/>
      <c r="HMV1280" s="85"/>
      <c r="HMW1280" s="85"/>
      <c r="HMX1280" s="85"/>
      <c r="HMY1280" s="85"/>
      <c r="HMZ1280" s="85"/>
      <c r="HNA1280" s="85"/>
      <c r="HNB1280" s="85"/>
      <c r="HNC1280" s="86"/>
      <c r="HND1280" s="84"/>
      <c r="HNE1280" s="85"/>
      <c r="HNF1280" s="85"/>
      <c r="HNG1280" s="85"/>
      <c r="HNH1280" s="85"/>
      <c r="HNI1280" s="85"/>
      <c r="HNJ1280" s="85"/>
      <c r="HNK1280" s="85"/>
      <c r="HNL1280" s="85"/>
      <c r="HNM1280" s="85"/>
      <c r="HNN1280" s="85"/>
      <c r="HNO1280" s="85"/>
      <c r="HNP1280" s="85"/>
      <c r="HNQ1280" s="85"/>
      <c r="HNR1280" s="85"/>
      <c r="HNS1280" s="85"/>
      <c r="HNT1280" s="85"/>
      <c r="HNU1280" s="85"/>
      <c r="HNV1280" s="85"/>
      <c r="HNW1280" s="85"/>
      <c r="HNX1280" s="85"/>
      <c r="HNY1280" s="85"/>
      <c r="HNZ1280" s="85"/>
      <c r="HOA1280" s="85"/>
      <c r="HOB1280" s="85"/>
      <c r="HOC1280" s="85"/>
      <c r="HOD1280" s="85"/>
      <c r="HOE1280" s="85"/>
      <c r="HOF1280" s="85"/>
      <c r="HOG1280" s="85"/>
      <c r="HOH1280" s="85"/>
      <c r="HOI1280" s="85"/>
      <c r="HOJ1280" s="86"/>
      <c r="HOK1280" s="84"/>
      <c r="HOL1280" s="85"/>
      <c r="HOM1280" s="85"/>
      <c r="HON1280" s="85"/>
      <c r="HOO1280" s="85"/>
      <c r="HOP1280" s="85"/>
      <c r="HOQ1280" s="85"/>
      <c r="HOR1280" s="85"/>
      <c r="HOS1280" s="85"/>
      <c r="HOT1280" s="85"/>
      <c r="HOU1280" s="85"/>
      <c r="HOV1280" s="85"/>
      <c r="HOW1280" s="85"/>
      <c r="HOX1280" s="85"/>
      <c r="HOY1280" s="85"/>
      <c r="HOZ1280" s="85"/>
      <c r="HPA1280" s="85"/>
      <c r="HPB1280" s="85"/>
      <c r="HPC1280" s="85"/>
      <c r="HPD1280" s="85"/>
      <c r="HPE1280" s="85"/>
      <c r="HPF1280" s="85"/>
      <c r="HPG1280" s="85"/>
      <c r="HPH1280" s="85"/>
      <c r="HPI1280" s="85"/>
      <c r="HPJ1280" s="85"/>
      <c r="HPK1280" s="85"/>
      <c r="HPL1280" s="85"/>
      <c r="HPM1280" s="85"/>
      <c r="HPN1280" s="85"/>
      <c r="HPO1280" s="85"/>
      <c r="HPP1280" s="85"/>
      <c r="HPQ1280" s="86"/>
      <c r="HPR1280" s="84"/>
      <c r="HPS1280" s="85"/>
      <c r="HPT1280" s="85"/>
      <c r="HPU1280" s="85"/>
      <c r="HPV1280" s="85"/>
      <c r="HPW1280" s="85"/>
      <c r="HPX1280" s="85"/>
      <c r="HPY1280" s="85"/>
      <c r="HPZ1280" s="85"/>
      <c r="HQA1280" s="85"/>
      <c r="HQB1280" s="85"/>
      <c r="HQC1280" s="85"/>
      <c r="HQD1280" s="85"/>
      <c r="HQE1280" s="85"/>
      <c r="HQF1280" s="85"/>
      <c r="HQG1280" s="85"/>
      <c r="HQH1280" s="85"/>
      <c r="HQI1280" s="85"/>
      <c r="HQJ1280" s="85"/>
      <c r="HQK1280" s="85"/>
      <c r="HQL1280" s="85"/>
      <c r="HQM1280" s="85"/>
      <c r="HQN1280" s="85"/>
      <c r="HQO1280" s="85"/>
      <c r="HQP1280" s="85"/>
      <c r="HQQ1280" s="85"/>
      <c r="HQR1280" s="85"/>
      <c r="HQS1280" s="85"/>
      <c r="HQT1280" s="85"/>
      <c r="HQU1280" s="85"/>
      <c r="HQV1280" s="85"/>
      <c r="HQW1280" s="85"/>
      <c r="HQX1280" s="86"/>
      <c r="HQY1280" s="84"/>
      <c r="HQZ1280" s="85"/>
      <c r="HRA1280" s="85"/>
      <c r="HRB1280" s="85"/>
      <c r="HRC1280" s="85"/>
      <c r="HRD1280" s="85"/>
      <c r="HRE1280" s="85"/>
      <c r="HRF1280" s="85"/>
      <c r="HRG1280" s="85"/>
      <c r="HRH1280" s="85"/>
      <c r="HRI1280" s="85"/>
      <c r="HRJ1280" s="85"/>
      <c r="HRK1280" s="85"/>
      <c r="HRL1280" s="85"/>
      <c r="HRM1280" s="85"/>
      <c r="HRN1280" s="85"/>
      <c r="HRO1280" s="85"/>
      <c r="HRP1280" s="85"/>
      <c r="HRQ1280" s="85"/>
      <c r="HRR1280" s="85"/>
      <c r="HRS1280" s="85"/>
      <c r="HRT1280" s="85"/>
      <c r="HRU1280" s="85"/>
      <c r="HRV1280" s="85"/>
      <c r="HRW1280" s="85"/>
      <c r="HRX1280" s="85"/>
      <c r="HRY1280" s="85"/>
      <c r="HRZ1280" s="85"/>
      <c r="HSA1280" s="85"/>
      <c r="HSB1280" s="85"/>
      <c r="HSC1280" s="85"/>
      <c r="HSD1280" s="85"/>
      <c r="HSE1280" s="86"/>
      <c r="HSF1280" s="84"/>
      <c r="HSG1280" s="85"/>
      <c r="HSH1280" s="85"/>
      <c r="HSI1280" s="85"/>
      <c r="HSJ1280" s="85"/>
      <c r="HSK1280" s="85"/>
      <c r="HSL1280" s="85"/>
      <c r="HSM1280" s="85"/>
      <c r="HSN1280" s="85"/>
      <c r="HSO1280" s="85"/>
      <c r="HSP1280" s="85"/>
      <c r="HSQ1280" s="85"/>
      <c r="HSR1280" s="85"/>
      <c r="HSS1280" s="85"/>
      <c r="HST1280" s="85"/>
      <c r="HSU1280" s="85"/>
      <c r="HSV1280" s="85"/>
      <c r="HSW1280" s="85"/>
      <c r="HSX1280" s="85"/>
      <c r="HSY1280" s="85"/>
      <c r="HSZ1280" s="85"/>
      <c r="HTA1280" s="85"/>
      <c r="HTB1280" s="85"/>
      <c r="HTC1280" s="85"/>
      <c r="HTD1280" s="85"/>
      <c r="HTE1280" s="85"/>
      <c r="HTF1280" s="85"/>
      <c r="HTG1280" s="85"/>
      <c r="HTH1280" s="85"/>
      <c r="HTI1280" s="85"/>
      <c r="HTJ1280" s="85"/>
      <c r="HTK1280" s="85"/>
      <c r="HTL1280" s="86"/>
      <c r="HTM1280" s="84"/>
      <c r="HTN1280" s="85"/>
      <c r="HTO1280" s="85"/>
      <c r="HTP1280" s="85"/>
      <c r="HTQ1280" s="85"/>
      <c r="HTR1280" s="85"/>
      <c r="HTS1280" s="85"/>
      <c r="HTT1280" s="85"/>
      <c r="HTU1280" s="85"/>
      <c r="HTV1280" s="85"/>
      <c r="HTW1280" s="85"/>
      <c r="HTX1280" s="85"/>
      <c r="HTY1280" s="85"/>
      <c r="HTZ1280" s="85"/>
      <c r="HUA1280" s="85"/>
      <c r="HUB1280" s="85"/>
      <c r="HUC1280" s="85"/>
      <c r="HUD1280" s="85"/>
      <c r="HUE1280" s="85"/>
      <c r="HUF1280" s="85"/>
      <c r="HUG1280" s="85"/>
      <c r="HUH1280" s="85"/>
      <c r="HUI1280" s="85"/>
      <c r="HUJ1280" s="85"/>
      <c r="HUK1280" s="85"/>
      <c r="HUL1280" s="85"/>
      <c r="HUM1280" s="85"/>
      <c r="HUN1280" s="85"/>
      <c r="HUO1280" s="85"/>
      <c r="HUP1280" s="85"/>
      <c r="HUQ1280" s="85"/>
      <c r="HUR1280" s="85"/>
      <c r="HUS1280" s="86"/>
      <c r="HUT1280" s="84"/>
      <c r="HUU1280" s="85"/>
      <c r="HUV1280" s="85"/>
      <c r="HUW1280" s="85"/>
      <c r="HUX1280" s="85"/>
      <c r="HUY1280" s="85"/>
      <c r="HUZ1280" s="85"/>
      <c r="HVA1280" s="85"/>
      <c r="HVB1280" s="85"/>
      <c r="HVC1280" s="85"/>
      <c r="HVD1280" s="85"/>
      <c r="HVE1280" s="85"/>
      <c r="HVF1280" s="85"/>
      <c r="HVG1280" s="85"/>
      <c r="HVH1280" s="85"/>
      <c r="HVI1280" s="85"/>
      <c r="HVJ1280" s="85"/>
      <c r="HVK1280" s="85"/>
      <c r="HVL1280" s="85"/>
      <c r="HVM1280" s="85"/>
      <c r="HVN1280" s="85"/>
      <c r="HVO1280" s="85"/>
      <c r="HVP1280" s="85"/>
      <c r="HVQ1280" s="85"/>
      <c r="HVR1280" s="85"/>
      <c r="HVS1280" s="85"/>
      <c r="HVT1280" s="85"/>
      <c r="HVU1280" s="85"/>
      <c r="HVV1280" s="85"/>
      <c r="HVW1280" s="85"/>
      <c r="HVX1280" s="85"/>
      <c r="HVY1280" s="85"/>
      <c r="HVZ1280" s="86"/>
      <c r="HWA1280" s="84"/>
      <c r="HWB1280" s="85"/>
      <c r="HWC1280" s="85"/>
      <c r="HWD1280" s="85"/>
      <c r="HWE1280" s="85"/>
      <c r="HWF1280" s="85"/>
      <c r="HWG1280" s="85"/>
      <c r="HWH1280" s="85"/>
      <c r="HWI1280" s="85"/>
      <c r="HWJ1280" s="85"/>
      <c r="HWK1280" s="85"/>
      <c r="HWL1280" s="85"/>
      <c r="HWM1280" s="85"/>
      <c r="HWN1280" s="85"/>
      <c r="HWO1280" s="85"/>
      <c r="HWP1280" s="85"/>
      <c r="HWQ1280" s="85"/>
      <c r="HWR1280" s="85"/>
      <c r="HWS1280" s="85"/>
      <c r="HWT1280" s="85"/>
      <c r="HWU1280" s="85"/>
      <c r="HWV1280" s="85"/>
      <c r="HWW1280" s="85"/>
      <c r="HWX1280" s="85"/>
      <c r="HWY1280" s="85"/>
      <c r="HWZ1280" s="85"/>
      <c r="HXA1280" s="85"/>
      <c r="HXB1280" s="85"/>
      <c r="HXC1280" s="85"/>
      <c r="HXD1280" s="85"/>
      <c r="HXE1280" s="85"/>
      <c r="HXF1280" s="85"/>
      <c r="HXG1280" s="86"/>
      <c r="HXH1280" s="84"/>
      <c r="HXI1280" s="85"/>
      <c r="HXJ1280" s="85"/>
      <c r="HXK1280" s="85"/>
      <c r="HXL1280" s="85"/>
      <c r="HXM1280" s="85"/>
      <c r="HXN1280" s="85"/>
      <c r="HXO1280" s="85"/>
      <c r="HXP1280" s="85"/>
      <c r="HXQ1280" s="85"/>
      <c r="HXR1280" s="85"/>
      <c r="HXS1280" s="85"/>
      <c r="HXT1280" s="85"/>
      <c r="HXU1280" s="85"/>
      <c r="HXV1280" s="85"/>
      <c r="HXW1280" s="85"/>
      <c r="HXX1280" s="85"/>
      <c r="HXY1280" s="85"/>
      <c r="HXZ1280" s="85"/>
      <c r="HYA1280" s="85"/>
      <c r="HYB1280" s="85"/>
      <c r="HYC1280" s="85"/>
      <c r="HYD1280" s="85"/>
      <c r="HYE1280" s="85"/>
      <c r="HYF1280" s="85"/>
      <c r="HYG1280" s="85"/>
      <c r="HYH1280" s="85"/>
      <c r="HYI1280" s="85"/>
      <c r="HYJ1280" s="85"/>
      <c r="HYK1280" s="85"/>
      <c r="HYL1280" s="85"/>
      <c r="HYM1280" s="85"/>
      <c r="HYN1280" s="86"/>
      <c r="HYO1280" s="84"/>
      <c r="HYP1280" s="85"/>
      <c r="HYQ1280" s="85"/>
      <c r="HYR1280" s="85"/>
      <c r="HYS1280" s="85"/>
      <c r="HYT1280" s="85"/>
      <c r="HYU1280" s="85"/>
      <c r="HYV1280" s="85"/>
      <c r="HYW1280" s="85"/>
      <c r="HYX1280" s="85"/>
      <c r="HYY1280" s="85"/>
      <c r="HYZ1280" s="85"/>
      <c r="HZA1280" s="85"/>
      <c r="HZB1280" s="85"/>
      <c r="HZC1280" s="85"/>
      <c r="HZD1280" s="85"/>
      <c r="HZE1280" s="85"/>
      <c r="HZF1280" s="85"/>
      <c r="HZG1280" s="85"/>
      <c r="HZH1280" s="85"/>
      <c r="HZI1280" s="85"/>
      <c r="HZJ1280" s="85"/>
      <c r="HZK1280" s="85"/>
      <c r="HZL1280" s="85"/>
      <c r="HZM1280" s="85"/>
      <c r="HZN1280" s="85"/>
      <c r="HZO1280" s="85"/>
      <c r="HZP1280" s="85"/>
      <c r="HZQ1280" s="85"/>
      <c r="HZR1280" s="85"/>
      <c r="HZS1280" s="85"/>
      <c r="HZT1280" s="85"/>
      <c r="HZU1280" s="86"/>
      <c r="HZV1280" s="84"/>
      <c r="HZW1280" s="85"/>
      <c r="HZX1280" s="85"/>
      <c r="HZY1280" s="85"/>
      <c r="HZZ1280" s="85"/>
      <c r="IAA1280" s="85"/>
      <c r="IAB1280" s="85"/>
      <c r="IAC1280" s="85"/>
      <c r="IAD1280" s="85"/>
      <c r="IAE1280" s="85"/>
      <c r="IAF1280" s="85"/>
      <c r="IAG1280" s="85"/>
      <c r="IAH1280" s="85"/>
      <c r="IAI1280" s="85"/>
      <c r="IAJ1280" s="85"/>
      <c r="IAK1280" s="85"/>
      <c r="IAL1280" s="85"/>
      <c r="IAM1280" s="85"/>
      <c r="IAN1280" s="85"/>
      <c r="IAO1280" s="85"/>
      <c r="IAP1280" s="85"/>
      <c r="IAQ1280" s="85"/>
      <c r="IAR1280" s="85"/>
      <c r="IAS1280" s="85"/>
      <c r="IAT1280" s="85"/>
      <c r="IAU1280" s="85"/>
      <c r="IAV1280" s="85"/>
      <c r="IAW1280" s="85"/>
      <c r="IAX1280" s="85"/>
      <c r="IAY1280" s="85"/>
      <c r="IAZ1280" s="85"/>
      <c r="IBA1280" s="85"/>
      <c r="IBB1280" s="86"/>
      <c r="IBC1280" s="84"/>
      <c r="IBD1280" s="85"/>
      <c r="IBE1280" s="85"/>
      <c r="IBF1280" s="85"/>
      <c r="IBG1280" s="85"/>
      <c r="IBH1280" s="85"/>
      <c r="IBI1280" s="85"/>
      <c r="IBJ1280" s="85"/>
      <c r="IBK1280" s="85"/>
      <c r="IBL1280" s="85"/>
      <c r="IBM1280" s="85"/>
      <c r="IBN1280" s="85"/>
      <c r="IBO1280" s="85"/>
      <c r="IBP1280" s="85"/>
      <c r="IBQ1280" s="85"/>
      <c r="IBR1280" s="85"/>
      <c r="IBS1280" s="85"/>
      <c r="IBT1280" s="85"/>
      <c r="IBU1280" s="85"/>
      <c r="IBV1280" s="85"/>
      <c r="IBW1280" s="85"/>
      <c r="IBX1280" s="85"/>
      <c r="IBY1280" s="85"/>
      <c r="IBZ1280" s="85"/>
      <c r="ICA1280" s="85"/>
      <c r="ICB1280" s="85"/>
      <c r="ICC1280" s="85"/>
      <c r="ICD1280" s="85"/>
      <c r="ICE1280" s="85"/>
      <c r="ICF1280" s="85"/>
      <c r="ICG1280" s="85"/>
      <c r="ICH1280" s="85"/>
      <c r="ICI1280" s="86"/>
      <c r="ICJ1280" s="84"/>
      <c r="ICK1280" s="85"/>
      <c r="ICL1280" s="85"/>
      <c r="ICM1280" s="85"/>
      <c r="ICN1280" s="85"/>
      <c r="ICO1280" s="85"/>
      <c r="ICP1280" s="85"/>
      <c r="ICQ1280" s="85"/>
      <c r="ICR1280" s="85"/>
      <c r="ICS1280" s="85"/>
      <c r="ICT1280" s="85"/>
      <c r="ICU1280" s="85"/>
      <c r="ICV1280" s="85"/>
      <c r="ICW1280" s="85"/>
      <c r="ICX1280" s="85"/>
      <c r="ICY1280" s="85"/>
      <c r="ICZ1280" s="85"/>
      <c r="IDA1280" s="85"/>
      <c r="IDB1280" s="85"/>
      <c r="IDC1280" s="85"/>
      <c r="IDD1280" s="85"/>
      <c r="IDE1280" s="85"/>
      <c r="IDF1280" s="85"/>
      <c r="IDG1280" s="85"/>
      <c r="IDH1280" s="85"/>
      <c r="IDI1280" s="85"/>
      <c r="IDJ1280" s="85"/>
      <c r="IDK1280" s="85"/>
      <c r="IDL1280" s="85"/>
      <c r="IDM1280" s="85"/>
      <c r="IDN1280" s="85"/>
      <c r="IDO1280" s="85"/>
      <c r="IDP1280" s="86"/>
      <c r="IDQ1280" s="84"/>
      <c r="IDR1280" s="85"/>
      <c r="IDS1280" s="85"/>
      <c r="IDT1280" s="85"/>
      <c r="IDU1280" s="85"/>
      <c r="IDV1280" s="85"/>
      <c r="IDW1280" s="85"/>
      <c r="IDX1280" s="85"/>
      <c r="IDY1280" s="85"/>
      <c r="IDZ1280" s="85"/>
      <c r="IEA1280" s="85"/>
      <c r="IEB1280" s="85"/>
      <c r="IEC1280" s="85"/>
      <c r="IED1280" s="85"/>
      <c r="IEE1280" s="85"/>
      <c r="IEF1280" s="85"/>
      <c r="IEG1280" s="85"/>
      <c r="IEH1280" s="85"/>
      <c r="IEI1280" s="85"/>
      <c r="IEJ1280" s="85"/>
      <c r="IEK1280" s="85"/>
      <c r="IEL1280" s="85"/>
      <c r="IEM1280" s="85"/>
      <c r="IEN1280" s="85"/>
      <c r="IEO1280" s="85"/>
      <c r="IEP1280" s="85"/>
      <c r="IEQ1280" s="85"/>
      <c r="IER1280" s="85"/>
      <c r="IES1280" s="85"/>
      <c r="IET1280" s="85"/>
      <c r="IEU1280" s="85"/>
      <c r="IEV1280" s="85"/>
      <c r="IEW1280" s="86"/>
      <c r="IEX1280" s="84"/>
      <c r="IEY1280" s="85"/>
      <c r="IEZ1280" s="85"/>
      <c r="IFA1280" s="85"/>
      <c r="IFB1280" s="85"/>
      <c r="IFC1280" s="85"/>
      <c r="IFD1280" s="85"/>
      <c r="IFE1280" s="85"/>
      <c r="IFF1280" s="85"/>
      <c r="IFG1280" s="85"/>
      <c r="IFH1280" s="85"/>
      <c r="IFI1280" s="85"/>
      <c r="IFJ1280" s="85"/>
      <c r="IFK1280" s="85"/>
      <c r="IFL1280" s="85"/>
      <c r="IFM1280" s="85"/>
      <c r="IFN1280" s="85"/>
      <c r="IFO1280" s="85"/>
      <c r="IFP1280" s="85"/>
      <c r="IFQ1280" s="85"/>
      <c r="IFR1280" s="85"/>
      <c r="IFS1280" s="85"/>
      <c r="IFT1280" s="85"/>
      <c r="IFU1280" s="85"/>
      <c r="IFV1280" s="85"/>
      <c r="IFW1280" s="85"/>
      <c r="IFX1280" s="85"/>
      <c r="IFY1280" s="85"/>
      <c r="IFZ1280" s="85"/>
      <c r="IGA1280" s="85"/>
      <c r="IGB1280" s="85"/>
      <c r="IGC1280" s="85"/>
      <c r="IGD1280" s="86"/>
      <c r="IGE1280" s="84"/>
      <c r="IGF1280" s="85"/>
      <c r="IGG1280" s="85"/>
      <c r="IGH1280" s="85"/>
      <c r="IGI1280" s="85"/>
      <c r="IGJ1280" s="85"/>
      <c r="IGK1280" s="85"/>
      <c r="IGL1280" s="85"/>
      <c r="IGM1280" s="85"/>
      <c r="IGN1280" s="85"/>
      <c r="IGO1280" s="85"/>
      <c r="IGP1280" s="85"/>
      <c r="IGQ1280" s="85"/>
      <c r="IGR1280" s="85"/>
      <c r="IGS1280" s="85"/>
      <c r="IGT1280" s="85"/>
      <c r="IGU1280" s="85"/>
      <c r="IGV1280" s="85"/>
      <c r="IGW1280" s="85"/>
      <c r="IGX1280" s="85"/>
      <c r="IGY1280" s="85"/>
      <c r="IGZ1280" s="85"/>
      <c r="IHA1280" s="85"/>
      <c r="IHB1280" s="85"/>
      <c r="IHC1280" s="85"/>
      <c r="IHD1280" s="85"/>
      <c r="IHE1280" s="85"/>
      <c r="IHF1280" s="85"/>
      <c r="IHG1280" s="85"/>
      <c r="IHH1280" s="85"/>
      <c r="IHI1280" s="85"/>
      <c r="IHJ1280" s="85"/>
      <c r="IHK1280" s="86"/>
      <c r="IHL1280" s="84"/>
      <c r="IHM1280" s="85"/>
      <c r="IHN1280" s="85"/>
      <c r="IHO1280" s="85"/>
      <c r="IHP1280" s="85"/>
      <c r="IHQ1280" s="85"/>
      <c r="IHR1280" s="85"/>
      <c r="IHS1280" s="85"/>
      <c r="IHT1280" s="85"/>
      <c r="IHU1280" s="85"/>
      <c r="IHV1280" s="85"/>
      <c r="IHW1280" s="85"/>
      <c r="IHX1280" s="85"/>
      <c r="IHY1280" s="85"/>
      <c r="IHZ1280" s="85"/>
      <c r="IIA1280" s="85"/>
      <c r="IIB1280" s="85"/>
      <c r="IIC1280" s="85"/>
      <c r="IID1280" s="85"/>
      <c r="IIE1280" s="85"/>
      <c r="IIF1280" s="85"/>
      <c r="IIG1280" s="85"/>
      <c r="IIH1280" s="85"/>
      <c r="III1280" s="85"/>
      <c r="IIJ1280" s="85"/>
      <c r="IIK1280" s="85"/>
      <c r="IIL1280" s="85"/>
      <c r="IIM1280" s="85"/>
      <c r="IIN1280" s="85"/>
      <c r="IIO1280" s="85"/>
      <c r="IIP1280" s="85"/>
      <c r="IIQ1280" s="85"/>
      <c r="IIR1280" s="86"/>
      <c r="IIS1280" s="84"/>
      <c r="IIT1280" s="85"/>
      <c r="IIU1280" s="85"/>
      <c r="IIV1280" s="85"/>
      <c r="IIW1280" s="85"/>
      <c r="IIX1280" s="85"/>
      <c r="IIY1280" s="85"/>
      <c r="IIZ1280" s="85"/>
      <c r="IJA1280" s="85"/>
      <c r="IJB1280" s="85"/>
      <c r="IJC1280" s="85"/>
      <c r="IJD1280" s="85"/>
      <c r="IJE1280" s="85"/>
      <c r="IJF1280" s="85"/>
      <c r="IJG1280" s="85"/>
      <c r="IJH1280" s="85"/>
      <c r="IJI1280" s="85"/>
      <c r="IJJ1280" s="85"/>
      <c r="IJK1280" s="85"/>
      <c r="IJL1280" s="85"/>
      <c r="IJM1280" s="85"/>
      <c r="IJN1280" s="85"/>
      <c r="IJO1280" s="85"/>
      <c r="IJP1280" s="85"/>
      <c r="IJQ1280" s="85"/>
      <c r="IJR1280" s="85"/>
      <c r="IJS1280" s="85"/>
      <c r="IJT1280" s="85"/>
      <c r="IJU1280" s="85"/>
      <c r="IJV1280" s="85"/>
      <c r="IJW1280" s="85"/>
      <c r="IJX1280" s="85"/>
      <c r="IJY1280" s="86"/>
      <c r="IJZ1280" s="84"/>
      <c r="IKA1280" s="85"/>
      <c r="IKB1280" s="85"/>
      <c r="IKC1280" s="85"/>
      <c r="IKD1280" s="85"/>
      <c r="IKE1280" s="85"/>
      <c r="IKF1280" s="85"/>
      <c r="IKG1280" s="85"/>
      <c r="IKH1280" s="85"/>
      <c r="IKI1280" s="85"/>
      <c r="IKJ1280" s="85"/>
      <c r="IKK1280" s="85"/>
      <c r="IKL1280" s="85"/>
      <c r="IKM1280" s="85"/>
      <c r="IKN1280" s="85"/>
      <c r="IKO1280" s="85"/>
      <c r="IKP1280" s="85"/>
      <c r="IKQ1280" s="85"/>
      <c r="IKR1280" s="85"/>
      <c r="IKS1280" s="85"/>
      <c r="IKT1280" s="85"/>
      <c r="IKU1280" s="85"/>
      <c r="IKV1280" s="85"/>
      <c r="IKW1280" s="85"/>
      <c r="IKX1280" s="85"/>
      <c r="IKY1280" s="85"/>
      <c r="IKZ1280" s="85"/>
      <c r="ILA1280" s="85"/>
      <c r="ILB1280" s="85"/>
      <c r="ILC1280" s="85"/>
      <c r="ILD1280" s="85"/>
      <c r="ILE1280" s="85"/>
      <c r="ILF1280" s="86"/>
      <c r="ILG1280" s="84"/>
      <c r="ILH1280" s="85"/>
      <c r="ILI1280" s="85"/>
      <c r="ILJ1280" s="85"/>
      <c r="ILK1280" s="85"/>
      <c r="ILL1280" s="85"/>
      <c r="ILM1280" s="85"/>
      <c r="ILN1280" s="85"/>
      <c r="ILO1280" s="85"/>
      <c r="ILP1280" s="85"/>
      <c r="ILQ1280" s="85"/>
      <c r="ILR1280" s="85"/>
      <c r="ILS1280" s="85"/>
      <c r="ILT1280" s="85"/>
      <c r="ILU1280" s="85"/>
      <c r="ILV1280" s="85"/>
      <c r="ILW1280" s="85"/>
      <c r="ILX1280" s="85"/>
      <c r="ILY1280" s="85"/>
      <c r="ILZ1280" s="85"/>
      <c r="IMA1280" s="85"/>
      <c r="IMB1280" s="85"/>
      <c r="IMC1280" s="85"/>
      <c r="IMD1280" s="85"/>
      <c r="IME1280" s="85"/>
      <c r="IMF1280" s="85"/>
      <c r="IMG1280" s="85"/>
      <c r="IMH1280" s="85"/>
      <c r="IMI1280" s="85"/>
      <c r="IMJ1280" s="85"/>
      <c r="IMK1280" s="85"/>
      <c r="IML1280" s="85"/>
      <c r="IMM1280" s="86"/>
      <c r="IMN1280" s="84"/>
      <c r="IMO1280" s="85"/>
      <c r="IMP1280" s="85"/>
      <c r="IMQ1280" s="85"/>
      <c r="IMR1280" s="85"/>
      <c r="IMS1280" s="85"/>
      <c r="IMT1280" s="85"/>
      <c r="IMU1280" s="85"/>
      <c r="IMV1280" s="85"/>
      <c r="IMW1280" s="85"/>
      <c r="IMX1280" s="85"/>
      <c r="IMY1280" s="85"/>
      <c r="IMZ1280" s="85"/>
      <c r="INA1280" s="85"/>
      <c r="INB1280" s="85"/>
      <c r="INC1280" s="85"/>
      <c r="IND1280" s="85"/>
      <c r="INE1280" s="85"/>
      <c r="INF1280" s="85"/>
      <c r="ING1280" s="85"/>
      <c r="INH1280" s="85"/>
      <c r="INI1280" s="85"/>
      <c r="INJ1280" s="85"/>
      <c r="INK1280" s="85"/>
      <c r="INL1280" s="85"/>
      <c r="INM1280" s="85"/>
      <c r="INN1280" s="85"/>
      <c r="INO1280" s="85"/>
      <c r="INP1280" s="85"/>
      <c r="INQ1280" s="85"/>
      <c r="INR1280" s="85"/>
      <c r="INS1280" s="85"/>
      <c r="INT1280" s="86"/>
      <c r="INU1280" s="84"/>
      <c r="INV1280" s="85"/>
      <c r="INW1280" s="85"/>
      <c r="INX1280" s="85"/>
      <c r="INY1280" s="85"/>
      <c r="INZ1280" s="85"/>
      <c r="IOA1280" s="85"/>
      <c r="IOB1280" s="85"/>
      <c r="IOC1280" s="85"/>
      <c r="IOD1280" s="85"/>
      <c r="IOE1280" s="85"/>
      <c r="IOF1280" s="85"/>
      <c r="IOG1280" s="85"/>
      <c r="IOH1280" s="85"/>
      <c r="IOI1280" s="85"/>
      <c r="IOJ1280" s="85"/>
      <c r="IOK1280" s="85"/>
      <c r="IOL1280" s="85"/>
      <c r="IOM1280" s="85"/>
      <c r="ION1280" s="85"/>
      <c r="IOO1280" s="85"/>
      <c r="IOP1280" s="85"/>
      <c r="IOQ1280" s="85"/>
      <c r="IOR1280" s="85"/>
      <c r="IOS1280" s="85"/>
      <c r="IOT1280" s="85"/>
      <c r="IOU1280" s="85"/>
      <c r="IOV1280" s="85"/>
      <c r="IOW1280" s="85"/>
      <c r="IOX1280" s="85"/>
      <c r="IOY1280" s="85"/>
      <c r="IOZ1280" s="85"/>
      <c r="IPA1280" s="86"/>
      <c r="IPB1280" s="84"/>
      <c r="IPC1280" s="85"/>
      <c r="IPD1280" s="85"/>
      <c r="IPE1280" s="85"/>
      <c r="IPF1280" s="85"/>
      <c r="IPG1280" s="85"/>
      <c r="IPH1280" s="85"/>
      <c r="IPI1280" s="85"/>
      <c r="IPJ1280" s="85"/>
      <c r="IPK1280" s="85"/>
      <c r="IPL1280" s="85"/>
      <c r="IPM1280" s="85"/>
      <c r="IPN1280" s="85"/>
      <c r="IPO1280" s="85"/>
      <c r="IPP1280" s="85"/>
      <c r="IPQ1280" s="85"/>
      <c r="IPR1280" s="85"/>
      <c r="IPS1280" s="85"/>
      <c r="IPT1280" s="85"/>
      <c r="IPU1280" s="85"/>
      <c r="IPV1280" s="85"/>
      <c r="IPW1280" s="85"/>
      <c r="IPX1280" s="85"/>
      <c r="IPY1280" s="85"/>
      <c r="IPZ1280" s="85"/>
      <c r="IQA1280" s="85"/>
      <c r="IQB1280" s="85"/>
      <c r="IQC1280" s="85"/>
      <c r="IQD1280" s="85"/>
      <c r="IQE1280" s="85"/>
      <c r="IQF1280" s="85"/>
      <c r="IQG1280" s="85"/>
      <c r="IQH1280" s="86"/>
      <c r="IQI1280" s="84"/>
      <c r="IQJ1280" s="85"/>
      <c r="IQK1280" s="85"/>
      <c r="IQL1280" s="85"/>
      <c r="IQM1280" s="85"/>
      <c r="IQN1280" s="85"/>
      <c r="IQO1280" s="85"/>
      <c r="IQP1280" s="85"/>
      <c r="IQQ1280" s="85"/>
      <c r="IQR1280" s="85"/>
      <c r="IQS1280" s="85"/>
      <c r="IQT1280" s="85"/>
      <c r="IQU1280" s="85"/>
      <c r="IQV1280" s="85"/>
      <c r="IQW1280" s="85"/>
      <c r="IQX1280" s="85"/>
      <c r="IQY1280" s="85"/>
      <c r="IQZ1280" s="85"/>
      <c r="IRA1280" s="85"/>
      <c r="IRB1280" s="85"/>
      <c r="IRC1280" s="85"/>
      <c r="IRD1280" s="85"/>
      <c r="IRE1280" s="85"/>
      <c r="IRF1280" s="85"/>
      <c r="IRG1280" s="85"/>
      <c r="IRH1280" s="85"/>
      <c r="IRI1280" s="85"/>
      <c r="IRJ1280" s="85"/>
      <c r="IRK1280" s="85"/>
      <c r="IRL1280" s="85"/>
      <c r="IRM1280" s="85"/>
      <c r="IRN1280" s="85"/>
      <c r="IRO1280" s="86"/>
      <c r="IRP1280" s="84"/>
      <c r="IRQ1280" s="85"/>
      <c r="IRR1280" s="85"/>
      <c r="IRS1280" s="85"/>
      <c r="IRT1280" s="85"/>
      <c r="IRU1280" s="85"/>
      <c r="IRV1280" s="85"/>
      <c r="IRW1280" s="85"/>
      <c r="IRX1280" s="85"/>
      <c r="IRY1280" s="85"/>
      <c r="IRZ1280" s="85"/>
      <c r="ISA1280" s="85"/>
      <c r="ISB1280" s="85"/>
      <c r="ISC1280" s="85"/>
      <c r="ISD1280" s="85"/>
      <c r="ISE1280" s="85"/>
      <c r="ISF1280" s="85"/>
      <c r="ISG1280" s="85"/>
      <c r="ISH1280" s="85"/>
      <c r="ISI1280" s="85"/>
      <c r="ISJ1280" s="85"/>
      <c r="ISK1280" s="85"/>
      <c r="ISL1280" s="85"/>
      <c r="ISM1280" s="85"/>
      <c r="ISN1280" s="85"/>
      <c r="ISO1280" s="85"/>
      <c r="ISP1280" s="85"/>
      <c r="ISQ1280" s="85"/>
      <c r="ISR1280" s="85"/>
      <c r="ISS1280" s="85"/>
      <c r="IST1280" s="85"/>
      <c r="ISU1280" s="85"/>
      <c r="ISV1280" s="86"/>
      <c r="ISW1280" s="84"/>
      <c r="ISX1280" s="85"/>
      <c r="ISY1280" s="85"/>
      <c r="ISZ1280" s="85"/>
      <c r="ITA1280" s="85"/>
      <c r="ITB1280" s="85"/>
      <c r="ITC1280" s="85"/>
      <c r="ITD1280" s="85"/>
      <c r="ITE1280" s="85"/>
      <c r="ITF1280" s="85"/>
      <c r="ITG1280" s="85"/>
      <c r="ITH1280" s="85"/>
      <c r="ITI1280" s="85"/>
      <c r="ITJ1280" s="85"/>
      <c r="ITK1280" s="85"/>
      <c r="ITL1280" s="85"/>
      <c r="ITM1280" s="85"/>
      <c r="ITN1280" s="85"/>
      <c r="ITO1280" s="85"/>
      <c r="ITP1280" s="85"/>
      <c r="ITQ1280" s="85"/>
      <c r="ITR1280" s="85"/>
      <c r="ITS1280" s="85"/>
      <c r="ITT1280" s="85"/>
      <c r="ITU1280" s="85"/>
      <c r="ITV1280" s="85"/>
      <c r="ITW1280" s="85"/>
      <c r="ITX1280" s="85"/>
      <c r="ITY1280" s="85"/>
      <c r="ITZ1280" s="85"/>
      <c r="IUA1280" s="85"/>
      <c r="IUB1280" s="85"/>
      <c r="IUC1280" s="86"/>
      <c r="IUD1280" s="84"/>
      <c r="IUE1280" s="85"/>
      <c r="IUF1280" s="85"/>
      <c r="IUG1280" s="85"/>
      <c r="IUH1280" s="85"/>
      <c r="IUI1280" s="85"/>
      <c r="IUJ1280" s="85"/>
      <c r="IUK1280" s="85"/>
      <c r="IUL1280" s="85"/>
      <c r="IUM1280" s="85"/>
      <c r="IUN1280" s="85"/>
      <c r="IUO1280" s="85"/>
      <c r="IUP1280" s="85"/>
      <c r="IUQ1280" s="85"/>
      <c r="IUR1280" s="85"/>
      <c r="IUS1280" s="85"/>
      <c r="IUT1280" s="85"/>
      <c r="IUU1280" s="85"/>
      <c r="IUV1280" s="85"/>
      <c r="IUW1280" s="85"/>
      <c r="IUX1280" s="85"/>
      <c r="IUY1280" s="85"/>
      <c r="IUZ1280" s="85"/>
      <c r="IVA1280" s="85"/>
      <c r="IVB1280" s="85"/>
      <c r="IVC1280" s="85"/>
      <c r="IVD1280" s="85"/>
      <c r="IVE1280" s="85"/>
      <c r="IVF1280" s="85"/>
      <c r="IVG1280" s="85"/>
      <c r="IVH1280" s="85"/>
      <c r="IVI1280" s="85"/>
      <c r="IVJ1280" s="86"/>
      <c r="IVK1280" s="84"/>
      <c r="IVL1280" s="85"/>
      <c r="IVM1280" s="85"/>
      <c r="IVN1280" s="85"/>
      <c r="IVO1280" s="85"/>
      <c r="IVP1280" s="85"/>
      <c r="IVQ1280" s="85"/>
      <c r="IVR1280" s="85"/>
      <c r="IVS1280" s="85"/>
      <c r="IVT1280" s="85"/>
      <c r="IVU1280" s="85"/>
      <c r="IVV1280" s="85"/>
      <c r="IVW1280" s="85"/>
      <c r="IVX1280" s="85"/>
      <c r="IVY1280" s="85"/>
      <c r="IVZ1280" s="85"/>
      <c r="IWA1280" s="85"/>
      <c r="IWB1280" s="85"/>
      <c r="IWC1280" s="85"/>
      <c r="IWD1280" s="85"/>
      <c r="IWE1280" s="85"/>
      <c r="IWF1280" s="85"/>
      <c r="IWG1280" s="85"/>
      <c r="IWH1280" s="85"/>
      <c r="IWI1280" s="85"/>
      <c r="IWJ1280" s="85"/>
      <c r="IWK1280" s="85"/>
      <c r="IWL1280" s="85"/>
      <c r="IWM1280" s="85"/>
      <c r="IWN1280" s="85"/>
      <c r="IWO1280" s="85"/>
      <c r="IWP1280" s="85"/>
      <c r="IWQ1280" s="86"/>
      <c r="IWR1280" s="84"/>
      <c r="IWS1280" s="85"/>
      <c r="IWT1280" s="85"/>
      <c r="IWU1280" s="85"/>
      <c r="IWV1280" s="85"/>
      <c r="IWW1280" s="85"/>
      <c r="IWX1280" s="85"/>
      <c r="IWY1280" s="85"/>
      <c r="IWZ1280" s="85"/>
      <c r="IXA1280" s="85"/>
      <c r="IXB1280" s="85"/>
      <c r="IXC1280" s="85"/>
      <c r="IXD1280" s="85"/>
      <c r="IXE1280" s="85"/>
      <c r="IXF1280" s="85"/>
      <c r="IXG1280" s="85"/>
      <c r="IXH1280" s="85"/>
      <c r="IXI1280" s="85"/>
      <c r="IXJ1280" s="85"/>
      <c r="IXK1280" s="85"/>
      <c r="IXL1280" s="85"/>
      <c r="IXM1280" s="85"/>
      <c r="IXN1280" s="85"/>
      <c r="IXO1280" s="85"/>
      <c r="IXP1280" s="85"/>
      <c r="IXQ1280" s="85"/>
      <c r="IXR1280" s="85"/>
      <c r="IXS1280" s="85"/>
      <c r="IXT1280" s="85"/>
      <c r="IXU1280" s="85"/>
      <c r="IXV1280" s="85"/>
      <c r="IXW1280" s="85"/>
      <c r="IXX1280" s="86"/>
      <c r="IXY1280" s="84"/>
      <c r="IXZ1280" s="85"/>
      <c r="IYA1280" s="85"/>
      <c r="IYB1280" s="85"/>
      <c r="IYC1280" s="85"/>
      <c r="IYD1280" s="85"/>
      <c r="IYE1280" s="85"/>
      <c r="IYF1280" s="85"/>
      <c r="IYG1280" s="85"/>
      <c r="IYH1280" s="85"/>
      <c r="IYI1280" s="85"/>
      <c r="IYJ1280" s="85"/>
      <c r="IYK1280" s="85"/>
      <c r="IYL1280" s="85"/>
      <c r="IYM1280" s="85"/>
      <c r="IYN1280" s="85"/>
      <c r="IYO1280" s="85"/>
      <c r="IYP1280" s="85"/>
      <c r="IYQ1280" s="85"/>
      <c r="IYR1280" s="85"/>
      <c r="IYS1280" s="85"/>
      <c r="IYT1280" s="85"/>
      <c r="IYU1280" s="85"/>
      <c r="IYV1280" s="85"/>
      <c r="IYW1280" s="85"/>
      <c r="IYX1280" s="85"/>
      <c r="IYY1280" s="85"/>
      <c r="IYZ1280" s="85"/>
      <c r="IZA1280" s="85"/>
      <c r="IZB1280" s="85"/>
      <c r="IZC1280" s="85"/>
      <c r="IZD1280" s="85"/>
      <c r="IZE1280" s="86"/>
      <c r="IZF1280" s="84"/>
      <c r="IZG1280" s="85"/>
      <c r="IZH1280" s="85"/>
      <c r="IZI1280" s="85"/>
      <c r="IZJ1280" s="85"/>
      <c r="IZK1280" s="85"/>
      <c r="IZL1280" s="85"/>
      <c r="IZM1280" s="85"/>
      <c r="IZN1280" s="85"/>
      <c r="IZO1280" s="85"/>
      <c r="IZP1280" s="85"/>
      <c r="IZQ1280" s="85"/>
      <c r="IZR1280" s="85"/>
      <c r="IZS1280" s="85"/>
      <c r="IZT1280" s="85"/>
      <c r="IZU1280" s="85"/>
      <c r="IZV1280" s="85"/>
      <c r="IZW1280" s="85"/>
      <c r="IZX1280" s="85"/>
      <c r="IZY1280" s="85"/>
      <c r="IZZ1280" s="85"/>
      <c r="JAA1280" s="85"/>
      <c r="JAB1280" s="85"/>
      <c r="JAC1280" s="85"/>
      <c r="JAD1280" s="85"/>
      <c r="JAE1280" s="85"/>
      <c r="JAF1280" s="85"/>
      <c r="JAG1280" s="85"/>
      <c r="JAH1280" s="85"/>
      <c r="JAI1280" s="85"/>
      <c r="JAJ1280" s="85"/>
      <c r="JAK1280" s="85"/>
      <c r="JAL1280" s="86"/>
      <c r="JAM1280" s="84"/>
      <c r="JAN1280" s="85"/>
      <c r="JAO1280" s="85"/>
      <c r="JAP1280" s="85"/>
      <c r="JAQ1280" s="85"/>
      <c r="JAR1280" s="85"/>
      <c r="JAS1280" s="85"/>
      <c r="JAT1280" s="85"/>
      <c r="JAU1280" s="85"/>
      <c r="JAV1280" s="85"/>
      <c r="JAW1280" s="85"/>
      <c r="JAX1280" s="85"/>
      <c r="JAY1280" s="85"/>
      <c r="JAZ1280" s="85"/>
      <c r="JBA1280" s="85"/>
      <c r="JBB1280" s="85"/>
      <c r="JBC1280" s="85"/>
      <c r="JBD1280" s="85"/>
      <c r="JBE1280" s="85"/>
      <c r="JBF1280" s="85"/>
      <c r="JBG1280" s="85"/>
      <c r="JBH1280" s="85"/>
      <c r="JBI1280" s="85"/>
      <c r="JBJ1280" s="85"/>
      <c r="JBK1280" s="85"/>
      <c r="JBL1280" s="85"/>
      <c r="JBM1280" s="85"/>
      <c r="JBN1280" s="85"/>
      <c r="JBO1280" s="85"/>
      <c r="JBP1280" s="85"/>
      <c r="JBQ1280" s="85"/>
      <c r="JBR1280" s="85"/>
      <c r="JBS1280" s="86"/>
      <c r="JBT1280" s="84"/>
      <c r="JBU1280" s="85"/>
      <c r="JBV1280" s="85"/>
      <c r="JBW1280" s="85"/>
      <c r="JBX1280" s="85"/>
      <c r="JBY1280" s="85"/>
      <c r="JBZ1280" s="85"/>
      <c r="JCA1280" s="85"/>
      <c r="JCB1280" s="85"/>
      <c r="JCC1280" s="85"/>
      <c r="JCD1280" s="85"/>
      <c r="JCE1280" s="85"/>
      <c r="JCF1280" s="85"/>
      <c r="JCG1280" s="85"/>
      <c r="JCH1280" s="85"/>
      <c r="JCI1280" s="85"/>
      <c r="JCJ1280" s="85"/>
      <c r="JCK1280" s="85"/>
      <c r="JCL1280" s="85"/>
      <c r="JCM1280" s="85"/>
      <c r="JCN1280" s="85"/>
      <c r="JCO1280" s="85"/>
      <c r="JCP1280" s="85"/>
      <c r="JCQ1280" s="85"/>
      <c r="JCR1280" s="85"/>
      <c r="JCS1280" s="85"/>
      <c r="JCT1280" s="85"/>
      <c r="JCU1280" s="85"/>
      <c r="JCV1280" s="85"/>
      <c r="JCW1280" s="85"/>
      <c r="JCX1280" s="85"/>
      <c r="JCY1280" s="85"/>
      <c r="JCZ1280" s="86"/>
      <c r="JDA1280" s="84"/>
      <c r="JDB1280" s="85"/>
      <c r="JDC1280" s="85"/>
      <c r="JDD1280" s="85"/>
      <c r="JDE1280" s="85"/>
      <c r="JDF1280" s="85"/>
      <c r="JDG1280" s="85"/>
      <c r="JDH1280" s="85"/>
      <c r="JDI1280" s="85"/>
      <c r="JDJ1280" s="85"/>
      <c r="JDK1280" s="85"/>
      <c r="JDL1280" s="85"/>
      <c r="JDM1280" s="85"/>
      <c r="JDN1280" s="85"/>
      <c r="JDO1280" s="85"/>
      <c r="JDP1280" s="85"/>
      <c r="JDQ1280" s="85"/>
      <c r="JDR1280" s="85"/>
      <c r="JDS1280" s="85"/>
      <c r="JDT1280" s="85"/>
      <c r="JDU1280" s="85"/>
      <c r="JDV1280" s="85"/>
      <c r="JDW1280" s="85"/>
      <c r="JDX1280" s="85"/>
      <c r="JDY1280" s="85"/>
      <c r="JDZ1280" s="85"/>
      <c r="JEA1280" s="85"/>
      <c r="JEB1280" s="85"/>
      <c r="JEC1280" s="85"/>
      <c r="JED1280" s="85"/>
      <c r="JEE1280" s="85"/>
      <c r="JEF1280" s="85"/>
      <c r="JEG1280" s="86"/>
      <c r="JEH1280" s="84"/>
      <c r="JEI1280" s="85"/>
      <c r="JEJ1280" s="85"/>
      <c r="JEK1280" s="85"/>
      <c r="JEL1280" s="85"/>
      <c r="JEM1280" s="85"/>
      <c r="JEN1280" s="85"/>
      <c r="JEO1280" s="85"/>
      <c r="JEP1280" s="85"/>
      <c r="JEQ1280" s="85"/>
      <c r="JER1280" s="85"/>
      <c r="JES1280" s="85"/>
      <c r="JET1280" s="85"/>
      <c r="JEU1280" s="85"/>
      <c r="JEV1280" s="85"/>
      <c r="JEW1280" s="85"/>
      <c r="JEX1280" s="85"/>
      <c r="JEY1280" s="85"/>
      <c r="JEZ1280" s="85"/>
      <c r="JFA1280" s="85"/>
      <c r="JFB1280" s="85"/>
      <c r="JFC1280" s="85"/>
      <c r="JFD1280" s="85"/>
      <c r="JFE1280" s="85"/>
      <c r="JFF1280" s="85"/>
      <c r="JFG1280" s="85"/>
      <c r="JFH1280" s="85"/>
      <c r="JFI1280" s="85"/>
      <c r="JFJ1280" s="85"/>
      <c r="JFK1280" s="85"/>
      <c r="JFL1280" s="85"/>
      <c r="JFM1280" s="85"/>
      <c r="JFN1280" s="86"/>
      <c r="JFO1280" s="84"/>
      <c r="JFP1280" s="85"/>
      <c r="JFQ1280" s="85"/>
      <c r="JFR1280" s="85"/>
      <c r="JFS1280" s="85"/>
      <c r="JFT1280" s="85"/>
      <c r="JFU1280" s="85"/>
      <c r="JFV1280" s="85"/>
      <c r="JFW1280" s="85"/>
      <c r="JFX1280" s="85"/>
      <c r="JFY1280" s="85"/>
      <c r="JFZ1280" s="85"/>
      <c r="JGA1280" s="85"/>
      <c r="JGB1280" s="85"/>
      <c r="JGC1280" s="85"/>
      <c r="JGD1280" s="85"/>
      <c r="JGE1280" s="85"/>
      <c r="JGF1280" s="85"/>
      <c r="JGG1280" s="85"/>
      <c r="JGH1280" s="85"/>
      <c r="JGI1280" s="85"/>
      <c r="JGJ1280" s="85"/>
      <c r="JGK1280" s="85"/>
      <c r="JGL1280" s="85"/>
      <c r="JGM1280" s="85"/>
      <c r="JGN1280" s="85"/>
      <c r="JGO1280" s="85"/>
      <c r="JGP1280" s="85"/>
      <c r="JGQ1280" s="85"/>
      <c r="JGR1280" s="85"/>
      <c r="JGS1280" s="85"/>
      <c r="JGT1280" s="85"/>
      <c r="JGU1280" s="86"/>
      <c r="JGV1280" s="84"/>
      <c r="JGW1280" s="85"/>
      <c r="JGX1280" s="85"/>
      <c r="JGY1280" s="85"/>
      <c r="JGZ1280" s="85"/>
      <c r="JHA1280" s="85"/>
      <c r="JHB1280" s="85"/>
      <c r="JHC1280" s="85"/>
      <c r="JHD1280" s="85"/>
      <c r="JHE1280" s="85"/>
      <c r="JHF1280" s="85"/>
      <c r="JHG1280" s="85"/>
      <c r="JHH1280" s="85"/>
      <c r="JHI1280" s="85"/>
      <c r="JHJ1280" s="85"/>
      <c r="JHK1280" s="85"/>
      <c r="JHL1280" s="85"/>
      <c r="JHM1280" s="85"/>
      <c r="JHN1280" s="85"/>
      <c r="JHO1280" s="85"/>
      <c r="JHP1280" s="85"/>
      <c r="JHQ1280" s="85"/>
      <c r="JHR1280" s="85"/>
      <c r="JHS1280" s="85"/>
      <c r="JHT1280" s="85"/>
      <c r="JHU1280" s="85"/>
      <c r="JHV1280" s="85"/>
      <c r="JHW1280" s="85"/>
      <c r="JHX1280" s="85"/>
      <c r="JHY1280" s="85"/>
      <c r="JHZ1280" s="85"/>
      <c r="JIA1280" s="85"/>
      <c r="JIB1280" s="86"/>
      <c r="JIC1280" s="84"/>
      <c r="JID1280" s="85"/>
      <c r="JIE1280" s="85"/>
      <c r="JIF1280" s="85"/>
      <c r="JIG1280" s="85"/>
      <c r="JIH1280" s="85"/>
      <c r="JII1280" s="85"/>
      <c r="JIJ1280" s="85"/>
      <c r="JIK1280" s="85"/>
      <c r="JIL1280" s="85"/>
      <c r="JIM1280" s="85"/>
      <c r="JIN1280" s="85"/>
      <c r="JIO1280" s="85"/>
      <c r="JIP1280" s="85"/>
      <c r="JIQ1280" s="85"/>
      <c r="JIR1280" s="85"/>
      <c r="JIS1280" s="85"/>
      <c r="JIT1280" s="85"/>
      <c r="JIU1280" s="85"/>
      <c r="JIV1280" s="85"/>
      <c r="JIW1280" s="85"/>
      <c r="JIX1280" s="85"/>
      <c r="JIY1280" s="85"/>
      <c r="JIZ1280" s="85"/>
      <c r="JJA1280" s="85"/>
      <c r="JJB1280" s="85"/>
      <c r="JJC1280" s="85"/>
      <c r="JJD1280" s="85"/>
      <c r="JJE1280" s="85"/>
      <c r="JJF1280" s="85"/>
      <c r="JJG1280" s="85"/>
      <c r="JJH1280" s="85"/>
      <c r="JJI1280" s="86"/>
      <c r="JJJ1280" s="84"/>
      <c r="JJK1280" s="85"/>
      <c r="JJL1280" s="85"/>
      <c r="JJM1280" s="85"/>
      <c r="JJN1280" s="85"/>
      <c r="JJO1280" s="85"/>
      <c r="JJP1280" s="85"/>
      <c r="JJQ1280" s="85"/>
      <c r="JJR1280" s="85"/>
      <c r="JJS1280" s="85"/>
      <c r="JJT1280" s="85"/>
      <c r="JJU1280" s="85"/>
      <c r="JJV1280" s="85"/>
      <c r="JJW1280" s="85"/>
      <c r="JJX1280" s="85"/>
      <c r="JJY1280" s="85"/>
      <c r="JJZ1280" s="85"/>
      <c r="JKA1280" s="85"/>
      <c r="JKB1280" s="85"/>
      <c r="JKC1280" s="85"/>
      <c r="JKD1280" s="85"/>
      <c r="JKE1280" s="85"/>
      <c r="JKF1280" s="85"/>
      <c r="JKG1280" s="85"/>
      <c r="JKH1280" s="85"/>
      <c r="JKI1280" s="85"/>
      <c r="JKJ1280" s="85"/>
      <c r="JKK1280" s="85"/>
      <c r="JKL1280" s="85"/>
      <c r="JKM1280" s="85"/>
      <c r="JKN1280" s="85"/>
      <c r="JKO1280" s="85"/>
      <c r="JKP1280" s="86"/>
      <c r="JKQ1280" s="84"/>
      <c r="JKR1280" s="85"/>
      <c r="JKS1280" s="85"/>
      <c r="JKT1280" s="85"/>
      <c r="JKU1280" s="85"/>
      <c r="JKV1280" s="85"/>
      <c r="JKW1280" s="85"/>
      <c r="JKX1280" s="85"/>
      <c r="JKY1280" s="85"/>
      <c r="JKZ1280" s="85"/>
      <c r="JLA1280" s="85"/>
      <c r="JLB1280" s="85"/>
      <c r="JLC1280" s="85"/>
      <c r="JLD1280" s="85"/>
      <c r="JLE1280" s="85"/>
      <c r="JLF1280" s="85"/>
      <c r="JLG1280" s="85"/>
      <c r="JLH1280" s="85"/>
      <c r="JLI1280" s="85"/>
      <c r="JLJ1280" s="85"/>
      <c r="JLK1280" s="85"/>
      <c r="JLL1280" s="85"/>
      <c r="JLM1280" s="85"/>
      <c r="JLN1280" s="85"/>
      <c r="JLO1280" s="85"/>
      <c r="JLP1280" s="85"/>
      <c r="JLQ1280" s="85"/>
      <c r="JLR1280" s="85"/>
      <c r="JLS1280" s="85"/>
      <c r="JLT1280" s="85"/>
      <c r="JLU1280" s="85"/>
      <c r="JLV1280" s="85"/>
      <c r="JLW1280" s="86"/>
      <c r="JLX1280" s="84"/>
      <c r="JLY1280" s="85"/>
      <c r="JLZ1280" s="85"/>
      <c r="JMA1280" s="85"/>
      <c r="JMB1280" s="85"/>
      <c r="JMC1280" s="85"/>
      <c r="JMD1280" s="85"/>
      <c r="JME1280" s="85"/>
      <c r="JMF1280" s="85"/>
      <c r="JMG1280" s="85"/>
      <c r="JMH1280" s="85"/>
      <c r="JMI1280" s="85"/>
      <c r="JMJ1280" s="85"/>
      <c r="JMK1280" s="85"/>
      <c r="JML1280" s="85"/>
      <c r="JMM1280" s="85"/>
      <c r="JMN1280" s="85"/>
      <c r="JMO1280" s="85"/>
      <c r="JMP1280" s="85"/>
      <c r="JMQ1280" s="85"/>
      <c r="JMR1280" s="85"/>
      <c r="JMS1280" s="85"/>
      <c r="JMT1280" s="85"/>
      <c r="JMU1280" s="85"/>
      <c r="JMV1280" s="85"/>
      <c r="JMW1280" s="85"/>
      <c r="JMX1280" s="85"/>
      <c r="JMY1280" s="85"/>
      <c r="JMZ1280" s="85"/>
      <c r="JNA1280" s="85"/>
      <c r="JNB1280" s="85"/>
      <c r="JNC1280" s="85"/>
      <c r="JND1280" s="86"/>
      <c r="JNE1280" s="84"/>
      <c r="JNF1280" s="85"/>
      <c r="JNG1280" s="85"/>
      <c r="JNH1280" s="85"/>
      <c r="JNI1280" s="85"/>
      <c r="JNJ1280" s="85"/>
      <c r="JNK1280" s="85"/>
      <c r="JNL1280" s="85"/>
      <c r="JNM1280" s="85"/>
      <c r="JNN1280" s="85"/>
      <c r="JNO1280" s="85"/>
      <c r="JNP1280" s="85"/>
      <c r="JNQ1280" s="85"/>
      <c r="JNR1280" s="85"/>
      <c r="JNS1280" s="85"/>
      <c r="JNT1280" s="85"/>
      <c r="JNU1280" s="85"/>
      <c r="JNV1280" s="85"/>
      <c r="JNW1280" s="85"/>
      <c r="JNX1280" s="85"/>
      <c r="JNY1280" s="85"/>
      <c r="JNZ1280" s="85"/>
      <c r="JOA1280" s="85"/>
      <c r="JOB1280" s="85"/>
      <c r="JOC1280" s="85"/>
      <c r="JOD1280" s="85"/>
      <c r="JOE1280" s="85"/>
      <c r="JOF1280" s="85"/>
      <c r="JOG1280" s="85"/>
      <c r="JOH1280" s="85"/>
      <c r="JOI1280" s="85"/>
      <c r="JOJ1280" s="85"/>
      <c r="JOK1280" s="86"/>
      <c r="JOL1280" s="84"/>
      <c r="JOM1280" s="85"/>
      <c r="JON1280" s="85"/>
      <c r="JOO1280" s="85"/>
      <c r="JOP1280" s="85"/>
      <c r="JOQ1280" s="85"/>
      <c r="JOR1280" s="85"/>
      <c r="JOS1280" s="85"/>
      <c r="JOT1280" s="85"/>
      <c r="JOU1280" s="85"/>
      <c r="JOV1280" s="85"/>
      <c r="JOW1280" s="85"/>
      <c r="JOX1280" s="85"/>
      <c r="JOY1280" s="85"/>
      <c r="JOZ1280" s="85"/>
      <c r="JPA1280" s="85"/>
      <c r="JPB1280" s="85"/>
      <c r="JPC1280" s="85"/>
      <c r="JPD1280" s="85"/>
      <c r="JPE1280" s="85"/>
      <c r="JPF1280" s="85"/>
      <c r="JPG1280" s="85"/>
      <c r="JPH1280" s="85"/>
      <c r="JPI1280" s="85"/>
      <c r="JPJ1280" s="85"/>
      <c r="JPK1280" s="85"/>
      <c r="JPL1280" s="85"/>
      <c r="JPM1280" s="85"/>
      <c r="JPN1280" s="85"/>
      <c r="JPO1280" s="85"/>
      <c r="JPP1280" s="85"/>
      <c r="JPQ1280" s="85"/>
      <c r="JPR1280" s="86"/>
      <c r="JPS1280" s="84"/>
      <c r="JPT1280" s="85"/>
      <c r="JPU1280" s="85"/>
      <c r="JPV1280" s="85"/>
      <c r="JPW1280" s="85"/>
      <c r="JPX1280" s="85"/>
      <c r="JPY1280" s="85"/>
      <c r="JPZ1280" s="85"/>
      <c r="JQA1280" s="85"/>
      <c r="JQB1280" s="85"/>
      <c r="JQC1280" s="85"/>
      <c r="JQD1280" s="85"/>
      <c r="JQE1280" s="85"/>
      <c r="JQF1280" s="85"/>
      <c r="JQG1280" s="85"/>
      <c r="JQH1280" s="85"/>
      <c r="JQI1280" s="85"/>
      <c r="JQJ1280" s="85"/>
      <c r="JQK1280" s="85"/>
      <c r="JQL1280" s="85"/>
      <c r="JQM1280" s="85"/>
      <c r="JQN1280" s="85"/>
      <c r="JQO1280" s="85"/>
      <c r="JQP1280" s="85"/>
      <c r="JQQ1280" s="85"/>
      <c r="JQR1280" s="85"/>
      <c r="JQS1280" s="85"/>
      <c r="JQT1280" s="85"/>
      <c r="JQU1280" s="85"/>
      <c r="JQV1280" s="85"/>
      <c r="JQW1280" s="85"/>
      <c r="JQX1280" s="85"/>
      <c r="JQY1280" s="86"/>
      <c r="JQZ1280" s="84"/>
      <c r="JRA1280" s="85"/>
      <c r="JRB1280" s="85"/>
      <c r="JRC1280" s="85"/>
      <c r="JRD1280" s="85"/>
      <c r="JRE1280" s="85"/>
      <c r="JRF1280" s="85"/>
      <c r="JRG1280" s="85"/>
      <c r="JRH1280" s="85"/>
      <c r="JRI1280" s="85"/>
      <c r="JRJ1280" s="85"/>
      <c r="JRK1280" s="85"/>
      <c r="JRL1280" s="85"/>
      <c r="JRM1280" s="85"/>
      <c r="JRN1280" s="85"/>
      <c r="JRO1280" s="85"/>
      <c r="JRP1280" s="85"/>
      <c r="JRQ1280" s="85"/>
      <c r="JRR1280" s="85"/>
      <c r="JRS1280" s="85"/>
      <c r="JRT1280" s="85"/>
      <c r="JRU1280" s="85"/>
      <c r="JRV1280" s="85"/>
      <c r="JRW1280" s="85"/>
      <c r="JRX1280" s="85"/>
      <c r="JRY1280" s="85"/>
      <c r="JRZ1280" s="85"/>
      <c r="JSA1280" s="85"/>
      <c r="JSB1280" s="85"/>
      <c r="JSC1280" s="85"/>
      <c r="JSD1280" s="85"/>
      <c r="JSE1280" s="85"/>
      <c r="JSF1280" s="86"/>
      <c r="JSG1280" s="84"/>
      <c r="JSH1280" s="85"/>
      <c r="JSI1280" s="85"/>
      <c r="JSJ1280" s="85"/>
      <c r="JSK1280" s="85"/>
      <c r="JSL1280" s="85"/>
      <c r="JSM1280" s="85"/>
      <c r="JSN1280" s="85"/>
      <c r="JSO1280" s="85"/>
      <c r="JSP1280" s="85"/>
      <c r="JSQ1280" s="85"/>
      <c r="JSR1280" s="85"/>
      <c r="JSS1280" s="85"/>
      <c r="JST1280" s="85"/>
      <c r="JSU1280" s="85"/>
      <c r="JSV1280" s="85"/>
      <c r="JSW1280" s="85"/>
      <c r="JSX1280" s="85"/>
      <c r="JSY1280" s="85"/>
      <c r="JSZ1280" s="85"/>
      <c r="JTA1280" s="85"/>
      <c r="JTB1280" s="85"/>
      <c r="JTC1280" s="85"/>
      <c r="JTD1280" s="85"/>
      <c r="JTE1280" s="85"/>
      <c r="JTF1280" s="85"/>
      <c r="JTG1280" s="85"/>
      <c r="JTH1280" s="85"/>
      <c r="JTI1280" s="85"/>
      <c r="JTJ1280" s="85"/>
      <c r="JTK1280" s="85"/>
      <c r="JTL1280" s="85"/>
      <c r="JTM1280" s="86"/>
      <c r="JTN1280" s="84"/>
      <c r="JTO1280" s="85"/>
      <c r="JTP1280" s="85"/>
      <c r="JTQ1280" s="85"/>
      <c r="JTR1280" s="85"/>
      <c r="JTS1280" s="85"/>
      <c r="JTT1280" s="85"/>
      <c r="JTU1280" s="85"/>
      <c r="JTV1280" s="85"/>
      <c r="JTW1280" s="85"/>
      <c r="JTX1280" s="85"/>
      <c r="JTY1280" s="85"/>
      <c r="JTZ1280" s="85"/>
      <c r="JUA1280" s="85"/>
      <c r="JUB1280" s="85"/>
      <c r="JUC1280" s="85"/>
      <c r="JUD1280" s="85"/>
      <c r="JUE1280" s="85"/>
      <c r="JUF1280" s="85"/>
      <c r="JUG1280" s="85"/>
      <c r="JUH1280" s="85"/>
      <c r="JUI1280" s="85"/>
      <c r="JUJ1280" s="85"/>
      <c r="JUK1280" s="85"/>
      <c r="JUL1280" s="85"/>
      <c r="JUM1280" s="85"/>
      <c r="JUN1280" s="85"/>
      <c r="JUO1280" s="85"/>
      <c r="JUP1280" s="85"/>
      <c r="JUQ1280" s="85"/>
      <c r="JUR1280" s="85"/>
      <c r="JUS1280" s="85"/>
      <c r="JUT1280" s="86"/>
      <c r="JUU1280" s="84"/>
      <c r="JUV1280" s="85"/>
      <c r="JUW1280" s="85"/>
      <c r="JUX1280" s="85"/>
      <c r="JUY1280" s="85"/>
      <c r="JUZ1280" s="85"/>
      <c r="JVA1280" s="85"/>
      <c r="JVB1280" s="85"/>
      <c r="JVC1280" s="85"/>
      <c r="JVD1280" s="85"/>
      <c r="JVE1280" s="85"/>
      <c r="JVF1280" s="85"/>
      <c r="JVG1280" s="85"/>
      <c r="JVH1280" s="85"/>
      <c r="JVI1280" s="85"/>
      <c r="JVJ1280" s="85"/>
      <c r="JVK1280" s="85"/>
      <c r="JVL1280" s="85"/>
      <c r="JVM1280" s="85"/>
      <c r="JVN1280" s="85"/>
      <c r="JVO1280" s="85"/>
      <c r="JVP1280" s="85"/>
      <c r="JVQ1280" s="85"/>
      <c r="JVR1280" s="85"/>
      <c r="JVS1280" s="85"/>
      <c r="JVT1280" s="85"/>
      <c r="JVU1280" s="85"/>
      <c r="JVV1280" s="85"/>
      <c r="JVW1280" s="85"/>
      <c r="JVX1280" s="85"/>
      <c r="JVY1280" s="85"/>
      <c r="JVZ1280" s="85"/>
      <c r="JWA1280" s="86"/>
      <c r="JWB1280" s="84"/>
      <c r="JWC1280" s="85"/>
      <c r="JWD1280" s="85"/>
      <c r="JWE1280" s="85"/>
      <c r="JWF1280" s="85"/>
      <c r="JWG1280" s="85"/>
      <c r="JWH1280" s="85"/>
      <c r="JWI1280" s="85"/>
      <c r="JWJ1280" s="85"/>
      <c r="JWK1280" s="85"/>
      <c r="JWL1280" s="85"/>
      <c r="JWM1280" s="85"/>
      <c r="JWN1280" s="85"/>
      <c r="JWO1280" s="85"/>
      <c r="JWP1280" s="85"/>
      <c r="JWQ1280" s="85"/>
      <c r="JWR1280" s="85"/>
      <c r="JWS1280" s="85"/>
      <c r="JWT1280" s="85"/>
      <c r="JWU1280" s="85"/>
      <c r="JWV1280" s="85"/>
      <c r="JWW1280" s="85"/>
      <c r="JWX1280" s="85"/>
      <c r="JWY1280" s="85"/>
      <c r="JWZ1280" s="85"/>
      <c r="JXA1280" s="85"/>
      <c r="JXB1280" s="85"/>
      <c r="JXC1280" s="85"/>
      <c r="JXD1280" s="85"/>
      <c r="JXE1280" s="85"/>
      <c r="JXF1280" s="85"/>
      <c r="JXG1280" s="85"/>
      <c r="JXH1280" s="86"/>
      <c r="JXI1280" s="84"/>
      <c r="JXJ1280" s="85"/>
      <c r="JXK1280" s="85"/>
      <c r="JXL1280" s="85"/>
      <c r="JXM1280" s="85"/>
      <c r="JXN1280" s="85"/>
      <c r="JXO1280" s="85"/>
      <c r="JXP1280" s="85"/>
      <c r="JXQ1280" s="85"/>
      <c r="JXR1280" s="85"/>
      <c r="JXS1280" s="85"/>
      <c r="JXT1280" s="85"/>
      <c r="JXU1280" s="85"/>
      <c r="JXV1280" s="85"/>
      <c r="JXW1280" s="85"/>
      <c r="JXX1280" s="85"/>
      <c r="JXY1280" s="85"/>
      <c r="JXZ1280" s="85"/>
      <c r="JYA1280" s="85"/>
      <c r="JYB1280" s="85"/>
      <c r="JYC1280" s="85"/>
      <c r="JYD1280" s="85"/>
      <c r="JYE1280" s="85"/>
      <c r="JYF1280" s="85"/>
      <c r="JYG1280" s="85"/>
      <c r="JYH1280" s="85"/>
      <c r="JYI1280" s="85"/>
      <c r="JYJ1280" s="85"/>
      <c r="JYK1280" s="85"/>
      <c r="JYL1280" s="85"/>
      <c r="JYM1280" s="85"/>
      <c r="JYN1280" s="85"/>
      <c r="JYO1280" s="86"/>
      <c r="JYP1280" s="84"/>
      <c r="JYQ1280" s="85"/>
      <c r="JYR1280" s="85"/>
      <c r="JYS1280" s="85"/>
      <c r="JYT1280" s="85"/>
      <c r="JYU1280" s="85"/>
      <c r="JYV1280" s="85"/>
      <c r="JYW1280" s="85"/>
      <c r="JYX1280" s="85"/>
      <c r="JYY1280" s="85"/>
      <c r="JYZ1280" s="85"/>
      <c r="JZA1280" s="85"/>
      <c r="JZB1280" s="85"/>
      <c r="JZC1280" s="85"/>
      <c r="JZD1280" s="85"/>
      <c r="JZE1280" s="85"/>
      <c r="JZF1280" s="85"/>
      <c r="JZG1280" s="85"/>
      <c r="JZH1280" s="85"/>
      <c r="JZI1280" s="85"/>
      <c r="JZJ1280" s="85"/>
      <c r="JZK1280" s="85"/>
      <c r="JZL1280" s="85"/>
      <c r="JZM1280" s="85"/>
      <c r="JZN1280" s="85"/>
      <c r="JZO1280" s="85"/>
      <c r="JZP1280" s="85"/>
      <c r="JZQ1280" s="85"/>
      <c r="JZR1280" s="85"/>
      <c r="JZS1280" s="85"/>
      <c r="JZT1280" s="85"/>
      <c r="JZU1280" s="85"/>
      <c r="JZV1280" s="86"/>
      <c r="JZW1280" s="84"/>
      <c r="JZX1280" s="85"/>
      <c r="JZY1280" s="85"/>
      <c r="JZZ1280" s="85"/>
      <c r="KAA1280" s="85"/>
      <c r="KAB1280" s="85"/>
      <c r="KAC1280" s="85"/>
      <c r="KAD1280" s="85"/>
      <c r="KAE1280" s="85"/>
      <c r="KAF1280" s="85"/>
      <c r="KAG1280" s="85"/>
      <c r="KAH1280" s="85"/>
      <c r="KAI1280" s="85"/>
      <c r="KAJ1280" s="85"/>
      <c r="KAK1280" s="85"/>
      <c r="KAL1280" s="85"/>
      <c r="KAM1280" s="85"/>
      <c r="KAN1280" s="85"/>
      <c r="KAO1280" s="85"/>
      <c r="KAP1280" s="85"/>
      <c r="KAQ1280" s="85"/>
      <c r="KAR1280" s="85"/>
      <c r="KAS1280" s="85"/>
      <c r="KAT1280" s="85"/>
      <c r="KAU1280" s="85"/>
      <c r="KAV1280" s="85"/>
      <c r="KAW1280" s="85"/>
      <c r="KAX1280" s="85"/>
      <c r="KAY1280" s="85"/>
      <c r="KAZ1280" s="85"/>
      <c r="KBA1280" s="85"/>
      <c r="KBB1280" s="85"/>
      <c r="KBC1280" s="86"/>
      <c r="KBD1280" s="84"/>
      <c r="KBE1280" s="85"/>
      <c r="KBF1280" s="85"/>
      <c r="KBG1280" s="85"/>
      <c r="KBH1280" s="85"/>
      <c r="KBI1280" s="85"/>
      <c r="KBJ1280" s="85"/>
      <c r="KBK1280" s="85"/>
      <c r="KBL1280" s="85"/>
      <c r="KBM1280" s="85"/>
      <c r="KBN1280" s="85"/>
      <c r="KBO1280" s="85"/>
      <c r="KBP1280" s="85"/>
      <c r="KBQ1280" s="85"/>
      <c r="KBR1280" s="85"/>
      <c r="KBS1280" s="85"/>
      <c r="KBT1280" s="85"/>
      <c r="KBU1280" s="85"/>
      <c r="KBV1280" s="85"/>
      <c r="KBW1280" s="85"/>
      <c r="KBX1280" s="85"/>
      <c r="KBY1280" s="85"/>
      <c r="KBZ1280" s="85"/>
      <c r="KCA1280" s="85"/>
      <c r="KCB1280" s="85"/>
      <c r="KCC1280" s="85"/>
      <c r="KCD1280" s="85"/>
      <c r="KCE1280" s="85"/>
      <c r="KCF1280" s="85"/>
      <c r="KCG1280" s="85"/>
      <c r="KCH1280" s="85"/>
      <c r="KCI1280" s="85"/>
      <c r="KCJ1280" s="86"/>
      <c r="KCK1280" s="84"/>
      <c r="KCL1280" s="85"/>
      <c r="KCM1280" s="85"/>
      <c r="KCN1280" s="85"/>
      <c r="KCO1280" s="85"/>
      <c r="KCP1280" s="85"/>
      <c r="KCQ1280" s="85"/>
      <c r="KCR1280" s="85"/>
      <c r="KCS1280" s="85"/>
      <c r="KCT1280" s="85"/>
      <c r="KCU1280" s="85"/>
      <c r="KCV1280" s="85"/>
      <c r="KCW1280" s="85"/>
      <c r="KCX1280" s="85"/>
      <c r="KCY1280" s="85"/>
      <c r="KCZ1280" s="85"/>
      <c r="KDA1280" s="85"/>
      <c r="KDB1280" s="85"/>
      <c r="KDC1280" s="85"/>
      <c r="KDD1280" s="85"/>
      <c r="KDE1280" s="85"/>
      <c r="KDF1280" s="85"/>
      <c r="KDG1280" s="85"/>
      <c r="KDH1280" s="85"/>
      <c r="KDI1280" s="85"/>
      <c r="KDJ1280" s="85"/>
      <c r="KDK1280" s="85"/>
      <c r="KDL1280" s="85"/>
      <c r="KDM1280" s="85"/>
      <c r="KDN1280" s="85"/>
      <c r="KDO1280" s="85"/>
      <c r="KDP1280" s="85"/>
      <c r="KDQ1280" s="86"/>
      <c r="KDR1280" s="84"/>
      <c r="KDS1280" s="85"/>
      <c r="KDT1280" s="85"/>
      <c r="KDU1280" s="85"/>
      <c r="KDV1280" s="85"/>
      <c r="KDW1280" s="85"/>
      <c r="KDX1280" s="85"/>
      <c r="KDY1280" s="85"/>
      <c r="KDZ1280" s="85"/>
      <c r="KEA1280" s="85"/>
      <c r="KEB1280" s="85"/>
      <c r="KEC1280" s="85"/>
      <c r="KED1280" s="85"/>
      <c r="KEE1280" s="85"/>
      <c r="KEF1280" s="85"/>
      <c r="KEG1280" s="85"/>
      <c r="KEH1280" s="85"/>
      <c r="KEI1280" s="85"/>
      <c r="KEJ1280" s="85"/>
      <c r="KEK1280" s="85"/>
      <c r="KEL1280" s="85"/>
      <c r="KEM1280" s="85"/>
      <c r="KEN1280" s="85"/>
      <c r="KEO1280" s="85"/>
      <c r="KEP1280" s="85"/>
      <c r="KEQ1280" s="85"/>
      <c r="KER1280" s="85"/>
      <c r="KES1280" s="85"/>
      <c r="KET1280" s="85"/>
      <c r="KEU1280" s="85"/>
      <c r="KEV1280" s="85"/>
      <c r="KEW1280" s="85"/>
      <c r="KEX1280" s="86"/>
      <c r="KEY1280" s="84"/>
      <c r="KEZ1280" s="85"/>
      <c r="KFA1280" s="85"/>
      <c r="KFB1280" s="85"/>
      <c r="KFC1280" s="85"/>
      <c r="KFD1280" s="85"/>
      <c r="KFE1280" s="85"/>
      <c r="KFF1280" s="85"/>
      <c r="KFG1280" s="85"/>
      <c r="KFH1280" s="85"/>
      <c r="KFI1280" s="85"/>
      <c r="KFJ1280" s="85"/>
      <c r="KFK1280" s="85"/>
      <c r="KFL1280" s="85"/>
      <c r="KFM1280" s="85"/>
      <c r="KFN1280" s="85"/>
      <c r="KFO1280" s="85"/>
      <c r="KFP1280" s="85"/>
      <c r="KFQ1280" s="85"/>
      <c r="KFR1280" s="85"/>
      <c r="KFS1280" s="85"/>
      <c r="KFT1280" s="85"/>
      <c r="KFU1280" s="85"/>
      <c r="KFV1280" s="85"/>
      <c r="KFW1280" s="85"/>
      <c r="KFX1280" s="85"/>
      <c r="KFY1280" s="85"/>
      <c r="KFZ1280" s="85"/>
      <c r="KGA1280" s="85"/>
      <c r="KGB1280" s="85"/>
      <c r="KGC1280" s="85"/>
      <c r="KGD1280" s="85"/>
      <c r="KGE1280" s="86"/>
      <c r="KGF1280" s="84"/>
      <c r="KGG1280" s="85"/>
      <c r="KGH1280" s="85"/>
      <c r="KGI1280" s="85"/>
      <c r="KGJ1280" s="85"/>
      <c r="KGK1280" s="85"/>
      <c r="KGL1280" s="85"/>
      <c r="KGM1280" s="85"/>
      <c r="KGN1280" s="85"/>
      <c r="KGO1280" s="85"/>
      <c r="KGP1280" s="85"/>
      <c r="KGQ1280" s="85"/>
      <c r="KGR1280" s="85"/>
      <c r="KGS1280" s="85"/>
      <c r="KGT1280" s="85"/>
      <c r="KGU1280" s="85"/>
      <c r="KGV1280" s="85"/>
      <c r="KGW1280" s="85"/>
      <c r="KGX1280" s="85"/>
      <c r="KGY1280" s="85"/>
      <c r="KGZ1280" s="85"/>
      <c r="KHA1280" s="85"/>
      <c r="KHB1280" s="85"/>
      <c r="KHC1280" s="85"/>
      <c r="KHD1280" s="85"/>
      <c r="KHE1280" s="85"/>
      <c r="KHF1280" s="85"/>
      <c r="KHG1280" s="85"/>
      <c r="KHH1280" s="85"/>
      <c r="KHI1280" s="85"/>
      <c r="KHJ1280" s="85"/>
      <c r="KHK1280" s="85"/>
      <c r="KHL1280" s="86"/>
      <c r="KHM1280" s="84"/>
      <c r="KHN1280" s="85"/>
      <c r="KHO1280" s="85"/>
      <c r="KHP1280" s="85"/>
      <c r="KHQ1280" s="85"/>
      <c r="KHR1280" s="85"/>
      <c r="KHS1280" s="85"/>
      <c r="KHT1280" s="85"/>
      <c r="KHU1280" s="85"/>
      <c r="KHV1280" s="85"/>
      <c r="KHW1280" s="85"/>
      <c r="KHX1280" s="85"/>
      <c r="KHY1280" s="85"/>
      <c r="KHZ1280" s="85"/>
      <c r="KIA1280" s="85"/>
      <c r="KIB1280" s="85"/>
      <c r="KIC1280" s="85"/>
      <c r="KID1280" s="85"/>
      <c r="KIE1280" s="85"/>
      <c r="KIF1280" s="85"/>
      <c r="KIG1280" s="85"/>
      <c r="KIH1280" s="85"/>
      <c r="KII1280" s="85"/>
      <c r="KIJ1280" s="85"/>
      <c r="KIK1280" s="85"/>
      <c r="KIL1280" s="85"/>
      <c r="KIM1280" s="85"/>
      <c r="KIN1280" s="85"/>
      <c r="KIO1280" s="85"/>
      <c r="KIP1280" s="85"/>
      <c r="KIQ1280" s="85"/>
      <c r="KIR1280" s="85"/>
      <c r="KIS1280" s="86"/>
      <c r="KIT1280" s="84"/>
      <c r="KIU1280" s="85"/>
      <c r="KIV1280" s="85"/>
      <c r="KIW1280" s="85"/>
      <c r="KIX1280" s="85"/>
      <c r="KIY1280" s="85"/>
      <c r="KIZ1280" s="85"/>
      <c r="KJA1280" s="85"/>
      <c r="KJB1280" s="85"/>
      <c r="KJC1280" s="85"/>
      <c r="KJD1280" s="85"/>
      <c r="KJE1280" s="85"/>
      <c r="KJF1280" s="85"/>
      <c r="KJG1280" s="85"/>
      <c r="KJH1280" s="85"/>
      <c r="KJI1280" s="85"/>
      <c r="KJJ1280" s="85"/>
      <c r="KJK1280" s="85"/>
      <c r="KJL1280" s="85"/>
      <c r="KJM1280" s="85"/>
      <c r="KJN1280" s="85"/>
      <c r="KJO1280" s="85"/>
      <c r="KJP1280" s="85"/>
      <c r="KJQ1280" s="85"/>
      <c r="KJR1280" s="85"/>
      <c r="KJS1280" s="85"/>
      <c r="KJT1280" s="85"/>
      <c r="KJU1280" s="85"/>
      <c r="KJV1280" s="85"/>
      <c r="KJW1280" s="85"/>
      <c r="KJX1280" s="85"/>
      <c r="KJY1280" s="85"/>
      <c r="KJZ1280" s="86"/>
      <c r="KKA1280" s="84"/>
      <c r="KKB1280" s="85"/>
      <c r="KKC1280" s="85"/>
      <c r="KKD1280" s="85"/>
      <c r="KKE1280" s="85"/>
      <c r="KKF1280" s="85"/>
      <c r="KKG1280" s="85"/>
      <c r="KKH1280" s="85"/>
      <c r="KKI1280" s="85"/>
      <c r="KKJ1280" s="85"/>
      <c r="KKK1280" s="85"/>
      <c r="KKL1280" s="85"/>
      <c r="KKM1280" s="85"/>
      <c r="KKN1280" s="85"/>
      <c r="KKO1280" s="85"/>
      <c r="KKP1280" s="85"/>
      <c r="KKQ1280" s="85"/>
      <c r="KKR1280" s="85"/>
      <c r="KKS1280" s="85"/>
      <c r="KKT1280" s="85"/>
      <c r="KKU1280" s="85"/>
      <c r="KKV1280" s="85"/>
      <c r="KKW1280" s="85"/>
      <c r="KKX1280" s="85"/>
      <c r="KKY1280" s="85"/>
      <c r="KKZ1280" s="85"/>
      <c r="KLA1280" s="85"/>
      <c r="KLB1280" s="85"/>
      <c r="KLC1280" s="85"/>
      <c r="KLD1280" s="85"/>
      <c r="KLE1280" s="85"/>
      <c r="KLF1280" s="85"/>
      <c r="KLG1280" s="86"/>
      <c r="KLH1280" s="84"/>
      <c r="KLI1280" s="85"/>
      <c r="KLJ1280" s="85"/>
      <c r="KLK1280" s="85"/>
      <c r="KLL1280" s="85"/>
      <c r="KLM1280" s="85"/>
      <c r="KLN1280" s="85"/>
      <c r="KLO1280" s="85"/>
      <c r="KLP1280" s="85"/>
      <c r="KLQ1280" s="85"/>
      <c r="KLR1280" s="85"/>
      <c r="KLS1280" s="85"/>
      <c r="KLT1280" s="85"/>
      <c r="KLU1280" s="85"/>
      <c r="KLV1280" s="85"/>
      <c r="KLW1280" s="85"/>
      <c r="KLX1280" s="85"/>
      <c r="KLY1280" s="85"/>
      <c r="KLZ1280" s="85"/>
      <c r="KMA1280" s="85"/>
      <c r="KMB1280" s="85"/>
      <c r="KMC1280" s="85"/>
      <c r="KMD1280" s="85"/>
      <c r="KME1280" s="85"/>
      <c r="KMF1280" s="85"/>
      <c r="KMG1280" s="85"/>
      <c r="KMH1280" s="85"/>
      <c r="KMI1280" s="85"/>
      <c r="KMJ1280" s="85"/>
      <c r="KMK1280" s="85"/>
      <c r="KML1280" s="85"/>
      <c r="KMM1280" s="85"/>
      <c r="KMN1280" s="86"/>
      <c r="KMO1280" s="84"/>
      <c r="KMP1280" s="85"/>
      <c r="KMQ1280" s="85"/>
      <c r="KMR1280" s="85"/>
      <c r="KMS1280" s="85"/>
      <c r="KMT1280" s="85"/>
      <c r="KMU1280" s="85"/>
      <c r="KMV1280" s="85"/>
      <c r="KMW1280" s="85"/>
      <c r="KMX1280" s="85"/>
      <c r="KMY1280" s="85"/>
      <c r="KMZ1280" s="85"/>
      <c r="KNA1280" s="85"/>
      <c r="KNB1280" s="85"/>
      <c r="KNC1280" s="85"/>
      <c r="KND1280" s="85"/>
      <c r="KNE1280" s="85"/>
      <c r="KNF1280" s="85"/>
      <c r="KNG1280" s="85"/>
      <c r="KNH1280" s="85"/>
      <c r="KNI1280" s="85"/>
      <c r="KNJ1280" s="85"/>
      <c r="KNK1280" s="85"/>
      <c r="KNL1280" s="85"/>
      <c r="KNM1280" s="85"/>
      <c r="KNN1280" s="85"/>
      <c r="KNO1280" s="85"/>
      <c r="KNP1280" s="85"/>
      <c r="KNQ1280" s="85"/>
      <c r="KNR1280" s="85"/>
      <c r="KNS1280" s="85"/>
      <c r="KNT1280" s="85"/>
      <c r="KNU1280" s="86"/>
      <c r="KNV1280" s="84"/>
      <c r="KNW1280" s="85"/>
      <c r="KNX1280" s="85"/>
      <c r="KNY1280" s="85"/>
      <c r="KNZ1280" s="85"/>
      <c r="KOA1280" s="85"/>
      <c r="KOB1280" s="85"/>
      <c r="KOC1280" s="85"/>
      <c r="KOD1280" s="85"/>
      <c r="KOE1280" s="85"/>
      <c r="KOF1280" s="85"/>
      <c r="KOG1280" s="85"/>
      <c r="KOH1280" s="85"/>
      <c r="KOI1280" s="85"/>
      <c r="KOJ1280" s="85"/>
      <c r="KOK1280" s="85"/>
      <c r="KOL1280" s="85"/>
      <c r="KOM1280" s="85"/>
      <c r="KON1280" s="85"/>
      <c r="KOO1280" s="85"/>
      <c r="KOP1280" s="85"/>
      <c r="KOQ1280" s="85"/>
      <c r="KOR1280" s="85"/>
      <c r="KOS1280" s="85"/>
      <c r="KOT1280" s="85"/>
      <c r="KOU1280" s="85"/>
      <c r="KOV1280" s="85"/>
      <c r="KOW1280" s="85"/>
      <c r="KOX1280" s="85"/>
      <c r="KOY1280" s="85"/>
      <c r="KOZ1280" s="85"/>
      <c r="KPA1280" s="85"/>
      <c r="KPB1280" s="86"/>
      <c r="KPC1280" s="84"/>
      <c r="KPD1280" s="85"/>
      <c r="KPE1280" s="85"/>
      <c r="KPF1280" s="85"/>
      <c r="KPG1280" s="85"/>
      <c r="KPH1280" s="85"/>
      <c r="KPI1280" s="85"/>
      <c r="KPJ1280" s="85"/>
      <c r="KPK1280" s="85"/>
      <c r="KPL1280" s="85"/>
      <c r="KPM1280" s="85"/>
      <c r="KPN1280" s="85"/>
      <c r="KPO1280" s="85"/>
      <c r="KPP1280" s="85"/>
      <c r="KPQ1280" s="85"/>
      <c r="KPR1280" s="85"/>
      <c r="KPS1280" s="85"/>
      <c r="KPT1280" s="85"/>
      <c r="KPU1280" s="85"/>
      <c r="KPV1280" s="85"/>
      <c r="KPW1280" s="85"/>
      <c r="KPX1280" s="85"/>
      <c r="KPY1280" s="85"/>
      <c r="KPZ1280" s="85"/>
      <c r="KQA1280" s="85"/>
      <c r="KQB1280" s="85"/>
      <c r="KQC1280" s="85"/>
      <c r="KQD1280" s="85"/>
      <c r="KQE1280" s="85"/>
      <c r="KQF1280" s="85"/>
      <c r="KQG1280" s="85"/>
      <c r="KQH1280" s="85"/>
      <c r="KQI1280" s="86"/>
      <c r="KQJ1280" s="84"/>
      <c r="KQK1280" s="85"/>
      <c r="KQL1280" s="85"/>
      <c r="KQM1280" s="85"/>
      <c r="KQN1280" s="85"/>
      <c r="KQO1280" s="85"/>
      <c r="KQP1280" s="85"/>
      <c r="KQQ1280" s="85"/>
      <c r="KQR1280" s="85"/>
      <c r="KQS1280" s="85"/>
      <c r="KQT1280" s="85"/>
      <c r="KQU1280" s="85"/>
      <c r="KQV1280" s="85"/>
      <c r="KQW1280" s="85"/>
      <c r="KQX1280" s="85"/>
      <c r="KQY1280" s="85"/>
      <c r="KQZ1280" s="85"/>
      <c r="KRA1280" s="85"/>
      <c r="KRB1280" s="85"/>
      <c r="KRC1280" s="85"/>
      <c r="KRD1280" s="85"/>
      <c r="KRE1280" s="85"/>
      <c r="KRF1280" s="85"/>
      <c r="KRG1280" s="85"/>
      <c r="KRH1280" s="85"/>
      <c r="KRI1280" s="85"/>
      <c r="KRJ1280" s="85"/>
      <c r="KRK1280" s="85"/>
      <c r="KRL1280" s="85"/>
      <c r="KRM1280" s="85"/>
      <c r="KRN1280" s="85"/>
      <c r="KRO1280" s="85"/>
      <c r="KRP1280" s="86"/>
      <c r="KRQ1280" s="84"/>
      <c r="KRR1280" s="85"/>
      <c r="KRS1280" s="85"/>
      <c r="KRT1280" s="85"/>
      <c r="KRU1280" s="85"/>
      <c r="KRV1280" s="85"/>
      <c r="KRW1280" s="85"/>
      <c r="KRX1280" s="85"/>
      <c r="KRY1280" s="85"/>
      <c r="KRZ1280" s="85"/>
      <c r="KSA1280" s="85"/>
      <c r="KSB1280" s="85"/>
      <c r="KSC1280" s="85"/>
      <c r="KSD1280" s="85"/>
      <c r="KSE1280" s="85"/>
      <c r="KSF1280" s="85"/>
      <c r="KSG1280" s="85"/>
      <c r="KSH1280" s="85"/>
      <c r="KSI1280" s="85"/>
      <c r="KSJ1280" s="85"/>
      <c r="KSK1280" s="85"/>
      <c r="KSL1280" s="85"/>
      <c r="KSM1280" s="85"/>
      <c r="KSN1280" s="85"/>
      <c r="KSO1280" s="85"/>
      <c r="KSP1280" s="85"/>
      <c r="KSQ1280" s="85"/>
      <c r="KSR1280" s="85"/>
      <c r="KSS1280" s="85"/>
      <c r="KST1280" s="85"/>
      <c r="KSU1280" s="85"/>
      <c r="KSV1280" s="85"/>
      <c r="KSW1280" s="86"/>
      <c r="KSX1280" s="84"/>
      <c r="KSY1280" s="85"/>
      <c r="KSZ1280" s="85"/>
      <c r="KTA1280" s="85"/>
      <c r="KTB1280" s="85"/>
      <c r="KTC1280" s="85"/>
      <c r="KTD1280" s="85"/>
      <c r="KTE1280" s="85"/>
      <c r="KTF1280" s="85"/>
      <c r="KTG1280" s="85"/>
      <c r="KTH1280" s="85"/>
      <c r="KTI1280" s="85"/>
      <c r="KTJ1280" s="85"/>
      <c r="KTK1280" s="85"/>
      <c r="KTL1280" s="85"/>
      <c r="KTM1280" s="85"/>
      <c r="KTN1280" s="85"/>
      <c r="KTO1280" s="85"/>
      <c r="KTP1280" s="85"/>
      <c r="KTQ1280" s="85"/>
      <c r="KTR1280" s="85"/>
      <c r="KTS1280" s="85"/>
      <c r="KTT1280" s="85"/>
      <c r="KTU1280" s="85"/>
      <c r="KTV1280" s="85"/>
      <c r="KTW1280" s="85"/>
      <c r="KTX1280" s="85"/>
      <c r="KTY1280" s="85"/>
      <c r="KTZ1280" s="85"/>
      <c r="KUA1280" s="85"/>
      <c r="KUB1280" s="85"/>
      <c r="KUC1280" s="85"/>
      <c r="KUD1280" s="86"/>
      <c r="KUE1280" s="84"/>
      <c r="KUF1280" s="85"/>
      <c r="KUG1280" s="85"/>
      <c r="KUH1280" s="85"/>
      <c r="KUI1280" s="85"/>
      <c r="KUJ1280" s="85"/>
      <c r="KUK1280" s="85"/>
      <c r="KUL1280" s="85"/>
      <c r="KUM1280" s="85"/>
      <c r="KUN1280" s="85"/>
      <c r="KUO1280" s="85"/>
      <c r="KUP1280" s="85"/>
      <c r="KUQ1280" s="85"/>
      <c r="KUR1280" s="85"/>
      <c r="KUS1280" s="85"/>
      <c r="KUT1280" s="85"/>
      <c r="KUU1280" s="85"/>
      <c r="KUV1280" s="85"/>
      <c r="KUW1280" s="85"/>
      <c r="KUX1280" s="85"/>
      <c r="KUY1280" s="85"/>
      <c r="KUZ1280" s="85"/>
      <c r="KVA1280" s="85"/>
      <c r="KVB1280" s="85"/>
      <c r="KVC1280" s="85"/>
      <c r="KVD1280" s="85"/>
      <c r="KVE1280" s="85"/>
      <c r="KVF1280" s="85"/>
      <c r="KVG1280" s="85"/>
      <c r="KVH1280" s="85"/>
      <c r="KVI1280" s="85"/>
      <c r="KVJ1280" s="85"/>
      <c r="KVK1280" s="86"/>
      <c r="KVL1280" s="84"/>
      <c r="KVM1280" s="85"/>
      <c r="KVN1280" s="85"/>
      <c r="KVO1280" s="85"/>
      <c r="KVP1280" s="85"/>
      <c r="KVQ1280" s="85"/>
      <c r="KVR1280" s="85"/>
      <c r="KVS1280" s="85"/>
      <c r="KVT1280" s="85"/>
      <c r="KVU1280" s="85"/>
      <c r="KVV1280" s="85"/>
      <c r="KVW1280" s="85"/>
      <c r="KVX1280" s="85"/>
      <c r="KVY1280" s="85"/>
      <c r="KVZ1280" s="85"/>
      <c r="KWA1280" s="85"/>
      <c r="KWB1280" s="85"/>
      <c r="KWC1280" s="85"/>
      <c r="KWD1280" s="85"/>
      <c r="KWE1280" s="85"/>
      <c r="KWF1280" s="85"/>
      <c r="KWG1280" s="85"/>
      <c r="KWH1280" s="85"/>
      <c r="KWI1280" s="85"/>
      <c r="KWJ1280" s="85"/>
      <c r="KWK1280" s="85"/>
      <c r="KWL1280" s="85"/>
      <c r="KWM1280" s="85"/>
      <c r="KWN1280" s="85"/>
      <c r="KWO1280" s="85"/>
      <c r="KWP1280" s="85"/>
      <c r="KWQ1280" s="85"/>
      <c r="KWR1280" s="86"/>
      <c r="KWS1280" s="84"/>
      <c r="KWT1280" s="85"/>
      <c r="KWU1280" s="85"/>
      <c r="KWV1280" s="85"/>
      <c r="KWW1280" s="85"/>
      <c r="KWX1280" s="85"/>
      <c r="KWY1280" s="85"/>
      <c r="KWZ1280" s="85"/>
      <c r="KXA1280" s="85"/>
      <c r="KXB1280" s="85"/>
      <c r="KXC1280" s="85"/>
      <c r="KXD1280" s="85"/>
      <c r="KXE1280" s="85"/>
      <c r="KXF1280" s="85"/>
      <c r="KXG1280" s="85"/>
      <c r="KXH1280" s="85"/>
      <c r="KXI1280" s="85"/>
      <c r="KXJ1280" s="85"/>
      <c r="KXK1280" s="85"/>
      <c r="KXL1280" s="85"/>
      <c r="KXM1280" s="85"/>
      <c r="KXN1280" s="85"/>
      <c r="KXO1280" s="85"/>
      <c r="KXP1280" s="85"/>
      <c r="KXQ1280" s="85"/>
      <c r="KXR1280" s="85"/>
      <c r="KXS1280" s="85"/>
      <c r="KXT1280" s="85"/>
      <c r="KXU1280" s="85"/>
      <c r="KXV1280" s="85"/>
      <c r="KXW1280" s="85"/>
      <c r="KXX1280" s="85"/>
      <c r="KXY1280" s="86"/>
      <c r="KXZ1280" s="84"/>
      <c r="KYA1280" s="85"/>
      <c r="KYB1280" s="85"/>
      <c r="KYC1280" s="85"/>
      <c r="KYD1280" s="85"/>
      <c r="KYE1280" s="85"/>
      <c r="KYF1280" s="85"/>
      <c r="KYG1280" s="85"/>
      <c r="KYH1280" s="85"/>
      <c r="KYI1280" s="85"/>
      <c r="KYJ1280" s="85"/>
      <c r="KYK1280" s="85"/>
      <c r="KYL1280" s="85"/>
      <c r="KYM1280" s="85"/>
      <c r="KYN1280" s="85"/>
      <c r="KYO1280" s="85"/>
      <c r="KYP1280" s="85"/>
      <c r="KYQ1280" s="85"/>
      <c r="KYR1280" s="85"/>
      <c r="KYS1280" s="85"/>
      <c r="KYT1280" s="85"/>
      <c r="KYU1280" s="85"/>
      <c r="KYV1280" s="85"/>
      <c r="KYW1280" s="85"/>
      <c r="KYX1280" s="85"/>
      <c r="KYY1280" s="85"/>
      <c r="KYZ1280" s="85"/>
      <c r="KZA1280" s="85"/>
      <c r="KZB1280" s="85"/>
      <c r="KZC1280" s="85"/>
      <c r="KZD1280" s="85"/>
      <c r="KZE1280" s="85"/>
      <c r="KZF1280" s="86"/>
      <c r="KZG1280" s="84"/>
      <c r="KZH1280" s="85"/>
      <c r="KZI1280" s="85"/>
      <c r="KZJ1280" s="85"/>
      <c r="KZK1280" s="85"/>
      <c r="KZL1280" s="85"/>
      <c r="KZM1280" s="85"/>
      <c r="KZN1280" s="85"/>
      <c r="KZO1280" s="85"/>
      <c r="KZP1280" s="85"/>
      <c r="KZQ1280" s="85"/>
      <c r="KZR1280" s="85"/>
      <c r="KZS1280" s="85"/>
      <c r="KZT1280" s="85"/>
      <c r="KZU1280" s="85"/>
      <c r="KZV1280" s="85"/>
      <c r="KZW1280" s="85"/>
      <c r="KZX1280" s="85"/>
      <c r="KZY1280" s="85"/>
      <c r="KZZ1280" s="85"/>
      <c r="LAA1280" s="85"/>
      <c r="LAB1280" s="85"/>
      <c r="LAC1280" s="85"/>
      <c r="LAD1280" s="85"/>
      <c r="LAE1280" s="85"/>
      <c r="LAF1280" s="85"/>
      <c r="LAG1280" s="85"/>
      <c r="LAH1280" s="85"/>
      <c r="LAI1280" s="85"/>
      <c r="LAJ1280" s="85"/>
      <c r="LAK1280" s="85"/>
      <c r="LAL1280" s="85"/>
      <c r="LAM1280" s="86"/>
      <c r="LAN1280" s="84"/>
      <c r="LAO1280" s="85"/>
      <c r="LAP1280" s="85"/>
      <c r="LAQ1280" s="85"/>
      <c r="LAR1280" s="85"/>
      <c r="LAS1280" s="85"/>
      <c r="LAT1280" s="85"/>
      <c r="LAU1280" s="85"/>
      <c r="LAV1280" s="85"/>
      <c r="LAW1280" s="85"/>
      <c r="LAX1280" s="85"/>
      <c r="LAY1280" s="85"/>
      <c r="LAZ1280" s="85"/>
      <c r="LBA1280" s="85"/>
      <c r="LBB1280" s="85"/>
      <c r="LBC1280" s="85"/>
      <c r="LBD1280" s="85"/>
      <c r="LBE1280" s="85"/>
      <c r="LBF1280" s="85"/>
      <c r="LBG1280" s="85"/>
      <c r="LBH1280" s="85"/>
      <c r="LBI1280" s="85"/>
      <c r="LBJ1280" s="85"/>
      <c r="LBK1280" s="85"/>
      <c r="LBL1280" s="85"/>
      <c r="LBM1280" s="85"/>
      <c r="LBN1280" s="85"/>
      <c r="LBO1280" s="85"/>
      <c r="LBP1280" s="85"/>
      <c r="LBQ1280" s="85"/>
      <c r="LBR1280" s="85"/>
      <c r="LBS1280" s="85"/>
      <c r="LBT1280" s="86"/>
      <c r="LBU1280" s="84"/>
      <c r="LBV1280" s="85"/>
      <c r="LBW1280" s="85"/>
      <c r="LBX1280" s="85"/>
      <c r="LBY1280" s="85"/>
      <c r="LBZ1280" s="85"/>
      <c r="LCA1280" s="85"/>
      <c r="LCB1280" s="85"/>
      <c r="LCC1280" s="85"/>
      <c r="LCD1280" s="85"/>
      <c r="LCE1280" s="85"/>
      <c r="LCF1280" s="85"/>
      <c r="LCG1280" s="85"/>
      <c r="LCH1280" s="85"/>
      <c r="LCI1280" s="85"/>
      <c r="LCJ1280" s="85"/>
      <c r="LCK1280" s="85"/>
      <c r="LCL1280" s="85"/>
      <c r="LCM1280" s="85"/>
      <c r="LCN1280" s="85"/>
      <c r="LCO1280" s="85"/>
      <c r="LCP1280" s="85"/>
      <c r="LCQ1280" s="85"/>
      <c r="LCR1280" s="85"/>
      <c r="LCS1280" s="85"/>
      <c r="LCT1280" s="85"/>
      <c r="LCU1280" s="85"/>
      <c r="LCV1280" s="85"/>
      <c r="LCW1280" s="85"/>
      <c r="LCX1280" s="85"/>
      <c r="LCY1280" s="85"/>
      <c r="LCZ1280" s="85"/>
      <c r="LDA1280" s="86"/>
      <c r="LDB1280" s="84"/>
      <c r="LDC1280" s="85"/>
      <c r="LDD1280" s="85"/>
      <c r="LDE1280" s="85"/>
      <c r="LDF1280" s="85"/>
      <c r="LDG1280" s="85"/>
      <c r="LDH1280" s="85"/>
      <c r="LDI1280" s="85"/>
      <c r="LDJ1280" s="85"/>
      <c r="LDK1280" s="85"/>
      <c r="LDL1280" s="85"/>
      <c r="LDM1280" s="85"/>
      <c r="LDN1280" s="85"/>
      <c r="LDO1280" s="85"/>
      <c r="LDP1280" s="85"/>
      <c r="LDQ1280" s="85"/>
      <c r="LDR1280" s="85"/>
      <c r="LDS1280" s="85"/>
      <c r="LDT1280" s="85"/>
      <c r="LDU1280" s="85"/>
      <c r="LDV1280" s="85"/>
      <c r="LDW1280" s="85"/>
      <c r="LDX1280" s="85"/>
      <c r="LDY1280" s="85"/>
      <c r="LDZ1280" s="85"/>
      <c r="LEA1280" s="85"/>
      <c r="LEB1280" s="85"/>
      <c r="LEC1280" s="85"/>
      <c r="LED1280" s="85"/>
      <c r="LEE1280" s="85"/>
      <c r="LEF1280" s="85"/>
      <c r="LEG1280" s="85"/>
      <c r="LEH1280" s="86"/>
      <c r="LEI1280" s="84"/>
      <c r="LEJ1280" s="85"/>
      <c r="LEK1280" s="85"/>
      <c r="LEL1280" s="85"/>
      <c r="LEM1280" s="85"/>
      <c r="LEN1280" s="85"/>
      <c r="LEO1280" s="85"/>
      <c r="LEP1280" s="85"/>
      <c r="LEQ1280" s="85"/>
      <c r="LER1280" s="85"/>
      <c r="LES1280" s="85"/>
      <c r="LET1280" s="85"/>
      <c r="LEU1280" s="85"/>
      <c r="LEV1280" s="85"/>
      <c r="LEW1280" s="85"/>
      <c r="LEX1280" s="85"/>
      <c r="LEY1280" s="85"/>
      <c r="LEZ1280" s="85"/>
      <c r="LFA1280" s="85"/>
      <c r="LFB1280" s="85"/>
      <c r="LFC1280" s="85"/>
      <c r="LFD1280" s="85"/>
      <c r="LFE1280" s="85"/>
      <c r="LFF1280" s="85"/>
      <c r="LFG1280" s="85"/>
      <c r="LFH1280" s="85"/>
      <c r="LFI1280" s="85"/>
      <c r="LFJ1280" s="85"/>
      <c r="LFK1280" s="85"/>
      <c r="LFL1280" s="85"/>
      <c r="LFM1280" s="85"/>
      <c r="LFN1280" s="85"/>
      <c r="LFO1280" s="86"/>
      <c r="LFP1280" s="84"/>
      <c r="LFQ1280" s="85"/>
      <c r="LFR1280" s="85"/>
      <c r="LFS1280" s="85"/>
      <c r="LFT1280" s="85"/>
      <c r="LFU1280" s="85"/>
      <c r="LFV1280" s="85"/>
      <c r="LFW1280" s="85"/>
      <c r="LFX1280" s="85"/>
      <c r="LFY1280" s="85"/>
      <c r="LFZ1280" s="85"/>
      <c r="LGA1280" s="85"/>
      <c r="LGB1280" s="85"/>
      <c r="LGC1280" s="85"/>
      <c r="LGD1280" s="85"/>
      <c r="LGE1280" s="85"/>
      <c r="LGF1280" s="85"/>
      <c r="LGG1280" s="85"/>
      <c r="LGH1280" s="85"/>
      <c r="LGI1280" s="85"/>
      <c r="LGJ1280" s="85"/>
      <c r="LGK1280" s="85"/>
      <c r="LGL1280" s="85"/>
      <c r="LGM1280" s="85"/>
      <c r="LGN1280" s="85"/>
      <c r="LGO1280" s="85"/>
      <c r="LGP1280" s="85"/>
      <c r="LGQ1280" s="85"/>
      <c r="LGR1280" s="85"/>
      <c r="LGS1280" s="85"/>
      <c r="LGT1280" s="85"/>
      <c r="LGU1280" s="85"/>
      <c r="LGV1280" s="86"/>
      <c r="LGW1280" s="84"/>
      <c r="LGX1280" s="85"/>
      <c r="LGY1280" s="85"/>
      <c r="LGZ1280" s="85"/>
      <c r="LHA1280" s="85"/>
      <c r="LHB1280" s="85"/>
      <c r="LHC1280" s="85"/>
      <c r="LHD1280" s="85"/>
      <c r="LHE1280" s="85"/>
      <c r="LHF1280" s="85"/>
      <c r="LHG1280" s="85"/>
      <c r="LHH1280" s="85"/>
      <c r="LHI1280" s="85"/>
      <c r="LHJ1280" s="85"/>
      <c r="LHK1280" s="85"/>
      <c r="LHL1280" s="85"/>
      <c r="LHM1280" s="85"/>
      <c r="LHN1280" s="85"/>
      <c r="LHO1280" s="85"/>
      <c r="LHP1280" s="85"/>
      <c r="LHQ1280" s="85"/>
      <c r="LHR1280" s="85"/>
      <c r="LHS1280" s="85"/>
      <c r="LHT1280" s="85"/>
      <c r="LHU1280" s="85"/>
      <c r="LHV1280" s="85"/>
      <c r="LHW1280" s="85"/>
      <c r="LHX1280" s="85"/>
      <c r="LHY1280" s="85"/>
      <c r="LHZ1280" s="85"/>
      <c r="LIA1280" s="85"/>
      <c r="LIB1280" s="85"/>
      <c r="LIC1280" s="86"/>
      <c r="LID1280" s="84"/>
      <c r="LIE1280" s="85"/>
      <c r="LIF1280" s="85"/>
      <c r="LIG1280" s="85"/>
      <c r="LIH1280" s="85"/>
      <c r="LII1280" s="85"/>
      <c r="LIJ1280" s="85"/>
      <c r="LIK1280" s="85"/>
      <c r="LIL1280" s="85"/>
      <c r="LIM1280" s="85"/>
      <c r="LIN1280" s="85"/>
      <c r="LIO1280" s="85"/>
      <c r="LIP1280" s="85"/>
      <c r="LIQ1280" s="85"/>
      <c r="LIR1280" s="85"/>
      <c r="LIS1280" s="85"/>
      <c r="LIT1280" s="85"/>
      <c r="LIU1280" s="85"/>
      <c r="LIV1280" s="85"/>
      <c r="LIW1280" s="85"/>
      <c r="LIX1280" s="85"/>
      <c r="LIY1280" s="85"/>
      <c r="LIZ1280" s="85"/>
      <c r="LJA1280" s="85"/>
      <c r="LJB1280" s="85"/>
      <c r="LJC1280" s="85"/>
      <c r="LJD1280" s="85"/>
      <c r="LJE1280" s="85"/>
      <c r="LJF1280" s="85"/>
      <c r="LJG1280" s="85"/>
      <c r="LJH1280" s="85"/>
      <c r="LJI1280" s="85"/>
      <c r="LJJ1280" s="86"/>
      <c r="LJK1280" s="84"/>
      <c r="LJL1280" s="85"/>
      <c r="LJM1280" s="85"/>
      <c r="LJN1280" s="85"/>
      <c r="LJO1280" s="85"/>
      <c r="LJP1280" s="85"/>
      <c r="LJQ1280" s="85"/>
      <c r="LJR1280" s="85"/>
      <c r="LJS1280" s="85"/>
      <c r="LJT1280" s="85"/>
      <c r="LJU1280" s="85"/>
      <c r="LJV1280" s="85"/>
      <c r="LJW1280" s="85"/>
      <c r="LJX1280" s="85"/>
      <c r="LJY1280" s="85"/>
      <c r="LJZ1280" s="85"/>
      <c r="LKA1280" s="85"/>
      <c r="LKB1280" s="85"/>
      <c r="LKC1280" s="85"/>
      <c r="LKD1280" s="85"/>
      <c r="LKE1280" s="85"/>
      <c r="LKF1280" s="85"/>
      <c r="LKG1280" s="85"/>
      <c r="LKH1280" s="85"/>
      <c r="LKI1280" s="85"/>
      <c r="LKJ1280" s="85"/>
      <c r="LKK1280" s="85"/>
      <c r="LKL1280" s="85"/>
      <c r="LKM1280" s="85"/>
      <c r="LKN1280" s="85"/>
      <c r="LKO1280" s="85"/>
      <c r="LKP1280" s="85"/>
      <c r="LKQ1280" s="86"/>
      <c r="LKR1280" s="84"/>
      <c r="LKS1280" s="85"/>
      <c r="LKT1280" s="85"/>
      <c r="LKU1280" s="85"/>
      <c r="LKV1280" s="85"/>
      <c r="LKW1280" s="85"/>
      <c r="LKX1280" s="85"/>
      <c r="LKY1280" s="85"/>
      <c r="LKZ1280" s="85"/>
      <c r="LLA1280" s="85"/>
      <c r="LLB1280" s="85"/>
      <c r="LLC1280" s="85"/>
      <c r="LLD1280" s="85"/>
      <c r="LLE1280" s="85"/>
      <c r="LLF1280" s="85"/>
      <c r="LLG1280" s="85"/>
      <c r="LLH1280" s="85"/>
      <c r="LLI1280" s="85"/>
      <c r="LLJ1280" s="85"/>
      <c r="LLK1280" s="85"/>
      <c r="LLL1280" s="85"/>
      <c r="LLM1280" s="85"/>
      <c r="LLN1280" s="85"/>
      <c r="LLO1280" s="85"/>
      <c r="LLP1280" s="85"/>
      <c r="LLQ1280" s="85"/>
      <c r="LLR1280" s="85"/>
      <c r="LLS1280" s="85"/>
      <c r="LLT1280" s="85"/>
      <c r="LLU1280" s="85"/>
      <c r="LLV1280" s="85"/>
      <c r="LLW1280" s="85"/>
      <c r="LLX1280" s="86"/>
      <c r="LLY1280" s="84"/>
      <c r="LLZ1280" s="85"/>
      <c r="LMA1280" s="85"/>
      <c r="LMB1280" s="85"/>
      <c r="LMC1280" s="85"/>
      <c r="LMD1280" s="85"/>
      <c r="LME1280" s="85"/>
      <c r="LMF1280" s="85"/>
      <c r="LMG1280" s="85"/>
      <c r="LMH1280" s="85"/>
      <c r="LMI1280" s="85"/>
      <c r="LMJ1280" s="85"/>
      <c r="LMK1280" s="85"/>
      <c r="LML1280" s="85"/>
      <c r="LMM1280" s="85"/>
      <c r="LMN1280" s="85"/>
      <c r="LMO1280" s="85"/>
      <c r="LMP1280" s="85"/>
      <c r="LMQ1280" s="85"/>
      <c r="LMR1280" s="85"/>
      <c r="LMS1280" s="85"/>
      <c r="LMT1280" s="85"/>
      <c r="LMU1280" s="85"/>
      <c r="LMV1280" s="85"/>
      <c r="LMW1280" s="85"/>
      <c r="LMX1280" s="85"/>
      <c r="LMY1280" s="85"/>
      <c r="LMZ1280" s="85"/>
      <c r="LNA1280" s="85"/>
      <c r="LNB1280" s="85"/>
      <c r="LNC1280" s="85"/>
      <c r="LND1280" s="85"/>
      <c r="LNE1280" s="86"/>
      <c r="LNF1280" s="84"/>
      <c r="LNG1280" s="85"/>
      <c r="LNH1280" s="85"/>
      <c r="LNI1280" s="85"/>
      <c r="LNJ1280" s="85"/>
      <c r="LNK1280" s="85"/>
      <c r="LNL1280" s="85"/>
      <c r="LNM1280" s="85"/>
      <c r="LNN1280" s="85"/>
      <c r="LNO1280" s="85"/>
      <c r="LNP1280" s="85"/>
      <c r="LNQ1280" s="85"/>
      <c r="LNR1280" s="85"/>
      <c r="LNS1280" s="85"/>
      <c r="LNT1280" s="85"/>
      <c r="LNU1280" s="85"/>
      <c r="LNV1280" s="85"/>
      <c r="LNW1280" s="85"/>
      <c r="LNX1280" s="85"/>
      <c r="LNY1280" s="85"/>
      <c r="LNZ1280" s="85"/>
      <c r="LOA1280" s="85"/>
      <c r="LOB1280" s="85"/>
      <c r="LOC1280" s="85"/>
      <c r="LOD1280" s="85"/>
      <c r="LOE1280" s="85"/>
      <c r="LOF1280" s="85"/>
      <c r="LOG1280" s="85"/>
      <c r="LOH1280" s="85"/>
      <c r="LOI1280" s="85"/>
      <c r="LOJ1280" s="85"/>
      <c r="LOK1280" s="85"/>
      <c r="LOL1280" s="86"/>
      <c r="LOM1280" s="84"/>
      <c r="LON1280" s="85"/>
      <c r="LOO1280" s="85"/>
      <c r="LOP1280" s="85"/>
      <c r="LOQ1280" s="85"/>
      <c r="LOR1280" s="85"/>
      <c r="LOS1280" s="85"/>
      <c r="LOT1280" s="85"/>
      <c r="LOU1280" s="85"/>
      <c r="LOV1280" s="85"/>
      <c r="LOW1280" s="85"/>
      <c r="LOX1280" s="85"/>
      <c r="LOY1280" s="85"/>
      <c r="LOZ1280" s="85"/>
      <c r="LPA1280" s="85"/>
      <c r="LPB1280" s="85"/>
      <c r="LPC1280" s="85"/>
      <c r="LPD1280" s="85"/>
      <c r="LPE1280" s="85"/>
      <c r="LPF1280" s="85"/>
      <c r="LPG1280" s="85"/>
      <c r="LPH1280" s="85"/>
      <c r="LPI1280" s="85"/>
      <c r="LPJ1280" s="85"/>
      <c r="LPK1280" s="85"/>
      <c r="LPL1280" s="85"/>
      <c r="LPM1280" s="85"/>
      <c r="LPN1280" s="85"/>
      <c r="LPO1280" s="85"/>
      <c r="LPP1280" s="85"/>
      <c r="LPQ1280" s="85"/>
      <c r="LPR1280" s="85"/>
      <c r="LPS1280" s="86"/>
      <c r="LPT1280" s="84"/>
      <c r="LPU1280" s="85"/>
      <c r="LPV1280" s="85"/>
      <c r="LPW1280" s="85"/>
      <c r="LPX1280" s="85"/>
      <c r="LPY1280" s="85"/>
      <c r="LPZ1280" s="85"/>
      <c r="LQA1280" s="85"/>
      <c r="LQB1280" s="85"/>
      <c r="LQC1280" s="85"/>
      <c r="LQD1280" s="85"/>
      <c r="LQE1280" s="85"/>
      <c r="LQF1280" s="85"/>
      <c r="LQG1280" s="85"/>
      <c r="LQH1280" s="85"/>
      <c r="LQI1280" s="85"/>
      <c r="LQJ1280" s="85"/>
      <c r="LQK1280" s="85"/>
      <c r="LQL1280" s="85"/>
      <c r="LQM1280" s="85"/>
      <c r="LQN1280" s="85"/>
      <c r="LQO1280" s="85"/>
      <c r="LQP1280" s="85"/>
      <c r="LQQ1280" s="85"/>
      <c r="LQR1280" s="85"/>
      <c r="LQS1280" s="85"/>
      <c r="LQT1280" s="85"/>
      <c r="LQU1280" s="85"/>
      <c r="LQV1280" s="85"/>
      <c r="LQW1280" s="85"/>
      <c r="LQX1280" s="85"/>
      <c r="LQY1280" s="85"/>
      <c r="LQZ1280" s="86"/>
      <c r="LRA1280" s="84"/>
      <c r="LRB1280" s="85"/>
      <c r="LRC1280" s="85"/>
      <c r="LRD1280" s="85"/>
      <c r="LRE1280" s="85"/>
      <c r="LRF1280" s="85"/>
      <c r="LRG1280" s="85"/>
      <c r="LRH1280" s="85"/>
      <c r="LRI1280" s="85"/>
      <c r="LRJ1280" s="85"/>
      <c r="LRK1280" s="85"/>
      <c r="LRL1280" s="85"/>
      <c r="LRM1280" s="85"/>
      <c r="LRN1280" s="85"/>
      <c r="LRO1280" s="85"/>
      <c r="LRP1280" s="85"/>
      <c r="LRQ1280" s="85"/>
      <c r="LRR1280" s="85"/>
      <c r="LRS1280" s="85"/>
      <c r="LRT1280" s="85"/>
      <c r="LRU1280" s="85"/>
      <c r="LRV1280" s="85"/>
      <c r="LRW1280" s="85"/>
      <c r="LRX1280" s="85"/>
      <c r="LRY1280" s="85"/>
      <c r="LRZ1280" s="85"/>
      <c r="LSA1280" s="85"/>
      <c r="LSB1280" s="85"/>
      <c r="LSC1280" s="85"/>
      <c r="LSD1280" s="85"/>
      <c r="LSE1280" s="85"/>
      <c r="LSF1280" s="85"/>
      <c r="LSG1280" s="86"/>
      <c r="LSH1280" s="84"/>
      <c r="LSI1280" s="85"/>
      <c r="LSJ1280" s="85"/>
      <c r="LSK1280" s="85"/>
      <c r="LSL1280" s="85"/>
      <c r="LSM1280" s="85"/>
      <c r="LSN1280" s="85"/>
      <c r="LSO1280" s="85"/>
      <c r="LSP1280" s="85"/>
      <c r="LSQ1280" s="85"/>
      <c r="LSR1280" s="85"/>
      <c r="LSS1280" s="85"/>
      <c r="LST1280" s="85"/>
      <c r="LSU1280" s="85"/>
      <c r="LSV1280" s="85"/>
      <c r="LSW1280" s="85"/>
      <c r="LSX1280" s="85"/>
      <c r="LSY1280" s="85"/>
      <c r="LSZ1280" s="85"/>
      <c r="LTA1280" s="85"/>
      <c r="LTB1280" s="85"/>
      <c r="LTC1280" s="85"/>
      <c r="LTD1280" s="85"/>
      <c r="LTE1280" s="85"/>
      <c r="LTF1280" s="85"/>
      <c r="LTG1280" s="85"/>
      <c r="LTH1280" s="85"/>
      <c r="LTI1280" s="85"/>
      <c r="LTJ1280" s="85"/>
      <c r="LTK1280" s="85"/>
      <c r="LTL1280" s="85"/>
      <c r="LTM1280" s="85"/>
      <c r="LTN1280" s="86"/>
      <c r="LTO1280" s="84"/>
      <c r="LTP1280" s="85"/>
      <c r="LTQ1280" s="85"/>
      <c r="LTR1280" s="85"/>
      <c r="LTS1280" s="85"/>
      <c r="LTT1280" s="85"/>
      <c r="LTU1280" s="85"/>
      <c r="LTV1280" s="85"/>
      <c r="LTW1280" s="85"/>
      <c r="LTX1280" s="85"/>
      <c r="LTY1280" s="85"/>
      <c r="LTZ1280" s="85"/>
      <c r="LUA1280" s="85"/>
      <c r="LUB1280" s="85"/>
      <c r="LUC1280" s="85"/>
      <c r="LUD1280" s="85"/>
      <c r="LUE1280" s="85"/>
      <c r="LUF1280" s="85"/>
      <c r="LUG1280" s="85"/>
      <c r="LUH1280" s="85"/>
      <c r="LUI1280" s="85"/>
      <c r="LUJ1280" s="85"/>
      <c r="LUK1280" s="85"/>
      <c r="LUL1280" s="85"/>
      <c r="LUM1280" s="85"/>
      <c r="LUN1280" s="85"/>
      <c r="LUO1280" s="85"/>
      <c r="LUP1280" s="85"/>
      <c r="LUQ1280" s="85"/>
      <c r="LUR1280" s="85"/>
      <c r="LUS1280" s="85"/>
      <c r="LUT1280" s="85"/>
      <c r="LUU1280" s="86"/>
      <c r="LUV1280" s="84"/>
      <c r="LUW1280" s="85"/>
      <c r="LUX1280" s="85"/>
      <c r="LUY1280" s="85"/>
      <c r="LUZ1280" s="85"/>
      <c r="LVA1280" s="85"/>
      <c r="LVB1280" s="85"/>
      <c r="LVC1280" s="85"/>
      <c r="LVD1280" s="85"/>
      <c r="LVE1280" s="85"/>
      <c r="LVF1280" s="85"/>
      <c r="LVG1280" s="85"/>
      <c r="LVH1280" s="85"/>
      <c r="LVI1280" s="85"/>
      <c r="LVJ1280" s="85"/>
      <c r="LVK1280" s="85"/>
      <c r="LVL1280" s="85"/>
      <c r="LVM1280" s="85"/>
      <c r="LVN1280" s="85"/>
      <c r="LVO1280" s="85"/>
      <c r="LVP1280" s="85"/>
      <c r="LVQ1280" s="85"/>
      <c r="LVR1280" s="85"/>
      <c r="LVS1280" s="85"/>
      <c r="LVT1280" s="85"/>
      <c r="LVU1280" s="85"/>
      <c r="LVV1280" s="85"/>
      <c r="LVW1280" s="85"/>
      <c r="LVX1280" s="85"/>
      <c r="LVY1280" s="85"/>
      <c r="LVZ1280" s="85"/>
      <c r="LWA1280" s="85"/>
      <c r="LWB1280" s="86"/>
      <c r="LWC1280" s="84"/>
      <c r="LWD1280" s="85"/>
      <c r="LWE1280" s="85"/>
      <c r="LWF1280" s="85"/>
      <c r="LWG1280" s="85"/>
      <c r="LWH1280" s="85"/>
      <c r="LWI1280" s="85"/>
      <c r="LWJ1280" s="85"/>
      <c r="LWK1280" s="85"/>
      <c r="LWL1280" s="85"/>
      <c r="LWM1280" s="85"/>
      <c r="LWN1280" s="85"/>
      <c r="LWO1280" s="85"/>
      <c r="LWP1280" s="85"/>
      <c r="LWQ1280" s="85"/>
      <c r="LWR1280" s="85"/>
      <c r="LWS1280" s="85"/>
      <c r="LWT1280" s="85"/>
      <c r="LWU1280" s="85"/>
      <c r="LWV1280" s="85"/>
      <c r="LWW1280" s="85"/>
      <c r="LWX1280" s="85"/>
      <c r="LWY1280" s="85"/>
      <c r="LWZ1280" s="85"/>
      <c r="LXA1280" s="85"/>
      <c r="LXB1280" s="85"/>
      <c r="LXC1280" s="85"/>
      <c r="LXD1280" s="85"/>
      <c r="LXE1280" s="85"/>
      <c r="LXF1280" s="85"/>
      <c r="LXG1280" s="85"/>
      <c r="LXH1280" s="85"/>
      <c r="LXI1280" s="86"/>
      <c r="LXJ1280" s="84"/>
      <c r="LXK1280" s="85"/>
      <c r="LXL1280" s="85"/>
      <c r="LXM1280" s="85"/>
      <c r="LXN1280" s="85"/>
      <c r="LXO1280" s="85"/>
      <c r="LXP1280" s="85"/>
      <c r="LXQ1280" s="85"/>
      <c r="LXR1280" s="85"/>
      <c r="LXS1280" s="85"/>
      <c r="LXT1280" s="85"/>
      <c r="LXU1280" s="85"/>
      <c r="LXV1280" s="85"/>
      <c r="LXW1280" s="85"/>
      <c r="LXX1280" s="85"/>
      <c r="LXY1280" s="85"/>
      <c r="LXZ1280" s="85"/>
      <c r="LYA1280" s="85"/>
      <c r="LYB1280" s="85"/>
      <c r="LYC1280" s="85"/>
      <c r="LYD1280" s="85"/>
      <c r="LYE1280" s="85"/>
      <c r="LYF1280" s="85"/>
      <c r="LYG1280" s="85"/>
      <c r="LYH1280" s="85"/>
      <c r="LYI1280" s="85"/>
      <c r="LYJ1280" s="85"/>
      <c r="LYK1280" s="85"/>
      <c r="LYL1280" s="85"/>
      <c r="LYM1280" s="85"/>
      <c r="LYN1280" s="85"/>
      <c r="LYO1280" s="85"/>
      <c r="LYP1280" s="86"/>
      <c r="LYQ1280" s="84"/>
      <c r="LYR1280" s="85"/>
      <c r="LYS1280" s="85"/>
      <c r="LYT1280" s="85"/>
      <c r="LYU1280" s="85"/>
      <c r="LYV1280" s="85"/>
      <c r="LYW1280" s="85"/>
      <c r="LYX1280" s="85"/>
      <c r="LYY1280" s="85"/>
      <c r="LYZ1280" s="85"/>
      <c r="LZA1280" s="85"/>
      <c r="LZB1280" s="85"/>
      <c r="LZC1280" s="85"/>
      <c r="LZD1280" s="85"/>
      <c r="LZE1280" s="85"/>
      <c r="LZF1280" s="85"/>
      <c r="LZG1280" s="85"/>
      <c r="LZH1280" s="85"/>
      <c r="LZI1280" s="85"/>
      <c r="LZJ1280" s="85"/>
      <c r="LZK1280" s="85"/>
      <c r="LZL1280" s="85"/>
      <c r="LZM1280" s="85"/>
      <c r="LZN1280" s="85"/>
      <c r="LZO1280" s="85"/>
      <c r="LZP1280" s="85"/>
      <c r="LZQ1280" s="85"/>
      <c r="LZR1280" s="85"/>
      <c r="LZS1280" s="85"/>
      <c r="LZT1280" s="85"/>
      <c r="LZU1280" s="85"/>
      <c r="LZV1280" s="85"/>
      <c r="LZW1280" s="86"/>
      <c r="LZX1280" s="84"/>
      <c r="LZY1280" s="85"/>
      <c r="LZZ1280" s="85"/>
      <c r="MAA1280" s="85"/>
      <c r="MAB1280" s="85"/>
      <c r="MAC1280" s="85"/>
      <c r="MAD1280" s="85"/>
      <c r="MAE1280" s="85"/>
      <c r="MAF1280" s="85"/>
      <c r="MAG1280" s="85"/>
      <c r="MAH1280" s="85"/>
      <c r="MAI1280" s="85"/>
      <c r="MAJ1280" s="85"/>
      <c r="MAK1280" s="85"/>
      <c r="MAL1280" s="85"/>
      <c r="MAM1280" s="85"/>
      <c r="MAN1280" s="85"/>
      <c r="MAO1280" s="85"/>
      <c r="MAP1280" s="85"/>
      <c r="MAQ1280" s="85"/>
      <c r="MAR1280" s="85"/>
      <c r="MAS1280" s="85"/>
      <c r="MAT1280" s="85"/>
      <c r="MAU1280" s="85"/>
      <c r="MAV1280" s="85"/>
      <c r="MAW1280" s="85"/>
      <c r="MAX1280" s="85"/>
      <c r="MAY1280" s="85"/>
      <c r="MAZ1280" s="85"/>
      <c r="MBA1280" s="85"/>
      <c r="MBB1280" s="85"/>
      <c r="MBC1280" s="85"/>
      <c r="MBD1280" s="86"/>
      <c r="MBE1280" s="84"/>
      <c r="MBF1280" s="85"/>
      <c r="MBG1280" s="85"/>
      <c r="MBH1280" s="85"/>
      <c r="MBI1280" s="85"/>
      <c r="MBJ1280" s="85"/>
      <c r="MBK1280" s="85"/>
      <c r="MBL1280" s="85"/>
      <c r="MBM1280" s="85"/>
      <c r="MBN1280" s="85"/>
      <c r="MBO1280" s="85"/>
      <c r="MBP1280" s="85"/>
      <c r="MBQ1280" s="85"/>
      <c r="MBR1280" s="85"/>
      <c r="MBS1280" s="85"/>
      <c r="MBT1280" s="85"/>
      <c r="MBU1280" s="85"/>
      <c r="MBV1280" s="85"/>
      <c r="MBW1280" s="85"/>
      <c r="MBX1280" s="85"/>
      <c r="MBY1280" s="85"/>
      <c r="MBZ1280" s="85"/>
      <c r="MCA1280" s="85"/>
      <c r="MCB1280" s="85"/>
      <c r="MCC1280" s="85"/>
      <c r="MCD1280" s="85"/>
      <c r="MCE1280" s="85"/>
      <c r="MCF1280" s="85"/>
      <c r="MCG1280" s="85"/>
      <c r="MCH1280" s="85"/>
      <c r="MCI1280" s="85"/>
      <c r="MCJ1280" s="85"/>
      <c r="MCK1280" s="86"/>
      <c r="MCL1280" s="84"/>
      <c r="MCM1280" s="85"/>
      <c r="MCN1280" s="85"/>
      <c r="MCO1280" s="85"/>
      <c r="MCP1280" s="85"/>
      <c r="MCQ1280" s="85"/>
      <c r="MCR1280" s="85"/>
      <c r="MCS1280" s="85"/>
      <c r="MCT1280" s="85"/>
      <c r="MCU1280" s="85"/>
      <c r="MCV1280" s="85"/>
      <c r="MCW1280" s="85"/>
      <c r="MCX1280" s="85"/>
      <c r="MCY1280" s="85"/>
      <c r="MCZ1280" s="85"/>
      <c r="MDA1280" s="85"/>
      <c r="MDB1280" s="85"/>
      <c r="MDC1280" s="85"/>
      <c r="MDD1280" s="85"/>
      <c r="MDE1280" s="85"/>
      <c r="MDF1280" s="85"/>
      <c r="MDG1280" s="85"/>
      <c r="MDH1280" s="85"/>
      <c r="MDI1280" s="85"/>
      <c r="MDJ1280" s="85"/>
      <c r="MDK1280" s="85"/>
      <c r="MDL1280" s="85"/>
      <c r="MDM1280" s="85"/>
      <c r="MDN1280" s="85"/>
      <c r="MDO1280" s="85"/>
      <c r="MDP1280" s="85"/>
      <c r="MDQ1280" s="85"/>
      <c r="MDR1280" s="86"/>
      <c r="MDS1280" s="84"/>
      <c r="MDT1280" s="85"/>
      <c r="MDU1280" s="85"/>
      <c r="MDV1280" s="85"/>
      <c r="MDW1280" s="85"/>
      <c r="MDX1280" s="85"/>
      <c r="MDY1280" s="85"/>
      <c r="MDZ1280" s="85"/>
      <c r="MEA1280" s="85"/>
      <c r="MEB1280" s="85"/>
      <c r="MEC1280" s="85"/>
      <c r="MED1280" s="85"/>
      <c r="MEE1280" s="85"/>
      <c r="MEF1280" s="85"/>
      <c r="MEG1280" s="85"/>
      <c r="MEH1280" s="85"/>
      <c r="MEI1280" s="85"/>
      <c r="MEJ1280" s="85"/>
      <c r="MEK1280" s="85"/>
      <c r="MEL1280" s="85"/>
      <c r="MEM1280" s="85"/>
      <c r="MEN1280" s="85"/>
      <c r="MEO1280" s="85"/>
      <c r="MEP1280" s="85"/>
      <c r="MEQ1280" s="85"/>
      <c r="MER1280" s="85"/>
      <c r="MES1280" s="85"/>
      <c r="MET1280" s="85"/>
      <c r="MEU1280" s="85"/>
      <c r="MEV1280" s="85"/>
      <c r="MEW1280" s="85"/>
      <c r="MEX1280" s="85"/>
      <c r="MEY1280" s="86"/>
      <c r="MEZ1280" s="84"/>
      <c r="MFA1280" s="85"/>
      <c r="MFB1280" s="85"/>
      <c r="MFC1280" s="85"/>
      <c r="MFD1280" s="85"/>
      <c r="MFE1280" s="85"/>
      <c r="MFF1280" s="85"/>
      <c r="MFG1280" s="85"/>
      <c r="MFH1280" s="85"/>
      <c r="MFI1280" s="85"/>
      <c r="MFJ1280" s="85"/>
      <c r="MFK1280" s="85"/>
      <c r="MFL1280" s="85"/>
      <c r="MFM1280" s="85"/>
      <c r="MFN1280" s="85"/>
      <c r="MFO1280" s="85"/>
      <c r="MFP1280" s="85"/>
      <c r="MFQ1280" s="85"/>
      <c r="MFR1280" s="85"/>
      <c r="MFS1280" s="85"/>
      <c r="MFT1280" s="85"/>
      <c r="MFU1280" s="85"/>
      <c r="MFV1280" s="85"/>
      <c r="MFW1280" s="85"/>
      <c r="MFX1280" s="85"/>
      <c r="MFY1280" s="85"/>
      <c r="MFZ1280" s="85"/>
      <c r="MGA1280" s="85"/>
      <c r="MGB1280" s="85"/>
      <c r="MGC1280" s="85"/>
      <c r="MGD1280" s="85"/>
      <c r="MGE1280" s="85"/>
      <c r="MGF1280" s="86"/>
      <c r="MGG1280" s="84"/>
      <c r="MGH1280" s="85"/>
      <c r="MGI1280" s="85"/>
      <c r="MGJ1280" s="85"/>
      <c r="MGK1280" s="85"/>
      <c r="MGL1280" s="85"/>
      <c r="MGM1280" s="85"/>
      <c r="MGN1280" s="85"/>
      <c r="MGO1280" s="85"/>
      <c r="MGP1280" s="85"/>
      <c r="MGQ1280" s="85"/>
      <c r="MGR1280" s="85"/>
      <c r="MGS1280" s="85"/>
      <c r="MGT1280" s="85"/>
      <c r="MGU1280" s="85"/>
      <c r="MGV1280" s="85"/>
      <c r="MGW1280" s="85"/>
      <c r="MGX1280" s="85"/>
      <c r="MGY1280" s="85"/>
      <c r="MGZ1280" s="85"/>
      <c r="MHA1280" s="85"/>
      <c r="MHB1280" s="85"/>
      <c r="MHC1280" s="85"/>
      <c r="MHD1280" s="85"/>
      <c r="MHE1280" s="85"/>
      <c r="MHF1280" s="85"/>
      <c r="MHG1280" s="85"/>
      <c r="MHH1280" s="85"/>
      <c r="MHI1280" s="85"/>
      <c r="MHJ1280" s="85"/>
      <c r="MHK1280" s="85"/>
      <c r="MHL1280" s="85"/>
      <c r="MHM1280" s="86"/>
      <c r="MHN1280" s="84"/>
      <c r="MHO1280" s="85"/>
      <c r="MHP1280" s="85"/>
      <c r="MHQ1280" s="85"/>
      <c r="MHR1280" s="85"/>
      <c r="MHS1280" s="85"/>
      <c r="MHT1280" s="85"/>
      <c r="MHU1280" s="85"/>
      <c r="MHV1280" s="85"/>
      <c r="MHW1280" s="85"/>
      <c r="MHX1280" s="85"/>
      <c r="MHY1280" s="85"/>
      <c r="MHZ1280" s="85"/>
      <c r="MIA1280" s="85"/>
      <c r="MIB1280" s="85"/>
      <c r="MIC1280" s="85"/>
      <c r="MID1280" s="85"/>
      <c r="MIE1280" s="85"/>
      <c r="MIF1280" s="85"/>
      <c r="MIG1280" s="85"/>
      <c r="MIH1280" s="85"/>
      <c r="MII1280" s="85"/>
      <c r="MIJ1280" s="85"/>
      <c r="MIK1280" s="85"/>
      <c r="MIL1280" s="85"/>
      <c r="MIM1280" s="85"/>
      <c r="MIN1280" s="85"/>
      <c r="MIO1280" s="85"/>
      <c r="MIP1280" s="85"/>
      <c r="MIQ1280" s="85"/>
      <c r="MIR1280" s="85"/>
      <c r="MIS1280" s="85"/>
      <c r="MIT1280" s="86"/>
      <c r="MIU1280" s="84"/>
      <c r="MIV1280" s="85"/>
      <c r="MIW1280" s="85"/>
      <c r="MIX1280" s="85"/>
      <c r="MIY1280" s="85"/>
      <c r="MIZ1280" s="85"/>
      <c r="MJA1280" s="85"/>
      <c r="MJB1280" s="85"/>
      <c r="MJC1280" s="85"/>
      <c r="MJD1280" s="85"/>
      <c r="MJE1280" s="85"/>
      <c r="MJF1280" s="85"/>
      <c r="MJG1280" s="85"/>
      <c r="MJH1280" s="85"/>
      <c r="MJI1280" s="85"/>
      <c r="MJJ1280" s="85"/>
      <c r="MJK1280" s="85"/>
      <c r="MJL1280" s="85"/>
      <c r="MJM1280" s="85"/>
      <c r="MJN1280" s="85"/>
      <c r="MJO1280" s="85"/>
      <c r="MJP1280" s="85"/>
      <c r="MJQ1280" s="85"/>
      <c r="MJR1280" s="85"/>
      <c r="MJS1280" s="85"/>
      <c r="MJT1280" s="85"/>
      <c r="MJU1280" s="85"/>
      <c r="MJV1280" s="85"/>
      <c r="MJW1280" s="85"/>
      <c r="MJX1280" s="85"/>
      <c r="MJY1280" s="85"/>
      <c r="MJZ1280" s="85"/>
      <c r="MKA1280" s="86"/>
      <c r="MKB1280" s="84"/>
      <c r="MKC1280" s="85"/>
      <c r="MKD1280" s="85"/>
      <c r="MKE1280" s="85"/>
      <c r="MKF1280" s="85"/>
      <c r="MKG1280" s="85"/>
      <c r="MKH1280" s="85"/>
      <c r="MKI1280" s="85"/>
      <c r="MKJ1280" s="85"/>
      <c r="MKK1280" s="85"/>
      <c r="MKL1280" s="85"/>
      <c r="MKM1280" s="85"/>
      <c r="MKN1280" s="85"/>
      <c r="MKO1280" s="85"/>
      <c r="MKP1280" s="85"/>
      <c r="MKQ1280" s="85"/>
      <c r="MKR1280" s="85"/>
      <c r="MKS1280" s="85"/>
      <c r="MKT1280" s="85"/>
      <c r="MKU1280" s="85"/>
      <c r="MKV1280" s="85"/>
      <c r="MKW1280" s="85"/>
      <c r="MKX1280" s="85"/>
      <c r="MKY1280" s="85"/>
      <c r="MKZ1280" s="85"/>
      <c r="MLA1280" s="85"/>
      <c r="MLB1280" s="85"/>
      <c r="MLC1280" s="85"/>
      <c r="MLD1280" s="85"/>
      <c r="MLE1280" s="85"/>
      <c r="MLF1280" s="85"/>
      <c r="MLG1280" s="85"/>
      <c r="MLH1280" s="86"/>
      <c r="MLI1280" s="84"/>
      <c r="MLJ1280" s="85"/>
      <c r="MLK1280" s="85"/>
      <c r="MLL1280" s="85"/>
      <c r="MLM1280" s="85"/>
      <c r="MLN1280" s="85"/>
      <c r="MLO1280" s="85"/>
      <c r="MLP1280" s="85"/>
      <c r="MLQ1280" s="85"/>
      <c r="MLR1280" s="85"/>
      <c r="MLS1280" s="85"/>
      <c r="MLT1280" s="85"/>
      <c r="MLU1280" s="85"/>
      <c r="MLV1280" s="85"/>
      <c r="MLW1280" s="85"/>
      <c r="MLX1280" s="85"/>
      <c r="MLY1280" s="85"/>
      <c r="MLZ1280" s="85"/>
      <c r="MMA1280" s="85"/>
      <c r="MMB1280" s="85"/>
      <c r="MMC1280" s="85"/>
      <c r="MMD1280" s="85"/>
      <c r="MME1280" s="85"/>
      <c r="MMF1280" s="85"/>
      <c r="MMG1280" s="85"/>
      <c r="MMH1280" s="85"/>
      <c r="MMI1280" s="85"/>
      <c r="MMJ1280" s="85"/>
      <c r="MMK1280" s="85"/>
      <c r="MML1280" s="85"/>
      <c r="MMM1280" s="85"/>
      <c r="MMN1280" s="85"/>
      <c r="MMO1280" s="86"/>
      <c r="MMP1280" s="84"/>
      <c r="MMQ1280" s="85"/>
      <c r="MMR1280" s="85"/>
      <c r="MMS1280" s="85"/>
      <c r="MMT1280" s="85"/>
      <c r="MMU1280" s="85"/>
      <c r="MMV1280" s="85"/>
      <c r="MMW1280" s="85"/>
      <c r="MMX1280" s="85"/>
      <c r="MMY1280" s="85"/>
      <c r="MMZ1280" s="85"/>
      <c r="MNA1280" s="85"/>
      <c r="MNB1280" s="85"/>
      <c r="MNC1280" s="85"/>
      <c r="MND1280" s="85"/>
      <c r="MNE1280" s="85"/>
      <c r="MNF1280" s="85"/>
      <c r="MNG1280" s="85"/>
      <c r="MNH1280" s="85"/>
      <c r="MNI1280" s="85"/>
      <c r="MNJ1280" s="85"/>
      <c r="MNK1280" s="85"/>
      <c r="MNL1280" s="85"/>
      <c r="MNM1280" s="85"/>
      <c r="MNN1280" s="85"/>
      <c r="MNO1280" s="85"/>
      <c r="MNP1280" s="85"/>
      <c r="MNQ1280" s="85"/>
      <c r="MNR1280" s="85"/>
      <c r="MNS1280" s="85"/>
      <c r="MNT1280" s="85"/>
      <c r="MNU1280" s="85"/>
      <c r="MNV1280" s="86"/>
      <c r="MNW1280" s="84"/>
      <c r="MNX1280" s="85"/>
      <c r="MNY1280" s="85"/>
      <c r="MNZ1280" s="85"/>
      <c r="MOA1280" s="85"/>
      <c r="MOB1280" s="85"/>
      <c r="MOC1280" s="85"/>
      <c r="MOD1280" s="85"/>
      <c r="MOE1280" s="85"/>
      <c r="MOF1280" s="85"/>
      <c r="MOG1280" s="85"/>
      <c r="MOH1280" s="85"/>
      <c r="MOI1280" s="85"/>
      <c r="MOJ1280" s="85"/>
      <c r="MOK1280" s="85"/>
      <c r="MOL1280" s="85"/>
      <c r="MOM1280" s="85"/>
      <c r="MON1280" s="85"/>
      <c r="MOO1280" s="85"/>
      <c r="MOP1280" s="85"/>
      <c r="MOQ1280" s="85"/>
      <c r="MOR1280" s="85"/>
      <c r="MOS1280" s="85"/>
      <c r="MOT1280" s="85"/>
      <c r="MOU1280" s="85"/>
      <c r="MOV1280" s="85"/>
      <c r="MOW1280" s="85"/>
      <c r="MOX1280" s="85"/>
      <c r="MOY1280" s="85"/>
      <c r="MOZ1280" s="85"/>
      <c r="MPA1280" s="85"/>
      <c r="MPB1280" s="85"/>
      <c r="MPC1280" s="86"/>
      <c r="MPD1280" s="84"/>
      <c r="MPE1280" s="85"/>
      <c r="MPF1280" s="85"/>
      <c r="MPG1280" s="85"/>
      <c r="MPH1280" s="85"/>
      <c r="MPI1280" s="85"/>
      <c r="MPJ1280" s="85"/>
      <c r="MPK1280" s="85"/>
      <c r="MPL1280" s="85"/>
      <c r="MPM1280" s="85"/>
      <c r="MPN1280" s="85"/>
      <c r="MPO1280" s="85"/>
      <c r="MPP1280" s="85"/>
      <c r="MPQ1280" s="85"/>
      <c r="MPR1280" s="85"/>
      <c r="MPS1280" s="85"/>
      <c r="MPT1280" s="85"/>
      <c r="MPU1280" s="85"/>
      <c r="MPV1280" s="85"/>
      <c r="MPW1280" s="85"/>
      <c r="MPX1280" s="85"/>
      <c r="MPY1280" s="85"/>
      <c r="MPZ1280" s="85"/>
      <c r="MQA1280" s="85"/>
      <c r="MQB1280" s="85"/>
      <c r="MQC1280" s="85"/>
      <c r="MQD1280" s="85"/>
      <c r="MQE1280" s="85"/>
      <c r="MQF1280" s="85"/>
      <c r="MQG1280" s="85"/>
      <c r="MQH1280" s="85"/>
      <c r="MQI1280" s="85"/>
      <c r="MQJ1280" s="86"/>
      <c r="MQK1280" s="84"/>
      <c r="MQL1280" s="85"/>
      <c r="MQM1280" s="85"/>
      <c r="MQN1280" s="85"/>
      <c r="MQO1280" s="85"/>
      <c r="MQP1280" s="85"/>
      <c r="MQQ1280" s="85"/>
      <c r="MQR1280" s="85"/>
      <c r="MQS1280" s="85"/>
      <c r="MQT1280" s="85"/>
      <c r="MQU1280" s="85"/>
      <c r="MQV1280" s="85"/>
      <c r="MQW1280" s="85"/>
      <c r="MQX1280" s="85"/>
      <c r="MQY1280" s="85"/>
      <c r="MQZ1280" s="85"/>
      <c r="MRA1280" s="85"/>
      <c r="MRB1280" s="85"/>
      <c r="MRC1280" s="85"/>
      <c r="MRD1280" s="85"/>
      <c r="MRE1280" s="85"/>
      <c r="MRF1280" s="85"/>
      <c r="MRG1280" s="85"/>
      <c r="MRH1280" s="85"/>
      <c r="MRI1280" s="85"/>
      <c r="MRJ1280" s="85"/>
      <c r="MRK1280" s="85"/>
      <c r="MRL1280" s="85"/>
      <c r="MRM1280" s="85"/>
      <c r="MRN1280" s="85"/>
      <c r="MRO1280" s="85"/>
      <c r="MRP1280" s="85"/>
      <c r="MRQ1280" s="86"/>
      <c r="MRR1280" s="84"/>
      <c r="MRS1280" s="85"/>
      <c r="MRT1280" s="85"/>
      <c r="MRU1280" s="85"/>
      <c r="MRV1280" s="85"/>
      <c r="MRW1280" s="85"/>
      <c r="MRX1280" s="85"/>
      <c r="MRY1280" s="85"/>
      <c r="MRZ1280" s="85"/>
      <c r="MSA1280" s="85"/>
      <c r="MSB1280" s="85"/>
      <c r="MSC1280" s="85"/>
      <c r="MSD1280" s="85"/>
      <c r="MSE1280" s="85"/>
      <c r="MSF1280" s="85"/>
      <c r="MSG1280" s="85"/>
      <c r="MSH1280" s="85"/>
      <c r="MSI1280" s="85"/>
      <c r="MSJ1280" s="85"/>
      <c r="MSK1280" s="85"/>
      <c r="MSL1280" s="85"/>
      <c r="MSM1280" s="85"/>
      <c r="MSN1280" s="85"/>
      <c r="MSO1280" s="85"/>
      <c r="MSP1280" s="85"/>
      <c r="MSQ1280" s="85"/>
      <c r="MSR1280" s="85"/>
      <c r="MSS1280" s="85"/>
      <c r="MST1280" s="85"/>
      <c r="MSU1280" s="85"/>
      <c r="MSV1280" s="85"/>
      <c r="MSW1280" s="85"/>
      <c r="MSX1280" s="86"/>
      <c r="MSY1280" s="84"/>
      <c r="MSZ1280" s="85"/>
      <c r="MTA1280" s="85"/>
      <c r="MTB1280" s="85"/>
      <c r="MTC1280" s="85"/>
      <c r="MTD1280" s="85"/>
      <c r="MTE1280" s="85"/>
      <c r="MTF1280" s="85"/>
      <c r="MTG1280" s="85"/>
      <c r="MTH1280" s="85"/>
      <c r="MTI1280" s="85"/>
      <c r="MTJ1280" s="85"/>
      <c r="MTK1280" s="85"/>
      <c r="MTL1280" s="85"/>
      <c r="MTM1280" s="85"/>
      <c r="MTN1280" s="85"/>
      <c r="MTO1280" s="85"/>
      <c r="MTP1280" s="85"/>
      <c r="MTQ1280" s="85"/>
      <c r="MTR1280" s="85"/>
      <c r="MTS1280" s="85"/>
      <c r="MTT1280" s="85"/>
      <c r="MTU1280" s="85"/>
      <c r="MTV1280" s="85"/>
      <c r="MTW1280" s="85"/>
      <c r="MTX1280" s="85"/>
      <c r="MTY1280" s="85"/>
      <c r="MTZ1280" s="85"/>
      <c r="MUA1280" s="85"/>
      <c r="MUB1280" s="85"/>
      <c r="MUC1280" s="85"/>
      <c r="MUD1280" s="85"/>
      <c r="MUE1280" s="86"/>
      <c r="MUF1280" s="84"/>
      <c r="MUG1280" s="85"/>
      <c r="MUH1280" s="85"/>
      <c r="MUI1280" s="85"/>
      <c r="MUJ1280" s="85"/>
      <c r="MUK1280" s="85"/>
      <c r="MUL1280" s="85"/>
      <c r="MUM1280" s="85"/>
      <c r="MUN1280" s="85"/>
      <c r="MUO1280" s="85"/>
      <c r="MUP1280" s="85"/>
      <c r="MUQ1280" s="85"/>
      <c r="MUR1280" s="85"/>
      <c r="MUS1280" s="85"/>
      <c r="MUT1280" s="85"/>
      <c r="MUU1280" s="85"/>
      <c r="MUV1280" s="85"/>
      <c r="MUW1280" s="85"/>
      <c r="MUX1280" s="85"/>
      <c r="MUY1280" s="85"/>
      <c r="MUZ1280" s="85"/>
      <c r="MVA1280" s="85"/>
      <c r="MVB1280" s="85"/>
      <c r="MVC1280" s="85"/>
      <c r="MVD1280" s="85"/>
      <c r="MVE1280" s="85"/>
      <c r="MVF1280" s="85"/>
      <c r="MVG1280" s="85"/>
      <c r="MVH1280" s="85"/>
      <c r="MVI1280" s="85"/>
      <c r="MVJ1280" s="85"/>
      <c r="MVK1280" s="85"/>
      <c r="MVL1280" s="86"/>
      <c r="MVM1280" s="84"/>
      <c r="MVN1280" s="85"/>
      <c r="MVO1280" s="85"/>
      <c r="MVP1280" s="85"/>
      <c r="MVQ1280" s="85"/>
      <c r="MVR1280" s="85"/>
      <c r="MVS1280" s="85"/>
      <c r="MVT1280" s="85"/>
      <c r="MVU1280" s="85"/>
      <c r="MVV1280" s="85"/>
      <c r="MVW1280" s="85"/>
      <c r="MVX1280" s="85"/>
      <c r="MVY1280" s="85"/>
      <c r="MVZ1280" s="85"/>
      <c r="MWA1280" s="85"/>
      <c r="MWB1280" s="85"/>
      <c r="MWC1280" s="85"/>
      <c r="MWD1280" s="85"/>
      <c r="MWE1280" s="85"/>
      <c r="MWF1280" s="85"/>
      <c r="MWG1280" s="85"/>
      <c r="MWH1280" s="85"/>
      <c r="MWI1280" s="85"/>
      <c r="MWJ1280" s="85"/>
      <c r="MWK1280" s="85"/>
      <c r="MWL1280" s="85"/>
      <c r="MWM1280" s="85"/>
      <c r="MWN1280" s="85"/>
      <c r="MWO1280" s="85"/>
      <c r="MWP1280" s="85"/>
      <c r="MWQ1280" s="85"/>
      <c r="MWR1280" s="85"/>
      <c r="MWS1280" s="86"/>
      <c r="MWT1280" s="84"/>
      <c r="MWU1280" s="85"/>
      <c r="MWV1280" s="85"/>
      <c r="MWW1280" s="85"/>
      <c r="MWX1280" s="85"/>
      <c r="MWY1280" s="85"/>
      <c r="MWZ1280" s="85"/>
      <c r="MXA1280" s="85"/>
      <c r="MXB1280" s="85"/>
      <c r="MXC1280" s="85"/>
      <c r="MXD1280" s="85"/>
      <c r="MXE1280" s="85"/>
      <c r="MXF1280" s="85"/>
      <c r="MXG1280" s="85"/>
      <c r="MXH1280" s="85"/>
      <c r="MXI1280" s="85"/>
      <c r="MXJ1280" s="85"/>
      <c r="MXK1280" s="85"/>
      <c r="MXL1280" s="85"/>
      <c r="MXM1280" s="85"/>
      <c r="MXN1280" s="85"/>
      <c r="MXO1280" s="85"/>
      <c r="MXP1280" s="85"/>
      <c r="MXQ1280" s="85"/>
      <c r="MXR1280" s="85"/>
      <c r="MXS1280" s="85"/>
      <c r="MXT1280" s="85"/>
      <c r="MXU1280" s="85"/>
      <c r="MXV1280" s="85"/>
      <c r="MXW1280" s="85"/>
      <c r="MXX1280" s="85"/>
      <c r="MXY1280" s="85"/>
      <c r="MXZ1280" s="86"/>
      <c r="MYA1280" s="84"/>
      <c r="MYB1280" s="85"/>
      <c r="MYC1280" s="85"/>
      <c r="MYD1280" s="85"/>
      <c r="MYE1280" s="85"/>
      <c r="MYF1280" s="85"/>
      <c r="MYG1280" s="85"/>
      <c r="MYH1280" s="85"/>
      <c r="MYI1280" s="85"/>
      <c r="MYJ1280" s="85"/>
      <c r="MYK1280" s="85"/>
      <c r="MYL1280" s="85"/>
      <c r="MYM1280" s="85"/>
      <c r="MYN1280" s="85"/>
      <c r="MYO1280" s="85"/>
      <c r="MYP1280" s="85"/>
      <c r="MYQ1280" s="85"/>
      <c r="MYR1280" s="85"/>
      <c r="MYS1280" s="85"/>
      <c r="MYT1280" s="85"/>
      <c r="MYU1280" s="85"/>
      <c r="MYV1280" s="85"/>
      <c r="MYW1280" s="85"/>
      <c r="MYX1280" s="85"/>
      <c r="MYY1280" s="85"/>
      <c r="MYZ1280" s="85"/>
      <c r="MZA1280" s="85"/>
      <c r="MZB1280" s="85"/>
      <c r="MZC1280" s="85"/>
      <c r="MZD1280" s="85"/>
      <c r="MZE1280" s="85"/>
      <c r="MZF1280" s="85"/>
      <c r="MZG1280" s="86"/>
      <c r="MZH1280" s="84"/>
      <c r="MZI1280" s="85"/>
      <c r="MZJ1280" s="85"/>
      <c r="MZK1280" s="85"/>
      <c r="MZL1280" s="85"/>
      <c r="MZM1280" s="85"/>
      <c r="MZN1280" s="85"/>
      <c r="MZO1280" s="85"/>
      <c r="MZP1280" s="85"/>
      <c r="MZQ1280" s="85"/>
      <c r="MZR1280" s="85"/>
      <c r="MZS1280" s="85"/>
      <c r="MZT1280" s="85"/>
      <c r="MZU1280" s="85"/>
      <c r="MZV1280" s="85"/>
      <c r="MZW1280" s="85"/>
      <c r="MZX1280" s="85"/>
      <c r="MZY1280" s="85"/>
      <c r="MZZ1280" s="85"/>
      <c r="NAA1280" s="85"/>
      <c r="NAB1280" s="85"/>
      <c r="NAC1280" s="85"/>
      <c r="NAD1280" s="85"/>
      <c r="NAE1280" s="85"/>
      <c r="NAF1280" s="85"/>
      <c r="NAG1280" s="85"/>
      <c r="NAH1280" s="85"/>
      <c r="NAI1280" s="85"/>
      <c r="NAJ1280" s="85"/>
      <c r="NAK1280" s="85"/>
      <c r="NAL1280" s="85"/>
      <c r="NAM1280" s="85"/>
      <c r="NAN1280" s="86"/>
      <c r="NAO1280" s="84"/>
      <c r="NAP1280" s="85"/>
      <c r="NAQ1280" s="85"/>
      <c r="NAR1280" s="85"/>
      <c r="NAS1280" s="85"/>
      <c r="NAT1280" s="85"/>
      <c r="NAU1280" s="85"/>
      <c r="NAV1280" s="85"/>
      <c r="NAW1280" s="85"/>
      <c r="NAX1280" s="85"/>
      <c r="NAY1280" s="85"/>
      <c r="NAZ1280" s="85"/>
      <c r="NBA1280" s="85"/>
      <c r="NBB1280" s="85"/>
      <c r="NBC1280" s="85"/>
      <c r="NBD1280" s="85"/>
      <c r="NBE1280" s="85"/>
      <c r="NBF1280" s="85"/>
      <c r="NBG1280" s="85"/>
      <c r="NBH1280" s="85"/>
      <c r="NBI1280" s="85"/>
      <c r="NBJ1280" s="85"/>
      <c r="NBK1280" s="85"/>
      <c r="NBL1280" s="85"/>
      <c r="NBM1280" s="85"/>
      <c r="NBN1280" s="85"/>
      <c r="NBO1280" s="85"/>
      <c r="NBP1280" s="85"/>
      <c r="NBQ1280" s="85"/>
      <c r="NBR1280" s="85"/>
      <c r="NBS1280" s="85"/>
      <c r="NBT1280" s="85"/>
      <c r="NBU1280" s="86"/>
      <c r="NBV1280" s="84"/>
      <c r="NBW1280" s="85"/>
      <c r="NBX1280" s="85"/>
      <c r="NBY1280" s="85"/>
      <c r="NBZ1280" s="85"/>
      <c r="NCA1280" s="85"/>
      <c r="NCB1280" s="85"/>
      <c r="NCC1280" s="85"/>
      <c r="NCD1280" s="85"/>
      <c r="NCE1280" s="85"/>
      <c r="NCF1280" s="85"/>
      <c r="NCG1280" s="85"/>
      <c r="NCH1280" s="85"/>
      <c r="NCI1280" s="85"/>
      <c r="NCJ1280" s="85"/>
      <c r="NCK1280" s="85"/>
      <c r="NCL1280" s="85"/>
      <c r="NCM1280" s="85"/>
      <c r="NCN1280" s="85"/>
      <c r="NCO1280" s="85"/>
      <c r="NCP1280" s="85"/>
      <c r="NCQ1280" s="85"/>
      <c r="NCR1280" s="85"/>
      <c r="NCS1280" s="85"/>
      <c r="NCT1280" s="85"/>
      <c r="NCU1280" s="85"/>
      <c r="NCV1280" s="85"/>
      <c r="NCW1280" s="85"/>
      <c r="NCX1280" s="85"/>
      <c r="NCY1280" s="85"/>
      <c r="NCZ1280" s="85"/>
      <c r="NDA1280" s="85"/>
      <c r="NDB1280" s="86"/>
      <c r="NDC1280" s="84"/>
      <c r="NDD1280" s="85"/>
      <c r="NDE1280" s="85"/>
      <c r="NDF1280" s="85"/>
      <c r="NDG1280" s="85"/>
      <c r="NDH1280" s="85"/>
      <c r="NDI1280" s="85"/>
      <c r="NDJ1280" s="85"/>
      <c r="NDK1280" s="85"/>
      <c r="NDL1280" s="85"/>
      <c r="NDM1280" s="85"/>
      <c r="NDN1280" s="85"/>
      <c r="NDO1280" s="85"/>
      <c r="NDP1280" s="85"/>
      <c r="NDQ1280" s="85"/>
      <c r="NDR1280" s="85"/>
      <c r="NDS1280" s="85"/>
      <c r="NDT1280" s="85"/>
      <c r="NDU1280" s="85"/>
      <c r="NDV1280" s="85"/>
      <c r="NDW1280" s="85"/>
      <c r="NDX1280" s="85"/>
      <c r="NDY1280" s="85"/>
      <c r="NDZ1280" s="85"/>
      <c r="NEA1280" s="85"/>
      <c r="NEB1280" s="85"/>
      <c r="NEC1280" s="85"/>
      <c r="NED1280" s="85"/>
      <c r="NEE1280" s="85"/>
      <c r="NEF1280" s="85"/>
      <c r="NEG1280" s="85"/>
      <c r="NEH1280" s="85"/>
      <c r="NEI1280" s="86"/>
      <c r="NEJ1280" s="84"/>
      <c r="NEK1280" s="85"/>
      <c r="NEL1280" s="85"/>
      <c r="NEM1280" s="85"/>
      <c r="NEN1280" s="85"/>
      <c r="NEO1280" s="85"/>
      <c r="NEP1280" s="85"/>
      <c r="NEQ1280" s="85"/>
      <c r="NER1280" s="85"/>
      <c r="NES1280" s="85"/>
      <c r="NET1280" s="85"/>
      <c r="NEU1280" s="85"/>
      <c r="NEV1280" s="85"/>
      <c r="NEW1280" s="85"/>
      <c r="NEX1280" s="85"/>
      <c r="NEY1280" s="85"/>
      <c r="NEZ1280" s="85"/>
      <c r="NFA1280" s="85"/>
      <c r="NFB1280" s="85"/>
      <c r="NFC1280" s="85"/>
      <c r="NFD1280" s="85"/>
      <c r="NFE1280" s="85"/>
      <c r="NFF1280" s="85"/>
      <c r="NFG1280" s="85"/>
      <c r="NFH1280" s="85"/>
      <c r="NFI1280" s="85"/>
      <c r="NFJ1280" s="85"/>
      <c r="NFK1280" s="85"/>
      <c r="NFL1280" s="85"/>
      <c r="NFM1280" s="85"/>
      <c r="NFN1280" s="85"/>
      <c r="NFO1280" s="85"/>
      <c r="NFP1280" s="86"/>
      <c r="NFQ1280" s="84"/>
      <c r="NFR1280" s="85"/>
      <c r="NFS1280" s="85"/>
      <c r="NFT1280" s="85"/>
      <c r="NFU1280" s="85"/>
      <c r="NFV1280" s="85"/>
      <c r="NFW1280" s="85"/>
      <c r="NFX1280" s="85"/>
      <c r="NFY1280" s="85"/>
      <c r="NFZ1280" s="85"/>
      <c r="NGA1280" s="85"/>
      <c r="NGB1280" s="85"/>
      <c r="NGC1280" s="85"/>
      <c r="NGD1280" s="85"/>
      <c r="NGE1280" s="85"/>
      <c r="NGF1280" s="85"/>
      <c r="NGG1280" s="85"/>
      <c r="NGH1280" s="85"/>
      <c r="NGI1280" s="85"/>
      <c r="NGJ1280" s="85"/>
      <c r="NGK1280" s="85"/>
      <c r="NGL1280" s="85"/>
      <c r="NGM1280" s="85"/>
      <c r="NGN1280" s="85"/>
      <c r="NGO1280" s="85"/>
      <c r="NGP1280" s="85"/>
      <c r="NGQ1280" s="85"/>
      <c r="NGR1280" s="85"/>
      <c r="NGS1280" s="85"/>
      <c r="NGT1280" s="85"/>
      <c r="NGU1280" s="85"/>
      <c r="NGV1280" s="85"/>
      <c r="NGW1280" s="86"/>
      <c r="NGX1280" s="84"/>
      <c r="NGY1280" s="85"/>
      <c r="NGZ1280" s="85"/>
      <c r="NHA1280" s="85"/>
      <c r="NHB1280" s="85"/>
      <c r="NHC1280" s="85"/>
      <c r="NHD1280" s="85"/>
      <c r="NHE1280" s="85"/>
      <c r="NHF1280" s="85"/>
      <c r="NHG1280" s="85"/>
      <c r="NHH1280" s="85"/>
      <c r="NHI1280" s="85"/>
      <c r="NHJ1280" s="85"/>
      <c r="NHK1280" s="85"/>
      <c r="NHL1280" s="85"/>
      <c r="NHM1280" s="85"/>
      <c r="NHN1280" s="85"/>
      <c r="NHO1280" s="85"/>
      <c r="NHP1280" s="85"/>
      <c r="NHQ1280" s="85"/>
      <c r="NHR1280" s="85"/>
      <c r="NHS1280" s="85"/>
      <c r="NHT1280" s="85"/>
      <c r="NHU1280" s="85"/>
      <c r="NHV1280" s="85"/>
      <c r="NHW1280" s="85"/>
      <c r="NHX1280" s="85"/>
      <c r="NHY1280" s="85"/>
      <c r="NHZ1280" s="85"/>
      <c r="NIA1280" s="85"/>
      <c r="NIB1280" s="85"/>
      <c r="NIC1280" s="85"/>
      <c r="NID1280" s="86"/>
      <c r="NIE1280" s="84"/>
      <c r="NIF1280" s="85"/>
      <c r="NIG1280" s="85"/>
      <c r="NIH1280" s="85"/>
      <c r="NII1280" s="85"/>
      <c r="NIJ1280" s="85"/>
      <c r="NIK1280" s="85"/>
      <c r="NIL1280" s="85"/>
      <c r="NIM1280" s="85"/>
      <c r="NIN1280" s="85"/>
      <c r="NIO1280" s="85"/>
      <c r="NIP1280" s="85"/>
      <c r="NIQ1280" s="85"/>
      <c r="NIR1280" s="85"/>
      <c r="NIS1280" s="85"/>
      <c r="NIT1280" s="85"/>
      <c r="NIU1280" s="85"/>
      <c r="NIV1280" s="85"/>
      <c r="NIW1280" s="85"/>
      <c r="NIX1280" s="85"/>
      <c r="NIY1280" s="85"/>
      <c r="NIZ1280" s="85"/>
      <c r="NJA1280" s="85"/>
      <c r="NJB1280" s="85"/>
      <c r="NJC1280" s="85"/>
      <c r="NJD1280" s="85"/>
      <c r="NJE1280" s="85"/>
      <c r="NJF1280" s="85"/>
      <c r="NJG1280" s="85"/>
      <c r="NJH1280" s="85"/>
      <c r="NJI1280" s="85"/>
      <c r="NJJ1280" s="85"/>
      <c r="NJK1280" s="86"/>
      <c r="NJL1280" s="84"/>
      <c r="NJM1280" s="85"/>
      <c r="NJN1280" s="85"/>
      <c r="NJO1280" s="85"/>
      <c r="NJP1280" s="85"/>
      <c r="NJQ1280" s="85"/>
      <c r="NJR1280" s="85"/>
      <c r="NJS1280" s="85"/>
      <c r="NJT1280" s="85"/>
      <c r="NJU1280" s="85"/>
      <c r="NJV1280" s="85"/>
      <c r="NJW1280" s="85"/>
      <c r="NJX1280" s="85"/>
      <c r="NJY1280" s="85"/>
      <c r="NJZ1280" s="85"/>
      <c r="NKA1280" s="85"/>
      <c r="NKB1280" s="85"/>
      <c r="NKC1280" s="85"/>
      <c r="NKD1280" s="85"/>
      <c r="NKE1280" s="85"/>
      <c r="NKF1280" s="85"/>
      <c r="NKG1280" s="85"/>
      <c r="NKH1280" s="85"/>
      <c r="NKI1280" s="85"/>
      <c r="NKJ1280" s="85"/>
      <c r="NKK1280" s="85"/>
      <c r="NKL1280" s="85"/>
      <c r="NKM1280" s="85"/>
      <c r="NKN1280" s="85"/>
      <c r="NKO1280" s="85"/>
      <c r="NKP1280" s="85"/>
      <c r="NKQ1280" s="85"/>
      <c r="NKR1280" s="86"/>
      <c r="NKS1280" s="84"/>
      <c r="NKT1280" s="85"/>
      <c r="NKU1280" s="85"/>
      <c r="NKV1280" s="85"/>
      <c r="NKW1280" s="85"/>
      <c r="NKX1280" s="85"/>
      <c r="NKY1280" s="85"/>
      <c r="NKZ1280" s="85"/>
      <c r="NLA1280" s="85"/>
      <c r="NLB1280" s="85"/>
      <c r="NLC1280" s="85"/>
      <c r="NLD1280" s="85"/>
      <c r="NLE1280" s="85"/>
      <c r="NLF1280" s="85"/>
      <c r="NLG1280" s="85"/>
      <c r="NLH1280" s="85"/>
      <c r="NLI1280" s="85"/>
      <c r="NLJ1280" s="85"/>
      <c r="NLK1280" s="85"/>
      <c r="NLL1280" s="85"/>
      <c r="NLM1280" s="85"/>
      <c r="NLN1280" s="85"/>
      <c r="NLO1280" s="85"/>
      <c r="NLP1280" s="85"/>
      <c r="NLQ1280" s="85"/>
      <c r="NLR1280" s="85"/>
      <c r="NLS1280" s="85"/>
      <c r="NLT1280" s="85"/>
      <c r="NLU1280" s="85"/>
      <c r="NLV1280" s="85"/>
      <c r="NLW1280" s="85"/>
      <c r="NLX1280" s="85"/>
      <c r="NLY1280" s="86"/>
      <c r="NLZ1280" s="84"/>
      <c r="NMA1280" s="85"/>
      <c r="NMB1280" s="85"/>
      <c r="NMC1280" s="85"/>
      <c r="NMD1280" s="85"/>
      <c r="NME1280" s="85"/>
      <c r="NMF1280" s="85"/>
      <c r="NMG1280" s="85"/>
      <c r="NMH1280" s="85"/>
      <c r="NMI1280" s="85"/>
      <c r="NMJ1280" s="85"/>
      <c r="NMK1280" s="85"/>
      <c r="NML1280" s="85"/>
      <c r="NMM1280" s="85"/>
      <c r="NMN1280" s="85"/>
      <c r="NMO1280" s="85"/>
      <c r="NMP1280" s="85"/>
      <c r="NMQ1280" s="85"/>
      <c r="NMR1280" s="85"/>
      <c r="NMS1280" s="85"/>
      <c r="NMT1280" s="85"/>
      <c r="NMU1280" s="85"/>
      <c r="NMV1280" s="85"/>
      <c r="NMW1280" s="85"/>
      <c r="NMX1280" s="85"/>
      <c r="NMY1280" s="85"/>
      <c r="NMZ1280" s="85"/>
      <c r="NNA1280" s="85"/>
      <c r="NNB1280" s="85"/>
      <c r="NNC1280" s="85"/>
      <c r="NND1280" s="85"/>
      <c r="NNE1280" s="85"/>
      <c r="NNF1280" s="86"/>
      <c r="NNG1280" s="84"/>
      <c r="NNH1280" s="85"/>
      <c r="NNI1280" s="85"/>
      <c r="NNJ1280" s="85"/>
      <c r="NNK1280" s="85"/>
      <c r="NNL1280" s="85"/>
      <c r="NNM1280" s="85"/>
      <c r="NNN1280" s="85"/>
      <c r="NNO1280" s="85"/>
      <c r="NNP1280" s="85"/>
      <c r="NNQ1280" s="85"/>
      <c r="NNR1280" s="85"/>
      <c r="NNS1280" s="85"/>
      <c r="NNT1280" s="85"/>
      <c r="NNU1280" s="85"/>
      <c r="NNV1280" s="85"/>
      <c r="NNW1280" s="85"/>
      <c r="NNX1280" s="85"/>
      <c r="NNY1280" s="85"/>
      <c r="NNZ1280" s="85"/>
      <c r="NOA1280" s="85"/>
      <c r="NOB1280" s="85"/>
      <c r="NOC1280" s="85"/>
      <c r="NOD1280" s="85"/>
      <c r="NOE1280" s="85"/>
      <c r="NOF1280" s="85"/>
      <c r="NOG1280" s="85"/>
      <c r="NOH1280" s="85"/>
      <c r="NOI1280" s="85"/>
      <c r="NOJ1280" s="85"/>
      <c r="NOK1280" s="85"/>
      <c r="NOL1280" s="85"/>
      <c r="NOM1280" s="86"/>
      <c r="NON1280" s="84"/>
      <c r="NOO1280" s="85"/>
      <c r="NOP1280" s="85"/>
      <c r="NOQ1280" s="85"/>
      <c r="NOR1280" s="85"/>
      <c r="NOS1280" s="85"/>
      <c r="NOT1280" s="85"/>
      <c r="NOU1280" s="85"/>
      <c r="NOV1280" s="85"/>
      <c r="NOW1280" s="85"/>
      <c r="NOX1280" s="85"/>
      <c r="NOY1280" s="85"/>
      <c r="NOZ1280" s="85"/>
      <c r="NPA1280" s="85"/>
      <c r="NPB1280" s="85"/>
      <c r="NPC1280" s="85"/>
      <c r="NPD1280" s="85"/>
      <c r="NPE1280" s="85"/>
      <c r="NPF1280" s="85"/>
      <c r="NPG1280" s="85"/>
      <c r="NPH1280" s="85"/>
      <c r="NPI1280" s="85"/>
      <c r="NPJ1280" s="85"/>
      <c r="NPK1280" s="85"/>
      <c r="NPL1280" s="85"/>
      <c r="NPM1280" s="85"/>
      <c r="NPN1280" s="85"/>
      <c r="NPO1280" s="85"/>
      <c r="NPP1280" s="85"/>
      <c r="NPQ1280" s="85"/>
      <c r="NPR1280" s="85"/>
      <c r="NPS1280" s="85"/>
      <c r="NPT1280" s="86"/>
      <c r="NPU1280" s="84"/>
      <c r="NPV1280" s="85"/>
      <c r="NPW1280" s="85"/>
      <c r="NPX1280" s="85"/>
      <c r="NPY1280" s="85"/>
      <c r="NPZ1280" s="85"/>
      <c r="NQA1280" s="85"/>
      <c r="NQB1280" s="85"/>
      <c r="NQC1280" s="85"/>
      <c r="NQD1280" s="85"/>
      <c r="NQE1280" s="85"/>
      <c r="NQF1280" s="85"/>
      <c r="NQG1280" s="85"/>
      <c r="NQH1280" s="85"/>
      <c r="NQI1280" s="85"/>
      <c r="NQJ1280" s="85"/>
      <c r="NQK1280" s="85"/>
      <c r="NQL1280" s="85"/>
      <c r="NQM1280" s="85"/>
      <c r="NQN1280" s="85"/>
      <c r="NQO1280" s="85"/>
      <c r="NQP1280" s="85"/>
      <c r="NQQ1280" s="85"/>
      <c r="NQR1280" s="85"/>
      <c r="NQS1280" s="85"/>
      <c r="NQT1280" s="85"/>
      <c r="NQU1280" s="85"/>
      <c r="NQV1280" s="85"/>
      <c r="NQW1280" s="85"/>
      <c r="NQX1280" s="85"/>
      <c r="NQY1280" s="85"/>
      <c r="NQZ1280" s="85"/>
      <c r="NRA1280" s="86"/>
      <c r="NRB1280" s="84"/>
      <c r="NRC1280" s="85"/>
      <c r="NRD1280" s="85"/>
      <c r="NRE1280" s="85"/>
      <c r="NRF1280" s="85"/>
      <c r="NRG1280" s="85"/>
      <c r="NRH1280" s="85"/>
      <c r="NRI1280" s="85"/>
      <c r="NRJ1280" s="85"/>
      <c r="NRK1280" s="85"/>
      <c r="NRL1280" s="85"/>
      <c r="NRM1280" s="85"/>
      <c r="NRN1280" s="85"/>
      <c r="NRO1280" s="85"/>
      <c r="NRP1280" s="85"/>
      <c r="NRQ1280" s="85"/>
      <c r="NRR1280" s="85"/>
      <c r="NRS1280" s="85"/>
      <c r="NRT1280" s="85"/>
      <c r="NRU1280" s="85"/>
      <c r="NRV1280" s="85"/>
      <c r="NRW1280" s="85"/>
      <c r="NRX1280" s="85"/>
      <c r="NRY1280" s="85"/>
      <c r="NRZ1280" s="85"/>
      <c r="NSA1280" s="85"/>
      <c r="NSB1280" s="85"/>
      <c r="NSC1280" s="85"/>
      <c r="NSD1280" s="85"/>
      <c r="NSE1280" s="85"/>
      <c r="NSF1280" s="85"/>
      <c r="NSG1280" s="85"/>
      <c r="NSH1280" s="86"/>
      <c r="NSI1280" s="84"/>
      <c r="NSJ1280" s="85"/>
      <c r="NSK1280" s="85"/>
      <c r="NSL1280" s="85"/>
      <c r="NSM1280" s="85"/>
      <c r="NSN1280" s="85"/>
      <c r="NSO1280" s="85"/>
      <c r="NSP1280" s="85"/>
      <c r="NSQ1280" s="85"/>
      <c r="NSR1280" s="85"/>
      <c r="NSS1280" s="85"/>
      <c r="NST1280" s="85"/>
      <c r="NSU1280" s="85"/>
      <c r="NSV1280" s="85"/>
      <c r="NSW1280" s="85"/>
      <c r="NSX1280" s="85"/>
      <c r="NSY1280" s="85"/>
      <c r="NSZ1280" s="85"/>
      <c r="NTA1280" s="85"/>
      <c r="NTB1280" s="85"/>
      <c r="NTC1280" s="85"/>
      <c r="NTD1280" s="85"/>
      <c r="NTE1280" s="85"/>
      <c r="NTF1280" s="85"/>
      <c r="NTG1280" s="85"/>
      <c r="NTH1280" s="85"/>
      <c r="NTI1280" s="85"/>
      <c r="NTJ1280" s="85"/>
      <c r="NTK1280" s="85"/>
      <c r="NTL1280" s="85"/>
      <c r="NTM1280" s="85"/>
      <c r="NTN1280" s="85"/>
      <c r="NTO1280" s="86"/>
      <c r="NTP1280" s="84"/>
      <c r="NTQ1280" s="85"/>
      <c r="NTR1280" s="85"/>
      <c r="NTS1280" s="85"/>
      <c r="NTT1280" s="85"/>
      <c r="NTU1280" s="85"/>
      <c r="NTV1280" s="85"/>
      <c r="NTW1280" s="85"/>
      <c r="NTX1280" s="85"/>
      <c r="NTY1280" s="85"/>
      <c r="NTZ1280" s="85"/>
      <c r="NUA1280" s="85"/>
      <c r="NUB1280" s="85"/>
      <c r="NUC1280" s="85"/>
      <c r="NUD1280" s="85"/>
      <c r="NUE1280" s="85"/>
      <c r="NUF1280" s="85"/>
      <c r="NUG1280" s="85"/>
      <c r="NUH1280" s="85"/>
      <c r="NUI1280" s="85"/>
      <c r="NUJ1280" s="85"/>
      <c r="NUK1280" s="85"/>
      <c r="NUL1280" s="85"/>
      <c r="NUM1280" s="85"/>
      <c r="NUN1280" s="85"/>
      <c r="NUO1280" s="85"/>
      <c r="NUP1280" s="85"/>
      <c r="NUQ1280" s="85"/>
      <c r="NUR1280" s="85"/>
      <c r="NUS1280" s="85"/>
      <c r="NUT1280" s="85"/>
      <c r="NUU1280" s="85"/>
      <c r="NUV1280" s="86"/>
      <c r="NUW1280" s="84"/>
      <c r="NUX1280" s="85"/>
      <c r="NUY1280" s="85"/>
      <c r="NUZ1280" s="85"/>
      <c r="NVA1280" s="85"/>
      <c r="NVB1280" s="85"/>
      <c r="NVC1280" s="85"/>
      <c r="NVD1280" s="85"/>
      <c r="NVE1280" s="85"/>
      <c r="NVF1280" s="85"/>
      <c r="NVG1280" s="85"/>
      <c r="NVH1280" s="85"/>
      <c r="NVI1280" s="85"/>
      <c r="NVJ1280" s="85"/>
      <c r="NVK1280" s="85"/>
      <c r="NVL1280" s="85"/>
      <c r="NVM1280" s="85"/>
      <c r="NVN1280" s="85"/>
      <c r="NVO1280" s="85"/>
      <c r="NVP1280" s="85"/>
      <c r="NVQ1280" s="85"/>
      <c r="NVR1280" s="85"/>
      <c r="NVS1280" s="85"/>
      <c r="NVT1280" s="85"/>
      <c r="NVU1280" s="85"/>
      <c r="NVV1280" s="85"/>
      <c r="NVW1280" s="85"/>
      <c r="NVX1280" s="85"/>
      <c r="NVY1280" s="85"/>
      <c r="NVZ1280" s="85"/>
      <c r="NWA1280" s="85"/>
      <c r="NWB1280" s="85"/>
      <c r="NWC1280" s="86"/>
      <c r="NWD1280" s="84"/>
      <c r="NWE1280" s="85"/>
      <c r="NWF1280" s="85"/>
      <c r="NWG1280" s="85"/>
      <c r="NWH1280" s="85"/>
      <c r="NWI1280" s="85"/>
      <c r="NWJ1280" s="85"/>
      <c r="NWK1280" s="85"/>
      <c r="NWL1280" s="85"/>
      <c r="NWM1280" s="85"/>
      <c r="NWN1280" s="85"/>
      <c r="NWO1280" s="85"/>
      <c r="NWP1280" s="85"/>
      <c r="NWQ1280" s="85"/>
      <c r="NWR1280" s="85"/>
      <c r="NWS1280" s="85"/>
      <c r="NWT1280" s="85"/>
      <c r="NWU1280" s="85"/>
      <c r="NWV1280" s="85"/>
      <c r="NWW1280" s="85"/>
      <c r="NWX1280" s="85"/>
      <c r="NWY1280" s="85"/>
      <c r="NWZ1280" s="85"/>
      <c r="NXA1280" s="85"/>
      <c r="NXB1280" s="85"/>
      <c r="NXC1280" s="85"/>
      <c r="NXD1280" s="85"/>
      <c r="NXE1280" s="85"/>
      <c r="NXF1280" s="85"/>
      <c r="NXG1280" s="85"/>
      <c r="NXH1280" s="85"/>
      <c r="NXI1280" s="85"/>
      <c r="NXJ1280" s="86"/>
      <c r="NXK1280" s="84"/>
      <c r="NXL1280" s="85"/>
      <c r="NXM1280" s="85"/>
      <c r="NXN1280" s="85"/>
      <c r="NXO1280" s="85"/>
      <c r="NXP1280" s="85"/>
      <c r="NXQ1280" s="85"/>
      <c r="NXR1280" s="85"/>
      <c r="NXS1280" s="85"/>
      <c r="NXT1280" s="85"/>
      <c r="NXU1280" s="85"/>
      <c r="NXV1280" s="85"/>
      <c r="NXW1280" s="85"/>
      <c r="NXX1280" s="85"/>
      <c r="NXY1280" s="85"/>
      <c r="NXZ1280" s="85"/>
      <c r="NYA1280" s="85"/>
      <c r="NYB1280" s="85"/>
      <c r="NYC1280" s="85"/>
      <c r="NYD1280" s="85"/>
      <c r="NYE1280" s="85"/>
      <c r="NYF1280" s="85"/>
      <c r="NYG1280" s="85"/>
      <c r="NYH1280" s="85"/>
      <c r="NYI1280" s="85"/>
      <c r="NYJ1280" s="85"/>
      <c r="NYK1280" s="85"/>
      <c r="NYL1280" s="85"/>
      <c r="NYM1280" s="85"/>
      <c r="NYN1280" s="85"/>
      <c r="NYO1280" s="85"/>
      <c r="NYP1280" s="85"/>
      <c r="NYQ1280" s="86"/>
      <c r="NYR1280" s="84"/>
      <c r="NYS1280" s="85"/>
      <c r="NYT1280" s="85"/>
      <c r="NYU1280" s="85"/>
      <c r="NYV1280" s="85"/>
      <c r="NYW1280" s="85"/>
      <c r="NYX1280" s="85"/>
      <c r="NYY1280" s="85"/>
      <c r="NYZ1280" s="85"/>
      <c r="NZA1280" s="85"/>
      <c r="NZB1280" s="85"/>
      <c r="NZC1280" s="85"/>
      <c r="NZD1280" s="85"/>
      <c r="NZE1280" s="85"/>
      <c r="NZF1280" s="85"/>
      <c r="NZG1280" s="85"/>
      <c r="NZH1280" s="85"/>
      <c r="NZI1280" s="85"/>
      <c r="NZJ1280" s="85"/>
      <c r="NZK1280" s="85"/>
      <c r="NZL1280" s="85"/>
      <c r="NZM1280" s="85"/>
      <c r="NZN1280" s="85"/>
      <c r="NZO1280" s="85"/>
      <c r="NZP1280" s="85"/>
      <c r="NZQ1280" s="85"/>
      <c r="NZR1280" s="85"/>
      <c r="NZS1280" s="85"/>
      <c r="NZT1280" s="85"/>
      <c r="NZU1280" s="85"/>
      <c r="NZV1280" s="85"/>
      <c r="NZW1280" s="85"/>
      <c r="NZX1280" s="86"/>
      <c r="NZY1280" s="84"/>
      <c r="NZZ1280" s="85"/>
      <c r="OAA1280" s="85"/>
      <c r="OAB1280" s="85"/>
      <c r="OAC1280" s="85"/>
      <c r="OAD1280" s="85"/>
      <c r="OAE1280" s="85"/>
      <c r="OAF1280" s="85"/>
      <c r="OAG1280" s="85"/>
      <c r="OAH1280" s="85"/>
      <c r="OAI1280" s="85"/>
      <c r="OAJ1280" s="85"/>
      <c r="OAK1280" s="85"/>
      <c r="OAL1280" s="85"/>
      <c r="OAM1280" s="85"/>
      <c r="OAN1280" s="85"/>
      <c r="OAO1280" s="85"/>
      <c r="OAP1280" s="85"/>
      <c r="OAQ1280" s="85"/>
      <c r="OAR1280" s="85"/>
      <c r="OAS1280" s="85"/>
      <c r="OAT1280" s="85"/>
      <c r="OAU1280" s="85"/>
      <c r="OAV1280" s="85"/>
      <c r="OAW1280" s="85"/>
      <c r="OAX1280" s="85"/>
      <c r="OAY1280" s="85"/>
      <c r="OAZ1280" s="85"/>
      <c r="OBA1280" s="85"/>
      <c r="OBB1280" s="85"/>
      <c r="OBC1280" s="85"/>
      <c r="OBD1280" s="85"/>
      <c r="OBE1280" s="86"/>
      <c r="OBF1280" s="84"/>
      <c r="OBG1280" s="85"/>
      <c r="OBH1280" s="85"/>
      <c r="OBI1280" s="85"/>
      <c r="OBJ1280" s="85"/>
      <c r="OBK1280" s="85"/>
      <c r="OBL1280" s="85"/>
      <c r="OBM1280" s="85"/>
      <c r="OBN1280" s="85"/>
      <c r="OBO1280" s="85"/>
      <c r="OBP1280" s="85"/>
      <c r="OBQ1280" s="85"/>
      <c r="OBR1280" s="85"/>
      <c r="OBS1280" s="85"/>
      <c r="OBT1280" s="85"/>
      <c r="OBU1280" s="85"/>
      <c r="OBV1280" s="85"/>
      <c r="OBW1280" s="85"/>
      <c r="OBX1280" s="85"/>
      <c r="OBY1280" s="85"/>
      <c r="OBZ1280" s="85"/>
      <c r="OCA1280" s="85"/>
      <c r="OCB1280" s="85"/>
      <c r="OCC1280" s="85"/>
      <c r="OCD1280" s="85"/>
      <c r="OCE1280" s="85"/>
      <c r="OCF1280" s="85"/>
      <c r="OCG1280" s="85"/>
      <c r="OCH1280" s="85"/>
      <c r="OCI1280" s="85"/>
      <c r="OCJ1280" s="85"/>
      <c r="OCK1280" s="85"/>
      <c r="OCL1280" s="86"/>
      <c r="OCM1280" s="84"/>
      <c r="OCN1280" s="85"/>
      <c r="OCO1280" s="85"/>
      <c r="OCP1280" s="85"/>
      <c r="OCQ1280" s="85"/>
      <c r="OCR1280" s="85"/>
      <c r="OCS1280" s="85"/>
      <c r="OCT1280" s="85"/>
      <c r="OCU1280" s="85"/>
      <c r="OCV1280" s="85"/>
      <c r="OCW1280" s="85"/>
      <c r="OCX1280" s="85"/>
      <c r="OCY1280" s="85"/>
      <c r="OCZ1280" s="85"/>
      <c r="ODA1280" s="85"/>
      <c r="ODB1280" s="85"/>
      <c r="ODC1280" s="85"/>
      <c r="ODD1280" s="85"/>
      <c r="ODE1280" s="85"/>
      <c r="ODF1280" s="85"/>
      <c r="ODG1280" s="85"/>
      <c r="ODH1280" s="85"/>
      <c r="ODI1280" s="85"/>
      <c r="ODJ1280" s="85"/>
      <c r="ODK1280" s="85"/>
      <c r="ODL1280" s="85"/>
      <c r="ODM1280" s="85"/>
      <c r="ODN1280" s="85"/>
      <c r="ODO1280" s="85"/>
      <c r="ODP1280" s="85"/>
      <c r="ODQ1280" s="85"/>
      <c r="ODR1280" s="85"/>
      <c r="ODS1280" s="86"/>
      <c r="ODT1280" s="84"/>
      <c r="ODU1280" s="85"/>
      <c r="ODV1280" s="85"/>
      <c r="ODW1280" s="85"/>
      <c r="ODX1280" s="85"/>
      <c r="ODY1280" s="85"/>
      <c r="ODZ1280" s="85"/>
      <c r="OEA1280" s="85"/>
      <c r="OEB1280" s="85"/>
      <c r="OEC1280" s="85"/>
      <c r="OED1280" s="85"/>
      <c r="OEE1280" s="85"/>
      <c r="OEF1280" s="85"/>
      <c r="OEG1280" s="85"/>
      <c r="OEH1280" s="85"/>
      <c r="OEI1280" s="85"/>
      <c r="OEJ1280" s="85"/>
      <c r="OEK1280" s="85"/>
      <c r="OEL1280" s="85"/>
      <c r="OEM1280" s="85"/>
      <c r="OEN1280" s="85"/>
      <c r="OEO1280" s="85"/>
      <c r="OEP1280" s="85"/>
      <c r="OEQ1280" s="85"/>
      <c r="OER1280" s="85"/>
      <c r="OES1280" s="85"/>
      <c r="OET1280" s="85"/>
      <c r="OEU1280" s="85"/>
      <c r="OEV1280" s="85"/>
      <c r="OEW1280" s="85"/>
      <c r="OEX1280" s="85"/>
      <c r="OEY1280" s="85"/>
      <c r="OEZ1280" s="86"/>
      <c r="OFA1280" s="84"/>
      <c r="OFB1280" s="85"/>
      <c r="OFC1280" s="85"/>
      <c r="OFD1280" s="85"/>
      <c r="OFE1280" s="85"/>
      <c r="OFF1280" s="85"/>
      <c r="OFG1280" s="85"/>
      <c r="OFH1280" s="85"/>
      <c r="OFI1280" s="85"/>
      <c r="OFJ1280" s="85"/>
      <c r="OFK1280" s="85"/>
      <c r="OFL1280" s="85"/>
      <c r="OFM1280" s="85"/>
      <c r="OFN1280" s="85"/>
      <c r="OFO1280" s="85"/>
      <c r="OFP1280" s="85"/>
      <c r="OFQ1280" s="85"/>
      <c r="OFR1280" s="85"/>
      <c r="OFS1280" s="85"/>
      <c r="OFT1280" s="85"/>
      <c r="OFU1280" s="85"/>
      <c r="OFV1280" s="85"/>
      <c r="OFW1280" s="85"/>
      <c r="OFX1280" s="85"/>
      <c r="OFY1280" s="85"/>
      <c r="OFZ1280" s="85"/>
      <c r="OGA1280" s="85"/>
      <c r="OGB1280" s="85"/>
      <c r="OGC1280" s="85"/>
      <c r="OGD1280" s="85"/>
      <c r="OGE1280" s="85"/>
      <c r="OGF1280" s="85"/>
      <c r="OGG1280" s="86"/>
      <c r="OGH1280" s="84"/>
      <c r="OGI1280" s="85"/>
      <c r="OGJ1280" s="85"/>
      <c r="OGK1280" s="85"/>
      <c r="OGL1280" s="85"/>
      <c r="OGM1280" s="85"/>
      <c r="OGN1280" s="85"/>
      <c r="OGO1280" s="85"/>
      <c r="OGP1280" s="85"/>
      <c r="OGQ1280" s="85"/>
      <c r="OGR1280" s="85"/>
      <c r="OGS1280" s="85"/>
      <c r="OGT1280" s="85"/>
      <c r="OGU1280" s="85"/>
      <c r="OGV1280" s="85"/>
      <c r="OGW1280" s="85"/>
      <c r="OGX1280" s="85"/>
      <c r="OGY1280" s="85"/>
      <c r="OGZ1280" s="85"/>
      <c r="OHA1280" s="85"/>
      <c r="OHB1280" s="85"/>
      <c r="OHC1280" s="85"/>
      <c r="OHD1280" s="85"/>
      <c r="OHE1280" s="85"/>
      <c r="OHF1280" s="85"/>
      <c r="OHG1280" s="85"/>
      <c r="OHH1280" s="85"/>
      <c r="OHI1280" s="85"/>
      <c r="OHJ1280" s="85"/>
      <c r="OHK1280" s="85"/>
      <c r="OHL1280" s="85"/>
      <c r="OHM1280" s="85"/>
      <c r="OHN1280" s="86"/>
      <c r="OHO1280" s="84"/>
      <c r="OHP1280" s="85"/>
      <c r="OHQ1280" s="85"/>
      <c r="OHR1280" s="85"/>
      <c r="OHS1280" s="85"/>
      <c r="OHT1280" s="85"/>
      <c r="OHU1280" s="85"/>
      <c r="OHV1280" s="85"/>
      <c r="OHW1280" s="85"/>
      <c r="OHX1280" s="85"/>
      <c r="OHY1280" s="85"/>
      <c r="OHZ1280" s="85"/>
      <c r="OIA1280" s="85"/>
      <c r="OIB1280" s="85"/>
      <c r="OIC1280" s="85"/>
      <c r="OID1280" s="85"/>
      <c r="OIE1280" s="85"/>
      <c r="OIF1280" s="85"/>
      <c r="OIG1280" s="85"/>
      <c r="OIH1280" s="85"/>
      <c r="OII1280" s="85"/>
      <c r="OIJ1280" s="85"/>
      <c r="OIK1280" s="85"/>
      <c r="OIL1280" s="85"/>
      <c r="OIM1280" s="85"/>
      <c r="OIN1280" s="85"/>
      <c r="OIO1280" s="85"/>
      <c r="OIP1280" s="85"/>
      <c r="OIQ1280" s="85"/>
      <c r="OIR1280" s="85"/>
      <c r="OIS1280" s="85"/>
      <c r="OIT1280" s="85"/>
      <c r="OIU1280" s="86"/>
      <c r="OIV1280" s="84"/>
      <c r="OIW1280" s="85"/>
      <c r="OIX1280" s="85"/>
      <c r="OIY1280" s="85"/>
      <c r="OIZ1280" s="85"/>
      <c r="OJA1280" s="85"/>
      <c r="OJB1280" s="85"/>
      <c r="OJC1280" s="85"/>
      <c r="OJD1280" s="85"/>
      <c r="OJE1280" s="85"/>
      <c r="OJF1280" s="85"/>
      <c r="OJG1280" s="85"/>
      <c r="OJH1280" s="85"/>
      <c r="OJI1280" s="85"/>
      <c r="OJJ1280" s="85"/>
      <c r="OJK1280" s="85"/>
      <c r="OJL1280" s="85"/>
      <c r="OJM1280" s="85"/>
      <c r="OJN1280" s="85"/>
      <c r="OJO1280" s="85"/>
      <c r="OJP1280" s="85"/>
      <c r="OJQ1280" s="85"/>
      <c r="OJR1280" s="85"/>
      <c r="OJS1280" s="85"/>
      <c r="OJT1280" s="85"/>
      <c r="OJU1280" s="85"/>
      <c r="OJV1280" s="85"/>
      <c r="OJW1280" s="85"/>
      <c r="OJX1280" s="85"/>
      <c r="OJY1280" s="85"/>
      <c r="OJZ1280" s="85"/>
      <c r="OKA1280" s="85"/>
      <c r="OKB1280" s="86"/>
      <c r="OKC1280" s="84"/>
      <c r="OKD1280" s="85"/>
      <c r="OKE1280" s="85"/>
      <c r="OKF1280" s="85"/>
      <c r="OKG1280" s="85"/>
      <c r="OKH1280" s="85"/>
      <c r="OKI1280" s="85"/>
      <c r="OKJ1280" s="85"/>
      <c r="OKK1280" s="85"/>
      <c r="OKL1280" s="85"/>
      <c r="OKM1280" s="85"/>
      <c r="OKN1280" s="85"/>
      <c r="OKO1280" s="85"/>
      <c r="OKP1280" s="85"/>
      <c r="OKQ1280" s="85"/>
      <c r="OKR1280" s="85"/>
      <c r="OKS1280" s="85"/>
      <c r="OKT1280" s="85"/>
      <c r="OKU1280" s="85"/>
      <c r="OKV1280" s="85"/>
      <c r="OKW1280" s="85"/>
      <c r="OKX1280" s="85"/>
      <c r="OKY1280" s="85"/>
      <c r="OKZ1280" s="85"/>
      <c r="OLA1280" s="85"/>
      <c r="OLB1280" s="85"/>
      <c r="OLC1280" s="85"/>
      <c r="OLD1280" s="85"/>
      <c r="OLE1280" s="85"/>
      <c r="OLF1280" s="85"/>
      <c r="OLG1280" s="85"/>
      <c r="OLH1280" s="85"/>
      <c r="OLI1280" s="86"/>
      <c r="OLJ1280" s="84"/>
      <c r="OLK1280" s="85"/>
      <c r="OLL1280" s="85"/>
      <c r="OLM1280" s="85"/>
      <c r="OLN1280" s="85"/>
      <c r="OLO1280" s="85"/>
      <c r="OLP1280" s="85"/>
      <c r="OLQ1280" s="85"/>
      <c r="OLR1280" s="85"/>
      <c r="OLS1280" s="85"/>
      <c r="OLT1280" s="85"/>
      <c r="OLU1280" s="85"/>
      <c r="OLV1280" s="85"/>
      <c r="OLW1280" s="85"/>
      <c r="OLX1280" s="85"/>
      <c r="OLY1280" s="85"/>
      <c r="OLZ1280" s="85"/>
      <c r="OMA1280" s="85"/>
      <c r="OMB1280" s="85"/>
      <c r="OMC1280" s="85"/>
      <c r="OMD1280" s="85"/>
      <c r="OME1280" s="85"/>
      <c r="OMF1280" s="85"/>
      <c r="OMG1280" s="85"/>
      <c r="OMH1280" s="85"/>
      <c r="OMI1280" s="85"/>
      <c r="OMJ1280" s="85"/>
      <c r="OMK1280" s="85"/>
      <c r="OML1280" s="85"/>
      <c r="OMM1280" s="85"/>
      <c r="OMN1280" s="85"/>
      <c r="OMO1280" s="85"/>
      <c r="OMP1280" s="86"/>
      <c r="OMQ1280" s="84"/>
      <c r="OMR1280" s="85"/>
      <c r="OMS1280" s="85"/>
      <c r="OMT1280" s="85"/>
      <c r="OMU1280" s="85"/>
      <c r="OMV1280" s="85"/>
      <c r="OMW1280" s="85"/>
      <c r="OMX1280" s="85"/>
      <c r="OMY1280" s="85"/>
      <c r="OMZ1280" s="85"/>
      <c r="ONA1280" s="85"/>
      <c r="ONB1280" s="85"/>
      <c r="ONC1280" s="85"/>
      <c r="OND1280" s="85"/>
      <c r="ONE1280" s="85"/>
      <c r="ONF1280" s="85"/>
      <c r="ONG1280" s="85"/>
      <c r="ONH1280" s="85"/>
      <c r="ONI1280" s="85"/>
      <c r="ONJ1280" s="85"/>
      <c r="ONK1280" s="85"/>
      <c r="ONL1280" s="85"/>
      <c r="ONM1280" s="85"/>
      <c r="ONN1280" s="85"/>
      <c r="ONO1280" s="85"/>
      <c r="ONP1280" s="85"/>
      <c r="ONQ1280" s="85"/>
      <c r="ONR1280" s="85"/>
      <c r="ONS1280" s="85"/>
      <c r="ONT1280" s="85"/>
      <c r="ONU1280" s="85"/>
      <c r="ONV1280" s="85"/>
      <c r="ONW1280" s="86"/>
      <c r="ONX1280" s="84"/>
      <c r="ONY1280" s="85"/>
      <c r="ONZ1280" s="85"/>
      <c r="OOA1280" s="85"/>
      <c r="OOB1280" s="85"/>
      <c r="OOC1280" s="85"/>
      <c r="OOD1280" s="85"/>
      <c r="OOE1280" s="85"/>
      <c r="OOF1280" s="85"/>
      <c r="OOG1280" s="85"/>
      <c r="OOH1280" s="85"/>
      <c r="OOI1280" s="85"/>
      <c r="OOJ1280" s="85"/>
      <c r="OOK1280" s="85"/>
      <c r="OOL1280" s="85"/>
      <c r="OOM1280" s="85"/>
      <c r="OON1280" s="85"/>
      <c r="OOO1280" s="85"/>
      <c r="OOP1280" s="85"/>
      <c r="OOQ1280" s="85"/>
      <c r="OOR1280" s="85"/>
      <c r="OOS1280" s="85"/>
      <c r="OOT1280" s="85"/>
      <c r="OOU1280" s="85"/>
      <c r="OOV1280" s="85"/>
      <c r="OOW1280" s="85"/>
      <c r="OOX1280" s="85"/>
      <c r="OOY1280" s="85"/>
      <c r="OOZ1280" s="85"/>
      <c r="OPA1280" s="85"/>
      <c r="OPB1280" s="85"/>
      <c r="OPC1280" s="85"/>
      <c r="OPD1280" s="86"/>
      <c r="OPE1280" s="84"/>
      <c r="OPF1280" s="85"/>
      <c r="OPG1280" s="85"/>
      <c r="OPH1280" s="85"/>
      <c r="OPI1280" s="85"/>
      <c r="OPJ1280" s="85"/>
      <c r="OPK1280" s="85"/>
      <c r="OPL1280" s="85"/>
      <c r="OPM1280" s="85"/>
      <c r="OPN1280" s="85"/>
      <c r="OPO1280" s="85"/>
      <c r="OPP1280" s="85"/>
      <c r="OPQ1280" s="85"/>
      <c r="OPR1280" s="85"/>
      <c r="OPS1280" s="85"/>
      <c r="OPT1280" s="85"/>
      <c r="OPU1280" s="85"/>
      <c r="OPV1280" s="85"/>
      <c r="OPW1280" s="85"/>
      <c r="OPX1280" s="85"/>
      <c r="OPY1280" s="85"/>
      <c r="OPZ1280" s="85"/>
      <c r="OQA1280" s="85"/>
      <c r="OQB1280" s="85"/>
      <c r="OQC1280" s="85"/>
      <c r="OQD1280" s="85"/>
      <c r="OQE1280" s="85"/>
      <c r="OQF1280" s="85"/>
      <c r="OQG1280" s="85"/>
      <c r="OQH1280" s="85"/>
      <c r="OQI1280" s="85"/>
      <c r="OQJ1280" s="85"/>
      <c r="OQK1280" s="86"/>
      <c r="OQL1280" s="84"/>
      <c r="OQM1280" s="85"/>
      <c r="OQN1280" s="85"/>
      <c r="OQO1280" s="85"/>
      <c r="OQP1280" s="85"/>
      <c r="OQQ1280" s="85"/>
      <c r="OQR1280" s="85"/>
      <c r="OQS1280" s="85"/>
      <c r="OQT1280" s="85"/>
      <c r="OQU1280" s="85"/>
      <c r="OQV1280" s="85"/>
      <c r="OQW1280" s="85"/>
      <c r="OQX1280" s="85"/>
      <c r="OQY1280" s="85"/>
      <c r="OQZ1280" s="85"/>
      <c r="ORA1280" s="85"/>
      <c r="ORB1280" s="85"/>
      <c r="ORC1280" s="85"/>
      <c r="ORD1280" s="85"/>
      <c r="ORE1280" s="85"/>
      <c r="ORF1280" s="85"/>
      <c r="ORG1280" s="85"/>
      <c r="ORH1280" s="85"/>
      <c r="ORI1280" s="85"/>
      <c r="ORJ1280" s="85"/>
      <c r="ORK1280" s="85"/>
      <c r="ORL1280" s="85"/>
      <c r="ORM1280" s="85"/>
      <c r="ORN1280" s="85"/>
      <c r="ORO1280" s="85"/>
      <c r="ORP1280" s="85"/>
      <c r="ORQ1280" s="85"/>
      <c r="ORR1280" s="86"/>
      <c r="ORS1280" s="84"/>
      <c r="ORT1280" s="85"/>
      <c r="ORU1280" s="85"/>
      <c r="ORV1280" s="85"/>
      <c r="ORW1280" s="85"/>
      <c r="ORX1280" s="85"/>
      <c r="ORY1280" s="85"/>
      <c r="ORZ1280" s="85"/>
      <c r="OSA1280" s="85"/>
      <c r="OSB1280" s="85"/>
      <c r="OSC1280" s="85"/>
      <c r="OSD1280" s="85"/>
      <c r="OSE1280" s="85"/>
      <c r="OSF1280" s="85"/>
      <c r="OSG1280" s="85"/>
      <c r="OSH1280" s="85"/>
      <c r="OSI1280" s="85"/>
      <c r="OSJ1280" s="85"/>
      <c r="OSK1280" s="85"/>
      <c r="OSL1280" s="85"/>
      <c r="OSM1280" s="85"/>
      <c r="OSN1280" s="85"/>
      <c r="OSO1280" s="85"/>
      <c r="OSP1280" s="85"/>
      <c r="OSQ1280" s="85"/>
      <c r="OSR1280" s="85"/>
      <c r="OSS1280" s="85"/>
      <c r="OST1280" s="85"/>
      <c r="OSU1280" s="85"/>
      <c r="OSV1280" s="85"/>
      <c r="OSW1280" s="85"/>
      <c r="OSX1280" s="85"/>
      <c r="OSY1280" s="86"/>
      <c r="OSZ1280" s="84"/>
      <c r="OTA1280" s="85"/>
      <c r="OTB1280" s="85"/>
      <c r="OTC1280" s="85"/>
      <c r="OTD1280" s="85"/>
      <c r="OTE1280" s="85"/>
      <c r="OTF1280" s="85"/>
      <c r="OTG1280" s="85"/>
      <c r="OTH1280" s="85"/>
      <c r="OTI1280" s="85"/>
      <c r="OTJ1280" s="85"/>
      <c r="OTK1280" s="85"/>
      <c r="OTL1280" s="85"/>
      <c r="OTM1280" s="85"/>
      <c r="OTN1280" s="85"/>
      <c r="OTO1280" s="85"/>
      <c r="OTP1280" s="85"/>
      <c r="OTQ1280" s="85"/>
      <c r="OTR1280" s="85"/>
      <c r="OTS1280" s="85"/>
      <c r="OTT1280" s="85"/>
      <c r="OTU1280" s="85"/>
      <c r="OTV1280" s="85"/>
      <c r="OTW1280" s="85"/>
      <c r="OTX1280" s="85"/>
      <c r="OTY1280" s="85"/>
      <c r="OTZ1280" s="85"/>
      <c r="OUA1280" s="85"/>
      <c r="OUB1280" s="85"/>
      <c r="OUC1280" s="85"/>
      <c r="OUD1280" s="85"/>
      <c r="OUE1280" s="85"/>
      <c r="OUF1280" s="86"/>
      <c r="OUG1280" s="84"/>
      <c r="OUH1280" s="85"/>
      <c r="OUI1280" s="85"/>
      <c r="OUJ1280" s="85"/>
      <c r="OUK1280" s="85"/>
      <c r="OUL1280" s="85"/>
      <c r="OUM1280" s="85"/>
      <c r="OUN1280" s="85"/>
      <c r="OUO1280" s="85"/>
      <c r="OUP1280" s="85"/>
      <c r="OUQ1280" s="85"/>
      <c r="OUR1280" s="85"/>
      <c r="OUS1280" s="85"/>
      <c r="OUT1280" s="85"/>
      <c r="OUU1280" s="85"/>
      <c r="OUV1280" s="85"/>
      <c r="OUW1280" s="85"/>
      <c r="OUX1280" s="85"/>
      <c r="OUY1280" s="85"/>
      <c r="OUZ1280" s="85"/>
      <c r="OVA1280" s="85"/>
      <c r="OVB1280" s="85"/>
      <c r="OVC1280" s="85"/>
      <c r="OVD1280" s="85"/>
      <c r="OVE1280" s="85"/>
      <c r="OVF1280" s="85"/>
      <c r="OVG1280" s="85"/>
      <c r="OVH1280" s="85"/>
      <c r="OVI1280" s="85"/>
      <c r="OVJ1280" s="85"/>
      <c r="OVK1280" s="85"/>
      <c r="OVL1280" s="85"/>
      <c r="OVM1280" s="86"/>
      <c r="OVN1280" s="84"/>
      <c r="OVO1280" s="85"/>
      <c r="OVP1280" s="85"/>
      <c r="OVQ1280" s="85"/>
      <c r="OVR1280" s="85"/>
      <c r="OVS1280" s="85"/>
      <c r="OVT1280" s="85"/>
      <c r="OVU1280" s="85"/>
      <c r="OVV1280" s="85"/>
      <c r="OVW1280" s="85"/>
      <c r="OVX1280" s="85"/>
      <c r="OVY1280" s="85"/>
      <c r="OVZ1280" s="85"/>
      <c r="OWA1280" s="85"/>
      <c r="OWB1280" s="85"/>
      <c r="OWC1280" s="85"/>
      <c r="OWD1280" s="85"/>
      <c r="OWE1280" s="85"/>
      <c r="OWF1280" s="85"/>
      <c r="OWG1280" s="85"/>
      <c r="OWH1280" s="85"/>
      <c r="OWI1280" s="85"/>
      <c r="OWJ1280" s="85"/>
      <c r="OWK1280" s="85"/>
      <c r="OWL1280" s="85"/>
      <c r="OWM1280" s="85"/>
      <c r="OWN1280" s="85"/>
      <c r="OWO1280" s="85"/>
      <c r="OWP1280" s="85"/>
      <c r="OWQ1280" s="85"/>
      <c r="OWR1280" s="85"/>
      <c r="OWS1280" s="85"/>
      <c r="OWT1280" s="86"/>
      <c r="OWU1280" s="84"/>
      <c r="OWV1280" s="85"/>
      <c r="OWW1280" s="85"/>
      <c r="OWX1280" s="85"/>
      <c r="OWY1280" s="85"/>
      <c r="OWZ1280" s="85"/>
      <c r="OXA1280" s="85"/>
      <c r="OXB1280" s="85"/>
      <c r="OXC1280" s="85"/>
      <c r="OXD1280" s="85"/>
      <c r="OXE1280" s="85"/>
      <c r="OXF1280" s="85"/>
      <c r="OXG1280" s="85"/>
      <c r="OXH1280" s="85"/>
      <c r="OXI1280" s="85"/>
      <c r="OXJ1280" s="85"/>
      <c r="OXK1280" s="85"/>
      <c r="OXL1280" s="85"/>
      <c r="OXM1280" s="85"/>
      <c r="OXN1280" s="85"/>
      <c r="OXO1280" s="85"/>
      <c r="OXP1280" s="85"/>
      <c r="OXQ1280" s="85"/>
      <c r="OXR1280" s="85"/>
      <c r="OXS1280" s="85"/>
      <c r="OXT1280" s="85"/>
      <c r="OXU1280" s="85"/>
      <c r="OXV1280" s="85"/>
      <c r="OXW1280" s="85"/>
      <c r="OXX1280" s="85"/>
      <c r="OXY1280" s="85"/>
      <c r="OXZ1280" s="85"/>
      <c r="OYA1280" s="86"/>
      <c r="OYB1280" s="84"/>
      <c r="OYC1280" s="85"/>
      <c r="OYD1280" s="85"/>
      <c r="OYE1280" s="85"/>
      <c r="OYF1280" s="85"/>
      <c r="OYG1280" s="85"/>
      <c r="OYH1280" s="85"/>
      <c r="OYI1280" s="85"/>
      <c r="OYJ1280" s="85"/>
      <c r="OYK1280" s="85"/>
      <c r="OYL1280" s="85"/>
      <c r="OYM1280" s="85"/>
      <c r="OYN1280" s="85"/>
      <c r="OYO1280" s="85"/>
      <c r="OYP1280" s="85"/>
      <c r="OYQ1280" s="85"/>
      <c r="OYR1280" s="85"/>
      <c r="OYS1280" s="85"/>
      <c r="OYT1280" s="85"/>
      <c r="OYU1280" s="85"/>
      <c r="OYV1280" s="85"/>
      <c r="OYW1280" s="85"/>
      <c r="OYX1280" s="85"/>
      <c r="OYY1280" s="85"/>
      <c r="OYZ1280" s="85"/>
      <c r="OZA1280" s="85"/>
      <c r="OZB1280" s="85"/>
      <c r="OZC1280" s="85"/>
      <c r="OZD1280" s="85"/>
      <c r="OZE1280" s="85"/>
      <c r="OZF1280" s="85"/>
      <c r="OZG1280" s="85"/>
      <c r="OZH1280" s="86"/>
      <c r="OZI1280" s="84"/>
      <c r="OZJ1280" s="85"/>
      <c r="OZK1280" s="85"/>
      <c r="OZL1280" s="85"/>
      <c r="OZM1280" s="85"/>
      <c r="OZN1280" s="85"/>
      <c r="OZO1280" s="85"/>
      <c r="OZP1280" s="85"/>
      <c r="OZQ1280" s="85"/>
      <c r="OZR1280" s="85"/>
      <c r="OZS1280" s="85"/>
      <c r="OZT1280" s="85"/>
      <c r="OZU1280" s="85"/>
      <c r="OZV1280" s="85"/>
      <c r="OZW1280" s="85"/>
      <c r="OZX1280" s="85"/>
      <c r="OZY1280" s="85"/>
      <c r="OZZ1280" s="85"/>
      <c r="PAA1280" s="85"/>
      <c r="PAB1280" s="85"/>
      <c r="PAC1280" s="85"/>
      <c r="PAD1280" s="85"/>
      <c r="PAE1280" s="85"/>
      <c r="PAF1280" s="85"/>
      <c r="PAG1280" s="85"/>
      <c r="PAH1280" s="85"/>
      <c r="PAI1280" s="85"/>
      <c r="PAJ1280" s="85"/>
      <c r="PAK1280" s="85"/>
      <c r="PAL1280" s="85"/>
      <c r="PAM1280" s="85"/>
      <c r="PAN1280" s="85"/>
      <c r="PAO1280" s="86"/>
      <c r="PAP1280" s="84"/>
      <c r="PAQ1280" s="85"/>
      <c r="PAR1280" s="85"/>
      <c r="PAS1280" s="85"/>
      <c r="PAT1280" s="85"/>
      <c r="PAU1280" s="85"/>
      <c r="PAV1280" s="85"/>
      <c r="PAW1280" s="85"/>
      <c r="PAX1280" s="85"/>
      <c r="PAY1280" s="85"/>
      <c r="PAZ1280" s="85"/>
      <c r="PBA1280" s="85"/>
      <c r="PBB1280" s="85"/>
      <c r="PBC1280" s="85"/>
      <c r="PBD1280" s="85"/>
      <c r="PBE1280" s="85"/>
      <c r="PBF1280" s="85"/>
      <c r="PBG1280" s="85"/>
      <c r="PBH1280" s="85"/>
      <c r="PBI1280" s="85"/>
      <c r="PBJ1280" s="85"/>
      <c r="PBK1280" s="85"/>
      <c r="PBL1280" s="85"/>
      <c r="PBM1280" s="85"/>
      <c r="PBN1280" s="85"/>
      <c r="PBO1280" s="85"/>
      <c r="PBP1280" s="85"/>
      <c r="PBQ1280" s="85"/>
      <c r="PBR1280" s="85"/>
      <c r="PBS1280" s="85"/>
      <c r="PBT1280" s="85"/>
      <c r="PBU1280" s="85"/>
      <c r="PBV1280" s="86"/>
      <c r="PBW1280" s="84"/>
      <c r="PBX1280" s="85"/>
      <c r="PBY1280" s="85"/>
      <c r="PBZ1280" s="85"/>
      <c r="PCA1280" s="85"/>
      <c r="PCB1280" s="85"/>
      <c r="PCC1280" s="85"/>
      <c r="PCD1280" s="85"/>
      <c r="PCE1280" s="85"/>
      <c r="PCF1280" s="85"/>
      <c r="PCG1280" s="85"/>
      <c r="PCH1280" s="85"/>
      <c r="PCI1280" s="85"/>
      <c r="PCJ1280" s="85"/>
      <c r="PCK1280" s="85"/>
      <c r="PCL1280" s="85"/>
      <c r="PCM1280" s="85"/>
      <c r="PCN1280" s="85"/>
      <c r="PCO1280" s="85"/>
      <c r="PCP1280" s="85"/>
      <c r="PCQ1280" s="85"/>
      <c r="PCR1280" s="85"/>
      <c r="PCS1280" s="85"/>
      <c r="PCT1280" s="85"/>
      <c r="PCU1280" s="85"/>
      <c r="PCV1280" s="85"/>
      <c r="PCW1280" s="85"/>
      <c r="PCX1280" s="85"/>
      <c r="PCY1280" s="85"/>
      <c r="PCZ1280" s="85"/>
      <c r="PDA1280" s="85"/>
      <c r="PDB1280" s="85"/>
      <c r="PDC1280" s="86"/>
      <c r="PDD1280" s="84"/>
      <c r="PDE1280" s="85"/>
      <c r="PDF1280" s="85"/>
      <c r="PDG1280" s="85"/>
      <c r="PDH1280" s="85"/>
      <c r="PDI1280" s="85"/>
      <c r="PDJ1280" s="85"/>
      <c r="PDK1280" s="85"/>
      <c r="PDL1280" s="85"/>
      <c r="PDM1280" s="85"/>
      <c r="PDN1280" s="85"/>
      <c r="PDO1280" s="85"/>
      <c r="PDP1280" s="85"/>
      <c r="PDQ1280" s="85"/>
      <c r="PDR1280" s="85"/>
      <c r="PDS1280" s="85"/>
      <c r="PDT1280" s="85"/>
      <c r="PDU1280" s="85"/>
      <c r="PDV1280" s="85"/>
      <c r="PDW1280" s="85"/>
      <c r="PDX1280" s="85"/>
      <c r="PDY1280" s="85"/>
      <c r="PDZ1280" s="85"/>
      <c r="PEA1280" s="85"/>
      <c r="PEB1280" s="85"/>
      <c r="PEC1280" s="85"/>
      <c r="PED1280" s="85"/>
      <c r="PEE1280" s="85"/>
      <c r="PEF1280" s="85"/>
      <c r="PEG1280" s="85"/>
      <c r="PEH1280" s="85"/>
      <c r="PEI1280" s="85"/>
      <c r="PEJ1280" s="86"/>
      <c r="PEK1280" s="84"/>
      <c r="PEL1280" s="85"/>
      <c r="PEM1280" s="85"/>
      <c r="PEN1280" s="85"/>
      <c r="PEO1280" s="85"/>
      <c r="PEP1280" s="85"/>
      <c r="PEQ1280" s="85"/>
      <c r="PER1280" s="85"/>
      <c r="PES1280" s="85"/>
      <c r="PET1280" s="85"/>
      <c r="PEU1280" s="85"/>
      <c r="PEV1280" s="85"/>
      <c r="PEW1280" s="85"/>
      <c r="PEX1280" s="85"/>
      <c r="PEY1280" s="85"/>
      <c r="PEZ1280" s="85"/>
      <c r="PFA1280" s="85"/>
      <c r="PFB1280" s="85"/>
      <c r="PFC1280" s="85"/>
      <c r="PFD1280" s="85"/>
      <c r="PFE1280" s="85"/>
      <c r="PFF1280" s="85"/>
      <c r="PFG1280" s="85"/>
      <c r="PFH1280" s="85"/>
      <c r="PFI1280" s="85"/>
      <c r="PFJ1280" s="85"/>
      <c r="PFK1280" s="85"/>
      <c r="PFL1280" s="85"/>
      <c r="PFM1280" s="85"/>
      <c r="PFN1280" s="85"/>
      <c r="PFO1280" s="85"/>
      <c r="PFP1280" s="85"/>
      <c r="PFQ1280" s="86"/>
      <c r="PFR1280" s="84"/>
      <c r="PFS1280" s="85"/>
      <c r="PFT1280" s="85"/>
      <c r="PFU1280" s="85"/>
      <c r="PFV1280" s="85"/>
      <c r="PFW1280" s="85"/>
      <c r="PFX1280" s="85"/>
      <c r="PFY1280" s="85"/>
      <c r="PFZ1280" s="85"/>
      <c r="PGA1280" s="85"/>
      <c r="PGB1280" s="85"/>
      <c r="PGC1280" s="85"/>
      <c r="PGD1280" s="85"/>
      <c r="PGE1280" s="85"/>
      <c r="PGF1280" s="85"/>
      <c r="PGG1280" s="85"/>
      <c r="PGH1280" s="85"/>
      <c r="PGI1280" s="85"/>
      <c r="PGJ1280" s="85"/>
      <c r="PGK1280" s="85"/>
      <c r="PGL1280" s="85"/>
      <c r="PGM1280" s="85"/>
      <c r="PGN1280" s="85"/>
      <c r="PGO1280" s="85"/>
      <c r="PGP1280" s="85"/>
      <c r="PGQ1280" s="85"/>
      <c r="PGR1280" s="85"/>
      <c r="PGS1280" s="85"/>
      <c r="PGT1280" s="85"/>
      <c r="PGU1280" s="85"/>
      <c r="PGV1280" s="85"/>
      <c r="PGW1280" s="85"/>
      <c r="PGX1280" s="86"/>
      <c r="PGY1280" s="84"/>
      <c r="PGZ1280" s="85"/>
      <c r="PHA1280" s="85"/>
      <c r="PHB1280" s="85"/>
      <c r="PHC1280" s="85"/>
      <c r="PHD1280" s="85"/>
      <c r="PHE1280" s="85"/>
      <c r="PHF1280" s="85"/>
      <c r="PHG1280" s="85"/>
      <c r="PHH1280" s="85"/>
      <c r="PHI1280" s="85"/>
      <c r="PHJ1280" s="85"/>
      <c r="PHK1280" s="85"/>
      <c r="PHL1280" s="85"/>
      <c r="PHM1280" s="85"/>
      <c r="PHN1280" s="85"/>
      <c r="PHO1280" s="85"/>
      <c r="PHP1280" s="85"/>
      <c r="PHQ1280" s="85"/>
      <c r="PHR1280" s="85"/>
      <c r="PHS1280" s="85"/>
      <c r="PHT1280" s="85"/>
      <c r="PHU1280" s="85"/>
      <c r="PHV1280" s="85"/>
      <c r="PHW1280" s="85"/>
      <c r="PHX1280" s="85"/>
      <c r="PHY1280" s="85"/>
      <c r="PHZ1280" s="85"/>
      <c r="PIA1280" s="85"/>
      <c r="PIB1280" s="85"/>
      <c r="PIC1280" s="85"/>
      <c r="PID1280" s="85"/>
      <c r="PIE1280" s="86"/>
      <c r="PIF1280" s="84"/>
      <c r="PIG1280" s="85"/>
      <c r="PIH1280" s="85"/>
      <c r="PII1280" s="85"/>
      <c r="PIJ1280" s="85"/>
      <c r="PIK1280" s="85"/>
      <c r="PIL1280" s="85"/>
      <c r="PIM1280" s="85"/>
      <c r="PIN1280" s="85"/>
      <c r="PIO1280" s="85"/>
      <c r="PIP1280" s="85"/>
      <c r="PIQ1280" s="85"/>
      <c r="PIR1280" s="85"/>
      <c r="PIS1280" s="85"/>
      <c r="PIT1280" s="85"/>
      <c r="PIU1280" s="85"/>
      <c r="PIV1280" s="85"/>
      <c r="PIW1280" s="85"/>
      <c r="PIX1280" s="85"/>
      <c r="PIY1280" s="85"/>
      <c r="PIZ1280" s="85"/>
      <c r="PJA1280" s="85"/>
      <c r="PJB1280" s="85"/>
      <c r="PJC1280" s="85"/>
      <c r="PJD1280" s="85"/>
      <c r="PJE1280" s="85"/>
      <c r="PJF1280" s="85"/>
      <c r="PJG1280" s="85"/>
      <c r="PJH1280" s="85"/>
      <c r="PJI1280" s="85"/>
      <c r="PJJ1280" s="85"/>
      <c r="PJK1280" s="85"/>
      <c r="PJL1280" s="86"/>
      <c r="PJM1280" s="84"/>
      <c r="PJN1280" s="85"/>
      <c r="PJO1280" s="85"/>
      <c r="PJP1280" s="85"/>
      <c r="PJQ1280" s="85"/>
      <c r="PJR1280" s="85"/>
      <c r="PJS1280" s="85"/>
      <c r="PJT1280" s="85"/>
      <c r="PJU1280" s="85"/>
      <c r="PJV1280" s="85"/>
      <c r="PJW1280" s="85"/>
      <c r="PJX1280" s="85"/>
      <c r="PJY1280" s="85"/>
      <c r="PJZ1280" s="85"/>
      <c r="PKA1280" s="85"/>
      <c r="PKB1280" s="85"/>
      <c r="PKC1280" s="85"/>
      <c r="PKD1280" s="85"/>
      <c r="PKE1280" s="85"/>
      <c r="PKF1280" s="85"/>
      <c r="PKG1280" s="85"/>
      <c r="PKH1280" s="85"/>
      <c r="PKI1280" s="85"/>
      <c r="PKJ1280" s="85"/>
      <c r="PKK1280" s="85"/>
      <c r="PKL1280" s="85"/>
      <c r="PKM1280" s="85"/>
      <c r="PKN1280" s="85"/>
      <c r="PKO1280" s="85"/>
      <c r="PKP1280" s="85"/>
      <c r="PKQ1280" s="85"/>
      <c r="PKR1280" s="85"/>
      <c r="PKS1280" s="86"/>
      <c r="PKT1280" s="84"/>
      <c r="PKU1280" s="85"/>
      <c r="PKV1280" s="85"/>
      <c r="PKW1280" s="85"/>
      <c r="PKX1280" s="85"/>
      <c r="PKY1280" s="85"/>
      <c r="PKZ1280" s="85"/>
      <c r="PLA1280" s="85"/>
      <c r="PLB1280" s="85"/>
      <c r="PLC1280" s="85"/>
      <c r="PLD1280" s="85"/>
      <c r="PLE1280" s="85"/>
      <c r="PLF1280" s="85"/>
      <c r="PLG1280" s="85"/>
      <c r="PLH1280" s="85"/>
      <c r="PLI1280" s="85"/>
      <c r="PLJ1280" s="85"/>
      <c r="PLK1280" s="85"/>
      <c r="PLL1280" s="85"/>
      <c r="PLM1280" s="85"/>
      <c r="PLN1280" s="85"/>
      <c r="PLO1280" s="85"/>
      <c r="PLP1280" s="85"/>
      <c r="PLQ1280" s="85"/>
      <c r="PLR1280" s="85"/>
      <c r="PLS1280" s="85"/>
      <c r="PLT1280" s="85"/>
      <c r="PLU1280" s="85"/>
      <c r="PLV1280" s="85"/>
      <c r="PLW1280" s="85"/>
      <c r="PLX1280" s="85"/>
      <c r="PLY1280" s="85"/>
      <c r="PLZ1280" s="86"/>
      <c r="PMA1280" s="84"/>
      <c r="PMB1280" s="85"/>
      <c r="PMC1280" s="85"/>
      <c r="PMD1280" s="85"/>
      <c r="PME1280" s="85"/>
      <c r="PMF1280" s="85"/>
      <c r="PMG1280" s="85"/>
      <c r="PMH1280" s="85"/>
      <c r="PMI1280" s="85"/>
      <c r="PMJ1280" s="85"/>
      <c r="PMK1280" s="85"/>
      <c r="PML1280" s="85"/>
      <c r="PMM1280" s="85"/>
      <c r="PMN1280" s="85"/>
      <c r="PMO1280" s="85"/>
      <c r="PMP1280" s="85"/>
      <c r="PMQ1280" s="85"/>
      <c r="PMR1280" s="85"/>
      <c r="PMS1280" s="85"/>
      <c r="PMT1280" s="85"/>
      <c r="PMU1280" s="85"/>
      <c r="PMV1280" s="85"/>
      <c r="PMW1280" s="85"/>
      <c r="PMX1280" s="85"/>
      <c r="PMY1280" s="85"/>
      <c r="PMZ1280" s="85"/>
      <c r="PNA1280" s="85"/>
      <c r="PNB1280" s="85"/>
      <c r="PNC1280" s="85"/>
      <c r="PND1280" s="85"/>
      <c r="PNE1280" s="85"/>
      <c r="PNF1280" s="85"/>
      <c r="PNG1280" s="86"/>
      <c r="PNH1280" s="84"/>
      <c r="PNI1280" s="85"/>
      <c r="PNJ1280" s="85"/>
      <c r="PNK1280" s="85"/>
      <c r="PNL1280" s="85"/>
      <c r="PNM1280" s="85"/>
      <c r="PNN1280" s="85"/>
      <c r="PNO1280" s="85"/>
      <c r="PNP1280" s="85"/>
      <c r="PNQ1280" s="85"/>
      <c r="PNR1280" s="85"/>
      <c r="PNS1280" s="85"/>
      <c r="PNT1280" s="85"/>
      <c r="PNU1280" s="85"/>
      <c r="PNV1280" s="85"/>
      <c r="PNW1280" s="85"/>
      <c r="PNX1280" s="85"/>
      <c r="PNY1280" s="85"/>
      <c r="PNZ1280" s="85"/>
      <c r="POA1280" s="85"/>
      <c r="POB1280" s="85"/>
      <c r="POC1280" s="85"/>
      <c r="POD1280" s="85"/>
      <c r="POE1280" s="85"/>
      <c r="POF1280" s="85"/>
      <c r="POG1280" s="85"/>
      <c r="POH1280" s="85"/>
      <c r="POI1280" s="85"/>
      <c r="POJ1280" s="85"/>
      <c r="POK1280" s="85"/>
      <c r="POL1280" s="85"/>
      <c r="POM1280" s="85"/>
      <c r="PON1280" s="86"/>
      <c r="POO1280" s="84"/>
      <c r="POP1280" s="85"/>
      <c r="POQ1280" s="85"/>
      <c r="POR1280" s="85"/>
      <c r="POS1280" s="85"/>
      <c r="POT1280" s="85"/>
      <c r="POU1280" s="85"/>
      <c r="POV1280" s="85"/>
      <c r="POW1280" s="85"/>
      <c r="POX1280" s="85"/>
      <c r="POY1280" s="85"/>
      <c r="POZ1280" s="85"/>
      <c r="PPA1280" s="85"/>
      <c r="PPB1280" s="85"/>
      <c r="PPC1280" s="85"/>
      <c r="PPD1280" s="85"/>
      <c r="PPE1280" s="85"/>
      <c r="PPF1280" s="85"/>
      <c r="PPG1280" s="85"/>
      <c r="PPH1280" s="85"/>
      <c r="PPI1280" s="85"/>
      <c r="PPJ1280" s="85"/>
      <c r="PPK1280" s="85"/>
      <c r="PPL1280" s="85"/>
      <c r="PPM1280" s="85"/>
      <c r="PPN1280" s="85"/>
      <c r="PPO1280" s="85"/>
      <c r="PPP1280" s="85"/>
      <c r="PPQ1280" s="85"/>
      <c r="PPR1280" s="85"/>
      <c r="PPS1280" s="85"/>
      <c r="PPT1280" s="85"/>
      <c r="PPU1280" s="86"/>
      <c r="PPV1280" s="84"/>
      <c r="PPW1280" s="85"/>
      <c r="PPX1280" s="85"/>
      <c r="PPY1280" s="85"/>
      <c r="PPZ1280" s="85"/>
      <c r="PQA1280" s="85"/>
      <c r="PQB1280" s="85"/>
      <c r="PQC1280" s="85"/>
      <c r="PQD1280" s="85"/>
      <c r="PQE1280" s="85"/>
      <c r="PQF1280" s="85"/>
      <c r="PQG1280" s="85"/>
      <c r="PQH1280" s="85"/>
      <c r="PQI1280" s="85"/>
      <c r="PQJ1280" s="85"/>
      <c r="PQK1280" s="85"/>
      <c r="PQL1280" s="85"/>
      <c r="PQM1280" s="85"/>
      <c r="PQN1280" s="85"/>
      <c r="PQO1280" s="85"/>
      <c r="PQP1280" s="85"/>
      <c r="PQQ1280" s="85"/>
      <c r="PQR1280" s="85"/>
      <c r="PQS1280" s="85"/>
      <c r="PQT1280" s="85"/>
      <c r="PQU1280" s="85"/>
      <c r="PQV1280" s="85"/>
      <c r="PQW1280" s="85"/>
      <c r="PQX1280" s="85"/>
      <c r="PQY1280" s="85"/>
      <c r="PQZ1280" s="85"/>
      <c r="PRA1280" s="85"/>
      <c r="PRB1280" s="86"/>
      <c r="PRC1280" s="84"/>
      <c r="PRD1280" s="85"/>
      <c r="PRE1280" s="85"/>
      <c r="PRF1280" s="85"/>
      <c r="PRG1280" s="85"/>
      <c r="PRH1280" s="85"/>
      <c r="PRI1280" s="85"/>
      <c r="PRJ1280" s="85"/>
      <c r="PRK1280" s="85"/>
      <c r="PRL1280" s="85"/>
      <c r="PRM1280" s="85"/>
      <c r="PRN1280" s="85"/>
      <c r="PRO1280" s="85"/>
      <c r="PRP1280" s="85"/>
      <c r="PRQ1280" s="85"/>
      <c r="PRR1280" s="85"/>
      <c r="PRS1280" s="85"/>
      <c r="PRT1280" s="85"/>
      <c r="PRU1280" s="85"/>
      <c r="PRV1280" s="85"/>
      <c r="PRW1280" s="85"/>
      <c r="PRX1280" s="85"/>
      <c r="PRY1280" s="85"/>
      <c r="PRZ1280" s="85"/>
      <c r="PSA1280" s="85"/>
      <c r="PSB1280" s="85"/>
      <c r="PSC1280" s="85"/>
      <c r="PSD1280" s="85"/>
      <c r="PSE1280" s="85"/>
      <c r="PSF1280" s="85"/>
      <c r="PSG1280" s="85"/>
      <c r="PSH1280" s="85"/>
      <c r="PSI1280" s="86"/>
      <c r="PSJ1280" s="84"/>
      <c r="PSK1280" s="85"/>
      <c r="PSL1280" s="85"/>
      <c r="PSM1280" s="85"/>
      <c r="PSN1280" s="85"/>
      <c r="PSO1280" s="85"/>
      <c r="PSP1280" s="85"/>
      <c r="PSQ1280" s="85"/>
      <c r="PSR1280" s="85"/>
      <c r="PSS1280" s="85"/>
      <c r="PST1280" s="85"/>
      <c r="PSU1280" s="85"/>
      <c r="PSV1280" s="85"/>
      <c r="PSW1280" s="85"/>
      <c r="PSX1280" s="85"/>
      <c r="PSY1280" s="85"/>
      <c r="PSZ1280" s="85"/>
      <c r="PTA1280" s="85"/>
      <c r="PTB1280" s="85"/>
      <c r="PTC1280" s="85"/>
      <c r="PTD1280" s="85"/>
      <c r="PTE1280" s="85"/>
      <c r="PTF1280" s="85"/>
      <c r="PTG1280" s="85"/>
      <c r="PTH1280" s="85"/>
      <c r="PTI1280" s="85"/>
      <c r="PTJ1280" s="85"/>
      <c r="PTK1280" s="85"/>
      <c r="PTL1280" s="85"/>
      <c r="PTM1280" s="85"/>
      <c r="PTN1280" s="85"/>
      <c r="PTO1280" s="85"/>
      <c r="PTP1280" s="86"/>
      <c r="PTQ1280" s="84"/>
      <c r="PTR1280" s="85"/>
      <c r="PTS1280" s="85"/>
      <c r="PTT1280" s="85"/>
      <c r="PTU1280" s="85"/>
      <c r="PTV1280" s="85"/>
      <c r="PTW1280" s="85"/>
      <c r="PTX1280" s="85"/>
      <c r="PTY1280" s="85"/>
      <c r="PTZ1280" s="85"/>
      <c r="PUA1280" s="85"/>
      <c r="PUB1280" s="85"/>
      <c r="PUC1280" s="85"/>
      <c r="PUD1280" s="85"/>
      <c r="PUE1280" s="85"/>
      <c r="PUF1280" s="85"/>
      <c r="PUG1280" s="85"/>
      <c r="PUH1280" s="85"/>
      <c r="PUI1280" s="85"/>
      <c r="PUJ1280" s="85"/>
      <c r="PUK1280" s="85"/>
      <c r="PUL1280" s="85"/>
      <c r="PUM1280" s="85"/>
      <c r="PUN1280" s="85"/>
      <c r="PUO1280" s="85"/>
      <c r="PUP1280" s="85"/>
      <c r="PUQ1280" s="85"/>
      <c r="PUR1280" s="85"/>
      <c r="PUS1280" s="85"/>
      <c r="PUT1280" s="85"/>
      <c r="PUU1280" s="85"/>
      <c r="PUV1280" s="85"/>
      <c r="PUW1280" s="86"/>
      <c r="PUX1280" s="84"/>
      <c r="PUY1280" s="85"/>
      <c r="PUZ1280" s="85"/>
      <c r="PVA1280" s="85"/>
      <c r="PVB1280" s="85"/>
      <c r="PVC1280" s="85"/>
      <c r="PVD1280" s="85"/>
      <c r="PVE1280" s="85"/>
      <c r="PVF1280" s="85"/>
      <c r="PVG1280" s="85"/>
      <c r="PVH1280" s="85"/>
      <c r="PVI1280" s="85"/>
      <c r="PVJ1280" s="85"/>
      <c r="PVK1280" s="85"/>
      <c r="PVL1280" s="85"/>
      <c r="PVM1280" s="85"/>
      <c r="PVN1280" s="85"/>
      <c r="PVO1280" s="85"/>
      <c r="PVP1280" s="85"/>
      <c r="PVQ1280" s="85"/>
      <c r="PVR1280" s="85"/>
      <c r="PVS1280" s="85"/>
      <c r="PVT1280" s="85"/>
      <c r="PVU1280" s="85"/>
      <c r="PVV1280" s="85"/>
      <c r="PVW1280" s="85"/>
      <c r="PVX1280" s="85"/>
      <c r="PVY1280" s="85"/>
      <c r="PVZ1280" s="85"/>
      <c r="PWA1280" s="85"/>
      <c r="PWB1280" s="85"/>
      <c r="PWC1280" s="85"/>
      <c r="PWD1280" s="86"/>
      <c r="PWE1280" s="84"/>
      <c r="PWF1280" s="85"/>
      <c r="PWG1280" s="85"/>
      <c r="PWH1280" s="85"/>
      <c r="PWI1280" s="85"/>
      <c r="PWJ1280" s="85"/>
      <c r="PWK1280" s="85"/>
      <c r="PWL1280" s="85"/>
      <c r="PWM1280" s="85"/>
      <c r="PWN1280" s="85"/>
      <c r="PWO1280" s="85"/>
      <c r="PWP1280" s="85"/>
      <c r="PWQ1280" s="85"/>
      <c r="PWR1280" s="85"/>
      <c r="PWS1280" s="85"/>
      <c r="PWT1280" s="85"/>
      <c r="PWU1280" s="85"/>
      <c r="PWV1280" s="85"/>
      <c r="PWW1280" s="85"/>
      <c r="PWX1280" s="85"/>
      <c r="PWY1280" s="85"/>
      <c r="PWZ1280" s="85"/>
      <c r="PXA1280" s="85"/>
      <c r="PXB1280" s="85"/>
      <c r="PXC1280" s="85"/>
      <c r="PXD1280" s="85"/>
      <c r="PXE1280" s="85"/>
      <c r="PXF1280" s="85"/>
      <c r="PXG1280" s="85"/>
      <c r="PXH1280" s="85"/>
      <c r="PXI1280" s="85"/>
      <c r="PXJ1280" s="85"/>
      <c r="PXK1280" s="86"/>
      <c r="PXL1280" s="84"/>
      <c r="PXM1280" s="85"/>
      <c r="PXN1280" s="85"/>
      <c r="PXO1280" s="85"/>
      <c r="PXP1280" s="85"/>
      <c r="PXQ1280" s="85"/>
      <c r="PXR1280" s="85"/>
      <c r="PXS1280" s="85"/>
      <c r="PXT1280" s="85"/>
      <c r="PXU1280" s="85"/>
      <c r="PXV1280" s="85"/>
      <c r="PXW1280" s="85"/>
      <c r="PXX1280" s="85"/>
      <c r="PXY1280" s="85"/>
      <c r="PXZ1280" s="85"/>
      <c r="PYA1280" s="85"/>
      <c r="PYB1280" s="85"/>
      <c r="PYC1280" s="85"/>
      <c r="PYD1280" s="85"/>
      <c r="PYE1280" s="85"/>
      <c r="PYF1280" s="85"/>
      <c r="PYG1280" s="85"/>
      <c r="PYH1280" s="85"/>
      <c r="PYI1280" s="85"/>
      <c r="PYJ1280" s="85"/>
      <c r="PYK1280" s="85"/>
      <c r="PYL1280" s="85"/>
      <c r="PYM1280" s="85"/>
      <c r="PYN1280" s="85"/>
      <c r="PYO1280" s="85"/>
      <c r="PYP1280" s="85"/>
      <c r="PYQ1280" s="85"/>
      <c r="PYR1280" s="86"/>
      <c r="PYS1280" s="84"/>
      <c r="PYT1280" s="85"/>
      <c r="PYU1280" s="85"/>
      <c r="PYV1280" s="85"/>
      <c r="PYW1280" s="85"/>
      <c r="PYX1280" s="85"/>
      <c r="PYY1280" s="85"/>
      <c r="PYZ1280" s="85"/>
      <c r="PZA1280" s="85"/>
      <c r="PZB1280" s="85"/>
      <c r="PZC1280" s="85"/>
      <c r="PZD1280" s="85"/>
      <c r="PZE1280" s="85"/>
      <c r="PZF1280" s="85"/>
      <c r="PZG1280" s="85"/>
      <c r="PZH1280" s="85"/>
      <c r="PZI1280" s="85"/>
      <c r="PZJ1280" s="85"/>
      <c r="PZK1280" s="85"/>
      <c r="PZL1280" s="85"/>
      <c r="PZM1280" s="85"/>
      <c r="PZN1280" s="85"/>
      <c r="PZO1280" s="85"/>
      <c r="PZP1280" s="85"/>
      <c r="PZQ1280" s="85"/>
      <c r="PZR1280" s="85"/>
      <c r="PZS1280" s="85"/>
      <c r="PZT1280" s="85"/>
      <c r="PZU1280" s="85"/>
      <c r="PZV1280" s="85"/>
      <c r="PZW1280" s="85"/>
      <c r="PZX1280" s="85"/>
      <c r="PZY1280" s="86"/>
      <c r="PZZ1280" s="84"/>
      <c r="QAA1280" s="85"/>
      <c r="QAB1280" s="85"/>
      <c r="QAC1280" s="85"/>
      <c r="QAD1280" s="85"/>
      <c r="QAE1280" s="85"/>
      <c r="QAF1280" s="85"/>
      <c r="QAG1280" s="85"/>
      <c r="QAH1280" s="85"/>
      <c r="QAI1280" s="85"/>
      <c r="QAJ1280" s="85"/>
      <c r="QAK1280" s="85"/>
      <c r="QAL1280" s="85"/>
      <c r="QAM1280" s="85"/>
      <c r="QAN1280" s="85"/>
      <c r="QAO1280" s="85"/>
      <c r="QAP1280" s="85"/>
      <c r="QAQ1280" s="85"/>
      <c r="QAR1280" s="85"/>
      <c r="QAS1280" s="85"/>
      <c r="QAT1280" s="85"/>
      <c r="QAU1280" s="85"/>
      <c r="QAV1280" s="85"/>
      <c r="QAW1280" s="85"/>
      <c r="QAX1280" s="85"/>
      <c r="QAY1280" s="85"/>
      <c r="QAZ1280" s="85"/>
      <c r="QBA1280" s="85"/>
      <c r="QBB1280" s="85"/>
      <c r="QBC1280" s="85"/>
      <c r="QBD1280" s="85"/>
      <c r="QBE1280" s="85"/>
      <c r="QBF1280" s="86"/>
      <c r="QBG1280" s="84"/>
      <c r="QBH1280" s="85"/>
      <c r="QBI1280" s="85"/>
      <c r="QBJ1280" s="85"/>
      <c r="QBK1280" s="85"/>
      <c r="QBL1280" s="85"/>
      <c r="QBM1280" s="85"/>
      <c r="QBN1280" s="85"/>
      <c r="QBO1280" s="85"/>
      <c r="QBP1280" s="85"/>
      <c r="QBQ1280" s="85"/>
      <c r="QBR1280" s="85"/>
      <c r="QBS1280" s="85"/>
      <c r="QBT1280" s="85"/>
      <c r="QBU1280" s="85"/>
      <c r="QBV1280" s="85"/>
      <c r="QBW1280" s="85"/>
      <c r="QBX1280" s="85"/>
      <c r="QBY1280" s="85"/>
      <c r="QBZ1280" s="85"/>
      <c r="QCA1280" s="85"/>
      <c r="QCB1280" s="85"/>
      <c r="QCC1280" s="85"/>
      <c r="QCD1280" s="85"/>
      <c r="QCE1280" s="85"/>
      <c r="QCF1280" s="85"/>
      <c r="QCG1280" s="85"/>
      <c r="QCH1280" s="85"/>
      <c r="QCI1280" s="85"/>
      <c r="QCJ1280" s="85"/>
      <c r="QCK1280" s="85"/>
      <c r="QCL1280" s="85"/>
      <c r="QCM1280" s="86"/>
      <c r="QCN1280" s="84"/>
      <c r="QCO1280" s="85"/>
      <c r="QCP1280" s="85"/>
      <c r="QCQ1280" s="85"/>
      <c r="QCR1280" s="85"/>
      <c r="QCS1280" s="85"/>
      <c r="QCT1280" s="85"/>
      <c r="QCU1280" s="85"/>
      <c r="QCV1280" s="85"/>
      <c r="QCW1280" s="85"/>
      <c r="QCX1280" s="85"/>
      <c r="QCY1280" s="85"/>
      <c r="QCZ1280" s="85"/>
      <c r="QDA1280" s="85"/>
      <c r="QDB1280" s="85"/>
      <c r="QDC1280" s="85"/>
      <c r="QDD1280" s="85"/>
      <c r="QDE1280" s="85"/>
      <c r="QDF1280" s="85"/>
      <c r="QDG1280" s="85"/>
      <c r="QDH1280" s="85"/>
      <c r="QDI1280" s="85"/>
      <c r="QDJ1280" s="85"/>
      <c r="QDK1280" s="85"/>
      <c r="QDL1280" s="85"/>
      <c r="QDM1280" s="85"/>
      <c r="QDN1280" s="85"/>
      <c r="QDO1280" s="85"/>
      <c r="QDP1280" s="85"/>
      <c r="QDQ1280" s="85"/>
      <c r="QDR1280" s="85"/>
      <c r="QDS1280" s="85"/>
      <c r="QDT1280" s="86"/>
      <c r="QDU1280" s="84"/>
      <c r="QDV1280" s="85"/>
      <c r="QDW1280" s="85"/>
      <c r="QDX1280" s="85"/>
      <c r="QDY1280" s="85"/>
      <c r="QDZ1280" s="85"/>
      <c r="QEA1280" s="85"/>
      <c r="QEB1280" s="85"/>
      <c r="QEC1280" s="85"/>
      <c r="QED1280" s="85"/>
      <c r="QEE1280" s="85"/>
      <c r="QEF1280" s="85"/>
      <c r="QEG1280" s="85"/>
      <c r="QEH1280" s="85"/>
      <c r="QEI1280" s="85"/>
      <c r="QEJ1280" s="85"/>
      <c r="QEK1280" s="85"/>
      <c r="QEL1280" s="85"/>
      <c r="QEM1280" s="85"/>
      <c r="QEN1280" s="85"/>
      <c r="QEO1280" s="85"/>
      <c r="QEP1280" s="85"/>
      <c r="QEQ1280" s="85"/>
      <c r="QER1280" s="85"/>
      <c r="QES1280" s="85"/>
      <c r="QET1280" s="85"/>
      <c r="QEU1280" s="85"/>
      <c r="QEV1280" s="85"/>
      <c r="QEW1280" s="85"/>
      <c r="QEX1280" s="85"/>
      <c r="QEY1280" s="85"/>
      <c r="QEZ1280" s="85"/>
      <c r="QFA1280" s="86"/>
      <c r="QFB1280" s="84"/>
      <c r="QFC1280" s="85"/>
      <c r="QFD1280" s="85"/>
      <c r="QFE1280" s="85"/>
      <c r="QFF1280" s="85"/>
      <c r="QFG1280" s="85"/>
      <c r="QFH1280" s="85"/>
      <c r="QFI1280" s="85"/>
      <c r="QFJ1280" s="85"/>
      <c r="QFK1280" s="85"/>
      <c r="QFL1280" s="85"/>
      <c r="QFM1280" s="85"/>
      <c r="QFN1280" s="85"/>
      <c r="QFO1280" s="85"/>
      <c r="QFP1280" s="85"/>
      <c r="QFQ1280" s="85"/>
      <c r="QFR1280" s="85"/>
      <c r="QFS1280" s="85"/>
      <c r="QFT1280" s="85"/>
      <c r="QFU1280" s="85"/>
      <c r="QFV1280" s="85"/>
      <c r="QFW1280" s="85"/>
      <c r="QFX1280" s="85"/>
      <c r="QFY1280" s="85"/>
      <c r="QFZ1280" s="85"/>
      <c r="QGA1280" s="85"/>
      <c r="QGB1280" s="85"/>
      <c r="QGC1280" s="85"/>
      <c r="QGD1280" s="85"/>
      <c r="QGE1280" s="85"/>
      <c r="QGF1280" s="85"/>
      <c r="QGG1280" s="85"/>
      <c r="QGH1280" s="86"/>
      <c r="QGI1280" s="84"/>
      <c r="QGJ1280" s="85"/>
      <c r="QGK1280" s="85"/>
      <c r="QGL1280" s="85"/>
      <c r="QGM1280" s="85"/>
      <c r="QGN1280" s="85"/>
      <c r="QGO1280" s="85"/>
      <c r="QGP1280" s="85"/>
      <c r="QGQ1280" s="85"/>
      <c r="QGR1280" s="85"/>
      <c r="QGS1280" s="85"/>
      <c r="QGT1280" s="85"/>
      <c r="QGU1280" s="85"/>
      <c r="QGV1280" s="85"/>
      <c r="QGW1280" s="85"/>
      <c r="QGX1280" s="85"/>
      <c r="QGY1280" s="85"/>
      <c r="QGZ1280" s="85"/>
      <c r="QHA1280" s="85"/>
      <c r="QHB1280" s="85"/>
      <c r="QHC1280" s="85"/>
      <c r="QHD1280" s="85"/>
      <c r="QHE1280" s="85"/>
      <c r="QHF1280" s="85"/>
      <c r="QHG1280" s="85"/>
      <c r="QHH1280" s="85"/>
      <c r="QHI1280" s="85"/>
      <c r="QHJ1280" s="85"/>
      <c r="QHK1280" s="85"/>
      <c r="QHL1280" s="85"/>
      <c r="QHM1280" s="85"/>
      <c r="QHN1280" s="85"/>
      <c r="QHO1280" s="86"/>
      <c r="QHP1280" s="84"/>
      <c r="QHQ1280" s="85"/>
      <c r="QHR1280" s="85"/>
      <c r="QHS1280" s="85"/>
      <c r="QHT1280" s="85"/>
      <c r="QHU1280" s="85"/>
      <c r="QHV1280" s="85"/>
      <c r="QHW1280" s="85"/>
      <c r="QHX1280" s="85"/>
      <c r="QHY1280" s="85"/>
      <c r="QHZ1280" s="85"/>
      <c r="QIA1280" s="85"/>
      <c r="QIB1280" s="85"/>
      <c r="QIC1280" s="85"/>
      <c r="QID1280" s="85"/>
      <c r="QIE1280" s="85"/>
      <c r="QIF1280" s="85"/>
      <c r="QIG1280" s="85"/>
      <c r="QIH1280" s="85"/>
      <c r="QII1280" s="85"/>
      <c r="QIJ1280" s="85"/>
      <c r="QIK1280" s="85"/>
      <c r="QIL1280" s="85"/>
      <c r="QIM1280" s="85"/>
      <c r="QIN1280" s="85"/>
      <c r="QIO1280" s="85"/>
      <c r="QIP1280" s="85"/>
      <c r="QIQ1280" s="85"/>
      <c r="QIR1280" s="85"/>
      <c r="QIS1280" s="85"/>
      <c r="QIT1280" s="85"/>
      <c r="QIU1280" s="85"/>
      <c r="QIV1280" s="86"/>
      <c r="QIW1280" s="84"/>
      <c r="QIX1280" s="85"/>
      <c r="QIY1280" s="85"/>
      <c r="QIZ1280" s="85"/>
      <c r="QJA1280" s="85"/>
      <c r="QJB1280" s="85"/>
      <c r="QJC1280" s="85"/>
      <c r="QJD1280" s="85"/>
      <c r="QJE1280" s="85"/>
      <c r="QJF1280" s="85"/>
      <c r="QJG1280" s="85"/>
      <c r="QJH1280" s="85"/>
      <c r="QJI1280" s="85"/>
      <c r="QJJ1280" s="85"/>
      <c r="QJK1280" s="85"/>
      <c r="QJL1280" s="85"/>
      <c r="QJM1280" s="85"/>
      <c r="QJN1280" s="85"/>
      <c r="QJO1280" s="85"/>
      <c r="QJP1280" s="85"/>
      <c r="QJQ1280" s="85"/>
      <c r="QJR1280" s="85"/>
      <c r="QJS1280" s="85"/>
      <c r="QJT1280" s="85"/>
      <c r="QJU1280" s="85"/>
      <c r="QJV1280" s="85"/>
      <c r="QJW1280" s="85"/>
      <c r="QJX1280" s="85"/>
      <c r="QJY1280" s="85"/>
      <c r="QJZ1280" s="85"/>
      <c r="QKA1280" s="85"/>
      <c r="QKB1280" s="85"/>
      <c r="QKC1280" s="86"/>
      <c r="QKD1280" s="84"/>
      <c r="QKE1280" s="85"/>
      <c r="QKF1280" s="85"/>
      <c r="QKG1280" s="85"/>
      <c r="QKH1280" s="85"/>
      <c r="QKI1280" s="85"/>
      <c r="QKJ1280" s="85"/>
      <c r="QKK1280" s="85"/>
      <c r="QKL1280" s="85"/>
      <c r="QKM1280" s="85"/>
      <c r="QKN1280" s="85"/>
      <c r="QKO1280" s="85"/>
      <c r="QKP1280" s="85"/>
      <c r="QKQ1280" s="85"/>
      <c r="QKR1280" s="85"/>
      <c r="QKS1280" s="85"/>
      <c r="QKT1280" s="85"/>
      <c r="QKU1280" s="85"/>
      <c r="QKV1280" s="85"/>
      <c r="QKW1280" s="85"/>
      <c r="QKX1280" s="85"/>
      <c r="QKY1280" s="85"/>
      <c r="QKZ1280" s="85"/>
      <c r="QLA1280" s="85"/>
      <c r="QLB1280" s="85"/>
      <c r="QLC1280" s="85"/>
      <c r="QLD1280" s="85"/>
      <c r="QLE1280" s="85"/>
      <c r="QLF1280" s="85"/>
      <c r="QLG1280" s="85"/>
      <c r="QLH1280" s="85"/>
      <c r="QLI1280" s="85"/>
      <c r="QLJ1280" s="86"/>
      <c r="QLK1280" s="84"/>
      <c r="QLL1280" s="85"/>
      <c r="QLM1280" s="85"/>
      <c r="QLN1280" s="85"/>
      <c r="QLO1280" s="85"/>
      <c r="QLP1280" s="85"/>
      <c r="QLQ1280" s="85"/>
      <c r="QLR1280" s="85"/>
      <c r="QLS1280" s="85"/>
      <c r="QLT1280" s="85"/>
      <c r="QLU1280" s="85"/>
      <c r="QLV1280" s="85"/>
      <c r="QLW1280" s="85"/>
      <c r="QLX1280" s="85"/>
      <c r="QLY1280" s="85"/>
      <c r="QLZ1280" s="85"/>
      <c r="QMA1280" s="85"/>
      <c r="QMB1280" s="85"/>
      <c r="QMC1280" s="85"/>
      <c r="QMD1280" s="85"/>
      <c r="QME1280" s="85"/>
      <c r="QMF1280" s="85"/>
      <c r="QMG1280" s="85"/>
      <c r="QMH1280" s="85"/>
      <c r="QMI1280" s="85"/>
      <c r="QMJ1280" s="85"/>
      <c r="QMK1280" s="85"/>
      <c r="QML1280" s="85"/>
      <c r="QMM1280" s="85"/>
      <c r="QMN1280" s="85"/>
      <c r="QMO1280" s="85"/>
      <c r="QMP1280" s="85"/>
      <c r="QMQ1280" s="86"/>
      <c r="QMR1280" s="84"/>
      <c r="QMS1280" s="85"/>
      <c r="QMT1280" s="85"/>
      <c r="QMU1280" s="85"/>
      <c r="QMV1280" s="85"/>
      <c r="QMW1280" s="85"/>
      <c r="QMX1280" s="85"/>
      <c r="QMY1280" s="85"/>
      <c r="QMZ1280" s="85"/>
      <c r="QNA1280" s="85"/>
      <c r="QNB1280" s="85"/>
      <c r="QNC1280" s="85"/>
      <c r="QND1280" s="85"/>
      <c r="QNE1280" s="85"/>
      <c r="QNF1280" s="85"/>
      <c r="QNG1280" s="85"/>
      <c r="QNH1280" s="85"/>
      <c r="QNI1280" s="85"/>
      <c r="QNJ1280" s="85"/>
      <c r="QNK1280" s="85"/>
      <c r="QNL1280" s="85"/>
      <c r="QNM1280" s="85"/>
      <c r="QNN1280" s="85"/>
      <c r="QNO1280" s="85"/>
      <c r="QNP1280" s="85"/>
      <c r="QNQ1280" s="85"/>
      <c r="QNR1280" s="85"/>
      <c r="QNS1280" s="85"/>
      <c r="QNT1280" s="85"/>
      <c r="QNU1280" s="85"/>
      <c r="QNV1280" s="85"/>
      <c r="QNW1280" s="85"/>
      <c r="QNX1280" s="86"/>
      <c r="QNY1280" s="84"/>
      <c r="QNZ1280" s="85"/>
      <c r="QOA1280" s="85"/>
      <c r="QOB1280" s="85"/>
      <c r="QOC1280" s="85"/>
      <c r="QOD1280" s="85"/>
      <c r="QOE1280" s="85"/>
      <c r="QOF1280" s="85"/>
      <c r="QOG1280" s="85"/>
      <c r="QOH1280" s="85"/>
      <c r="QOI1280" s="85"/>
      <c r="QOJ1280" s="85"/>
      <c r="QOK1280" s="85"/>
      <c r="QOL1280" s="85"/>
      <c r="QOM1280" s="85"/>
      <c r="QON1280" s="85"/>
      <c r="QOO1280" s="85"/>
      <c r="QOP1280" s="85"/>
      <c r="QOQ1280" s="85"/>
      <c r="QOR1280" s="85"/>
      <c r="QOS1280" s="85"/>
      <c r="QOT1280" s="85"/>
      <c r="QOU1280" s="85"/>
      <c r="QOV1280" s="85"/>
      <c r="QOW1280" s="85"/>
      <c r="QOX1280" s="85"/>
      <c r="QOY1280" s="85"/>
      <c r="QOZ1280" s="85"/>
      <c r="QPA1280" s="85"/>
      <c r="QPB1280" s="85"/>
      <c r="QPC1280" s="85"/>
      <c r="QPD1280" s="85"/>
      <c r="QPE1280" s="86"/>
      <c r="QPF1280" s="84"/>
      <c r="QPG1280" s="85"/>
      <c r="QPH1280" s="85"/>
      <c r="QPI1280" s="85"/>
      <c r="QPJ1280" s="85"/>
      <c r="QPK1280" s="85"/>
      <c r="QPL1280" s="85"/>
      <c r="QPM1280" s="85"/>
      <c r="QPN1280" s="85"/>
      <c r="QPO1280" s="85"/>
      <c r="QPP1280" s="85"/>
      <c r="QPQ1280" s="85"/>
      <c r="QPR1280" s="85"/>
      <c r="QPS1280" s="85"/>
      <c r="QPT1280" s="85"/>
      <c r="QPU1280" s="85"/>
      <c r="QPV1280" s="85"/>
      <c r="QPW1280" s="85"/>
      <c r="QPX1280" s="85"/>
      <c r="QPY1280" s="85"/>
      <c r="QPZ1280" s="85"/>
      <c r="QQA1280" s="85"/>
      <c r="QQB1280" s="85"/>
      <c r="QQC1280" s="85"/>
      <c r="QQD1280" s="85"/>
      <c r="QQE1280" s="85"/>
      <c r="QQF1280" s="85"/>
      <c r="QQG1280" s="85"/>
      <c r="QQH1280" s="85"/>
      <c r="QQI1280" s="85"/>
      <c r="QQJ1280" s="85"/>
      <c r="QQK1280" s="85"/>
      <c r="QQL1280" s="86"/>
      <c r="QQM1280" s="84"/>
      <c r="QQN1280" s="85"/>
      <c r="QQO1280" s="85"/>
      <c r="QQP1280" s="85"/>
      <c r="QQQ1280" s="85"/>
      <c r="QQR1280" s="85"/>
      <c r="QQS1280" s="85"/>
      <c r="QQT1280" s="85"/>
      <c r="QQU1280" s="85"/>
      <c r="QQV1280" s="85"/>
      <c r="QQW1280" s="85"/>
      <c r="QQX1280" s="85"/>
      <c r="QQY1280" s="85"/>
      <c r="QQZ1280" s="85"/>
      <c r="QRA1280" s="85"/>
      <c r="QRB1280" s="85"/>
      <c r="QRC1280" s="85"/>
      <c r="QRD1280" s="85"/>
      <c r="QRE1280" s="85"/>
      <c r="QRF1280" s="85"/>
      <c r="QRG1280" s="85"/>
      <c r="QRH1280" s="85"/>
      <c r="QRI1280" s="85"/>
      <c r="QRJ1280" s="85"/>
      <c r="QRK1280" s="85"/>
      <c r="QRL1280" s="85"/>
      <c r="QRM1280" s="85"/>
      <c r="QRN1280" s="85"/>
      <c r="QRO1280" s="85"/>
      <c r="QRP1280" s="85"/>
      <c r="QRQ1280" s="85"/>
      <c r="QRR1280" s="85"/>
      <c r="QRS1280" s="86"/>
      <c r="QRT1280" s="84"/>
      <c r="QRU1280" s="85"/>
      <c r="QRV1280" s="85"/>
      <c r="QRW1280" s="85"/>
      <c r="QRX1280" s="85"/>
      <c r="QRY1280" s="85"/>
      <c r="QRZ1280" s="85"/>
      <c r="QSA1280" s="85"/>
      <c r="QSB1280" s="85"/>
      <c r="QSC1280" s="85"/>
      <c r="QSD1280" s="85"/>
      <c r="QSE1280" s="85"/>
      <c r="QSF1280" s="85"/>
      <c r="QSG1280" s="85"/>
      <c r="QSH1280" s="85"/>
      <c r="QSI1280" s="85"/>
      <c r="QSJ1280" s="85"/>
      <c r="QSK1280" s="85"/>
      <c r="QSL1280" s="85"/>
      <c r="QSM1280" s="85"/>
      <c r="QSN1280" s="85"/>
      <c r="QSO1280" s="85"/>
      <c r="QSP1280" s="85"/>
      <c r="QSQ1280" s="85"/>
      <c r="QSR1280" s="85"/>
      <c r="QSS1280" s="85"/>
      <c r="QST1280" s="85"/>
      <c r="QSU1280" s="85"/>
      <c r="QSV1280" s="85"/>
      <c r="QSW1280" s="85"/>
      <c r="QSX1280" s="85"/>
      <c r="QSY1280" s="85"/>
      <c r="QSZ1280" s="86"/>
      <c r="QTA1280" s="84"/>
      <c r="QTB1280" s="85"/>
      <c r="QTC1280" s="85"/>
      <c r="QTD1280" s="85"/>
      <c r="QTE1280" s="85"/>
      <c r="QTF1280" s="85"/>
      <c r="QTG1280" s="85"/>
      <c r="QTH1280" s="85"/>
      <c r="QTI1280" s="85"/>
      <c r="QTJ1280" s="85"/>
      <c r="QTK1280" s="85"/>
      <c r="QTL1280" s="85"/>
      <c r="QTM1280" s="85"/>
      <c r="QTN1280" s="85"/>
      <c r="QTO1280" s="85"/>
      <c r="QTP1280" s="85"/>
      <c r="QTQ1280" s="85"/>
      <c r="QTR1280" s="85"/>
      <c r="QTS1280" s="85"/>
      <c r="QTT1280" s="85"/>
      <c r="QTU1280" s="85"/>
      <c r="QTV1280" s="85"/>
      <c r="QTW1280" s="85"/>
      <c r="QTX1280" s="85"/>
      <c r="QTY1280" s="85"/>
      <c r="QTZ1280" s="85"/>
      <c r="QUA1280" s="85"/>
      <c r="QUB1280" s="85"/>
      <c r="QUC1280" s="85"/>
      <c r="QUD1280" s="85"/>
      <c r="QUE1280" s="85"/>
      <c r="QUF1280" s="85"/>
      <c r="QUG1280" s="86"/>
      <c r="QUH1280" s="84"/>
      <c r="QUI1280" s="85"/>
      <c r="QUJ1280" s="85"/>
      <c r="QUK1280" s="85"/>
      <c r="QUL1280" s="85"/>
      <c r="QUM1280" s="85"/>
      <c r="QUN1280" s="85"/>
      <c r="QUO1280" s="85"/>
      <c r="QUP1280" s="85"/>
      <c r="QUQ1280" s="85"/>
      <c r="QUR1280" s="85"/>
      <c r="QUS1280" s="85"/>
      <c r="QUT1280" s="85"/>
      <c r="QUU1280" s="85"/>
      <c r="QUV1280" s="85"/>
      <c r="QUW1280" s="85"/>
      <c r="QUX1280" s="85"/>
      <c r="QUY1280" s="85"/>
      <c r="QUZ1280" s="85"/>
      <c r="QVA1280" s="85"/>
      <c r="QVB1280" s="85"/>
      <c r="QVC1280" s="85"/>
      <c r="QVD1280" s="85"/>
      <c r="QVE1280" s="85"/>
      <c r="QVF1280" s="85"/>
      <c r="QVG1280" s="85"/>
      <c r="QVH1280" s="85"/>
      <c r="QVI1280" s="85"/>
      <c r="QVJ1280" s="85"/>
      <c r="QVK1280" s="85"/>
      <c r="QVL1280" s="85"/>
      <c r="QVM1280" s="85"/>
      <c r="QVN1280" s="86"/>
      <c r="QVO1280" s="84"/>
      <c r="QVP1280" s="85"/>
      <c r="QVQ1280" s="85"/>
      <c r="QVR1280" s="85"/>
      <c r="QVS1280" s="85"/>
      <c r="QVT1280" s="85"/>
      <c r="QVU1280" s="85"/>
      <c r="QVV1280" s="85"/>
      <c r="QVW1280" s="85"/>
      <c r="QVX1280" s="85"/>
      <c r="QVY1280" s="85"/>
      <c r="QVZ1280" s="85"/>
      <c r="QWA1280" s="85"/>
      <c r="QWB1280" s="85"/>
      <c r="QWC1280" s="85"/>
      <c r="QWD1280" s="85"/>
      <c r="QWE1280" s="85"/>
      <c r="QWF1280" s="85"/>
      <c r="QWG1280" s="85"/>
      <c r="QWH1280" s="85"/>
      <c r="QWI1280" s="85"/>
      <c r="QWJ1280" s="85"/>
      <c r="QWK1280" s="85"/>
      <c r="QWL1280" s="85"/>
      <c r="QWM1280" s="85"/>
      <c r="QWN1280" s="85"/>
      <c r="QWO1280" s="85"/>
      <c r="QWP1280" s="85"/>
      <c r="QWQ1280" s="85"/>
      <c r="QWR1280" s="85"/>
      <c r="QWS1280" s="85"/>
      <c r="QWT1280" s="85"/>
      <c r="QWU1280" s="86"/>
      <c r="QWV1280" s="84"/>
      <c r="QWW1280" s="85"/>
      <c r="QWX1280" s="85"/>
      <c r="QWY1280" s="85"/>
      <c r="QWZ1280" s="85"/>
      <c r="QXA1280" s="85"/>
      <c r="QXB1280" s="85"/>
      <c r="QXC1280" s="85"/>
      <c r="QXD1280" s="85"/>
      <c r="QXE1280" s="85"/>
      <c r="QXF1280" s="85"/>
      <c r="QXG1280" s="85"/>
      <c r="QXH1280" s="85"/>
      <c r="QXI1280" s="85"/>
      <c r="QXJ1280" s="85"/>
      <c r="QXK1280" s="85"/>
      <c r="QXL1280" s="85"/>
      <c r="QXM1280" s="85"/>
      <c r="QXN1280" s="85"/>
      <c r="QXO1280" s="85"/>
      <c r="QXP1280" s="85"/>
      <c r="QXQ1280" s="85"/>
      <c r="QXR1280" s="85"/>
      <c r="QXS1280" s="85"/>
      <c r="QXT1280" s="85"/>
      <c r="QXU1280" s="85"/>
      <c r="QXV1280" s="85"/>
      <c r="QXW1280" s="85"/>
      <c r="QXX1280" s="85"/>
      <c r="QXY1280" s="85"/>
      <c r="QXZ1280" s="85"/>
      <c r="QYA1280" s="85"/>
      <c r="QYB1280" s="86"/>
      <c r="QYC1280" s="84"/>
      <c r="QYD1280" s="85"/>
      <c r="QYE1280" s="85"/>
      <c r="QYF1280" s="85"/>
      <c r="QYG1280" s="85"/>
      <c r="QYH1280" s="85"/>
      <c r="QYI1280" s="85"/>
      <c r="QYJ1280" s="85"/>
      <c r="QYK1280" s="85"/>
      <c r="QYL1280" s="85"/>
      <c r="QYM1280" s="85"/>
      <c r="QYN1280" s="85"/>
      <c r="QYO1280" s="85"/>
      <c r="QYP1280" s="85"/>
      <c r="QYQ1280" s="85"/>
      <c r="QYR1280" s="85"/>
      <c r="QYS1280" s="85"/>
      <c r="QYT1280" s="85"/>
      <c r="QYU1280" s="85"/>
      <c r="QYV1280" s="85"/>
      <c r="QYW1280" s="85"/>
      <c r="QYX1280" s="85"/>
      <c r="QYY1280" s="85"/>
      <c r="QYZ1280" s="85"/>
      <c r="QZA1280" s="85"/>
      <c r="QZB1280" s="85"/>
      <c r="QZC1280" s="85"/>
      <c r="QZD1280" s="85"/>
      <c r="QZE1280" s="85"/>
      <c r="QZF1280" s="85"/>
      <c r="QZG1280" s="85"/>
      <c r="QZH1280" s="85"/>
      <c r="QZI1280" s="86"/>
      <c r="QZJ1280" s="84"/>
      <c r="QZK1280" s="85"/>
      <c r="QZL1280" s="85"/>
      <c r="QZM1280" s="85"/>
      <c r="QZN1280" s="85"/>
      <c r="QZO1280" s="85"/>
      <c r="QZP1280" s="85"/>
      <c r="QZQ1280" s="85"/>
      <c r="QZR1280" s="85"/>
      <c r="QZS1280" s="85"/>
      <c r="QZT1280" s="85"/>
      <c r="QZU1280" s="85"/>
      <c r="QZV1280" s="85"/>
      <c r="QZW1280" s="85"/>
      <c r="QZX1280" s="85"/>
      <c r="QZY1280" s="85"/>
      <c r="QZZ1280" s="85"/>
      <c r="RAA1280" s="85"/>
      <c r="RAB1280" s="85"/>
      <c r="RAC1280" s="85"/>
      <c r="RAD1280" s="85"/>
      <c r="RAE1280" s="85"/>
      <c r="RAF1280" s="85"/>
      <c r="RAG1280" s="85"/>
      <c r="RAH1280" s="85"/>
      <c r="RAI1280" s="85"/>
      <c r="RAJ1280" s="85"/>
      <c r="RAK1280" s="85"/>
      <c r="RAL1280" s="85"/>
      <c r="RAM1280" s="85"/>
      <c r="RAN1280" s="85"/>
      <c r="RAO1280" s="85"/>
      <c r="RAP1280" s="86"/>
      <c r="RAQ1280" s="84"/>
      <c r="RAR1280" s="85"/>
      <c r="RAS1280" s="85"/>
      <c r="RAT1280" s="85"/>
      <c r="RAU1280" s="85"/>
      <c r="RAV1280" s="85"/>
      <c r="RAW1280" s="85"/>
      <c r="RAX1280" s="85"/>
      <c r="RAY1280" s="85"/>
      <c r="RAZ1280" s="85"/>
      <c r="RBA1280" s="85"/>
      <c r="RBB1280" s="85"/>
      <c r="RBC1280" s="85"/>
      <c r="RBD1280" s="85"/>
      <c r="RBE1280" s="85"/>
      <c r="RBF1280" s="85"/>
      <c r="RBG1280" s="85"/>
      <c r="RBH1280" s="85"/>
      <c r="RBI1280" s="85"/>
      <c r="RBJ1280" s="85"/>
      <c r="RBK1280" s="85"/>
      <c r="RBL1280" s="85"/>
      <c r="RBM1280" s="85"/>
      <c r="RBN1280" s="85"/>
      <c r="RBO1280" s="85"/>
      <c r="RBP1280" s="85"/>
      <c r="RBQ1280" s="85"/>
      <c r="RBR1280" s="85"/>
      <c r="RBS1280" s="85"/>
      <c r="RBT1280" s="85"/>
      <c r="RBU1280" s="85"/>
      <c r="RBV1280" s="85"/>
      <c r="RBW1280" s="86"/>
      <c r="RBX1280" s="84"/>
      <c r="RBY1280" s="85"/>
      <c r="RBZ1280" s="85"/>
      <c r="RCA1280" s="85"/>
      <c r="RCB1280" s="85"/>
      <c r="RCC1280" s="85"/>
      <c r="RCD1280" s="85"/>
      <c r="RCE1280" s="85"/>
      <c r="RCF1280" s="85"/>
      <c r="RCG1280" s="85"/>
      <c r="RCH1280" s="85"/>
      <c r="RCI1280" s="85"/>
      <c r="RCJ1280" s="85"/>
      <c r="RCK1280" s="85"/>
      <c r="RCL1280" s="85"/>
      <c r="RCM1280" s="85"/>
      <c r="RCN1280" s="85"/>
      <c r="RCO1280" s="85"/>
      <c r="RCP1280" s="85"/>
      <c r="RCQ1280" s="85"/>
      <c r="RCR1280" s="85"/>
      <c r="RCS1280" s="85"/>
      <c r="RCT1280" s="85"/>
      <c r="RCU1280" s="85"/>
      <c r="RCV1280" s="85"/>
      <c r="RCW1280" s="85"/>
      <c r="RCX1280" s="85"/>
      <c r="RCY1280" s="85"/>
      <c r="RCZ1280" s="85"/>
      <c r="RDA1280" s="85"/>
      <c r="RDB1280" s="85"/>
      <c r="RDC1280" s="85"/>
      <c r="RDD1280" s="86"/>
      <c r="RDE1280" s="84"/>
      <c r="RDF1280" s="85"/>
      <c r="RDG1280" s="85"/>
      <c r="RDH1280" s="85"/>
      <c r="RDI1280" s="85"/>
      <c r="RDJ1280" s="85"/>
      <c r="RDK1280" s="85"/>
      <c r="RDL1280" s="85"/>
      <c r="RDM1280" s="85"/>
      <c r="RDN1280" s="85"/>
      <c r="RDO1280" s="85"/>
      <c r="RDP1280" s="85"/>
      <c r="RDQ1280" s="85"/>
      <c r="RDR1280" s="85"/>
      <c r="RDS1280" s="85"/>
      <c r="RDT1280" s="85"/>
      <c r="RDU1280" s="85"/>
      <c r="RDV1280" s="85"/>
      <c r="RDW1280" s="85"/>
      <c r="RDX1280" s="85"/>
      <c r="RDY1280" s="85"/>
      <c r="RDZ1280" s="85"/>
      <c r="REA1280" s="85"/>
      <c r="REB1280" s="85"/>
      <c r="REC1280" s="85"/>
      <c r="RED1280" s="85"/>
      <c r="REE1280" s="85"/>
      <c r="REF1280" s="85"/>
      <c r="REG1280" s="85"/>
      <c r="REH1280" s="85"/>
      <c r="REI1280" s="85"/>
      <c r="REJ1280" s="85"/>
      <c r="REK1280" s="86"/>
      <c r="REL1280" s="84"/>
      <c r="REM1280" s="85"/>
      <c r="REN1280" s="85"/>
      <c r="REO1280" s="85"/>
      <c r="REP1280" s="85"/>
      <c r="REQ1280" s="85"/>
      <c r="RER1280" s="85"/>
      <c r="RES1280" s="85"/>
      <c r="RET1280" s="85"/>
      <c r="REU1280" s="85"/>
      <c r="REV1280" s="85"/>
      <c r="REW1280" s="85"/>
      <c r="REX1280" s="85"/>
      <c r="REY1280" s="85"/>
      <c r="REZ1280" s="85"/>
      <c r="RFA1280" s="85"/>
      <c r="RFB1280" s="85"/>
      <c r="RFC1280" s="85"/>
      <c r="RFD1280" s="85"/>
      <c r="RFE1280" s="85"/>
      <c r="RFF1280" s="85"/>
      <c r="RFG1280" s="85"/>
      <c r="RFH1280" s="85"/>
      <c r="RFI1280" s="85"/>
      <c r="RFJ1280" s="85"/>
      <c r="RFK1280" s="85"/>
      <c r="RFL1280" s="85"/>
      <c r="RFM1280" s="85"/>
      <c r="RFN1280" s="85"/>
      <c r="RFO1280" s="85"/>
      <c r="RFP1280" s="85"/>
      <c r="RFQ1280" s="85"/>
      <c r="RFR1280" s="86"/>
      <c r="RFS1280" s="84"/>
      <c r="RFT1280" s="85"/>
      <c r="RFU1280" s="85"/>
      <c r="RFV1280" s="85"/>
      <c r="RFW1280" s="85"/>
      <c r="RFX1280" s="85"/>
      <c r="RFY1280" s="85"/>
      <c r="RFZ1280" s="85"/>
      <c r="RGA1280" s="85"/>
      <c r="RGB1280" s="85"/>
      <c r="RGC1280" s="85"/>
      <c r="RGD1280" s="85"/>
      <c r="RGE1280" s="85"/>
      <c r="RGF1280" s="85"/>
      <c r="RGG1280" s="85"/>
      <c r="RGH1280" s="85"/>
      <c r="RGI1280" s="85"/>
      <c r="RGJ1280" s="85"/>
      <c r="RGK1280" s="85"/>
      <c r="RGL1280" s="85"/>
      <c r="RGM1280" s="85"/>
      <c r="RGN1280" s="85"/>
      <c r="RGO1280" s="85"/>
      <c r="RGP1280" s="85"/>
      <c r="RGQ1280" s="85"/>
      <c r="RGR1280" s="85"/>
      <c r="RGS1280" s="85"/>
      <c r="RGT1280" s="85"/>
      <c r="RGU1280" s="85"/>
      <c r="RGV1280" s="85"/>
      <c r="RGW1280" s="85"/>
      <c r="RGX1280" s="85"/>
      <c r="RGY1280" s="86"/>
      <c r="RGZ1280" s="84"/>
      <c r="RHA1280" s="85"/>
      <c r="RHB1280" s="85"/>
      <c r="RHC1280" s="85"/>
      <c r="RHD1280" s="85"/>
      <c r="RHE1280" s="85"/>
      <c r="RHF1280" s="85"/>
      <c r="RHG1280" s="85"/>
      <c r="RHH1280" s="85"/>
      <c r="RHI1280" s="85"/>
      <c r="RHJ1280" s="85"/>
      <c r="RHK1280" s="85"/>
      <c r="RHL1280" s="85"/>
      <c r="RHM1280" s="85"/>
      <c r="RHN1280" s="85"/>
      <c r="RHO1280" s="85"/>
      <c r="RHP1280" s="85"/>
      <c r="RHQ1280" s="85"/>
      <c r="RHR1280" s="85"/>
      <c r="RHS1280" s="85"/>
      <c r="RHT1280" s="85"/>
      <c r="RHU1280" s="85"/>
      <c r="RHV1280" s="85"/>
      <c r="RHW1280" s="85"/>
      <c r="RHX1280" s="85"/>
      <c r="RHY1280" s="85"/>
      <c r="RHZ1280" s="85"/>
      <c r="RIA1280" s="85"/>
      <c r="RIB1280" s="85"/>
      <c r="RIC1280" s="85"/>
      <c r="RID1280" s="85"/>
      <c r="RIE1280" s="85"/>
      <c r="RIF1280" s="86"/>
      <c r="RIG1280" s="84"/>
      <c r="RIH1280" s="85"/>
      <c r="RII1280" s="85"/>
      <c r="RIJ1280" s="85"/>
      <c r="RIK1280" s="85"/>
      <c r="RIL1280" s="85"/>
      <c r="RIM1280" s="85"/>
      <c r="RIN1280" s="85"/>
      <c r="RIO1280" s="85"/>
      <c r="RIP1280" s="85"/>
      <c r="RIQ1280" s="85"/>
      <c r="RIR1280" s="85"/>
      <c r="RIS1280" s="85"/>
      <c r="RIT1280" s="85"/>
      <c r="RIU1280" s="85"/>
      <c r="RIV1280" s="85"/>
      <c r="RIW1280" s="85"/>
      <c r="RIX1280" s="85"/>
      <c r="RIY1280" s="85"/>
      <c r="RIZ1280" s="85"/>
      <c r="RJA1280" s="85"/>
      <c r="RJB1280" s="85"/>
      <c r="RJC1280" s="85"/>
      <c r="RJD1280" s="85"/>
      <c r="RJE1280" s="85"/>
      <c r="RJF1280" s="85"/>
      <c r="RJG1280" s="85"/>
      <c r="RJH1280" s="85"/>
      <c r="RJI1280" s="85"/>
      <c r="RJJ1280" s="85"/>
      <c r="RJK1280" s="85"/>
      <c r="RJL1280" s="85"/>
      <c r="RJM1280" s="86"/>
      <c r="RJN1280" s="84"/>
      <c r="RJO1280" s="85"/>
      <c r="RJP1280" s="85"/>
      <c r="RJQ1280" s="85"/>
      <c r="RJR1280" s="85"/>
      <c r="RJS1280" s="85"/>
      <c r="RJT1280" s="85"/>
      <c r="RJU1280" s="85"/>
      <c r="RJV1280" s="85"/>
      <c r="RJW1280" s="85"/>
      <c r="RJX1280" s="85"/>
      <c r="RJY1280" s="85"/>
      <c r="RJZ1280" s="85"/>
      <c r="RKA1280" s="85"/>
      <c r="RKB1280" s="85"/>
      <c r="RKC1280" s="85"/>
      <c r="RKD1280" s="85"/>
      <c r="RKE1280" s="85"/>
      <c r="RKF1280" s="85"/>
      <c r="RKG1280" s="85"/>
      <c r="RKH1280" s="85"/>
      <c r="RKI1280" s="85"/>
      <c r="RKJ1280" s="85"/>
      <c r="RKK1280" s="85"/>
      <c r="RKL1280" s="85"/>
      <c r="RKM1280" s="85"/>
      <c r="RKN1280" s="85"/>
      <c r="RKO1280" s="85"/>
      <c r="RKP1280" s="85"/>
      <c r="RKQ1280" s="85"/>
      <c r="RKR1280" s="85"/>
      <c r="RKS1280" s="85"/>
      <c r="RKT1280" s="86"/>
      <c r="RKU1280" s="84"/>
      <c r="RKV1280" s="85"/>
      <c r="RKW1280" s="85"/>
      <c r="RKX1280" s="85"/>
      <c r="RKY1280" s="85"/>
      <c r="RKZ1280" s="85"/>
      <c r="RLA1280" s="85"/>
      <c r="RLB1280" s="85"/>
      <c r="RLC1280" s="85"/>
      <c r="RLD1280" s="85"/>
      <c r="RLE1280" s="85"/>
      <c r="RLF1280" s="85"/>
      <c r="RLG1280" s="85"/>
      <c r="RLH1280" s="85"/>
      <c r="RLI1280" s="85"/>
      <c r="RLJ1280" s="85"/>
      <c r="RLK1280" s="85"/>
      <c r="RLL1280" s="85"/>
      <c r="RLM1280" s="85"/>
      <c r="RLN1280" s="85"/>
      <c r="RLO1280" s="85"/>
      <c r="RLP1280" s="85"/>
      <c r="RLQ1280" s="85"/>
      <c r="RLR1280" s="85"/>
      <c r="RLS1280" s="85"/>
      <c r="RLT1280" s="85"/>
      <c r="RLU1280" s="85"/>
      <c r="RLV1280" s="85"/>
      <c r="RLW1280" s="85"/>
      <c r="RLX1280" s="85"/>
      <c r="RLY1280" s="85"/>
      <c r="RLZ1280" s="85"/>
      <c r="RMA1280" s="86"/>
      <c r="RMB1280" s="84"/>
      <c r="RMC1280" s="85"/>
      <c r="RMD1280" s="85"/>
      <c r="RME1280" s="85"/>
      <c r="RMF1280" s="85"/>
      <c r="RMG1280" s="85"/>
      <c r="RMH1280" s="85"/>
      <c r="RMI1280" s="85"/>
      <c r="RMJ1280" s="85"/>
      <c r="RMK1280" s="85"/>
      <c r="RML1280" s="85"/>
      <c r="RMM1280" s="85"/>
      <c r="RMN1280" s="85"/>
      <c r="RMO1280" s="85"/>
      <c r="RMP1280" s="85"/>
      <c r="RMQ1280" s="85"/>
      <c r="RMR1280" s="85"/>
      <c r="RMS1280" s="85"/>
      <c r="RMT1280" s="85"/>
      <c r="RMU1280" s="85"/>
      <c r="RMV1280" s="85"/>
      <c r="RMW1280" s="85"/>
      <c r="RMX1280" s="85"/>
      <c r="RMY1280" s="85"/>
      <c r="RMZ1280" s="85"/>
      <c r="RNA1280" s="85"/>
      <c r="RNB1280" s="85"/>
      <c r="RNC1280" s="85"/>
      <c r="RND1280" s="85"/>
      <c r="RNE1280" s="85"/>
      <c r="RNF1280" s="85"/>
      <c r="RNG1280" s="85"/>
      <c r="RNH1280" s="86"/>
      <c r="RNI1280" s="84"/>
      <c r="RNJ1280" s="85"/>
      <c r="RNK1280" s="85"/>
      <c r="RNL1280" s="85"/>
      <c r="RNM1280" s="85"/>
      <c r="RNN1280" s="85"/>
      <c r="RNO1280" s="85"/>
      <c r="RNP1280" s="85"/>
      <c r="RNQ1280" s="85"/>
      <c r="RNR1280" s="85"/>
      <c r="RNS1280" s="85"/>
      <c r="RNT1280" s="85"/>
      <c r="RNU1280" s="85"/>
      <c r="RNV1280" s="85"/>
      <c r="RNW1280" s="85"/>
      <c r="RNX1280" s="85"/>
      <c r="RNY1280" s="85"/>
      <c r="RNZ1280" s="85"/>
      <c r="ROA1280" s="85"/>
      <c r="ROB1280" s="85"/>
      <c r="ROC1280" s="85"/>
      <c r="ROD1280" s="85"/>
      <c r="ROE1280" s="85"/>
      <c r="ROF1280" s="85"/>
      <c r="ROG1280" s="85"/>
      <c r="ROH1280" s="85"/>
      <c r="ROI1280" s="85"/>
      <c r="ROJ1280" s="85"/>
      <c r="ROK1280" s="85"/>
      <c r="ROL1280" s="85"/>
      <c r="ROM1280" s="85"/>
      <c r="RON1280" s="85"/>
      <c r="ROO1280" s="86"/>
      <c r="ROP1280" s="84"/>
      <c r="ROQ1280" s="85"/>
      <c r="ROR1280" s="85"/>
      <c r="ROS1280" s="85"/>
      <c r="ROT1280" s="85"/>
      <c r="ROU1280" s="85"/>
      <c r="ROV1280" s="85"/>
      <c r="ROW1280" s="85"/>
      <c r="ROX1280" s="85"/>
      <c r="ROY1280" s="85"/>
      <c r="ROZ1280" s="85"/>
      <c r="RPA1280" s="85"/>
      <c r="RPB1280" s="85"/>
      <c r="RPC1280" s="85"/>
      <c r="RPD1280" s="85"/>
      <c r="RPE1280" s="85"/>
      <c r="RPF1280" s="85"/>
      <c r="RPG1280" s="85"/>
      <c r="RPH1280" s="85"/>
      <c r="RPI1280" s="85"/>
      <c r="RPJ1280" s="85"/>
      <c r="RPK1280" s="85"/>
      <c r="RPL1280" s="85"/>
      <c r="RPM1280" s="85"/>
      <c r="RPN1280" s="85"/>
      <c r="RPO1280" s="85"/>
      <c r="RPP1280" s="85"/>
      <c r="RPQ1280" s="85"/>
      <c r="RPR1280" s="85"/>
      <c r="RPS1280" s="85"/>
      <c r="RPT1280" s="85"/>
      <c r="RPU1280" s="85"/>
      <c r="RPV1280" s="86"/>
      <c r="RPW1280" s="84"/>
      <c r="RPX1280" s="85"/>
      <c r="RPY1280" s="85"/>
      <c r="RPZ1280" s="85"/>
      <c r="RQA1280" s="85"/>
      <c r="RQB1280" s="85"/>
      <c r="RQC1280" s="85"/>
      <c r="RQD1280" s="85"/>
      <c r="RQE1280" s="85"/>
      <c r="RQF1280" s="85"/>
      <c r="RQG1280" s="85"/>
      <c r="RQH1280" s="85"/>
      <c r="RQI1280" s="85"/>
      <c r="RQJ1280" s="85"/>
      <c r="RQK1280" s="85"/>
      <c r="RQL1280" s="85"/>
      <c r="RQM1280" s="85"/>
      <c r="RQN1280" s="85"/>
      <c r="RQO1280" s="85"/>
      <c r="RQP1280" s="85"/>
      <c r="RQQ1280" s="85"/>
      <c r="RQR1280" s="85"/>
      <c r="RQS1280" s="85"/>
      <c r="RQT1280" s="85"/>
      <c r="RQU1280" s="85"/>
      <c r="RQV1280" s="85"/>
      <c r="RQW1280" s="85"/>
      <c r="RQX1280" s="85"/>
      <c r="RQY1280" s="85"/>
      <c r="RQZ1280" s="85"/>
      <c r="RRA1280" s="85"/>
      <c r="RRB1280" s="85"/>
      <c r="RRC1280" s="86"/>
      <c r="RRD1280" s="84"/>
      <c r="RRE1280" s="85"/>
      <c r="RRF1280" s="85"/>
      <c r="RRG1280" s="85"/>
      <c r="RRH1280" s="85"/>
      <c r="RRI1280" s="85"/>
      <c r="RRJ1280" s="85"/>
      <c r="RRK1280" s="85"/>
      <c r="RRL1280" s="85"/>
      <c r="RRM1280" s="85"/>
      <c r="RRN1280" s="85"/>
      <c r="RRO1280" s="85"/>
      <c r="RRP1280" s="85"/>
      <c r="RRQ1280" s="85"/>
      <c r="RRR1280" s="85"/>
      <c r="RRS1280" s="85"/>
      <c r="RRT1280" s="85"/>
      <c r="RRU1280" s="85"/>
      <c r="RRV1280" s="85"/>
      <c r="RRW1280" s="85"/>
      <c r="RRX1280" s="85"/>
      <c r="RRY1280" s="85"/>
      <c r="RRZ1280" s="85"/>
      <c r="RSA1280" s="85"/>
      <c r="RSB1280" s="85"/>
      <c r="RSC1280" s="85"/>
      <c r="RSD1280" s="85"/>
      <c r="RSE1280" s="85"/>
      <c r="RSF1280" s="85"/>
      <c r="RSG1280" s="85"/>
      <c r="RSH1280" s="85"/>
      <c r="RSI1280" s="85"/>
      <c r="RSJ1280" s="86"/>
      <c r="RSK1280" s="84"/>
      <c r="RSL1280" s="85"/>
      <c r="RSM1280" s="85"/>
      <c r="RSN1280" s="85"/>
      <c r="RSO1280" s="85"/>
      <c r="RSP1280" s="85"/>
      <c r="RSQ1280" s="85"/>
      <c r="RSR1280" s="85"/>
      <c r="RSS1280" s="85"/>
      <c r="RST1280" s="85"/>
      <c r="RSU1280" s="85"/>
      <c r="RSV1280" s="85"/>
      <c r="RSW1280" s="85"/>
      <c r="RSX1280" s="85"/>
      <c r="RSY1280" s="85"/>
      <c r="RSZ1280" s="85"/>
      <c r="RTA1280" s="85"/>
      <c r="RTB1280" s="85"/>
      <c r="RTC1280" s="85"/>
      <c r="RTD1280" s="85"/>
      <c r="RTE1280" s="85"/>
      <c r="RTF1280" s="85"/>
      <c r="RTG1280" s="85"/>
      <c r="RTH1280" s="85"/>
      <c r="RTI1280" s="85"/>
      <c r="RTJ1280" s="85"/>
      <c r="RTK1280" s="85"/>
      <c r="RTL1280" s="85"/>
      <c r="RTM1280" s="85"/>
      <c r="RTN1280" s="85"/>
      <c r="RTO1280" s="85"/>
      <c r="RTP1280" s="85"/>
      <c r="RTQ1280" s="86"/>
      <c r="RTR1280" s="84"/>
      <c r="RTS1280" s="85"/>
      <c r="RTT1280" s="85"/>
      <c r="RTU1280" s="85"/>
      <c r="RTV1280" s="85"/>
      <c r="RTW1280" s="85"/>
      <c r="RTX1280" s="85"/>
      <c r="RTY1280" s="85"/>
      <c r="RTZ1280" s="85"/>
      <c r="RUA1280" s="85"/>
      <c r="RUB1280" s="85"/>
      <c r="RUC1280" s="85"/>
      <c r="RUD1280" s="85"/>
      <c r="RUE1280" s="85"/>
      <c r="RUF1280" s="85"/>
      <c r="RUG1280" s="85"/>
      <c r="RUH1280" s="85"/>
      <c r="RUI1280" s="85"/>
      <c r="RUJ1280" s="85"/>
      <c r="RUK1280" s="85"/>
      <c r="RUL1280" s="85"/>
      <c r="RUM1280" s="85"/>
      <c r="RUN1280" s="85"/>
      <c r="RUO1280" s="85"/>
      <c r="RUP1280" s="85"/>
      <c r="RUQ1280" s="85"/>
      <c r="RUR1280" s="85"/>
      <c r="RUS1280" s="85"/>
      <c r="RUT1280" s="85"/>
      <c r="RUU1280" s="85"/>
      <c r="RUV1280" s="85"/>
      <c r="RUW1280" s="85"/>
      <c r="RUX1280" s="86"/>
      <c r="RUY1280" s="84"/>
      <c r="RUZ1280" s="85"/>
      <c r="RVA1280" s="85"/>
      <c r="RVB1280" s="85"/>
      <c r="RVC1280" s="85"/>
      <c r="RVD1280" s="85"/>
      <c r="RVE1280" s="85"/>
      <c r="RVF1280" s="85"/>
      <c r="RVG1280" s="85"/>
      <c r="RVH1280" s="85"/>
      <c r="RVI1280" s="85"/>
      <c r="RVJ1280" s="85"/>
      <c r="RVK1280" s="85"/>
      <c r="RVL1280" s="85"/>
      <c r="RVM1280" s="85"/>
      <c r="RVN1280" s="85"/>
      <c r="RVO1280" s="85"/>
      <c r="RVP1280" s="85"/>
      <c r="RVQ1280" s="85"/>
      <c r="RVR1280" s="85"/>
      <c r="RVS1280" s="85"/>
      <c r="RVT1280" s="85"/>
      <c r="RVU1280" s="85"/>
      <c r="RVV1280" s="85"/>
      <c r="RVW1280" s="85"/>
      <c r="RVX1280" s="85"/>
      <c r="RVY1280" s="85"/>
      <c r="RVZ1280" s="85"/>
      <c r="RWA1280" s="85"/>
      <c r="RWB1280" s="85"/>
      <c r="RWC1280" s="85"/>
      <c r="RWD1280" s="85"/>
      <c r="RWE1280" s="86"/>
      <c r="RWF1280" s="84"/>
      <c r="RWG1280" s="85"/>
      <c r="RWH1280" s="85"/>
      <c r="RWI1280" s="85"/>
      <c r="RWJ1280" s="85"/>
      <c r="RWK1280" s="85"/>
      <c r="RWL1280" s="85"/>
      <c r="RWM1280" s="85"/>
      <c r="RWN1280" s="85"/>
      <c r="RWO1280" s="85"/>
      <c r="RWP1280" s="85"/>
      <c r="RWQ1280" s="85"/>
      <c r="RWR1280" s="85"/>
      <c r="RWS1280" s="85"/>
      <c r="RWT1280" s="85"/>
      <c r="RWU1280" s="85"/>
      <c r="RWV1280" s="85"/>
      <c r="RWW1280" s="85"/>
      <c r="RWX1280" s="85"/>
      <c r="RWY1280" s="85"/>
      <c r="RWZ1280" s="85"/>
      <c r="RXA1280" s="85"/>
      <c r="RXB1280" s="85"/>
      <c r="RXC1280" s="85"/>
      <c r="RXD1280" s="85"/>
      <c r="RXE1280" s="85"/>
      <c r="RXF1280" s="85"/>
      <c r="RXG1280" s="85"/>
      <c r="RXH1280" s="85"/>
      <c r="RXI1280" s="85"/>
      <c r="RXJ1280" s="85"/>
      <c r="RXK1280" s="85"/>
      <c r="RXL1280" s="86"/>
      <c r="RXM1280" s="84"/>
      <c r="RXN1280" s="85"/>
      <c r="RXO1280" s="85"/>
      <c r="RXP1280" s="85"/>
      <c r="RXQ1280" s="85"/>
      <c r="RXR1280" s="85"/>
      <c r="RXS1280" s="85"/>
      <c r="RXT1280" s="85"/>
      <c r="RXU1280" s="85"/>
      <c r="RXV1280" s="85"/>
      <c r="RXW1280" s="85"/>
      <c r="RXX1280" s="85"/>
      <c r="RXY1280" s="85"/>
      <c r="RXZ1280" s="85"/>
      <c r="RYA1280" s="85"/>
      <c r="RYB1280" s="85"/>
      <c r="RYC1280" s="85"/>
      <c r="RYD1280" s="85"/>
      <c r="RYE1280" s="85"/>
      <c r="RYF1280" s="85"/>
      <c r="RYG1280" s="85"/>
      <c r="RYH1280" s="85"/>
      <c r="RYI1280" s="85"/>
      <c r="RYJ1280" s="85"/>
      <c r="RYK1280" s="85"/>
      <c r="RYL1280" s="85"/>
      <c r="RYM1280" s="85"/>
      <c r="RYN1280" s="85"/>
      <c r="RYO1280" s="85"/>
      <c r="RYP1280" s="85"/>
      <c r="RYQ1280" s="85"/>
      <c r="RYR1280" s="85"/>
      <c r="RYS1280" s="86"/>
      <c r="RYT1280" s="84"/>
      <c r="RYU1280" s="85"/>
      <c r="RYV1280" s="85"/>
      <c r="RYW1280" s="85"/>
      <c r="RYX1280" s="85"/>
      <c r="RYY1280" s="85"/>
      <c r="RYZ1280" s="85"/>
      <c r="RZA1280" s="85"/>
      <c r="RZB1280" s="85"/>
      <c r="RZC1280" s="85"/>
      <c r="RZD1280" s="85"/>
      <c r="RZE1280" s="85"/>
      <c r="RZF1280" s="85"/>
      <c r="RZG1280" s="85"/>
      <c r="RZH1280" s="85"/>
      <c r="RZI1280" s="85"/>
      <c r="RZJ1280" s="85"/>
      <c r="RZK1280" s="85"/>
      <c r="RZL1280" s="85"/>
      <c r="RZM1280" s="85"/>
      <c r="RZN1280" s="85"/>
      <c r="RZO1280" s="85"/>
      <c r="RZP1280" s="85"/>
      <c r="RZQ1280" s="85"/>
      <c r="RZR1280" s="85"/>
      <c r="RZS1280" s="85"/>
      <c r="RZT1280" s="85"/>
      <c r="RZU1280" s="85"/>
      <c r="RZV1280" s="85"/>
      <c r="RZW1280" s="85"/>
      <c r="RZX1280" s="85"/>
      <c r="RZY1280" s="85"/>
      <c r="RZZ1280" s="86"/>
      <c r="SAA1280" s="84"/>
      <c r="SAB1280" s="85"/>
      <c r="SAC1280" s="85"/>
      <c r="SAD1280" s="85"/>
      <c r="SAE1280" s="85"/>
      <c r="SAF1280" s="85"/>
      <c r="SAG1280" s="85"/>
      <c r="SAH1280" s="85"/>
      <c r="SAI1280" s="85"/>
      <c r="SAJ1280" s="85"/>
      <c r="SAK1280" s="85"/>
      <c r="SAL1280" s="85"/>
      <c r="SAM1280" s="85"/>
      <c r="SAN1280" s="85"/>
      <c r="SAO1280" s="85"/>
      <c r="SAP1280" s="85"/>
      <c r="SAQ1280" s="85"/>
      <c r="SAR1280" s="85"/>
      <c r="SAS1280" s="85"/>
      <c r="SAT1280" s="85"/>
      <c r="SAU1280" s="85"/>
      <c r="SAV1280" s="85"/>
      <c r="SAW1280" s="85"/>
      <c r="SAX1280" s="85"/>
      <c r="SAY1280" s="85"/>
      <c r="SAZ1280" s="85"/>
      <c r="SBA1280" s="85"/>
      <c r="SBB1280" s="85"/>
      <c r="SBC1280" s="85"/>
      <c r="SBD1280" s="85"/>
      <c r="SBE1280" s="85"/>
      <c r="SBF1280" s="85"/>
      <c r="SBG1280" s="86"/>
      <c r="SBH1280" s="84"/>
      <c r="SBI1280" s="85"/>
      <c r="SBJ1280" s="85"/>
      <c r="SBK1280" s="85"/>
      <c r="SBL1280" s="85"/>
      <c r="SBM1280" s="85"/>
      <c r="SBN1280" s="85"/>
      <c r="SBO1280" s="85"/>
      <c r="SBP1280" s="85"/>
      <c r="SBQ1280" s="85"/>
      <c r="SBR1280" s="85"/>
      <c r="SBS1280" s="85"/>
      <c r="SBT1280" s="85"/>
      <c r="SBU1280" s="85"/>
      <c r="SBV1280" s="85"/>
      <c r="SBW1280" s="85"/>
      <c r="SBX1280" s="85"/>
      <c r="SBY1280" s="85"/>
      <c r="SBZ1280" s="85"/>
      <c r="SCA1280" s="85"/>
      <c r="SCB1280" s="85"/>
      <c r="SCC1280" s="85"/>
      <c r="SCD1280" s="85"/>
      <c r="SCE1280" s="85"/>
      <c r="SCF1280" s="85"/>
      <c r="SCG1280" s="85"/>
      <c r="SCH1280" s="85"/>
      <c r="SCI1280" s="85"/>
      <c r="SCJ1280" s="85"/>
      <c r="SCK1280" s="85"/>
      <c r="SCL1280" s="85"/>
      <c r="SCM1280" s="85"/>
      <c r="SCN1280" s="86"/>
      <c r="SCO1280" s="84"/>
      <c r="SCP1280" s="85"/>
      <c r="SCQ1280" s="85"/>
      <c r="SCR1280" s="85"/>
      <c r="SCS1280" s="85"/>
      <c r="SCT1280" s="85"/>
      <c r="SCU1280" s="85"/>
      <c r="SCV1280" s="85"/>
      <c r="SCW1280" s="85"/>
      <c r="SCX1280" s="85"/>
      <c r="SCY1280" s="85"/>
      <c r="SCZ1280" s="85"/>
      <c r="SDA1280" s="85"/>
      <c r="SDB1280" s="85"/>
      <c r="SDC1280" s="85"/>
      <c r="SDD1280" s="85"/>
      <c r="SDE1280" s="85"/>
      <c r="SDF1280" s="85"/>
      <c r="SDG1280" s="85"/>
      <c r="SDH1280" s="85"/>
      <c r="SDI1280" s="85"/>
      <c r="SDJ1280" s="85"/>
      <c r="SDK1280" s="85"/>
      <c r="SDL1280" s="85"/>
      <c r="SDM1280" s="85"/>
      <c r="SDN1280" s="85"/>
      <c r="SDO1280" s="85"/>
      <c r="SDP1280" s="85"/>
      <c r="SDQ1280" s="85"/>
      <c r="SDR1280" s="85"/>
      <c r="SDS1280" s="85"/>
      <c r="SDT1280" s="85"/>
      <c r="SDU1280" s="86"/>
      <c r="SDV1280" s="84"/>
      <c r="SDW1280" s="85"/>
      <c r="SDX1280" s="85"/>
      <c r="SDY1280" s="85"/>
      <c r="SDZ1280" s="85"/>
      <c r="SEA1280" s="85"/>
      <c r="SEB1280" s="85"/>
      <c r="SEC1280" s="85"/>
      <c r="SED1280" s="85"/>
      <c r="SEE1280" s="85"/>
      <c r="SEF1280" s="85"/>
      <c r="SEG1280" s="85"/>
      <c r="SEH1280" s="85"/>
      <c r="SEI1280" s="85"/>
      <c r="SEJ1280" s="85"/>
      <c r="SEK1280" s="85"/>
      <c r="SEL1280" s="85"/>
      <c r="SEM1280" s="85"/>
      <c r="SEN1280" s="85"/>
      <c r="SEO1280" s="85"/>
      <c r="SEP1280" s="85"/>
      <c r="SEQ1280" s="85"/>
      <c r="SER1280" s="85"/>
      <c r="SES1280" s="85"/>
      <c r="SET1280" s="85"/>
      <c r="SEU1280" s="85"/>
      <c r="SEV1280" s="85"/>
      <c r="SEW1280" s="85"/>
      <c r="SEX1280" s="85"/>
      <c r="SEY1280" s="85"/>
      <c r="SEZ1280" s="85"/>
      <c r="SFA1280" s="85"/>
      <c r="SFB1280" s="86"/>
      <c r="SFC1280" s="84"/>
      <c r="SFD1280" s="85"/>
      <c r="SFE1280" s="85"/>
      <c r="SFF1280" s="85"/>
      <c r="SFG1280" s="85"/>
      <c r="SFH1280" s="85"/>
      <c r="SFI1280" s="85"/>
      <c r="SFJ1280" s="85"/>
      <c r="SFK1280" s="85"/>
      <c r="SFL1280" s="85"/>
      <c r="SFM1280" s="85"/>
      <c r="SFN1280" s="85"/>
      <c r="SFO1280" s="85"/>
      <c r="SFP1280" s="85"/>
      <c r="SFQ1280" s="85"/>
      <c r="SFR1280" s="85"/>
      <c r="SFS1280" s="85"/>
      <c r="SFT1280" s="85"/>
      <c r="SFU1280" s="85"/>
      <c r="SFV1280" s="85"/>
      <c r="SFW1280" s="85"/>
      <c r="SFX1280" s="85"/>
      <c r="SFY1280" s="85"/>
      <c r="SFZ1280" s="85"/>
      <c r="SGA1280" s="85"/>
      <c r="SGB1280" s="85"/>
      <c r="SGC1280" s="85"/>
      <c r="SGD1280" s="85"/>
      <c r="SGE1280" s="85"/>
      <c r="SGF1280" s="85"/>
      <c r="SGG1280" s="85"/>
      <c r="SGH1280" s="85"/>
      <c r="SGI1280" s="86"/>
      <c r="SGJ1280" s="84"/>
      <c r="SGK1280" s="85"/>
      <c r="SGL1280" s="85"/>
      <c r="SGM1280" s="85"/>
      <c r="SGN1280" s="85"/>
      <c r="SGO1280" s="85"/>
      <c r="SGP1280" s="85"/>
      <c r="SGQ1280" s="85"/>
      <c r="SGR1280" s="85"/>
      <c r="SGS1280" s="85"/>
      <c r="SGT1280" s="85"/>
      <c r="SGU1280" s="85"/>
      <c r="SGV1280" s="85"/>
      <c r="SGW1280" s="85"/>
      <c r="SGX1280" s="85"/>
      <c r="SGY1280" s="85"/>
      <c r="SGZ1280" s="85"/>
      <c r="SHA1280" s="85"/>
      <c r="SHB1280" s="85"/>
      <c r="SHC1280" s="85"/>
      <c r="SHD1280" s="85"/>
      <c r="SHE1280" s="85"/>
      <c r="SHF1280" s="85"/>
      <c r="SHG1280" s="85"/>
      <c r="SHH1280" s="85"/>
      <c r="SHI1280" s="85"/>
      <c r="SHJ1280" s="85"/>
      <c r="SHK1280" s="85"/>
      <c r="SHL1280" s="85"/>
      <c r="SHM1280" s="85"/>
      <c r="SHN1280" s="85"/>
      <c r="SHO1280" s="85"/>
      <c r="SHP1280" s="86"/>
      <c r="SHQ1280" s="84"/>
      <c r="SHR1280" s="85"/>
      <c r="SHS1280" s="85"/>
      <c r="SHT1280" s="85"/>
      <c r="SHU1280" s="85"/>
      <c r="SHV1280" s="85"/>
      <c r="SHW1280" s="85"/>
      <c r="SHX1280" s="85"/>
      <c r="SHY1280" s="85"/>
      <c r="SHZ1280" s="85"/>
      <c r="SIA1280" s="85"/>
      <c r="SIB1280" s="85"/>
      <c r="SIC1280" s="85"/>
      <c r="SID1280" s="85"/>
      <c r="SIE1280" s="85"/>
      <c r="SIF1280" s="85"/>
      <c r="SIG1280" s="85"/>
      <c r="SIH1280" s="85"/>
      <c r="SII1280" s="85"/>
      <c r="SIJ1280" s="85"/>
      <c r="SIK1280" s="85"/>
      <c r="SIL1280" s="85"/>
      <c r="SIM1280" s="85"/>
      <c r="SIN1280" s="85"/>
      <c r="SIO1280" s="85"/>
      <c r="SIP1280" s="85"/>
      <c r="SIQ1280" s="85"/>
      <c r="SIR1280" s="85"/>
      <c r="SIS1280" s="85"/>
      <c r="SIT1280" s="85"/>
      <c r="SIU1280" s="85"/>
      <c r="SIV1280" s="85"/>
      <c r="SIW1280" s="86"/>
      <c r="SIX1280" s="84"/>
      <c r="SIY1280" s="85"/>
      <c r="SIZ1280" s="85"/>
      <c r="SJA1280" s="85"/>
      <c r="SJB1280" s="85"/>
      <c r="SJC1280" s="85"/>
      <c r="SJD1280" s="85"/>
      <c r="SJE1280" s="85"/>
      <c r="SJF1280" s="85"/>
      <c r="SJG1280" s="85"/>
      <c r="SJH1280" s="85"/>
      <c r="SJI1280" s="85"/>
      <c r="SJJ1280" s="85"/>
      <c r="SJK1280" s="85"/>
      <c r="SJL1280" s="85"/>
      <c r="SJM1280" s="85"/>
      <c r="SJN1280" s="85"/>
      <c r="SJO1280" s="85"/>
      <c r="SJP1280" s="85"/>
      <c r="SJQ1280" s="85"/>
      <c r="SJR1280" s="85"/>
      <c r="SJS1280" s="85"/>
      <c r="SJT1280" s="85"/>
      <c r="SJU1280" s="85"/>
      <c r="SJV1280" s="85"/>
      <c r="SJW1280" s="85"/>
      <c r="SJX1280" s="85"/>
      <c r="SJY1280" s="85"/>
      <c r="SJZ1280" s="85"/>
      <c r="SKA1280" s="85"/>
      <c r="SKB1280" s="85"/>
      <c r="SKC1280" s="85"/>
      <c r="SKD1280" s="86"/>
      <c r="SKE1280" s="84"/>
      <c r="SKF1280" s="85"/>
      <c r="SKG1280" s="85"/>
      <c r="SKH1280" s="85"/>
      <c r="SKI1280" s="85"/>
      <c r="SKJ1280" s="85"/>
      <c r="SKK1280" s="85"/>
      <c r="SKL1280" s="85"/>
      <c r="SKM1280" s="85"/>
      <c r="SKN1280" s="85"/>
      <c r="SKO1280" s="85"/>
      <c r="SKP1280" s="85"/>
      <c r="SKQ1280" s="85"/>
      <c r="SKR1280" s="85"/>
      <c r="SKS1280" s="85"/>
      <c r="SKT1280" s="85"/>
      <c r="SKU1280" s="85"/>
      <c r="SKV1280" s="85"/>
      <c r="SKW1280" s="85"/>
      <c r="SKX1280" s="85"/>
      <c r="SKY1280" s="85"/>
      <c r="SKZ1280" s="85"/>
      <c r="SLA1280" s="85"/>
      <c r="SLB1280" s="85"/>
      <c r="SLC1280" s="85"/>
      <c r="SLD1280" s="85"/>
      <c r="SLE1280" s="85"/>
      <c r="SLF1280" s="85"/>
      <c r="SLG1280" s="85"/>
      <c r="SLH1280" s="85"/>
      <c r="SLI1280" s="85"/>
      <c r="SLJ1280" s="85"/>
      <c r="SLK1280" s="86"/>
      <c r="SLL1280" s="84"/>
      <c r="SLM1280" s="85"/>
      <c r="SLN1280" s="85"/>
      <c r="SLO1280" s="85"/>
      <c r="SLP1280" s="85"/>
      <c r="SLQ1280" s="85"/>
      <c r="SLR1280" s="85"/>
      <c r="SLS1280" s="85"/>
      <c r="SLT1280" s="85"/>
      <c r="SLU1280" s="85"/>
      <c r="SLV1280" s="85"/>
      <c r="SLW1280" s="85"/>
      <c r="SLX1280" s="85"/>
      <c r="SLY1280" s="85"/>
      <c r="SLZ1280" s="85"/>
      <c r="SMA1280" s="85"/>
      <c r="SMB1280" s="85"/>
      <c r="SMC1280" s="85"/>
      <c r="SMD1280" s="85"/>
      <c r="SME1280" s="85"/>
      <c r="SMF1280" s="85"/>
      <c r="SMG1280" s="85"/>
      <c r="SMH1280" s="85"/>
      <c r="SMI1280" s="85"/>
      <c r="SMJ1280" s="85"/>
      <c r="SMK1280" s="85"/>
      <c r="SML1280" s="85"/>
      <c r="SMM1280" s="85"/>
      <c r="SMN1280" s="85"/>
      <c r="SMO1280" s="85"/>
      <c r="SMP1280" s="85"/>
      <c r="SMQ1280" s="85"/>
      <c r="SMR1280" s="86"/>
      <c r="SMS1280" s="84"/>
      <c r="SMT1280" s="85"/>
      <c r="SMU1280" s="85"/>
      <c r="SMV1280" s="85"/>
      <c r="SMW1280" s="85"/>
      <c r="SMX1280" s="85"/>
      <c r="SMY1280" s="85"/>
      <c r="SMZ1280" s="85"/>
      <c r="SNA1280" s="85"/>
      <c r="SNB1280" s="85"/>
      <c r="SNC1280" s="85"/>
      <c r="SND1280" s="85"/>
      <c r="SNE1280" s="85"/>
      <c r="SNF1280" s="85"/>
      <c r="SNG1280" s="85"/>
      <c r="SNH1280" s="85"/>
      <c r="SNI1280" s="85"/>
      <c r="SNJ1280" s="85"/>
      <c r="SNK1280" s="85"/>
      <c r="SNL1280" s="85"/>
      <c r="SNM1280" s="85"/>
      <c r="SNN1280" s="85"/>
      <c r="SNO1280" s="85"/>
      <c r="SNP1280" s="85"/>
      <c r="SNQ1280" s="85"/>
      <c r="SNR1280" s="85"/>
      <c r="SNS1280" s="85"/>
      <c r="SNT1280" s="85"/>
      <c r="SNU1280" s="85"/>
      <c r="SNV1280" s="85"/>
      <c r="SNW1280" s="85"/>
      <c r="SNX1280" s="85"/>
      <c r="SNY1280" s="86"/>
      <c r="SNZ1280" s="84"/>
      <c r="SOA1280" s="85"/>
      <c r="SOB1280" s="85"/>
      <c r="SOC1280" s="85"/>
      <c r="SOD1280" s="85"/>
      <c r="SOE1280" s="85"/>
      <c r="SOF1280" s="85"/>
      <c r="SOG1280" s="85"/>
      <c r="SOH1280" s="85"/>
      <c r="SOI1280" s="85"/>
      <c r="SOJ1280" s="85"/>
      <c r="SOK1280" s="85"/>
      <c r="SOL1280" s="85"/>
      <c r="SOM1280" s="85"/>
      <c r="SON1280" s="85"/>
      <c r="SOO1280" s="85"/>
      <c r="SOP1280" s="85"/>
      <c r="SOQ1280" s="85"/>
      <c r="SOR1280" s="85"/>
      <c r="SOS1280" s="85"/>
      <c r="SOT1280" s="85"/>
      <c r="SOU1280" s="85"/>
      <c r="SOV1280" s="85"/>
      <c r="SOW1280" s="85"/>
      <c r="SOX1280" s="85"/>
      <c r="SOY1280" s="85"/>
      <c r="SOZ1280" s="85"/>
      <c r="SPA1280" s="85"/>
      <c r="SPB1280" s="85"/>
      <c r="SPC1280" s="85"/>
      <c r="SPD1280" s="85"/>
      <c r="SPE1280" s="85"/>
      <c r="SPF1280" s="86"/>
      <c r="SPG1280" s="84"/>
      <c r="SPH1280" s="85"/>
      <c r="SPI1280" s="85"/>
      <c r="SPJ1280" s="85"/>
      <c r="SPK1280" s="85"/>
      <c r="SPL1280" s="85"/>
      <c r="SPM1280" s="85"/>
      <c r="SPN1280" s="85"/>
      <c r="SPO1280" s="85"/>
      <c r="SPP1280" s="85"/>
      <c r="SPQ1280" s="85"/>
      <c r="SPR1280" s="85"/>
      <c r="SPS1280" s="85"/>
      <c r="SPT1280" s="85"/>
      <c r="SPU1280" s="85"/>
      <c r="SPV1280" s="85"/>
      <c r="SPW1280" s="85"/>
      <c r="SPX1280" s="85"/>
      <c r="SPY1280" s="85"/>
      <c r="SPZ1280" s="85"/>
      <c r="SQA1280" s="85"/>
      <c r="SQB1280" s="85"/>
      <c r="SQC1280" s="85"/>
      <c r="SQD1280" s="85"/>
      <c r="SQE1280" s="85"/>
      <c r="SQF1280" s="85"/>
      <c r="SQG1280" s="85"/>
      <c r="SQH1280" s="85"/>
      <c r="SQI1280" s="85"/>
      <c r="SQJ1280" s="85"/>
      <c r="SQK1280" s="85"/>
      <c r="SQL1280" s="85"/>
      <c r="SQM1280" s="86"/>
      <c r="SQN1280" s="84"/>
      <c r="SQO1280" s="85"/>
      <c r="SQP1280" s="85"/>
      <c r="SQQ1280" s="85"/>
      <c r="SQR1280" s="85"/>
      <c r="SQS1280" s="85"/>
      <c r="SQT1280" s="85"/>
      <c r="SQU1280" s="85"/>
      <c r="SQV1280" s="85"/>
      <c r="SQW1280" s="85"/>
      <c r="SQX1280" s="85"/>
      <c r="SQY1280" s="85"/>
      <c r="SQZ1280" s="85"/>
      <c r="SRA1280" s="85"/>
      <c r="SRB1280" s="85"/>
      <c r="SRC1280" s="85"/>
      <c r="SRD1280" s="85"/>
      <c r="SRE1280" s="85"/>
      <c r="SRF1280" s="85"/>
      <c r="SRG1280" s="85"/>
      <c r="SRH1280" s="85"/>
      <c r="SRI1280" s="85"/>
      <c r="SRJ1280" s="85"/>
      <c r="SRK1280" s="85"/>
      <c r="SRL1280" s="85"/>
      <c r="SRM1280" s="85"/>
      <c r="SRN1280" s="85"/>
      <c r="SRO1280" s="85"/>
      <c r="SRP1280" s="85"/>
      <c r="SRQ1280" s="85"/>
      <c r="SRR1280" s="85"/>
      <c r="SRS1280" s="85"/>
      <c r="SRT1280" s="86"/>
      <c r="SRU1280" s="84"/>
      <c r="SRV1280" s="85"/>
      <c r="SRW1280" s="85"/>
      <c r="SRX1280" s="85"/>
      <c r="SRY1280" s="85"/>
      <c r="SRZ1280" s="85"/>
      <c r="SSA1280" s="85"/>
      <c r="SSB1280" s="85"/>
      <c r="SSC1280" s="85"/>
      <c r="SSD1280" s="85"/>
      <c r="SSE1280" s="85"/>
      <c r="SSF1280" s="85"/>
      <c r="SSG1280" s="85"/>
      <c r="SSH1280" s="85"/>
      <c r="SSI1280" s="85"/>
      <c r="SSJ1280" s="85"/>
      <c r="SSK1280" s="85"/>
      <c r="SSL1280" s="85"/>
      <c r="SSM1280" s="85"/>
      <c r="SSN1280" s="85"/>
      <c r="SSO1280" s="85"/>
      <c r="SSP1280" s="85"/>
      <c r="SSQ1280" s="85"/>
      <c r="SSR1280" s="85"/>
      <c r="SSS1280" s="85"/>
      <c r="SST1280" s="85"/>
      <c r="SSU1280" s="85"/>
      <c r="SSV1280" s="85"/>
      <c r="SSW1280" s="85"/>
      <c r="SSX1280" s="85"/>
      <c r="SSY1280" s="85"/>
      <c r="SSZ1280" s="85"/>
      <c r="STA1280" s="86"/>
      <c r="STB1280" s="84"/>
      <c r="STC1280" s="85"/>
      <c r="STD1280" s="85"/>
      <c r="STE1280" s="85"/>
      <c r="STF1280" s="85"/>
      <c r="STG1280" s="85"/>
      <c r="STH1280" s="85"/>
      <c r="STI1280" s="85"/>
      <c r="STJ1280" s="85"/>
      <c r="STK1280" s="85"/>
      <c r="STL1280" s="85"/>
      <c r="STM1280" s="85"/>
      <c r="STN1280" s="85"/>
      <c r="STO1280" s="85"/>
      <c r="STP1280" s="85"/>
      <c r="STQ1280" s="85"/>
      <c r="STR1280" s="85"/>
      <c r="STS1280" s="85"/>
      <c r="STT1280" s="85"/>
      <c r="STU1280" s="85"/>
      <c r="STV1280" s="85"/>
      <c r="STW1280" s="85"/>
      <c r="STX1280" s="85"/>
      <c r="STY1280" s="85"/>
      <c r="STZ1280" s="85"/>
      <c r="SUA1280" s="85"/>
      <c r="SUB1280" s="85"/>
      <c r="SUC1280" s="85"/>
      <c r="SUD1280" s="85"/>
      <c r="SUE1280" s="85"/>
      <c r="SUF1280" s="85"/>
      <c r="SUG1280" s="85"/>
      <c r="SUH1280" s="86"/>
      <c r="SUI1280" s="84"/>
      <c r="SUJ1280" s="85"/>
      <c r="SUK1280" s="85"/>
      <c r="SUL1280" s="85"/>
      <c r="SUM1280" s="85"/>
      <c r="SUN1280" s="85"/>
      <c r="SUO1280" s="85"/>
      <c r="SUP1280" s="85"/>
      <c r="SUQ1280" s="85"/>
      <c r="SUR1280" s="85"/>
      <c r="SUS1280" s="85"/>
      <c r="SUT1280" s="85"/>
      <c r="SUU1280" s="85"/>
      <c r="SUV1280" s="85"/>
      <c r="SUW1280" s="85"/>
      <c r="SUX1280" s="85"/>
      <c r="SUY1280" s="85"/>
      <c r="SUZ1280" s="85"/>
      <c r="SVA1280" s="85"/>
      <c r="SVB1280" s="85"/>
      <c r="SVC1280" s="85"/>
      <c r="SVD1280" s="85"/>
      <c r="SVE1280" s="85"/>
      <c r="SVF1280" s="85"/>
      <c r="SVG1280" s="85"/>
      <c r="SVH1280" s="85"/>
      <c r="SVI1280" s="85"/>
      <c r="SVJ1280" s="85"/>
      <c r="SVK1280" s="85"/>
      <c r="SVL1280" s="85"/>
      <c r="SVM1280" s="85"/>
      <c r="SVN1280" s="85"/>
      <c r="SVO1280" s="86"/>
      <c r="SVP1280" s="84"/>
      <c r="SVQ1280" s="85"/>
      <c r="SVR1280" s="85"/>
      <c r="SVS1280" s="85"/>
      <c r="SVT1280" s="85"/>
      <c r="SVU1280" s="85"/>
      <c r="SVV1280" s="85"/>
      <c r="SVW1280" s="85"/>
      <c r="SVX1280" s="85"/>
      <c r="SVY1280" s="85"/>
      <c r="SVZ1280" s="85"/>
      <c r="SWA1280" s="85"/>
      <c r="SWB1280" s="85"/>
      <c r="SWC1280" s="85"/>
      <c r="SWD1280" s="85"/>
      <c r="SWE1280" s="85"/>
      <c r="SWF1280" s="85"/>
      <c r="SWG1280" s="85"/>
      <c r="SWH1280" s="85"/>
      <c r="SWI1280" s="85"/>
      <c r="SWJ1280" s="85"/>
      <c r="SWK1280" s="85"/>
      <c r="SWL1280" s="85"/>
      <c r="SWM1280" s="85"/>
      <c r="SWN1280" s="85"/>
      <c r="SWO1280" s="85"/>
      <c r="SWP1280" s="85"/>
      <c r="SWQ1280" s="85"/>
      <c r="SWR1280" s="85"/>
      <c r="SWS1280" s="85"/>
      <c r="SWT1280" s="85"/>
      <c r="SWU1280" s="85"/>
      <c r="SWV1280" s="86"/>
      <c r="SWW1280" s="84"/>
      <c r="SWX1280" s="85"/>
      <c r="SWY1280" s="85"/>
      <c r="SWZ1280" s="85"/>
      <c r="SXA1280" s="85"/>
      <c r="SXB1280" s="85"/>
      <c r="SXC1280" s="85"/>
      <c r="SXD1280" s="85"/>
      <c r="SXE1280" s="85"/>
      <c r="SXF1280" s="85"/>
      <c r="SXG1280" s="85"/>
      <c r="SXH1280" s="85"/>
      <c r="SXI1280" s="85"/>
      <c r="SXJ1280" s="85"/>
      <c r="SXK1280" s="85"/>
      <c r="SXL1280" s="85"/>
      <c r="SXM1280" s="85"/>
      <c r="SXN1280" s="85"/>
      <c r="SXO1280" s="85"/>
      <c r="SXP1280" s="85"/>
      <c r="SXQ1280" s="85"/>
      <c r="SXR1280" s="85"/>
      <c r="SXS1280" s="85"/>
      <c r="SXT1280" s="85"/>
      <c r="SXU1280" s="85"/>
      <c r="SXV1280" s="85"/>
      <c r="SXW1280" s="85"/>
      <c r="SXX1280" s="85"/>
      <c r="SXY1280" s="85"/>
      <c r="SXZ1280" s="85"/>
      <c r="SYA1280" s="85"/>
      <c r="SYB1280" s="85"/>
      <c r="SYC1280" s="86"/>
      <c r="SYD1280" s="84"/>
      <c r="SYE1280" s="85"/>
      <c r="SYF1280" s="85"/>
      <c r="SYG1280" s="85"/>
      <c r="SYH1280" s="85"/>
      <c r="SYI1280" s="85"/>
      <c r="SYJ1280" s="85"/>
      <c r="SYK1280" s="85"/>
      <c r="SYL1280" s="85"/>
      <c r="SYM1280" s="85"/>
      <c r="SYN1280" s="85"/>
      <c r="SYO1280" s="85"/>
      <c r="SYP1280" s="85"/>
      <c r="SYQ1280" s="85"/>
      <c r="SYR1280" s="85"/>
      <c r="SYS1280" s="85"/>
      <c r="SYT1280" s="85"/>
      <c r="SYU1280" s="85"/>
      <c r="SYV1280" s="85"/>
      <c r="SYW1280" s="85"/>
      <c r="SYX1280" s="85"/>
      <c r="SYY1280" s="85"/>
      <c r="SYZ1280" s="85"/>
      <c r="SZA1280" s="85"/>
      <c r="SZB1280" s="85"/>
      <c r="SZC1280" s="85"/>
      <c r="SZD1280" s="85"/>
      <c r="SZE1280" s="85"/>
      <c r="SZF1280" s="85"/>
      <c r="SZG1280" s="85"/>
      <c r="SZH1280" s="85"/>
      <c r="SZI1280" s="85"/>
      <c r="SZJ1280" s="86"/>
      <c r="SZK1280" s="84"/>
      <c r="SZL1280" s="85"/>
      <c r="SZM1280" s="85"/>
      <c r="SZN1280" s="85"/>
      <c r="SZO1280" s="85"/>
      <c r="SZP1280" s="85"/>
      <c r="SZQ1280" s="85"/>
      <c r="SZR1280" s="85"/>
      <c r="SZS1280" s="85"/>
      <c r="SZT1280" s="85"/>
      <c r="SZU1280" s="85"/>
      <c r="SZV1280" s="85"/>
      <c r="SZW1280" s="85"/>
      <c r="SZX1280" s="85"/>
      <c r="SZY1280" s="85"/>
      <c r="SZZ1280" s="85"/>
      <c r="TAA1280" s="85"/>
      <c r="TAB1280" s="85"/>
      <c r="TAC1280" s="85"/>
      <c r="TAD1280" s="85"/>
      <c r="TAE1280" s="85"/>
      <c r="TAF1280" s="85"/>
      <c r="TAG1280" s="85"/>
      <c r="TAH1280" s="85"/>
      <c r="TAI1280" s="85"/>
      <c r="TAJ1280" s="85"/>
      <c r="TAK1280" s="85"/>
      <c r="TAL1280" s="85"/>
      <c r="TAM1280" s="85"/>
      <c r="TAN1280" s="85"/>
      <c r="TAO1280" s="85"/>
      <c r="TAP1280" s="85"/>
      <c r="TAQ1280" s="86"/>
      <c r="TAR1280" s="84"/>
      <c r="TAS1280" s="85"/>
      <c r="TAT1280" s="85"/>
      <c r="TAU1280" s="85"/>
      <c r="TAV1280" s="85"/>
      <c r="TAW1280" s="85"/>
      <c r="TAX1280" s="85"/>
      <c r="TAY1280" s="85"/>
      <c r="TAZ1280" s="85"/>
      <c r="TBA1280" s="85"/>
      <c r="TBB1280" s="85"/>
      <c r="TBC1280" s="85"/>
      <c r="TBD1280" s="85"/>
      <c r="TBE1280" s="85"/>
      <c r="TBF1280" s="85"/>
      <c r="TBG1280" s="85"/>
      <c r="TBH1280" s="85"/>
      <c r="TBI1280" s="85"/>
      <c r="TBJ1280" s="85"/>
      <c r="TBK1280" s="85"/>
      <c r="TBL1280" s="85"/>
      <c r="TBM1280" s="85"/>
      <c r="TBN1280" s="85"/>
      <c r="TBO1280" s="85"/>
      <c r="TBP1280" s="85"/>
      <c r="TBQ1280" s="85"/>
      <c r="TBR1280" s="85"/>
      <c r="TBS1280" s="85"/>
      <c r="TBT1280" s="85"/>
      <c r="TBU1280" s="85"/>
      <c r="TBV1280" s="85"/>
      <c r="TBW1280" s="85"/>
      <c r="TBX1280" s="86"/>
      <c r="TBY1280" s="84"/>
      <c r="TBZ1280" s="85"/>
      <c r="TCA1280" s="85"/>
      <c r="TCB1280" s="85"/>
      <c r="TCC1280" s="85"/>
      <c r="TCD1280" s="85"/>
      <c r="TCE1280" s="85"/>
      <c r="TCF1280" s="85"/>
      <c r="TCG1280" s="85"/>
      <c r="TCH1280" s="85"/>
      <c r="TCI1280" s="85"/>
      <c r="TCJ1280" s="85"/>
      <c r="TCK1280" s="85"/>
      <c r="TCL1280" s="85"/>
      <c r="TCM1280" s="85"/>
      <c r="TCN1280" s="85"/>
      <c r="TCO1280" s="85"/>
      <c r="TCP1280" s="85"/>
      <c r="TCQ1280" s="85"/>
      <c r="TCR1280" s="85"/>
      <c r="TCS1280" s="85"/>
      <c r="TCT1280" s="85"/>
      <c r="TCU1280" s="85"/>
      <c r="TCV1280" s="85"/>
      <c r="TCW1280" s="85"/>
      <c r="TCX1280" s="85"/>
      <c r="TCY1280" s="85"/>
      <c r="TCZ1280" s="85"/>
      <c r="TDA1280" s="85"/>
      <c r="TDB1280" s="85"/>
      <c r="TDC1280" s="85"/>
      <c r="TDD1280" s="85"/>
      <c r="TDE1280" s="86"/>
      <c r="TDF1280" s="84"/>
      <c r="TDG1280" s="85"/>
      <c r="TDH1280" s="85"/>
      <c r="TDI1280" s="85"/>
      <c r="TDJ1280" s="85"/>
      <c r="TDK1280" s="85"/>
      <c r="TDL1280" s="85"/>
      <c r="TDM1280" s="85"/>
      <c r="TDN1280" s="85"/>
      <c r="TDO1280" s="85"/>
      <c r="TDP1280" s="85"/>
      <c r="TDQ1280" s="85"/>
      <c r="TDR1280" s="85"/>
      <c r="TDS1280" s="85"/>
      <c r="TDT1280" s="85"/>
      <c r="TDU1280" s="85"/>
      <c r="TDV1280" s="85"/>
      <c r="TDW1280" s="85"/>
      <c r="TDX1280" s="85"/>
      <c r="TDY1280" s="85"/>
      <c r="TDZ1280" s="85"/>
      <c r="TEA1280" s="85"/>
      <c r="TEB1280" s="85"/>
      <c r="TEC1280" s="85"/>
      <c r="TED1280" s="85"/>
      <c r="TEE1280" s="85"/>
      <c r="TEF1280" s="85"/>
      <c r="TEG1280" s="85"/>
      <c r="TEH1280" s="85"/>
      <c r="TEI1280" s="85"/>
      <c r="TEJ1280" s="85"/>
      <c r="TEK1280" s="85"/>
      <c r="TEL1280" s="86"/>
      <c r="TEM1280" s="84"/>
      <c r="TEN1280" s="85"/>
      <c r="TEO1280" s="85"/>
      <c r="TEP1280" s="85"/>
      <c r="TEQ1280" s="85"/>
      <c r="TER1280" s="85"/>
      <c r="TES1280" s="85"/>
      <c r="TET1280" s="85"/>
      <c r="TEU1280" s="85"/>
      <c r="TEV1280" s="85"/>
      <c r="TEW1280" s="85"/>
      <c r="TEX1280" s="85"/>
      <c r="TEY1280" s="85"/>
      <c r="TEZ1280" s="85"/>
      <c r="TFA1280" s="85"/>
      <c r="TFB1280" s="85"/>
      <c r="TFC1280" s="85"/>
      <c r="TFD1280" s="85"/>
      <c r="TFE1280" s="85"/>
      <c r="TFF1280" s="85"/>
      <c r="TFG1280" s="85"/>
      <c r="TFH1280" s="85"/>
      <c r="TFI1280" s="85"/>
      <c r="TFJ1280" s="85"/>
      <c r="TFK1280" s="85"/>
      <c r="TFL1280" s="85"/>
      <c r="TFM1280" s="85"/>
      <c r="TFN1280" s="85"/>
      <c r="TFO1280" s="85"/>
      <c r="TFP1280" s="85"/>
      <c r="TFQ1280" s="85"/>
      <c r="TFR1280" s="85"/>
      <c r="TFS1280" s="86"/>
      <c r="TFT1280" s="84"/>
      <c r="TFU1280" s="85"/>
      <c r="TFV1280" s="85"/>
      <c r="TFW1280" s="85"/>
      <c r="TFX1280" s="85"/>
      <c r="TFY1280" s="85"/>
      <c r="TFZ1280" s="85"/>
      <c r="TGA1280" s="85"/>
      <c r="TGB1280" s="85"/>
      <c r="TGC1280" s="85"/>
      <c r="TGD1280" s="85"/>
      <c r="TGE1280" s="85"/>
      <c r="TGF1280" s="85"/>
      <c r="TGG1280" s="85"/>
      <c r="TGH1280" s="85"/>
      <c r="TGI1280" s="85"/>
      <c r="TGJ1280" s="85"/>
      <c r="TGK1280" s="85"/>
      <c r="TGL1280" s="85"/>
      <c r="TGM1280" s="85"/>
      <c r="TGN1280" s="85"/>
      <c r="TGO1280" s="85"/>
      <c r="TGP1280" s="85"/>
      <c r="TGQ1280" s="85"/>
      <c r="TGR1280" s="85"/>
      <c r="TGS1280" s="85"/>
      <c r="TGT1280" s="85"/>
      <c r="TGU1280" s="85"/>
      <c r="TGV1280" s="85"/>
      <c r="TGW1280" s="85"/>
      <c r="TGX1280" s="85"/>
      <c r="TGY1280" s="85"/>
      <c r="TGZ1280" s="86"/>
      <c r="THA1280" s="84"/>
      <c r="THB1280" s="85"/>
      <c r="THC1280" s="85"/>
      <c r="THD1280" s="85"/>
      <c r="THE1280" s="85"/>
      <c r="THF1280" s="85"/>
      <c r="THG1280" s="85"/>
      <c r="THH1280" s="85"/>
      <c r="THI1280" s="85"/>
      <c r="THJ1280" s="85"/>
      <c r="THK1280" s="85"/>
      <c r="THL1280" s="85"/>
      <c r="THM1280" s="85"/>
      <c r="THN1280" s="85"/>
      <c r="THO1280" s="85"/>
      <c r="THP1280" s="85"/>
      <c r="THQ1280" s="85"/>
      <c r="THR1280" s="85"/>
      <c r="THS1280" s="85"/>
      <c r="THT1280" s="85"/>
      <c r="THU1280" s="85"/>
      <c r="THV1280" s="85"/>
      <c r="THW1280" s="85"/>
      <c r="THX1280" s="85"/>
      <c r="THY1280" s="85"/>
      <c r="THZ1280" s="85"/>
      <c r="TIA1280" s="85"/>
      <c r="TIB1280" s="85"/>
      <c r="TIC1280" s="85"/>
      <c r="TID1280" s="85"/>
      <c r="TIE1280" s="85"/>
      <c r="TIF1280" s="85"/>
      <c r="TIG1280" s="86"/>
      <c r="TIH1280" s="84"/>
      <c r="TII1280" s="85"/>
      <c r="TIJ1280" s="85"/>
      <c r="TIK1280" s="85"/>
      <c r="TIL1280" s="85"/>
      <c r="TIM1280" s="85"/>
      <c r="TIN1280" s="85"/>
      <c r="TIO1280" s="85"/>
      <c r="TIP1280" s="85"/>
      <c r="TIQ1280" s="85"/>
      <c r="TIR1280" s="85"/>
      <c r="TIS1280" s="85"/>
      <c r="TIT1280" s="85"/>
      <c r="TIU1280" s="85"/>
      <c r="TIV1280" s="85"/>
      <c r="TIW1280" s="85"/>
      <c r="TIX1280" s="85"/>
      <c r="TIY1280" s="85"/>
      <c r="TIZ1280" s="85"/>
      <c r="TJA1280" s="85"/>
      <c r="TJB1280" s="85"/>
      <c r="TJC1280" s="85"/>
      <c r="TJD1280" s="85"/>
      <c r="TJE1280" s="85"/>
      <c r="TJF1280" s="85"/>
      <c r="TJG1280" s="85"/>
      <c r="TJH1280" s="85"/>
      <c r="TJI1280" s="85"/>
      <c r="TJJ1280" s="85"/>
      <c r="TJK1280" s="85"/>
      <c r="TJL1280" s="85"/>
      <c r="TJM1280" s="85"/>
      <c r="TJN1280" s="86"/>
      <c r="TJO1280" s="84"/>
      <c r="TJP1280" s="85"/>
      <c r="TJQ1280" s="85"/>
      <c r="TJR1280" s="85"/>
      <c r="TJS1280" s="85"/>
      <c r="TJT1280" s="85"/>
      <c r="TJU1280" s="85"/>
      <c r="TJV1280" s="85"/>
      <c r="TJW1280" s="85"/>
      <c r="TJX1280" s="85"/>
      <c r="TJY1280" s="85"/>
      <c r="TJZ1280" s="85"/>
      <c r="TKA1280" s="85"/>
      <c r="TKB1280" s="85"/>
      <c r="TKC1280" s="85"/>
      <c r="TKD1280" s="85"/>
      <c r="TKE1280" s="85"/>
      <c r="TKF1280" s="85"/>
      <c r="TKG1280" s="85"/>
      <c r="TKH1280" s="85"/>
      <c r="TKI1280" s="85"/>
      <c r="TKJ1280" s="85"/>
      <c r="TKK1280" s="85"/>
      <c r="TKL1280" s="85"/>
      <c r="TKM1280" s="85"/>
      <c r="TKN1280" s="85"/>
      <c r="TKO1280" s="85"/>
      <c r="TKP1280" s="85"/>
      <c r="TKQ1280" s="85"/>
      <c r="TKR1280" s="85"/>
      <c r="TKS1280" s="85"/>
      <c r="TKT1280" s="85"/>
      <c r="TKU1280" s="86"/>
      <c r="TKV1280" s="84"/>
      <c r="TKW1280" s="85"/>
      <c r="TKX1280" s="85"/>
      <c r="TKY1280" s="85"/>
      <c r="TKZ1280" s="85"/>
      <c r="TLA1280" s="85"/>
      <c r="TLB1280" s="85"/>
      <c r="TLC1280" s="85"/>
      <c r="TLD1280" s="85"/>
      <c r="TLE1280" s="85"/>
      <c r="TLF1280" s="85"/>
      <c r="TLG1280" s="85"/>
      <c r="TLH1280" s="85"/>
      <c r="TLI1280" s="85"/>
      <c r="TLJ1280" s="85"/>
      <c r="TLK1280" s="85"/>
      <c r="TLL1280" s="85"/>
      <c r="TLM1280" s="85"/>
      <c r="TLN1280" s="85"/>
      <c r="TLO1280" s="85"/>
      <c r="TLP1280" s="85"/>
      <c r="TLQ1280" s="85"/>
      <c r="TLR1280" s="85"/>
      <c r="TLS1280" s="85"/>
      <c r="TLT1280" s="85"/>
      <c r="TLU1280" s="85"/>
      <c r="TLV1280" s="85"/>
      <c r="TLW1280" s="85"/>
      <c r="TLX1280" s="85"/>
      <c r="TLY1280" s="85"/>
      <c r="TLZ1280" s="85"/>
      <c r="TMA1280" s="85"/>
      <c r="TMB1280" s="86"/>
      <c r="TMC1280" s="84"/>
      <c r="TMD1280" s="85"/>
      <c r="TME1280" s="85"/>
      <c r="TMF1280" s="85"/>
      <c r="TMG1280" s="85"/>
      <c r="TMH1280" s="85"/>
      <c r="TMI1280" s="85"/>
      <c r="TMJ1280" s="85"/>
      <c r="TMK1280" s="85"/>
      <c r="TML1280" s="85"/>
      <c r="TMM1280" s="85"/>
      <c r="TMN1280" s="85"/>
      <c r="TMO1280" s="85"/>
      <c r="TMP1280" s="85"/>
      <c r="TMQ1280" s="85"/>
      <c r="TMR1280" s="85"/>
      <c r="TMS1280" s="85"/>
      <c r="TMT1280" s="85"/>
      <c r="TMU1280" s="85"/>
      <c r="TMV1280" s="85"/>
      <c r="TMW1280" s="85"/>
      <c r="TMX1280" s="85"/>
      <c r="TMY1280" s="85"/>
      <c r="TMZ1280" s="85"/>
      <c r="TNA1280" s="85"/>
      <c r="TNB1280" s="85"/>
      <c r="TNC1280" s="85"/>
      <c r="TND1280" s="85"/>
      <c r="TNE1280" s="85"/>
      <c r="TNF1280" s="85"/>
      <c r="TNG1280" s="85"/>
      <c r="TNH1280" s="85"/>
      <c r="TNI1280" s="86"/>
      <c r="TNJ1280" s="84"/>
      <c r="TNK1280" s="85"/>
      <c r="TNL1280" s="85"/>
      <c r="TNM1280" s="85"/>
      <c r="TNN1280" s="85"/>
      <c r="TNO1280" s="85"/>
      <c r="TNP1280" s="85"/>
      <c r="TNQ1280" s="85"/>
      <c r="TNR1280" s="85"/>
      <c r="TNS1280" s="85"/>
      <c r="TNT1280" s="85"/>
      <c r="TNU1280" s="85"/>
      <c r="TNV1280" s="85"/>
      <c r="TNW1280" s="85"/>
      <c r="TNX1280" s="85"/>
      <c r="TNY1280" s="85"/>
      <c r="TNZ1280" s="85"/>
      <c r="TOA1280" s="85"/>
      <c r="TOB1280" s="85"/>
      <c r="TOC1280" s="85"/>
      <c r="TOD1280" s="85"/>
      <c r="TOE1280" s="85"/>
      <c r="TOF1280" s="85"/>
      <c r="TOG1280" s="85"/>
      <c r="TOH1280" s="85"/>
      <c r="TOI1280" s="85"/>
      <c r="TOJ1280" s="85"/>
      <c r="TOK1280" s="85"/>
      <c r="TOL1280" s="85"/>
      <c r="TOM1280" s="85"/>
      <c r="TON1280" s="85"/>
      <c r="TOO1280" s="85"/>
      <c r="TOP1280" s="86"/>
      <c r="TOQ1280" s="84"/>
      <c r="TOR1280" s="85"/>
      <c r="TOS1280" s="85"/>
      <c r="TOT1280" s="85"/>
      <c r="TOU1280" s="85"/>
      <c r="TOV1280" s="85"/>
      <c r="TOW1280" s="85"/>
      <c r="TOX1280" s="85"/>
      <c r="TOY1280" s="85"/>
      <c r="TOZ1280" s="85"/>
      <c r="TPA1280" s="85"/>
      <c r="TPB1280" s="85"/>
      <c r="TPC1280" s="85"/>
      <c r="TPD1280" s="85"/>
      <c r="TPE1280" s="85"/>
      <c r="TPF1280" s="85"/>
      <c r="TPG1280" s="85"/>
      <c r="TPH1280" s="85"/>
      <c r="TPI1280" s="85"/>
      <c r="TPJ1280" s="85"/>
      <c r="TPK1280" s="85"/>
      <c r="TPL1280" s="85"/>
      <c r="TPM1280" s="85"/>
      <c r="TPN1280" s="85"/>
      <c r="TPO1280" s="85"/>
      <c r="TPP1280" s="85"/>
      <c r="TPQ1280" s="85"/>
      <c r="TPR1280" s="85"/>
      <c r="TPS1280" s="85"/>
      <c r="TPT1280" s="85"/>
      <c r="TPU1280" s="85"/>
      <c r="TPV1280" s="85"/>
      <c r="TPW1280" s="86"/>
      <c r="TPX1280" s="84"/>
      <c r="TPY1280" s="85"/>
      <c r="TPZ1280" s="85"/>
      <c r="TQA1280" s="85"/>
      <c r="TQB1280" s="85"/>
      <c r="TQC1280" s="85"/>
      <c r="TQD1280" s="85"/>
      <c r="TQE1280" s="85"/>
      <c r="TQF1280" s="85"/>
      <c r="TQG1280" s="85"/>
      <c r="TQH1280" s="85"/>
      <c r="TQI1280" s="85"/>
      <c r="TQJ1280" s="85"/>
      <c r="TQK1280" s="85"/>
      <c r="TQL1280" s="85"/>
      <c r="TQM1280" s="85"/>
      <c r="TQN1280" s="85"/>
      <c r="TQO1280" s="85"/>
      <c r="TQP1280" s="85"/>
      <c r="TQQ1280" s="85"/>
      <c r="TQR1280" s="85"/>
      <c r="TQS1280" s="85"/>
      <c r="TQT1280" s="85"/>
      <c r="TQU1280" s="85"/>
      <c r="TQV1280" s="85"/>
      <c r="TQW1280" s="85"/>
      <c r="TQX1280" s="85"/>
      <c r="TQY1280" s="85"/>
      <c r="TQZ1280" s="85"/>
      <c r="TRA1280" s="85"/>
      <c r="TRB1280" s="85"/>
      <c r="TRC1280" s="85"/>
      <c r="TRD1280" s="86"/>
      <c r="TRE1280" s="84"/>
      <c r="TRF1280" s="85"/>
      <c r="TRG1280" s="85"/>
      <c r="TRH1280" s="85"/>
      <c r="TRI1280" s="85"/>
      <c r="TRJ1280" s="85"/>
      <c r="TRK1280" s="85"/>
      <c r="TRL1280" s="85"/>
      <c r="TRM1280" s="85"/>
      <c r="TRN1280" s="85"/>
      <c r="TRO1280" s="85"/>
      <c r="TRP1280" s="85"/>
      <c r="TRQ1280" s="85"/>
      <c r="TRR1280" s="85"/>
      <c r="TRS1280" s="85"/>
      <c r="TRT1280" s="85"/>
      <c r="TRU1280" s="85"/>
      <c r="TRV1280" s="85"/>
      <c r="TRW1280" s="85"/>
      <c r="TRX1280" s="85"/>
      <c r="TRY1280" s="85"/>
      <c r="TRZ1280" s="85"/>
      <c r="TSA1280" s="85"/>
      <c r="TSB1280" s="85"/>
      <c r="TSC1280" s="85"/>
      <c r="TSD1280" s="85"/>
      <c r="TSE1280" s="85"/>
      <c r="TSF1280" s="85"/>
      <c r="TSG1280" s="85"/>
      <c r="TSH1280" s="85"/>
      <c r="TSI1280" s="85"/>
      <c r="TSJ1280" s="85"/>
      <c r="TSK1280" s="86"/>
      <c r="TSL1280" s="84"/>
      <c r="TSM1280" s="85"/>
      <c r="TSN1280" s="85"/>
      <c r="TSO1280" s="85"/>
      <c r="TSP1280" s="85"/>
      <c r="TSQ1280" s="85"/>
      <c r="TSR1280" s="85"/>
      <c r="TSS1280" s="85"/>
      <c r="TST1280" s="85"/>
      <c r="TSU1280" s="85"/>
      <c r="TSV1280" s="85"/>
      <c r="TSW1280" s="85"/>
      <c r="TSX1280" s="85"/>
      <c r="TSY1280" s="85"/>
      <c r="TSZ1280" s="85"/>
      <c r="TTA1280" s="85"/>
      <c r="TTB1280" s="85"/>
      <c r="TTC1280" s="85"/>
      <c r="TTD1280" s="85"/>
      <c r="TTE1280" s="85"/>
      <c r="TTF1280" s="85"/>
      <c r="TTG1280" s="85"/>
      <c r="TTH1280" s="85"/>
      <c r="TTI1280" s="85"/>
      <c r="TTJ1280" s="85"/>
      <c r="TTK1280" s="85"/>
      <c r="TTL1280" s="85"/>
      <c r="TTM1280" s="85"/>
      <c r="TTN1280" s="85"/>
      <c r="TTO1280" s="85"/>
      <c r="TTP1280" s="85"/>
      <c r="TTQ1280" s="85"/>
      <c r="TTR1280" s="86"/>
      <c r="TTS1280" s="84"/>
      <c r="TTT1280" s="85"/>
      <c r="TTU1280" s="85"/>
      <c r="TTV1280" s="85"/>
      <c r="TTW1280" s="85"/>
      <c r="TTX1280" s="85"/>
      <c r="TTY1280" s="85"/>
      <c r="TTZ1280" s="85"/>
      <c r="TUA1280" s="85"/>
      <c r="TUB1280" s="85"/>
      <c r="TUC1280" s="85"/>
      <c r="TUD1280" s="85"/>
      <c r="TUE1280" s="85"/>
      <c r="TUF1280" s="85"/>
      <c r="TUG1280" s="85"/>
      <c r="TUH1280" s="85"/>
      <c r="TUI1280" s="85"/>
      <c r="TUJ1280" s="85"/>
      <c r="TUK1280" s="85"/>
      <c r="TUL1280" s="85"/>
      <c r="TUM1280" s="85"/>
      <c r="TUN1280" s="85"/>
      <c r="TUO1280" s="85"/>
      <c r="TUP1280" s="85"/>
      <c r="TUQ1280" s="85"/>
      <c r="TUR1280" s="85"/>
      <c r="TUS1280" s="85"/>
      <c r="TUT1280" s="85"/>
      <c r="TUU1280" s="85"/>
      <c r="TUV1280" s="85"/>
      <c r="TUW1280" s="85"/>
      <c r="TUX1280" s="85"/>
      <c r="TUY1280" s="86"/>
      <c r="TUZ1280" s="84"/>
      <c r="TVA1280" s="85"/>
      <c r="TVB1280" s="85"/>
      <c r="TVC1280" s="85"/>
      <c r="TVD1280" s="85"/>
      <c r="TVE1280" s="85"/>
      <c r="TVF1280" s="85"/>
      <c r="TVG1280" s="85"/>
      <c r="TVH1280" s="85"/>
      <c r="TVI1280" s="85"/>
      <c r="TVJ1280" s="85"/>
      <c r="TVK1280" s="85"/>
      <c r="TVL1280" s="85"/>
      <c r="TVM1280" s="85"/>
      <c r="TVN1280" s="85"/>
      <c r="TVO1280" s="85"/>
      <c r="TVP1280" s="85"/>
      <c r="TVQ1280" s="85"/>
      <c r="TVR1280" s="85"/>
      <c r="TVS1280" s="85"/>
      <c r="TVT1280" s="85"/>
      <c r="TVU1280" s="85"/>
      <c r="TVV1280" s="85"/>
      <c r="TVW1280" s="85"/>
      <c r="TVX1280" s="85"/>
      <c r="TVY1280" s="85"/>
      <c r="TVZ1280" s="85"/>
      <c r="TWA1280" s="85"/>
      <c r="TWB1280" s="85"/>
      <c r="TWC1280" s="85"/>
      <c r="TWD1280" s="85"/>
      <c r="TWE1280" s="85"/>
      <c r="TWF1280" s="86"/>
      <c r="TWG1280" s="84"/>
      <c r="TWH1280" s="85"/>
      <c r="TWI1280" s="85"/>
      <c r="TWJ1280" s="85"/>
      <c r="TWK1280" s="85"/>
      <c r="TWL1280" s="85"/>
      <c r="TWM1280" s="85"/>
      <c r="TWN1280" s="85"/>
      <c r="TWO1280" s="85"/>
      <c r="TWP1280" s="85"/>
      <c r="TWQ1280" s="85"/>
      <c r="TWR1280" s="85"/>
      <c r="TWS1280" s="85"/>
      <c r="TWT1280" s="85"/>
      <c r="TWU1280" s="85"/>
      <c r="TWV1280" s="85"/>
      <c r="TWW1280" s="85"/>
      <c r="TWX1280" s="85"/>
      <c r="TWY1280" s="85"/>
      <c r="TWZ1280" s="85"/>
      <c r="TXA1280" s="85"/>
      <c r="TXB1280" s="85"/>
      <c r="TXC1280" s="85"/>
      <c r="TXD1280" s="85"/>
      <c r="TXE1280" s="85"/>
      <c r="TXF1280" s="85"/>
      <c r="TXG1280" s="85"/>
      <c r="TXH1280" s="85"/>
      <c r="TXI1280" s="85"/>
      <c r="TXJ1280" s="85"/>
      <c r="TXK1280" s="85"/>
      <c r="TXL1280" s="85"/>
      <c r="TXM1280" s="86"/>
      <c r="TXN1280" s="84"/>
      <c r="TXO1280" s="85"/>
      <c r="TXP1280" s="85"/>
      <c r="TXQ1280" s="85"/>
      <c r="TXR1280" s="85"/>
      <c r="TXS1280" s="85"/>
      <c r="TXT1280" s="85"/>
      <c r="TXU1280" s="85"/>
      <c r="TXV1280" s="85"/>
      <c r="TXW1280" s="85"/>
      <c r="TXX1280" s="85"/>
      <c r="TXY1280" s="85"/>
      <c r="TXZ1280" s="85"/>
      <c r="TYA1280" s="85"/>
      <c r="TYB1280" s="85"/>
      <c r="TYC1280" s="85"/>
      <c r="TYD1280" s="85"/>
      <c r="TYE1280" s="85"/>
      <c r="TYF1280" s="85"/>
      <c r="TYG1280" s="85"/>
      <c r="TYH1280" s="85"/>
      <c r="TYI1280" s="85"/>
      <c r="TYJ1280" s="85"/>
      <c r="TYK1280" s="85"/>
      <c r="TYL1280" s="85"/>
      <c r="TYM1280" s="85"/>
      <c r="TYN1280" s="85"/>
      <c r="TYO1280" s="85"/>
      <c r="TYP1280" s="85"/>
      <c r="TYQ1280" s="85"/>
      <c r="TYR1280" s="85"/>
      <c r="TYS1280" s="85"/>
      <c r="TYT1280" s="86"/>
      <c r="TYU1280" s="84"/>
      <c r="TYV1280" s="85"/>
      <c r="TYW1280" s="85"/>
      <c r="TYX1280" s="85"/>
      <c r="TYY1280" s="85"/>
      <c r="TYZ1280" s="85"/>
      <c r="TZA1280" s="85"/>
      <c r="TZB1280" s="85"/>
      <c r="TZC1280" s="85"/>
      <c r="TZD1280" s="85"/>
      <c r="TZE1280" s="85"/>
      <c r="TZF1280" s="85"/>
      <c r="TZG1280" s="85"/>
      <c r="TZH1280" s="85"/>
      <c r="TZI1280" s="85"/>
      <c r="TZJ1280" s="85"/>
      <c r="TZK1280" s="85"/>
      <c r="TZL1280" s="85"/>
      <c r="TZM1280" s="85"/>
      <c r="TZN1280" s="85"/>
      <c r="TZO1280" s="85"/>
      <c r="TZP1280" s="85"/>
      <c r="TZQ1280" s="85"/>
      <c r="TZR1280" s="85"/>
      <c r="TZS1280" s="85"/>
      <c r="TZT1280" s="85"/>
      <c r="TZU1280" s="85"/>
      <c r="TZV1280" s="85"/>
      <c r="TZW1280" s="85"/>
      <c r="TZX1280" s="85"/>
      <c r="TZY1280" s="85"/>
      <c r="TZZ1280" s="85"/>
      <c r="UAA1280" s="86"/>
      <c r="UAB1280" s="84"/>
      <c r="UAC1280" s="85"/>
      <c r="UAD1280" s="85"/>
      <c r="UAE1280" s="85"/>
      <c r="UAF1280" s="85"/>
      <c r="UAG1280" s="85"/>
      <c r="UAH1280" s="85"/>
      <c r="UAI1280" s="85"/>
      <c r="UAJ1280" s="85"/>
      <c r="UAK1280" s="85"/>
      <c r="UAL1280" s="85"/>
      <c r="UAM1280" s="85"/>
      <c r="UAN1280" s="85"/>
      <c r="UAO1280" s="85"/>
      <c r="UAP1280" s="85"/>
      <c r="UAQ1280" s="85"/>
      <c r="UAR1280" s="85"/>
      <c r="UAS1280" s="85"/>
      <c r="UAT1280" s="85"/>
      <c r="UAU1280" s="85"/>
      <c r="UAV1280" s="85"/>
      <c r="UAW1280" s="85"/>
      <c r="UAX1280" s="85"/>
      <c r="UAY1280" s="85"/>
      <c r="UAZ1280" s="85"/>
      <c r="UBA1280" s="85"/>
      <c r="UBB1280" s="85"/>
      <c r="UBC1280" s="85"/>
      <c r="UBD1280" s="85"/>
      <c r="UBE1280" s="85"/>
      <c r="UBF1280" s="85"/>
      <c r="UBG1280" s="85"/>
      <c r="UBH1280" s="86"/>
      <c r="UBI1280" s="84"/>
      <c r="UBJ1280" s="85"/>
      <c r="UBK1280" s="85"/>
      <c r="UBL1280" s="85"/>
      <c r="UBM1280" s="85"/>
      <c r="UBN1280" s="85"/>
      <c r="UBO1280" s="85"/>
      <c r="UBP1280" s="85"/>
      <c r="UBQ1280" s="85"/>
      <c r="UBR1280" s="85"/>
      <c r="UBS1280" s="85"/>
      <c r="UBT1280" s="85"/>
      <c r="UBU1280" s="85"/>
      <c r="UBV1280" s="85"/>
      <c r="UBW1280" s="85"/>
      <c r="UBX1280" s="85"/>
      <c r="UBY1280" s="85"/>
      <c r="UBZ1280" s="85"/>
      <c r="UCA1280" s="85"/>
      <c r="UCB1280" s="85"/>
      <c r="UCC1280" s="85"/>
      <c r="UCD1280" s="85"/>
      <c r="UCE1280" s="85"/>
      <c r="UCF1280" s="85"/>
      <c r="UCG1280" s="85"/>
      <c r="UCH1280" s="85"/>
      <c r="UCI1280" s="85"/>
      <c r="UCJ1280" s="85"/>
      <c r="UCK1280" s="85"/>
      <c r="UCL1280" s="85"/>
      <c r="UCM1280" s="85"/>
      <c r="UCN1280" s="85"/>
      <c r="UCO1280" s="86"/>
      <c r="UCP1280" s="84"/>
      <c r="UCQ1280" s="85"/>
      <c r="UCR1280" s="85"/>
      <c r="UCS1280" s="85"/>
      <c r="UCT1280" s="85"/>
      <c r="UCU1280" s="85"/>
      <c r="UCV1280" s="85"/>
      <c r="UCW1280" s="85"/>
      <c r="UCX1280" s="85"/>
      <c r="UCY1280" s="85"/>
      <c r="UCZ1280" s="85"/>
      <c r="UDA1280" s="85"/>
      <c r="UDB1280" s="85"/>
      <c r="UDC1280" s="85"/>
      <c r="UDD1280" s="85"/>
      <c r="UDE1280" s="85"/>
      <c r="UDF1280" s="85"/>
      <c r="UDG1280" s="85"/>
      <c r="UDH1280" s="85"/>
      <c r="UDI1280" s="85"/>
      <c r="UDJ1280" s="85"/>
      <c r="UDK1280" s="85"/>
      <c r="UDL1280" s="85"/>
      <c r="UDM1280" s="85"/>
      <c r="UDN1280" s="85"/>
      <c r="UDO1280" s="85"/>
      <c r="UDP1280" s="85"/>
      <c r="UDQ1280" s="85"/>
      <c r="UDR1280" s="85"/>
      <c r="UDS1280" s="85"/>
      <c r="UDT1280" s="85"/>
      <c r="UDU1280" s="85"/>
      <c r="UDV1280" s="86"/>
      <c r="UDW1280" s="84"/>
      <c r="UDX1280" s="85"/>
      <c r="UDY1280" s="85"/>
      <c r="UDZ1280" s="85"/>
      <c r="UEA1280" s="85"/>
      <c r="UEB1280" s="85"/>
      <c r="UEC1280" s="85"/>
      <c r="UED1280" s="85"/>
      <c r="UEE1280" s="85"/>
      <c r="UEF1280" s="85"/>
      <c r="UEG1280" s="85"/>
      <c r="UEH1280" s="85"/>
      <c r="UEI1280" s="85"/>
      <c r="UEJ1280" s="85"/>
      <c r="UEK1280" s="85"/>
      <c r="UEL1280" s="85"/>
      <c r="UEM1280" s="85"/>
      <c r="UEN1280" s="85"/>
      <c r="UEO1280" s="85"/>
      <c r="UEP1280" s="85"/>
      <c r="UEQ1280" s="85"/>
      <c r="UER1280" s="85"/>
      <c r="UES1280" s="85"/>
      <c r="UET1280" s="85"/>
      <c r="UEU1280" s="85"/>
      <c r="UEV1280" s="85"/>
      <c r="UEW1280" s="85"/>
      <c r="UEX1280" s="85"/>
      <c r="UEY1280" s="85"/>
      <c r="UEZ1280" s="85"/>
      <c r="UFA1280" s="85"/>
      <c r="UFB1280" s="85"/>
      <c r="UFC1280" s="86"/>
      <c r="UFD1280" s="84"/>
      <c r="UFE1280" s="85"/>
      <c r="UFF1280" s="85"/>
      <c r="UFG1280" s="85"/>
      <c r="UFH1280" s="85"/>
      <c r="UFI1280" s="85"/>
      <c r="UFJ1280" s="85"/>
      <c r="UFK1280" s="85"/>
      <c r="UFL1280" s="85"/>
      <c r="UFM1280" s="85"/>
      <c r="UFN1280" s="85"/>
      <c r="UFO1280" s="85"/>
      <c r="UFP1280" s="85"/>
      <c r="UFQ1280" s="85"/>
      <c r="UFR1280" s="85"/>
      <c r="UFS1280" s="85"/>
      <c r="UFT1280" s="85"/>
      <c r="UFU1280" s="85"/>
      <c r="UFV1280" s="85"/>
      <c r="UFW1280" s="85"/>
      <c r="UFX1280" s="85"/>
      <c r="UFY1280" s="85"/>
      <c r="UFZ1280" s="85"/>
      <c r="UGA1280" s="85"/>
      <c r="UGB1280" s="85"/>
      <c r="UGC1280" s="85"/>
      <c r="UGD1280" s="85"/>
      <c r="UGE1280" s="85"/>
      <c r="UGF1280" s="85"/>
      <c r="UGG1280" s="85"/>
      <c r="UGH1280" s="85"/>
      <c r="UGI1280" s="85"/>
      <c r="UGJ1280" s="86"/>
      <c r="UGK1280" s="84"/>
      <c r="UGL1280" s="85"/>
      <c r="UGM1280" s="85"/>
      <c r="UGN1280" s="85"/>
      <c r="UGO1280" s="85"/>
      <c r="UGP1280" s="85"/>
      <c r="UGQ1280" s="85"/>
      <c r="UGR1280" s="85"/>
      <c r="UGS1280" s="85"/>
      <c r="UGT1280" s="85"/>
      <c r="UGU1280" s="85"/>
      <c r="UGV1280" s="85"/>
      <c r="UGW1280" s="85"/>
      <c r="UGX1280" s="85"/>
      <c r="UGY1280" s="85"/>
      <c r="UGZ1280" s="85"/>
      <c r="UHA1280" s="85"/>
      <c r="UHB1280" s="85"/>
      <c r="UHC1280" s="85"/>
      <c r="UHD1280" s="85"/>
      <c r="UHE1280" s="85"/>
      <c r="UHF1280" s="85"/>
      <c r="UHG1280" s="85"/>
      <c r="UHH1280" s="85"/>
      <c r="UHI1280" s="85"/>
      <c r="UHJ1280" s="85"/>
      <c r="UHK1280" s="85"/>
      <c r="UHL1280" s="85"/>
      <c r="UHM1280" s="85"/>
      <c r="UHN1280" s="85"/>
      <c r="UHO1280" s="85"/>
      <c r="UHP1280" s="85"/>
      <c r="UHQ1280" s="86"/>
      <c r="UHR1280" s="84"/>
      <c r="UHS1280" s="85"/>
      <c r="UHT1280" s="85"/>
      <c r="UHU1280" s="85"/>
      <c r="UHV1280" s="85"/>
      <c r="UHW1280" s="85"/>
      <c r="UHX1280" s="85"/>
      <c r="UHY1280" s="85"/>
      <c r="UHZ1280" s="85"/>
      <c r="UIA1280" s="85"/>
      <c r="UIB1280" s="85"/>
      <c r="UIC1280" s="85"/>
      <c r="UID1280" s="85"/>
      <c r="UIE1280" s="85"/>
      <c r="UIF1280" s="85"/>
      <c r="UIG1280" s="85"/>
      <c r="UIH1280" s="85"/>
      <c r="UII1280" s="85"/>
      <c r="UIJ1280" s="85"/>
      <c r="UIK1280" s="85"/>
      <c r="UIL1280" s="85"/>
      <c r="UIM1280" s="85"/>
      <c r="UIN1280" s="85"/>
      <c r="UIO1280" s="85"/>
      <c r="UIP1280" s="85"/>
      <c r="UIQ1280" s="85"/>
      <c r="UIR1280" s="85"/>
      <c r="UIS1280" s="85"/>
      <c r="UIT1280" s="85"/>
      <c r="UIU1280" s="85"/>
      <c r="UIV1280" s="85"/>
      <c r="UIW1280" s="85"/>
      <c r="UIX1280" s="86"/>
      <c r="UIY1280" s="84"/>
      <c r="UIZ1280" s="85"/>
      <c r="UJA1280" s="85"/>
      <c r="UJB1280" s="85"/>
      <c r="UJC1280" s="85"/>
      <c r="UJD1280" s="85"/>
      <c r="UJE1280" s="85"/>
      <c r="UJF1280" s="85"/>
      <c r="UJG1280" s="85"/>
      <c r="UJH1280" s="85"/>
      <c r="UJI1280" s="85"/>
      <c r="UJJ1280" s="85"/>
      <c r="UJK1280" s="85"/>
      <c r="UJL1280" s="85"/>
      <c r="UJM1280" s="85"/>
      <c r="UJN1280" s="85"/>
      <c r="UJO1280" s="85"/>
      <c r="UJP1280" s="85"/>
      <c r="UJQ1280" s="85"/>
      <c r="UJR1280" s="85"/>
      <c r="UJS1280" s="85"/>
      <c r="UJT1280" s="85"/>
      <c r="UJU1280" s="85"/>
      <c r="UJV1280" s="85"/>
      <c r="UJW1280" s="85"/>
      <c r="UJX1280" s="85"/>
      <c r="UJY1280" s="85"/>
      <c r="UJZ1280" s="85"/>
      <c r="UKA1280" s="85"/>
      <c r="UKB1280" s="85"/>
      <c r="UKC1280" s="85"/>
      <c r="UKD1280" s="85"/>
      <c r="UKE1280" s="86"/>
      <c r="UKF1280" s="84"/>
      <c r="UKG1280" s="85"/>
      <c r="UKH1280" s="85"/>
      <c r="UKI1280" s="85"/>
      <c r="UKJ1280" s="85"/>
      <c r="UKK1280" s="85"/>
      <c r="UKL1280" s="85"/>
      <c r="UKM1280" s="85"/>
      <c r="UKN1280" s="85"/>
      <c r="UKO1280" s="85"/>
      <c r="UKP1280" s="85"/>
      <c r="UKQ1280" s="85"/>
      <c r="UKR1280" s="85"/>
      <c r="UKS1280" s="85"/>
      <c r="UKT1280" s="85"/>
      <c r="UKU1280" s="85"/>
      <c r="UKV1280" s="85"/>
      <c r="UKW1280" s="85"/>
      <c r="UKX1280" s="85"/>
      <c r="UKY1280" s="85"/>
      <c r="UKZ1280" s="85"/>
      <c r="ULA1280" s="85"/>
      <c r="ULB1280" s="85"/>
      <c r="ULC1280" s="85"/>
      <c r="ULD1280" s="85"/>
      <c r="ULE1280" s="85"/>
      <c r="ULF1280" s="85"/>
      <c r="ULG1280" s="85"/>
      <c r="ULH1280" s="85"/>
      <c r="ULI1280" s="85"/>
      <c r="ULJ1280" s="85"/>
      <c r="ULK1280" s="85"/>
      <c r="ULL1280" s="86"/>
      <c r="ULM1280" s="84"/>
      <c r="ULN1280" s="85"/>
      <c r="ULO1280" s="85"/>
      <c r="ULP1280" s="85"/>
      <c r="ULQ1280" s="85"/>
      <c r="ULR1280" s="85"/>
      <c r="ULS1280" s="85"/>
      <c r="ULT1280" s="85"/>
      <c r="ULU1280" s="85"/>
      <c r="ULV1280" s="85"/>
      <c r="ULW1280" s="85"/>
      <c r="ULX1280" s="85"/>
      <c r="ULY1280" s="85"/>
      <c r="ULZ1280" s="85"/>
      <c r="UMA1280" s="85"/>
      <c r="UMB1280" s="85"/>
      <c r="UMC1280" s="85"/>
      <c r="UMD1280" s="85"/>
      <c r="UME1280" s="85"/>
      <c r="UMF1280" s="85"/>
      <c r="UMG1280" s="85"/>
      <c r="UMH1280" s="85"/>
      <c r="UMI1280" s="85"/>
      <c r="UMJ1280" s="85"/>
      <c r="UMK1280" s="85"/>
      <c r="UML1280" s="85"/>
      <c r="UMM1280" s="85"/>
      <c r="UMN1280" s="85"/>
      <c r="UMO1280" s="85"/>
      <c r="UMP1280" s="85"/>
      <c r="UMQ1280" s="85"/>
      <c r="UMR1280" s="85"/>
      <c r="UMS1280" s="86"/>
      <c r="UMT1280" s="84"/>
      <c r="UMU1280" s="85"/>
      <c r="UMV1280" s="85"/>
      <c r="UMW1280" s="85"/>
      <c r="UMX1280" s="85"/>
      <c r="UMY1280" s="85"/>
      <c r="UMZ1280" s="85"/>
      <c r="UNA1280" s="85"/>
      <c r="UNB1280" s="85"/>
      <c r="UNC1280" s="85"/>
      <c r="UND1280" s="85"/>
      <c r="UNE1280" s="85"/>
      <c r="UNF1280" s="85"/>
      <c r="UNG1280" s="85"/>
      <c r="UNH1280" s="85"/>
      <c r="UNI1280" s="85"/>
      <c r="UNJ1280" s="85"/>
      <c r="UNK1280" s="85"/>
      <c r="UNL1280" s="85"/>
      <c r="UNM1280" s="85"/>
      <c r="UNN1280" s="85"/>
      <c r="UNO1280" s="85"/>
      <c r="UNP1280" s="85"/>
      <c r="UNQ1280" s="85"/>
      <c r="UNR1280" s="85"/>
      <c r="UNS1280" s="85"/>
      <c r="UNT1280" s="85"/>
      <c r="UNU1280" s="85"/>
      <c r="UNV1280" s="85"/>
      <c r="UNW1280" s="85"/>
      <c r="UNX1280" s="85"/>
      <c r="UNY1280" s="85"/>
      <c r="UNZ1280" s="86"/>
      <c r="UOA1280" s="84"/>
      <c r="UOB1280" s="85"/>
      <c r="UOC1280" s="85"/>
      <c r="UOD1280" s="85"/>
      <c r="UOE1280" s="85"/>
      <c r="UOF1280" s="85"/>
      <c r="UOG1280" s="85"/>
      <c r="UOH1280" s="85"/>
      <c r="UOI1280" s="85"/>
      <c r="UOJ1280" s="85"/>
      <c r="UOK1280" s="85"/>
      <c r="UOL1280" s="85"/>
      <c r="UOM1280" s="85"/>
      <c r="UON1280" s="85"/>
      <c r="UOO1280" s="85"/>
      <c r="UOP1280" s="85"/>
      <c r="UOQ1280" s="85"/>
      <c r="UOR1280" s="85"/>
      <c r="UOS1280" s="85"/>
      <c r="UOT1280" s="85"/>
      <c r="UOU1280" s="85"/>
      <c r="UOV1280" s="85"/>
      <c r="UOW1280" s="85"/>
      <c r="UOX1280" s="85"/>
      <c r="UOY1280" s="85"/>
      <c r="UOZ1280" s="85"/>
      <c r="UPA1280" s="85"/>
      <c r="UPB1280" s="85"/>
      <c r="UPC1280" s="85"/>
      <c r="UPD1280" s="85"/>
      <c r="UPE1280" s="85"/>
      <c r="UPF1280" s="85"/>
      <c r="UPG1280" s="86"/>
      <c r="UPH1280" s="84"/>
      <c r="UPI1280" s="85"/>
      <c r="UPJ1280" s="85"/>
      <c r="UPK1280" s="85"/>
      <c r="UPL1280" s="85"/>
      <c r="UPM1280" s="85"/>
      <c r="UPN1280" s="85"/>
      <c r="UPO1280" s="85"/>
      <c r="UPP1280" s="85"/>
      <c r="UPQ1280" s="85"/>
      <c r="UPR1280" s="85"/>
      <c r="UPS1280" s="85"/>
      <c r="UPT1280" s="85"/>
      <c r="UPU1280" s="85"/>
      <c r="UPV1280" s="85"/>
      <c r="UPW1280" s="85"/>
      <c r="UPX1280" s="85"/>
      <c r="UPY1280" s="85"/>
      <c r="UPZ1280" s="85"/>
      <c r="UQA1280" s="85"/>
      <c r="UQB1280" s="85"/>
      <c r="UQC1280" s="85"/>
      <c r="UQD1280" s="85"/>
      <c r="UQE1280" s="85"/>
      <c r="UQF1280" s="85"/>
      <c r="UQG1280" s="85"/>
      <c r="UQH1280" s="85"/>
      <c r="UQI1280" s="85"/>
      <c r="UQJ1280" s="85"/>
      <c r="UQK1280" s="85"/>
      <c r="UQL1280" s="85"/>
      <c r="UQM1280" s="85"/>
      <c r="UQN1280" s="86"/>
      <c r="UQO1280" s="84"/>
      <c r="UQP1280" s="85"/>
      <c r="UQQ1280" s="85"/>
      <c r="UQR1280" s="85"/>
      <c r="UQS1280" s="85"/>
      <c r="UQT1280" s="85"/>
      <c r="UQU1280" s="85"/>
      <c r="UQV1280" s="85"/>
      <c r="UQW1280" s="85"/>
      <c r="UQX1280" s="85"/>
      <c r="UQY1280" s="85"/>
      <c r="UQZ1280" s="85"/>
      <c r="URA1280" s="85"/>
      <c r="URB1280" s="85"/>
      <c r="URC1280" s="85"/>
      <c r="URD1280" s="85"/>
      <c r="URE1280" s="85"/>
      <c r="URF1280" s="85"/>
      <c r="URG1280" s="85"/>
      <c r="URH1280" s="85"/>
      <c r="URI1280" s="85"/>
      <c r="URJ1280" s="85"/>
      <c r="URK1280" s="85"/>
      <c r="URL1280" s="85"/>
      <c r="URM1280" s="85"/>
      <c r="URN1280" s="85"/>
      <c r="URO1280" s="85"/>
      <c r="URP1280" s="85"/>
      <c r="URQ1280" s="85"/>
      <c r="URR1280" s="85"/>
      <c r="URS1280" s="85"/>
      <c r="URT1280" s="85"/>
      <c r="URU1280" s="86"/>
      <c r="URV1280" s="84"/>
      <c r="URW1280" s="85"/>
      <c r="URX1280" s="85"/>
      <c r="URY1280" s="85"/>
      <c r="URZ1280" s="85"/>
      <c r="USA1280" s="85"/>
      <c r="USB1280" s="85"/>
      <c r="USC1280" s="85"/>
      <c r="USD1280" s="85"/>
      <c r="USE1280" s="85"/>
      <c r="USF1280" s="85"/>
      <c r="USG1280" s="85"/>
      <c r="USH1280" s="85"/>
      <c r="USI1280" s="85"/>
      <c r="USJ1280" s="85"/>
      <c r="USK1280" s="85"/>
      <c r="USL1280" s="85"/>
      <c r="USM1280" s="85"/>
      <c r="USN1280" s="85"/>
      <c r="USO1280" s="85"/>
      <c r="USP1280" s="85"/>
      <c r="USQ1280" s="85"/>
      <c r="USR1280" s="85"/>
      <c r="USS1280" s="85"/>
      <c r="UST1280" s="85"/>
      <c r="USU1280" s="85"/>
      <c r="USV1280" s="85"/>
      <c r="USW1280" s="85"/>
      <c r="USX1280" s="85"/>
      <c r="USY1280" s="85"/>
      <c r="USZ1280" s="85"/>
      <c r="UTA1280" s="85"/>
      <c r="UTB1280" s="86"/>
      <c r="UTC1280" s="84"/>
      <c r="UTD1280" s="85"/>
      <c r="UTE1280" s="85"/>
      <c r="UTF1280" s="85"/>
      <c r="UTG1280" s="85"/>
      <c r="UTH1280" s="85"/>
      <c r="UTI1280" s="85"/>
      <c r="UTJ1280" s="85"/>
      <c r="UTK1280" s="85"/>
      <c r="UTL1280" s="85"/>
      <c r="UTM1280" s="85"/>
      <c r="UTN1280" s="85"/>
      <c r="UTO1280" s="85"/>
      <c r="UTP1280" s="85"/>
      <c r="UTQ1280" s="85"/>
      <c r="UTR1280" s="85"/>
      <c r="UTS1280" s="85"/>
      <c r="UTT1280" s="85"/>
      <c r="UTU1280" s="85"/>
      <c r="UTV1280" s="85"/>
      <c r="UTW1280" s="85"/>
      <c r="UTX1280" s="85"/>
      <c r="UTY1280" s="85"/>
      <c r="UTZ1280" s="85"/>
      <c r="UUA1280" s="85"/>
      <c r="UUB1280" s="85"/>
      <c r="UUC1280" s="85"/>
      <c r="UUD1280" s="85"/>
      <c r="UUE1280" s="85"/>
      <c r="UUF1280" s="85"/>
      <c r="UUG1280" s="85"/>
      <c r="UUH1280" s="85"/>
      <c r="UUI1280" s="86"/>
      <c r="UUJ1280" s="84"/>
      <c r="UUK1280" s="85"/>
      <c r="UUL1280" s="85"/>
      <c r="UUM1280" s="85"/>
      <c r="UUN1280" s="85"/>
      <c r="UUO1280" s="85"/>
      <c r="UUP1280" s="85"/>
      <c r="UUQ1280" s="85"/>
      <c r="UUR1280" s="85"/>
      <c r="UUS1280" s="85"/>
      <c r="UUT1280" s="85"/>
      <c r="UUU1280" s="85"/>
      <c r="UUV1280" s="85"/>
      <c r="UUW1280" s="85"/>
      <c r="UUX1280" s="85"/>
      <c r="UUY1280" s="85"/>
      <c r="UUZ1280" s="85"/>
      <c r="UVA1280" s="85"/>
      <c r="UVB1280" s="85"/>
      <c r="UVC1280" s="85"/>
      <c r="UVD1280" s="85"/>
      <c r="UVE1280" s="85"/>
      <c r="UVF1280" s="85"/>
      <c r="UVG1280" s="85"/>
      <c r="UVH1280" s="85"/>
      <c r="UVI1280" s="85"/>
      <c r="UVJ1280" s="85"/>
      <c r="UVK1280" s="85"/>
      <c r="UVL1280" s="85"/>
      <c r="UVM1280" s="85"/>
      <c r="UVN1280" s="85"/>
      <c r="UVO1280" s="85"/>
      <c r="UVP1280" s="86"/>
      <c r="UVQ1280" s="84"/>
      <c r="UVR1280" s="85"/>
      <c r="UVS1280" s="85"/>
      <c r="UVT1280" s="85"/>
      <c r="UVU1280" s="85"/>
      <c r="UVV1280" s="85"/>
      <c r="UVW1280" s="85"/>
      <c r="UVX1280" s="85"/>
      <c r="UVY1280" s="85"/>
      <c r="UVZ1280" s="85"/>
      <c r="UWA1280" s="85"/>
      <c r="UWB1280" s="85"/>
      <c r="UWC1280" s="85"/>
      <c r="UWD1280" s="85"/>
      <c r="UWE1280" s="85"/>
      <c r="UWF1280" s="85"/>
      <c r="UWG1280" s="85"/>
      <c r="UWH1280" s="85"/>
      <c r="UWI1280" s="85"/>
      <c r="UWJ1280" s="85"/>
      <c r="UWK1280" s="85"/>
      <c r="UWL1280" s="85"/>
      <c r="UWM1280" s="85"/>
      <c r="UWN1280" s="85"/>
      <c r="UWO1280" s="85"/>
      <c r="UWP1280" s="85"/>
      <c r="UWQ1280" s="85"/>
      <c r="UWR1280" s="85"/>
      <c r="UWS1280" s="85"/>
      <c r="UWT1280" s="85"/>
      <c r="UWU1280" s="85"/>
      <c r="UWV1280" s="85"/>
      <c r="UWW1280" s="86"/>
      <c r="UWX1280" s="84"/>
      <c r="UWY1280" s="85"/>
      <c r="UWZ1280" s="85"/>
      <c r="UXA1280" s="85"/>
      <c r="UXB1280" s="85"/>
      <c r="UXC1280" s="85"/>
      <c r="UXD1280" s="85"/>
      <c r="UXE1280" s="85"/>
      <c r="UXF1280" s="85"/>
      <c r="UXG1280" s="85"/>
      <c r="UXH1280" s="85"/>
      <c r="UXI1280" s="85"/>
      <c r="UXJ1280" s="85"/>
      <c r="UXK1280" s="85"/>
      <c r="UXL1280" s="85"/>
      <c r="UXM1280" s="85"/>
      <c r="UXN1280" s="85"/>
      <c r="UXO1280" s="85"/>
      <c r="UXP1280" s="85"/>
      <c r="UXQ1280" s="85"/>
      <c r="UXR1280" s="85"/>
      <c r="UXS1280" s="85"/>
      <c r="UXT1280" s="85"/>
      <c r="UXU1280" s="85"/>
      <c r="UXV1280" s="85"/>
      <c r="UXW1280" s="85"/>
      <c r="UXX1280" s="85"/>
      <c r="UXY1280" s="85"/>
      <c r="UXZ1280" s="85"/>
      <c r="UYA1280" s="85"/>
      <c r="UYB1280" s="85"/>
      <c r="UYC1280" s="85"/>
      <c r="UYD1280" s="86"/>
      <c r="UYE1280" s="84"/>
      <c r="UYF1280" s="85"/>
      <c r="UYG1280" s="85"/>
      <c r="UYH1280" s="85"/>
      <c r="UYI1280" s="85"/>
      <c r="UYJ1280" s="85"/>
      <c r="UYK1280" s="85"/>
      <c r="UYL1280" s="85"/>
      <c r="UYM1280" s="85"/>
      <c r="UYN1280" s="85"/>
      <c r="UYO1280" s="85"/>
      <c r="UYP1280" s="85"/>
      <c r="UYQ1280" s="85"/>
      <c r="UYR1280" s="85"/>
      <c r="UYS1280" s="85"/>
      <c r="UYT1280" s="85"/>
      <c r="UYU1280" s="85"/>
      <c r="UYV1280" s="85"/>
      <c r="UYW1280" s="85"/>
      <c r="UYX1280" s="85"/>
      <c r="UYY1280" s="85"/>
      <c r="UYZ1280" s="85"/>
      <c r="UZA1280" s="85"/>
      <c r="UZB1280" s="85"/>
      <c r="UZC1280" s="85"/>
      <c r="UZD1280" s="85"/>
      <c r="UZE1280" s="85"/>
      <c r="UZF1280" s="85"/>
      <c r="UZG1280" s="85"/>
      <c r="UZH1280" s="85"/>
      <c r="UZI1280" s="85"/>
      <c r="UZJ1280" s="85"/>
      <c r="UZK1280" s="86"/>
      <c r="UZL1280" s="84"/>
      <c r="UZM1280" s="85"/>
      <c r="UZN1280" s="85"/>
      <c r="UZO1280" s="85"/>
      <c r="UZP1280" s="85"/>
      <c r="UZQ1280" s="85"/>
      <c r="UZR1280" s="85"/>
      <c r="UZS1280" s="85"/>
      <c r="UZT1280" s="85"/>
      <c r="UZU1280" s="85"/>
      <c r="UZV1280" s="85"/>
      <c r="UZW1280" s="85"/>
      <c r="UZX1280" s="85"/>
      <c r="UZY1280" s="85"/>
      <c r="UZZ1280" s="85"/>
      <c r="VAA1280" s="85"/>
      <c r="VAB1280" s="85"/>
      <c r="VAC1280" s="85"/>
      <c r="VAD1280" s="85"/>
      <c r="VAE1280" s="85"/>
      <c r="VAF1280" s="85"/>
      <c r="VAG1280" s="85"/>
      <c r="VAH1280" s="85"/>
      <c r="VAI1280" s="85"/>
      <c r="VAJ1280" s="85"/>
      <c r="VAK1280" s="85"/>
      <c r="VAL1280" s="85"/>
      <c r="VAM1280" s="85"/>
      <c r="VAN1280" s="85"/>
      <c r="VAO1280" s="85"/>
      <c r="VAP1280" s="85"/>
      <c r="VAQ1280" s="85"/>
      <c r="VAR1280" s="86"/>
      <c r="VAS1280" s="84"/>
      <c r="VAT1280" s="85"/>
      <c r="VAU1280" s="85"/>
      <c r="VAV1280" s="85"/>
      <c r="VAW1280" s="85"/>
      <c r="VAX1280" s="85"/>
      <c r="VAY1280" s="85"/>
      <c r="VAZ1280" s="85"/>
      <c r="VBA1280" s="85"/>
      <c r="VBB1280" s="85"/>
      <c r="VBC1280" s="85"/>
      <c r="VBD1280" s="85"/>
      <c r="VBE1280" s="85"/>
      <c r="VBF1280" s="85"/>
      <c r="VBG1280" s="85"/>
      <c r="VBH1280" s="85"/>
      <c r="VBI1280" s="85"/>
      <c r="VBJ1280" s="85"/>
      <c r="VBK1280" s="85"/>
      <c r="VBL1280" s="85"/>
      <c r="VBM1280" s="85"/>
      <c r="VBN1280" s="85"/>
      <c r="VBO1280" s="85"/>
      <c r="VBP1280" s="85"/>
      <c r="VBQ1280" s="85"/>
      <c r="VBR1280" s="85"/>
      <c r="VBS1280" s="85"/>
      <c r="VBT1280" s="85"/>
      <c r="VBU1280" s="85"/>
      <c r="VBV1280" s="85"/>
      <c r="VBW1280" s="85"/>
      <c r="VBX1280" s="85"/>
      <c r="VBY1280" s="86"/>
      <c r="VBZ1280" s="84"/>
      <c r="VCA1280" s="85"/>
      <c r="VCB1280" s="85"/>
      <c r="VCC1280" s="85"/>
      <c r="VCD1280" s="85"/>
      <c r="VCE1280" s="85"/>
      <c r="VCF1280" s="85"/>
      <c r="VCG1280" s="85"/>
      <c r="VCH1280" s="85"/>
      <c r="VCI1280" s="85"/>
      <c r="VCJ1280" s="85"/>
      <c r="VCK1280" s="85"/>
      <c r="VCL1280" s="85"/>
      <c r="VCM1280" s="85"/>
      <c r="VCN1280" s="85"/>
      <c r="VCO1280" s="85"/>
      <c r="VCP1280" s="85"/>
      <c r="VCQ1280" s="85"/>
      <c r="VCR1280" s="85"/>
      <c r="VCS1280" s="85"/>
      <c r="VCT1280" s="85"/>
      <c r="VCU1280" s="85"/>
      <c r="VCV1280" s="85"/>
      <c r="VCW1280" s="85"/>
      <c r="VCX1280" s="85"/>
      <c r="VCY1280" s="85"/>
      <c r="VCZ1280" s="85"/>
      <c r="VDA1280" s="85"/>
      <c r="VDB1280" s="85"/>
      <c r="VDC1280" s="85"/>
      <c r="VDD1280" s="85"/>
      <c r="VDE1280" s="85"/>
      <c r="VDF1280" s="86"/>
      <c r="VDG1280" s="84"/>
      <c r="VDH1280" s="85"/>
      <c r="VDI1280" s="85"/>
      <c r="VDJ1280" s="85"/>
      <c r="VDK1280" s="85"/>
      <c r="VDL1280" s="85"/>
      <c r="VDM1280" s="85"/>
      <c r="VDN1280" s="85"/>
      <c r="VDO1280" s="85"/>
      <c r="VDP1280" s="85"/>
      <c r="VDQ1280" s="85"/>
      <c r="VDR1280" s="85"/>
      <c r="VDS1280" s="85"/>
      <c r="VDT1280" s="85"/>
      <c r="VDU1280" s="85"/>
      <c r="VDV1280" s="85"/>
      <c r="VDW1280" s="85"/>
      <c r="VDX1280" s="85"/>
      <c r="VDY1280" s="85"/>
      <c r="VDZ1280" s="85"/>
      <c r="VEA1280" s="85"/>
      <c r="VEB1280" s="85"/>
      <c r="VEC1280" s="85"/>
      <c r="VED1280" s="85"/>
      <c r="VEE1280" s="85"/>
      <c r="VEF1280" s="85"/>
      <c r="VEG1280" s="85"/>
      <c r="VEH1280" s="85"/>
      <c r="VEI1280" s="85"/>
      <c r="VEJ1280" s="85"/>
      <c r="VEK1280" s="85"/>
      <c r="VEL1280" s="85"/>
      <c r="VEM1280" s="86"/>
      <c r="VEN1280" s="84"/>
      <c r="VEO1280" s="85"/>
      <c r="VEP1280" s="85"/>
      <c r="VEQ1280" s="85"/>
      <c r="VER1280" s="85"/>
      <c r="VES1280" s="85"/>
      <c r="VET1280" s="85"/>
      <c r="VEU1280" s="85"/>
      <c r="VEV1280" s="85"/>
      <c r="VEW1280" s="85"/>
      <c r="VEX1280" s="85"/>
      <c r="VEY1280" s="85"/>
      <c r="VEZ1280" s="85"/>
      <c r="VFA1280" s="85"/>
      <c r="VFB1280" s="85"/>
      <c r="VFC1280" s="85"/>
      <c r="VFD1280" s="85"/>
      <c r="VFE1280" s="85"/>
      <c r="VFF1280" s="85"/>
      <c r="VFG1280" s="85"/>
      <c r="VFH1280" s="85"/>
      <c r="VFI1280" s="85"/>
      <c r="VFJ1280" s="85"/>
      <c r="VFK1280" s="85"/>
      <c r="VFL1280" s="85"/>
      <c r="VFM1280" s="85"/>
      <c r="VFN1280" s="85"/>
      <c r="VFO1280" s="85"/>
      <c r="VFP1280" s="85"/>
      <c r="VFQ1280" s="85"/>
      <c r="VFR1280" s="85"/>
      <c r="VFS1280" s="85"/>
      <c r="VFT1280" s="86"/>
      <c r="VFU1280" s="84"/>
      <c r="VFV1280" s="85"/>
      <c r="VFW1280" s="85"/>
      <c r="VFX1280" s="85"/>
      <c r="VFY1280" s="85"/>
      <c r="VFZ1280" s="85"/>
      <c r="VGA1280" s="85"/>
      <c r="VGB1280" s="85"/>
      <c r="VGC1280" s="85"/>
      <c r="VGD1280" s="85"/>
      <c r="VGE1280" s="85"/>
      <c r="VGF1280" s="85"/>
      <c r="VGG1280" s="85"/>
      <c r="VGH1280" s="85"/>
      <c r="VGI1280" s="85"/>
      <c r="VGJ1280" s="85"/>
      <c r="VGK1280" s="85"/>
      <c r="VGL1280" s="85"/>
      <c r="VGM1280" s="85"/>
      <c r="VGN1280" s="85"/>
      <c r="VGO1280" s="85"/>
      <c r="VGP1280" s="85"/>
      <c r="VGQ1280" s="85"/>
      <c r="VGR1280" s="85"/>
      <c r="VGS1280" s="85"/>
      <c r="VGT1280" s="85"/>
      <c r="VGU1280" s="85"/>
      <c r="VGV1280" s="85"/>
      <c r="VGW1280" s="85"/>
      <c r="VGX1280" s="85"/>
      <c r="VGY1280" s="85"/>
      <c r="VGZ1280" s="85"/>
      <c r="VHA1280" s="86"/>
      <c r="VHB1280" s="84"/>
      <c r="VHC1280" s="85"/>
      <c r="VHD1280" s="85"/>
      <c r="VHE1280" s="85"/>
      <c r="VHF1280" s="85"/>
      <c r="VHG1280" s="85"/>
      <c r="VHH1280" s="85"/>
      <c r="VHI1280" s="85"/>
      <c r="VHJ1280" s="85"/>
      <c r="VHK1280" s="85"/>
      <c r="VHL1280" s="85"/>
      <c r="VHM1280" s="85"/>
      <c r="VHN1280" s="85"/>
      <c r="VHO1280" s="85"/>
      <c r="VHP1280" s="85"/>
      <c r="VHQ1280" s="85"/>
      <c r="VHR1280" s="85"/>
      <c r="VHS1280" s="85"/>
      <c r="VHT1280" s="85"/>
      <c r="VHU1280" s="85"/>
      <c r="VHV1280" s="85"/>
      <c r="VHW1280" s="85"/>
      <c r="VHX1280" s="85"/>
      <c r="VHY1280" s="85"/>
      <c r="VHZ1280" s="85"/>
      <c r="VIA1280" s="85"/>
      <c r="VIB1280" s="85"/>
      <c r="VIC1280" s="85"/>
      <c r="VID1280" s="85"/>
      <c r="VIE1280" s="85"/>
      <c r="VIF1280" s="85"/>
      <c r="VIG1280" s="85"/>
      <c r="VIH1280" s="86"/>
      <c r="VII1280" s="84"/>
      <c r="VIJ1280" s="85"/>
      <c r="VIK1280" s="85"/>
      <c r="VIL1280" s="85"/>
      <c r="VIM1280" s="85"/>
      <c r="VIN1280" s="85"/>
      <c r="VIO1280" s="85"/>
      <c r="VIP1280" s="85"/>
      <c r="VIQ1280" s="85"/>
      <c r="VIR1280" s="85"/>
      <c r="VIS1280" s="85"/>
      <c r="VIT1280" s="85"/>
      <c r="VIU1280" s="85"/>
      <c r="VIV1280" s="85"/>
      <c r="VIW1280" s="85"/>
      <c r="VIX1280" s="85"/>
      <c r="VIY1280" s="85"/>
      <c r="VIZ1280" s="85"/>
      <c r="VJA1280" s="85"/>
      <c r="VJB1280" s="85"/>
      <c r="VJC1280" s="85"/>
      <c r="VJD1280" s="85"/>
      <c r="VJE1280" s="85"/>
      <c r="VJF1280" s="85"/>
      <c r="VJG1280" s="85"/>
      <c r="VJH1280" s="85"/>
      <c r="VJI1280" s="85"/>
      <c r="VJJ1280" s="85"/>
      <c r="VJK1280" s="85"/>
      <c r="VJL1280" s="85"/>
      <c r="VJM1280" s="85"/>
      <c r="VJN1280" s="85"/>
      <c r="VJO1280" s="86"/>
      <c r="VJP1280" s="84"/>
      <c r="VJQ1280" s="85"/>
      <c r="VJR1280" s="85"/>
      <c r="VJS1280" s="85"/>
      <c r="VJT1280" s="85"/>
      <c r="VJU1280" s="85"/>
      <c r="VJV1280" s="85"/>
      <c r="VJW1280" s="85"/>
      <c r="VJX1280" s="85"/>
      <c r="VJY1280" s="85"/>
      <c r="VJZ1280" s="85"/>
      <c r="VKA1280" s="85"/>
      <c r="VKB1280" s="85"/>
      <c r="VKC1280" s="85"/>
      <c r="VKD1280" s="85"/>
      <c r="VKE1280" s="85"/>
      <c r="VKF1280" s="85"/>
      <c r="VKG1280" s="85"/>
      <c r="VKH1280" s="85"/>
      <c r="VKI1280" s="85"/>
      <c r="VKJ1280" s="85"/>
      <c r="VKK1280" s="85"/>
      <c r="VKL1280" s="85"/>
      <c r="VKM1280" s="85"/>
      <c r="VKN1280" s="85"/>
      <c r="VKO1280" s="85"/>
      <c r="VKP1280" s="85"/>
      <c r="VKQ1280" s="85"/>
      <c r="VKR1280" s="85"/>
      <c r="VKS1280" s="85"/>
      <c r="VKT1280" s="85"/>
      <c r="VKU1280" s="85"/>
      <c r="VKV1280" s="86"/>
      <c r="VKW1280" s="84"/>
      <c r="VKX1280" s="85"/>
      <c r="VKY1280" s="85"/>
      <c r="VKZ1280" s="85"/>
      <c r="VLA1280" s="85"/>
      <c r="VLB1280" s="85"/>
      <c r="VLC1280" s="85"/>
      <c r="VLD1280" s="85"/>
      <c r="VLE1280" s="85"/>
      <c r="VLF1280" s="85"/>
      <c r="VLG1280" s="85"/>
      <c r="VLH1280" s="85"/>
      <c r="VLI1280" s="85"/>
      <c r="VLJ1280" s="85"/>
      <c r="VLK1280" s="85"/>
      <c r="VLL1280" s="85"/>
      <c r="VLM1280" s="85"/>
      <c r="VLN1280" s="85"/>
      <c r="VLO1280" s="85"/>
      <c r="VLP1280" s="85"/>
      <c r="VLQ1280" s="85"/>
      <c r="VLR1280" s="85"/>
      <c r="VLS1280" s="85"/>
      <c r="VLT1280" s="85"/>
      <c r="VLU1280" s="85"/>
      <c r="VLV1280" s="85"/>
      <c r="VLW1280" s="85"/>
      <c r="VLX1280" s="85"/>
      <c r="VLY1280" s="85"/>
      <c r="VLZ1280" s="85"/>
      <c r="VMA1280" s="85"/>
      <c r="VMB1280" s="85"/>
      <c r="VMC1280" s="86"/>
      <c r="VMD1280" s="84"/>
      <c r="VME1280" s="85"/>
      <c r="VMF1280" s="85"/>
      <c r="VMG1280" s="85"/>
      <c r="VMH1280" s="85"/>
      <c r="VMI1280" s="85"/>
      <c r="VMJ1280" s="85"/>
      <c r="VMK1280" s="85"/>
      <c r="VML1280" s="85"/>
      <c r="VMM1280" s="85"/>
      <c r="VMN1280" s="85"/>
      <c r="VMO1280" s="85"/>
      <c r="VMP1280" s="85"/>
      <c r="VMQ1280" s="85"/>
      <c r="VMR1280" s="85"/>
      <c r="VMS1280" s="85"/>
      <c r="VMT1280" s="85"/>
      <c r="VMU1280" s="85"/>
      <c r="VMV1280" s="85"/>
      <c r="VMW1280" s="85"/>
      <c r="VMX1280" s="85"/>
      <c r="VMY1280" s="85"/>
      <c r="VMZ1280" s="85"/>
      <c r="VNA1280" s="85"/>
      <c r="VNB1280" s="85"/>
      <c r="VNC1280" s="85"/>
      <c r="VND1280" s="85"/>
      <c r="VNE1280" s="85"/>
      <c r="VNF1280" s="85"/>
      <c r="VNG1280" s="85"/>
      <c r="VNH1280" s="85"/>
      <c r="VNI1280" s="85"/>
      <c r="VNJ1280" s="86"/>
      <c r="VNK1280" s="84"/>
      <c r="VNL1280" s="85"/>
      <c r="VNM1280" s="85"/>
      <c r="VNN1280" s="85"/>
      <c r="VNO1280" s="85"/>
      <c r="VNP1280" s="85"/>
      <c r="VNQ1280" s="85"/>
      <c r="VNR1280" s="85"/>
      <c r="VNS1280" s="85"/>
      <c r="VNT1280" s="85"/>
      <c r="VNU1280" s="85"/>
      <c r="VNV1280" s="85"/>
      <c r="VNW1280" s="85"/>
      <c r="VNX1280" s="85"/>
      <c r="VNY1280" s="85"/>
      <c r="VNZ1280" s="85"/>
      <c r="VOA1280" s="85"/>
      <c r="VOB1280" s="85"/>
      <c r="VOC1280" s="85"/>
      <c r="VOD1280" s="85"/>
      <c r="VOE1280" s="85"/>
      <c r="VOF1280" s="85"/>
      <c r="VOG1280" s="85"/>
      <c r="VOH1280" s="85"/>
      <c r="VOI1280" s="85"/>
      <c r="VOJ1280" s="85"/>
      <c r="VOK1280" s="85"/>
      <c r="VOL1280" s="85"/>
      <c r="VOM1280" s="85"/>
      <c r="VON1280" s="85"/>
      <c r="VOO1280" s="85"/>
      <c r="VOP1280" s="85"/>
      <c r="VOQ1280" s="86"/>
      <c r="VOR1280" s="84"/>
      <c r="VOS1280" s="85"/>
      <c r="VOT1280" s="85"/>
      <c r="VOU1280" s="85"/>
      <c r="VOV1280" s="85"/>
      <c r="VOW1280" s="85"/>
      <c r="VOX1280" s="85"/>
      <c r="VOY1280" s="85"/>
      <c r="VOZ1280" s="85"/>
      <c r="VPA1280" s="85"/>
      <c r="VPB1280" s="85"/>
      <c r="VPC1280" s="85"/>
      <c r="VPD1280" s="85"/>
      <c r="VPE1280" s="85"/>
      <c r="VPF1280" s="85"/>
      <c r="VPG1280" s="85"/>
      <c r="VPH1280" s="85"/>
      <c r="VPI1280" s="85"/>
      <c r="VPJ1280" s="85"/>
      <c r="VPK1280" s="85"/>
      <c r="VPL1280" s="85"/>
      <c r="VPM1280" s="85"/>
      <c r="VPN1280" s="85"/>
      <c r="VPO1280" s="85"/>
      <c r="VPP1280" s="85"/>
      <c r="VPQ1280" s="85"/>
      <c r="VPR1280" s="85"/>
      <c r="VPS1280" s="85"/>
      <c r="VPT1280" s="85"/>
      <c r="VPU1280" s="85"/>
      <c r="VPV1280" s="85"/>
      <c r="VPW1280" s="85"/>
      <c r="VPX1280" s="86"/>
      <c r="VPY1280" s="84"/>
      <c r="VPZ1280" s="85"/>
      <c r="VQA1280" s="85"/>
      <c r="VQB1280" s="85"/>
      <c r="VQC1280" s="85"/>
      <c r="VQD1280" s="85"/>
      <c r="VQE1280" s="85"/>
      <c r="VQF1280" s="85"/>
      <c r="VQG1280" s="85"/>
      <c r="VQH1280" s="85"/>
      <c r="VQI1280" s="85"/>
      <c r="VQJ1280" s="85"/>
      <c r="VQK1280" s="85"/>
      <c r="VQL1280" s="85"/>
      <c r="VQM1280" s="85"/>
      <c r="VQN1280" s="85"/>
      <c r="VQO1280" s="85"/>
      <c r="VQP1280" s="85"/>
      <c r="VQQ1280" s="85"/>
      <c r="VQR1280" s="85"/>
      <c r="VQS1280" s="85"/>
      <c r="VQT1280" s="85"/>
      <c r="VQU1280" s="85"/>
      <c r="VQV1280" s="85"/>
      <c r="VQW1280" s="85"/>
      <c r="VQX1280" s="85"/>
      <c r="VQY1280" s="85"/>
      <c r="VQZ1280" s="85"/>
      <c r="VRA1280" s="85"/>
      <c r="VRB1280" s="85"/>
      <c r="VRC1280" s="85"/>
      <c r="VRD1280" s="85"/>
      <c r="VRE1280" s="86"/>
      <c r="VRF1280" s="84"/>
      <c r="VRG1280" s="85"/>
      <c r="VRH1280" s="85"/>
      <c r="VRI1280" s="85"/>
      <c r="VRJ1280" s="85"/>
      <c r="VRK1280" s="85"/>
      <c r="VRL1280" s="85"/>
      <c r="VRM1280" s="85"/>
      <c r="VRN1280" s="85"/>
      <c r="VRO1280" s="85"/>
      <c r="VRP1280" s="85"/>
      <c r="VRQ1280" s="85"/>
      <c r="VRR1280" s="85"/>
      <c r="VRS1280" s="85"/>
      <c r="VRT1280" s="85"/>
      <c r="VRU1280" s="85"/>
      <c r="VRV1280" s="85"/>
      <c r="VRW1280" s="85"/>
      <c r="VRX1280" s="85"/>
      <c r="VRY1280" s="85"/>
      <c r="VRZ1280" s="85"/>
      <c r="VSA1280" s="85"/>
      <c r="VSB1280" s="85"/>
      <c r="VSC1280" s="85"/>
      <c r="VSD1280" s="85"/>
      <c r="VSE1280" s="85"/>
      <c r="VSF1280" s="85"/>
      <c r="VSG1280" s="85"/>
      <c r="VSH1280" s="85"/>
      <c r="VSI1280" s="85"/>
      <c r="VSJ1280" s="85"/>
      <c r="VSK1280" s="85"/>
      <c r="VSL1280" s="86"/>
      <c r="VSM1280" s="84"/>
      <c r="VSN1280" s="85"/>
      <c r="VSO1280" s="85"/>
      <c r="VSP1280" s="85"/>
      <c r="VSQ1280" s="85"/>
      <c r="VSR1280" s="85"/>
      <c r="VSS1280" s="85"/>
      <c r="VST1280" s="85"/>
      <c r="VSU1280" s="85"/>
      <c r="VSV1280" s="85"/>
      <c r="VSW1280" s="85"/>
      <c r="VSX1280" s="85"/>
      <c r="VSY1280" s="85"/>
      <c r="VSZ1280" s="85"/>
      <c r="VTA1280" s="85"/>
      <c r="VTB1280" s="85"/>
      <c r="VTC1280" s="85"/>
      <c r="VTD1280" s="85"/>
      <c r="VTE1280" s="85"/>
      <c r="VTF1280" s="85"/>
      <c r="VTG1280" s="85"/>
      <c r="VTH1280" s="85"/>
      <c r="VTI1280" s="85"/>
      <c r="VTJ1280" s="85"/>
      <c r="VTK1280" s="85"/>
      <c r="VTL1280" s="85"/>
      <c r="VTM1280" s="85"/>
      <c r="VTN1280" s="85"/>
      <c r="VTO1280" s="85"/>
      <c r="VTP1280" s="85"/>
      <c r="VTQ1280" s="85"/>
      <c r="VTR1280" s="85"/>
      <c r="VTS1280" s="86"/>
      <c r="VTT1280" s="84"/>
      <c r="VTU1280" s="85"/>
      <c r="VTV1280" s="85"/>
      <c r="VTW1280" s="85"/>
      <c r="VTX1280" s="85"/>
      <c r="VTY1280" s="85"/>
      <c r="VTZ1280" s="85"/>
      <c r="VUA1280" s="85"/>
      <c r="VUB1280" s="85"/>
      <c r="VUC1280" s="85"/>
      <c r="VUD1280" s="85"/>
      <c r="VUE1280" s="85"/>
      <c r="VUF1280" s="85"/>
      <c r="VUG1280" s="85"/>
      <c r="VUH1280" s="85"/>
      <c r="VUI1280" s="85"/>
      <c r="VUJ1280" s="85"/>
      <c r="VUK1280" s="85"/>
      <c r="VUL1280" s="85"/>
      <c r="VUM1280" s="85"/>
      <c r="VUN1280" s="85"/>
      <c r="VUO1280" s="85"/>
      <c r="VUP1280" s="85"/>
      <c r="VUQ1280" s="85"/>
      <c r="VUR1280" s="85"/>
      <c r="VUS1280" s="85"/>
      <c r="VUT1280" s="85"/>
      <c r="VUU1280" s="85"/>
      <c r="VUV1280" s="85"/>
      <c r="VUW1280" s="85"/>
      <c r="VUX1280" s="85"/>
      <c r="VUY1280" s="85"/>
      <c r="VUZ1280" s="86"/>
      <c r="VVA1280" s="84"/>
      <c r="VVB1280" s="85"/>
      <c r="VVC1280" s="85"/>
      <c r="VVD1280" s="85"/>
      <c r="VVE1280" s="85"/>
      <c r="VVF1280" s="85"/>
      <c r="VVG1280" s="85"/>
      <c r="VVH1280" s="85"/>
      <c r="VVI1280" s="85"/>
      <c r="VVJ1280" s="85"/>
      <c r="VVK1280" s="85"/>
      <c r="VVL1280" s="85"/>
      <c r="VVM1280" s="85"/>
      <c r="VVN1280" s="85"/>
      <c r="VVO1280" s="85"/>
      <c r="VVP1280" s="85"/>
      <c r="VVQ1280" s="85"/>
      <c r="VVR1280" s="85"/>
      <c r="VVS1280" s="85"/>
      <c r="VVT1280" s="85"/>
      <c r="VVU1280" s="85"/>
      <c r="VVV1280" s="85"/>
      <c r="VVW1280" s="85"/>
      <c r="VVX1280" s="85"/>
      <c r="VVY1280" s="85"/>
      <c r="VVZ1280" s="85"/>
      <c r="VWA1280" s="85"/>
      <c r="VWB1280" s="85"/>
      <c r="VWC1280" s="85"/>
      <c r="VWD1280" s="85"/>
      <c r="VWE1280" s="85"/>
      <c r="VWF1280" s="85"/>
      <c r="VWG1280" s="86"/>
      <c r="VWH1280" s="84"/>
      <c r="VWI1280" s="85"/>
      <c r="VWJ1280" s="85"/>
      <c r="VWK1280" s="85"/>
      <c r="VWL1280" s="85"/>
      <c r="VWM1280" s="85"/>
      <c r="VWN1280" s="85"/>
      <c r="VWO1280" s="85"/>
      <c r="VWP1280" s="85"/>
      <c r="VWQ1280" s="85"/>
      <c r="VWR1280" s="85"/>
      <c r="VWS1280" s="85"/>
      <c r="VWT1280" s="85"/>
      <c r="VWU1280" s="85"/>
      <c r="VWV1280" s="85"/>
      <c r="VWW1280" s="85"/>
      <c r="VWX1280" s="85"/>
      <c r="VWY1280" s="85"/>
      <c r="VWZ1280" s="85"/>
      <c r="VXA1280" s="85"/>
      <c r="VXB1280" s="85"/>
      <c r="VXC1280" s="85"/>
      <c r="VXD1280" s="85"/>
      <c r="VXE1280" s="85"/>
      <c r="VXF1280" s="85"/>
      <c r="VXG1280" s="85"/>
      <c r="VXH1280" s="85"/>
      <c r="VXI1280" s="85"/>
      <c r="VXJ1280" s="85"/>
      <c r="VXK1280" s="85"/>
      <c r="VXL1280" s="85"/>
      <c r="VXM1280" s="85"/>
      <c r="VXN1280" s="86"/>
      <c r="VXO1280" s="84"/>
      <c r="VXP1280" s="85"/>
      <c r="VXQ1280" s="85"/>
      <c r="VXR1280" s="85"/>
      <c r="VXS1280" s="85"/>
      <c r="VXT1280" s="85"/>
      <c r="VXU1280" s="85"/>
      <c r="VXV1280" s="85"/>
      <c r="VXW1280" s="85"/>
      <c r="VXX1280" s="85"/>
      <c r="VXY1280" s="85"/>
      <c r="VXZ1280" s="85"/>
      <c r="VYA1280" s="85"/>
      <c r="VYB1280" s="85"/>
      <c r="VYC1280" s="85"/>
      <c r="VYD1280" s="85"/>
      <c r="VYE1280" s="85"/>
      <c r="VYF1280" s="85"/>
      <c r="VYG1280" s="85"/>
      <c r="VYH1280" s="85"/>
      <c r="VYI1280" s="85"/>
      <c r="VYJ1280" s="85"/>
      <c r="VYK1280" s="85"/>
      <c r="VYL1280" s="85"/>
      <c r="VYM1280" s="85"/>
      <c r="VYN1280" s="85"/>
      <c r="VYO1280" s="85"/>
      <c r="VYP1280" s="85"/>
      <c r="VYQ1280" s="85"/>
      <c r="VYR1280" s="85"/>
      <c r="VYS1280" s="85"/>
      <c r="VYT1280" s="85"/>
      <c r="VYU1280" s="86"/>
      <c r="VYV1280" s="84"/>
      <c r="VYW1280" s="85"/>
      <c r="VYX1280" s="85"/>
      <c r="VYY1280" s="85"/>
      <c r="VYZ1280" s="85"/>
      <c r="VZA1280" s="85"/>
      <c r="VZB1280" s="85"/>
      <c r="VZC1280" s="85"/>
      <c r="VZD1280" s="85"/>
      <c r="VZE1280" s="85"/>
      <c r="VZF1280" s="85"/>
      <c r="VZG1280" s="85"/>
      <c r="VZH1280" s="85"/>
      <c r="VZI1280" s="85"/>
      <c r="VZJ1280" s="85"/>
      <c r="VZK1280" s="85"/>
      <c r="VZL1280" s="85"/>
      <c r="VZM1280" s="85"/>
      <c r="VZN1280" s="85"/>
      <c r="VZO1280" s="85"/>
      <c r="VZP1280" s="85"/>
      <c r="VZQ1280" s="85"/>
      <c r="VZR1280" s="85"/>
      <c r="VZS1280" s="85"/>
      <c r="VZT1280" s="85"/>
      <c r="VZU1280" s="85"/>
      <c r="VZV1280" s="85"/>
      <c r="VZW1280" s="85"/>
      <c r="VZX1280" s="85"/>
      <c r="VZY1280" s="85"/>
      <c r="VZZ1280" s="85"/>
      <c r="WAA1280" s="85"/>
      <c r="WAB1280" s="86"/>
      <c r="WAC1280" s="84"/>
      <c r="WAD1280" s="85"/>
      <c r="WAE1280" s="85"/>
      <c r="WAF1280" s="85"/>
      <c r="WAG1280" s="85"/>
      <c r="WAH1280" s="85"/>
      <c r="WAI1280" s="85"/>
      <c r="WAJ1280" s="85"/>
      <c r="WAK1280" s="85"/>
      <c r="WAL1280" s="85"/>
      <c r="WAM1280" s="85"/>
      <c r="WAN1280" s="85"/>
      <c r="WAO1280" s="85"/>
      <c r="WAP1280" s="85"/>
      <c r="WAQ1280" s="85"/>
      <c r="WAR1280" s="85"/>
      <c r="WAS1280" s="85"/>
      <c r="WAT1280" s="85"/>
      <c r="WAU1280" s="85"/>
      <c r="WAV1280" s="85"/>
      <c r="WAW1280" s="85"/>
      <c r="WAX1280" s="85"/>
      <c r="WAY1280" s="85"/>
      <c r="WAZ1280" s="85"/>
      <c r="WBA1280" s="85"/>
      <c r="WBB1280" s="85"/>
      <c r="WBC1280" s="85"/>
      <c r="WBD1280" s="85"/>
      <c r="WBE1280" s="85"/>
      <c r="WBF1280" s="85"/>
      <c r="WBG1280" s="85"/>
      <c r="WBH1280" s="85"/>
      <c r="WBI1280" s="86"/>
      <c r="WBJ1280" s="84"/>
      <c r="WBK1280" s="85"/>
      <c r="WBL1280" s="85"/>
      <c r="WBM1280" s="85"/>
      <c r="WBN1280" s="85"/>
      <c r="WBO1280" s="85"/>
      <c r="WBP1280" s="85"/>
      <c r="WBQ1280" s="85"/>
      <c r="WBR1280" s="85"/>
      <c r="WBS1280" s="85"/>
      <c r="WBT1280" s="85"/>
      <c r="WBU1280" s="85"/>
      <c r="WBV1280" s="85"/>
      <c r="WBW1280" s="85"/>
      <c r="WBX1280" s="85"/>
      <c r="WBY1280" s="85"/>
      <c r="WBZ1280" s="85"/>
      <c r="WCA1280" s="85"/>
      <c r="WCB1280" s="85"/>
      <c r="WCC1280" s="85"/>
      <c r="WCD1280" s="85"/>
      <c r="WCE1280" s="85"/>
      <c r="WCF1280" s="85"/>
      <c r="WCG1280" s="85"/>
      <c r="WCH1280" s="85"/>
      <c r="WCI1280" s="85"/>
      <c r="WCJ1280" s="85"/>
      <c r="WCK1280" s="85"/>
      <c r="WCL1280" s="85"/>
      <c r="WCM1280" s="85"/>
      <c r="WCN1280" s="85"/>
      <c r="WCO1280" s="85"/>
      <c r="WCP1280" s="86"/>
      <c r="WCQ1280" s="84"/>
      <c r="WCR1280" s="85"/>
      <c r="WCS1280" s="85"/>
      <c r="WCT1280" s="85"/>
      <c r="WCU1280" s="85"/>
      <c r="WCV1280" s="85"/>
      <c r="WCW1280" s="85"/>
      <c r="WCX1280" s="85"/>
      <c r="WCY1280" s="85"/>
      <c r="WCZ1280" s="85"/>
      <c r="WDA1280" s="85"/>
      <c r="WDB1280" s="85"/>
      <c r="WDC1280" s="85"/>
      <c r="WDD1280" s="85"/>
      <c r="WDE1280" s="85"/>
      <c r="WDF1280" s="85"/>
      <c r="WDG1280" s="85"/>
      <c r="WDH1280" s="85"/>
      <c r="WDI1280" s="85"/>
      <c r="WDJ1280" s="85"/>
      <c r="WDK1280" s="85"/>
      <c r="WDL1280" s="85"/>
      <c r="WDM1280" s="85"/>
      <c r="WDN1280" s="85"/>
      <c r="WDO1280" s="85"/>
      <c r="WDP1280" s="85"/>
      <c r="WDQ1280" s="85"/>
      <c r="WDR1280" s="85"/>
      <c r="WDS1280" s="85"/>
      <c r="WDT1280" s="85"/>
      <c r="WDU1280" s="85"/>
      <c r="WDV1280" s="85"/>
      <c r="WDW1280" s="86"/>
      <c r="WDX1280" s="84"/>
      <c r="WDY1280" s="85"/>
      <c r="WDZ1280" s="85"/>
      <c r="WEA1280" s="85"/>
      <c r="WEB1280" s="85"/>
      <c r="WEC1280" s="85"/>
      <c r="WED1280" s="85"/>
      <c r="WEE1280" s="85"/>
      <c r="WEF1280" s="85"/>
      <c r="WEG1280" s="85"/>
      <c r="WEH1280" s="85"/>
      <c r="WEI1280" s="85"/>
      <c r="WEJ1280" s="85"/>
      <c r="WEK1280" s="85"/>
      <c r="WEL1280" s="85"/>
      <c r="WEM1280" s="85"/>
      <c r="WEN1280" s="85"/>
      <c r="WEO1280" s="85"/>
      <c r="WEP1280" s="85"/>
      <c r="WEQ1280" s="85"/>
      <c r="WER1280" s="85"/>
      <c r="WES1280" s="85"/>
      <c r="WET1280" s="85"/>
      <c r="WEU1280" s="85"/>
      <c r="WEV1280" s="85"/>
      <c r="WEW1280" s="85"/>
      <c r="WEX1280" s="85"/>
      <c r="WEY1280" s="85"/>
      <c r="WEZ1280" s="85"/>
      <c r="WFA1280" s="85"/>
      <c r="WFB1280" s="85"/>
      <c r="WFC1280" s="85"/>
      <c r="WFD1280" s="86"/>
      <c r="WFE1280" s="84"/>
      <c r="WFF1280" s="85"/>
      <c r="WFG1280" s="85"/>
      <c r="WFH1280" s="85"/>
      <c r="WFI1280" s="85"/>
      <c r="WFJ1280" s="85"/>
      <c r="WFK1280" s="85"/>
      <c r="WFL1280" s="85"/>
      <c r="WFM1280" s="85"/>
      <c r="WFN1280" s="85"/>
      <c r="WFO1280" s="85"/>
      <c r="WFP1280" s="85"/>
      <c r="WFQ1280" s="85"/>
      <c r="WFR1280" s="85"/>
      <c r="WFS1280" s="85"/>
      <c r="WFT1280" s="85"/>
      <c r="WFU1280" s="85"/>
      <c r="WFV1280" s="85"/>
      <c r="WFW1280" s="85"/>
      <c r="WFX1280" s="85"/>
      <c r="WFY1280" s="85"/>
      <c r="WFZ1280" s="85"/>
      <c r="WGA1280" s="85"/>
      <c r="WGB1280" s="85"/>
      <c r="WGC1280" s="85"/>
      <c r="WGD1280" s="85"/>
      <c r="WGE1280" s="85"/>
      <c r="WGF1280" s="85"/>
      <c r="WGG1280" s="85"/>
      <c r="WGH1280" s="85"/>
      <c r="WGI1280" s="85"/>
      <c r="WGJ1280" s="85"/>
      <c r="WGK1280" s="86"/>
      <c r="WGL1280" s="84"/>
      <c r="WGM1280" s="85"/>
      <c r="WGN1280" s="85"/>
      <c r="WGO1280" s="85"/>
      <c r="WGP1280" s="85"/>
      <c r="WGQ1280" s="85"/>
      <c r="WGR1280" s="85"/>
      <c r="WGS1280" s="85"/>
      <c r="WGT1280" s="85"/>
      <c r="WGU1280" s="85"/>
      <c r="WGV1280" s="85"/>
      <c r="WGW1280" s="85"/>
      <c r="WGX1280" s="85"/>
      <c r="WGY1280" s="85"/>
      <c r="WGZ1280" s="85"/>
      <c r="WHA1280" s="85"/>
      <c r="WHB1280" s="85"/>
      <c r="WHC1280" s="85"/>
      <c r="WHD1280" s="85"/>
      <c r="WHE1280" s="85"/>
      <c r="WHF1280" s="85"/>
      <c r="WHG1280" s="85"/>
      <c r="WHH1280" s="85"/>
      <c r="WHI1280" s="85"/>
      <c r="WHJ1280" s="85"/>
      <c r="WHK1280" s="85"/>
      <c r="WHL1280" s="85"/>
      <c r="WHM1280" s="85"/>
      <c r="WHN1280" s="85"/>
      <c r="WHO1280" s="85"/>
      <c r="WHP1280" s="85"/>
      <c r="WHQ1280" s="85"/>
      <c r="WHR1280" s="86"/>
      <c r="WHS1280" s="84"/>
      <c r="WHT1280" s="85"/>
      <c r="WHU1280" s="85"/>
      <c r="WHV1280" s="85"/>
      <c r="WHW1280" s="85"/>
      <c r="WHX1280" s="85"/>
      <c r="WHY1280" s="85"/>
      <c r="WHZ1280" s="85"/>
      <c r="WIA1280" s="85"/>
      <c r="WIB1280" s="85"/>
      <c r="WIC1280" s="85"/>
      <c r="WID1280" s="85"/>
      <c r="WIE1280" s="85"/>
      <c r="WIF1280" s="85"/>
      <c r="WIG1280" s="85"/>
      <c r="WIH1280" s="85"/>
      <c r="WII1280" s="85"/>
      <c r="WIJ1280" s="85"/>
      <c r="WIK1280" s="85"/>
      <c r="WIL1280" s="85"/>
      <c r="WIM1280" s="85"/>
      <c r="WIN1280" s="85"/>
      <c r="WIO1280" s="85"/>
      <c r="WIP1280" s="85"/>
      <c r="WIQ1280" s="85"/>
      <c r="WIR1280" s="85"/>
      <c r="WIS1280" s="85"/>
      <c r="WIT1280" s="85"/>
      <c r="WIU1280" s="85"/>
      <c r="WIV1280" s="85"/>
      <c r="WIW1280" s="85"/>
      <c r="WIX1280" s="85"/>
      <c r="WIY1280" s="86"/>
      <c r="WIZ1280" s="84"/>
      <c r="WJA1280" s="85"/>
      <c r="WJB1280" s="85"/>
      <c r="WJC1280" s="85"/>
      <c r="WJD1280" s="85"/>
      <c r="WJE1280" s="85"/>
      <c r="WJF1280" s="85"/>
      <c r="WJG1280" s="85"/>
      <c r="WJH1280" s="85"/>
      <c r="WJI1280" s="85"/>
      <c r="WJJ1280" s="85"/>
      <c r="WJK1280" s="85"/>
      <c r="WJL1280" s="85"/>
      <c r="WJM1280" s="85"/>
      <c r="WJN1280" s="85"/>
      <c r="WJO1280" s="85"/>
      <c r="WJP1280" s="85"/>
      <c r="WJQ1280" s="85"/>
      <c r="WJR1280" s="85"/>
      <c r="WJS1280" s="85"/>
      <c r="WJT1280" s="85"/>
      <c r="WJU1280" s="85"/>
      <c r="WJV1280" s="85"/>
      <c r="WJW1280" s="85"/>
      <c r="WJX1280" s="85"/>
      <c r="WJY1280" s="85"/>
      <c r="WJZ1280" s="85"/>
      <c r="WKA1280" s="85"/>
      <c r="WKB1280" s="85"/>
      <c r="WKC1280" s="85"/>
      <c r="WKD1280" s="85"/>
      <c r="WKE1280" s="85"/>
      <c r="WKF1280" s="86"/>
      <c r="WKG1280" s="84"/>
      <c r="WKH1280" s="85"/>
      <c r="WKI1280" s="85"/>
      <c r="WKJ1280" s="85"/>
      <c r="WKK1280" s="85"/>
      <c r="WKL1280" s="85"/>
      <c r="WKM1280" s="85"/>
      <c r="WKN1280" s="85"/>
      <c r="WKO1280" s="85"/>
      <c r="WKP1280" s="85"/>
      <c r="WKQ1280" s="85"/>
      <c r="WKR1280" s="85"/>
      <c r="WKS1280" s="85"/>
      <c r="WKT1280" s="85"/>
      <c r="WKU1280" s="85"/>
      <c r="WKV1280" s="85"/>
      <c r="WKW1280" s="85"/>
      <c r="WKX1280" s="85"/>
      <c r="WKY1280" s="85"/>
      <c r="WKZ1280" s="85"/>
      <c r="WLA1280" s="85"/>
      <c r="WLB1280" s="85"/>
      <c r="WLC1280" s="85"/>
      <c r="WLD1280" s="85"/>
      <c r="WLE1280" s="85"/>
      <c r="WLF1280" s="85"/>
      <c r="WLG1280" s="85"/>
      <c r="WLH1280" s="85"/>
      <c r="WLI1280" s="85"/>
      <c r="WLJ1280" s="85"/>
      <c r="WLK1280" s="85"/>
      <c r="WLL1280" s="85"/>
      <c r="WLM1280" s="86"/>
      <c r="WLN1280" s="84"/>
      <c r="WLO1280" s="85"/>
      <c r="WLP1280" s="85"/>
      <c r="WLQ1280" s="85"/>
      <c r="WLR1280" s="85"/>
      <c r="WLS1280" s="85"/>
      <c r="WLT1280" s="85"/>
      <c r="WLU1280" s="85"/>
      <c r="WLV1280" s="85"/>
      <c r="WLW1280" s="85"/>
      <c r="WLX1280" s="85"/>
      <c r="WLY1280" s="85"/>
      <c r="WLZ1280" s="85"/>
      <c r="WMA1280" s="85"/>
      <c r="WMB1280" s="85"/>
      <c r="WMC1280" s="85"/>
      <c r="WMD1280" s="85"/>
      <c r="WME1280" s="85"/>
      <c r="WMF1280" s="85"/>
      <c r="WMG1280" s="85"/>
      <c r="WMH1280" s="85"/>
      <c r="WMI1280" s="85"/>
      <c r="WMJ1280" s="85"/>
      <c r="WMK1280" s="85"/>
      <c r="WML1280" s="85"/>
      <c r="WMM1280" s="85"/>
      <c r="WMN1280" s="85"/>
      <c r="WMO1280" s="85"/>
      <c r="WMP1280" s="85"/>
      <c r="WMQ1280" s="85"/>
      <c r="WMR1280" s="85"/>
      <c r="WMS1280" s="85"/>
      <c r="WMT1280" s="86"/>
      <c r="WMU1280" s="84"/>
      <c r="WMV1280" s="85"/>
      <c r="WMW1280" s="85"/>
      <c r="WMX1280" s="85"/>
      <c r="WMY1280" s="85"/>
      <c r="WMZ1280" s="85"/>
      <c r="WNA1280" s="85"/>
      <c r="WNB1280" s="85"/>
      <c r="WNC1280" s="85"/>
      <c r="WND1280" s="85"/>
      <c r="WNE1280" s="85"/>
      <c r="WNF1280" s="85"/>
      <c r="WNG1280" s="85"/>
      <c r="WNH1280" s="85"/>
      <c r="WNI1280" s="85"/>
      <c r="WNJ1280" s="85"/>
      <c r="WNK1280" s="85"/>
      <c r="WNL1280" s="85"/>
      <c r="WNM1280" s="85"/>
      <c r="WNN1280" s="85"/>
      <c r="WNO1280" s="85"/>
      <c r="WNP1280" s="85"/>
      <c r="WNQ1280" s="85"/>
      <c r="WNR1280" s="85"/>
      <c r="WNS1280" s="85"/>
      <c r="WNT1280" s="85"/>
      <c r="WNU1280" s="85"/>
      <c r="WNV1280" s="85"/>
      <c r="WNW1280" s="85"/>
      <c r="WNX1280" s="85"/>
      <c r="WNY1280" s="85"/>
      <c r="WNZ1280" s="85"/>
      <c r="WOA1280" s="86"/>
      <c r="WOB1280" s="84"/>
      <c r="WOC1280" s="85"/>
      <c r="WOD1280" s="85"/>
      <c r="WOE1280" s="85"/>
      <c r="WOF1280" s="85"/>
      <c r="WOG1280" s="85"/>
      <c r="WOH1280" s="85"/>
      <c r="WOI1280" s="85"/>
      <c r="WOJ1280" s="85"/>
      <c r="WOK1280" s="85"/>
      <c r="WOL1280" s="85"/>
      <c r="WOM1280" s="85"/>
      <c r="WON1280" s="85"/>
      <c r="WOO1280" s="85"/>
      <c r="WOP1280" s="85"/>
      <c r="WOQ1280" s="85"/>
      <c r="WOR1280" s="85"/>
      <c r="WOS1280" s="85"/>
      <c r="WOT1280" s="85"/>
      <c r="WOU1280" s="85"/>
      <c r="WOV1280" s="85"/>
      <c r="WOW1280" s="85"/>
      <c r="WOX1280" s="85"/>
      <c r="WOY1280" s="85"/>
      <c r="WOZ1280" s="85"/>
      <c r="WPA1280" s="85"/>
      <c r="WPB1280" s="85"/>
      <c r="WPC1280" s="85"/>
      <c r="WPD1280" s="85"/>
      <c r="WPE1280" s="85"/>
      <c r="WPF1280" s="85"/>
      <c r="WPG1280" s="85"/>
      <c r="WPH1280" s="86"/>
      <c r="WPI1280" s="84"/>
      <c r="WPJ1280" s="85"/>
      <c r="WPK1280" s="85"/>
      <c r="WPL1280" s="85"/>
      <c r="WPM1280" s="85"/>
      <c r="WPN1280" s="85"/>
      <c r="WPO1280" s="85"/>
      <c r="WPP1280" s="85"/>
      <c r="WPQ1280" s="85"/>
      <c r="WPR1280" s="85"/>
      <c r="WPS1280" s="85"/>
      <c r="WPT1280" s="85"/>
      <c r="WPU1280" s="85"/>
      <c r="WPV1280" s="85"/>
      <c r="WPW1280" s="85"/>
      <c r="WPX1280" s="85"/>
      <c r="WPY1280" s="85"/>
      <c r="WPZ1280" s="85"/>
      <c r="WQA1280" s="85"/>
      <c r="WQB1280" s="85"/>
      <c r="WQC1280" s="85"/>
      <c r="WQD1280" s="85"/>
      <c r="WQE1280" s="85"/>
      <c r="WQF1280" s="85"/>
      <c r="WQG1280" s="85"/>
      <c r="WQH1280" s="85"/>
      <c r="WQI1280" s="85"/>
      <c r="WQJ1280" s="85"/>
      <c r="WQK1280" s="85"/>
      <c r="WQL1280" s="85"/>
      <c r="WQM1280" s="85"/>
      <c r="WQN1280" s="85"/>
      <c r="WQO1280" s="86"/>
      <c r="WQP1280" s="84"/>
      <c r="WQQ1280" s="85"/>
      <c r="WQR1280" s="85"/>
      <c r="WQS1280" s="85"/>
      <c r="WQT1280" s="85"/>
      <c r="WQU1280" s="85"/>
      <c r="WQV1280" s="85"/>
      <c r="WQW1280" s="85"/>
      <c r="WQX1280" s="85"/>
      <c r="WQY1280" s="85"/>
      <c r="WQZ1280" s="85"/>
      <c r="WRA1280" s="85"/>
      <c r="WRB1280" s="85"/>
      <c r="WRC1280" s="85"/>
      <c r="WRD1280" s="85"/>
      <c r="WRE1280" s="85"/>
      <c r="WRF1280" s="85"/>
      <c r="WRG1280" s="85"/>
      <c r="WRH1280" s="85"/>
      <c r="WRI1280" s="85"/>
      <c r="WRJ1280" s="85"/>
      <c r="WRK1280" s="85"/>
      <c r="WRL1280" s="85"/>
      <c r="WRM1280" s="85"/>
      <c r="WRN1280" s="85"/>
      <c r="WRO1280" s="85"/>
      <c r="WRP1280" s="85"/>
      <c r="WRQ1280" s="85"/>
      <c r="WRR1280" s="85"/>
      <c r="WRS1280" s="85"/>
      <c r="WRT1280" s="85"/>
      <c r="WRU1280" s="85"/>
      <c r="WRV1280" s="86"/>
      <c r="WRW1280" s="84"/>
      <c r="WRX1280" s="85"/>
      <c r="WRY1280" s="85"/>
      <c r="WRZ1280" s="85"/>
      <c r="WSA1280" s="85"/>
      <c r="WSB1280" s="85"/>
      <c r="WSC1280" s="85"/>
      <c r="WSD1280" s="85"/>
      <c r="WSE1280" s="85"/>
      <c r="WSF1280" s="85"/>
      <c r="WSG1280" s="85"/>
      <c r="WSH1280" s="85"/>
      <c r="WSI1280" s="85"/>
      <c r="WSJ1280" s="85"/>
      <c r="WSK1280" s="85"/>
      <c r="WSL1280" s="85"/>
      <c r="WSM1280" s="85"/>
      <c r="WSN1280" s="85"/>
      <c r="WSO1280" s="85"/>
      <c r="WSP1280" s="85"/>
      <c r="WSQ1280" s="85"/>
      <c r="WSR1280" s="85"/>
      <c r="WSS1280" s="85"/>
      <c r="WST1280" s="85"/>
      <c r="WSU1280" s="85"/>
      <c r="WSV1280" s="85"/>
      <c r="WSW1280" s="85"/>
      <c r="WSX1280" s="85"/>
      <c r="WSY1280" s="85"/>
      <c r="WSZ1280" s="85"/>
      <c r="WTA1280" s="85"/>
      <c r="WTB1280" s="85"/>
      <c r="WTC1280" s="86"/>
      <c r="WTD1280" s="84"/>
      <c r="WTE1280" s="85"/>
      <c r="WTF1280" s="85"/>
      <c r="WTG1280" s="85"/>
      <c r="WTH1280" s="85"/>
      <c r="WTI1280" s="85"/>
      <c r="WTJ1280" s="85"/>
      <c r="WTK1280" s="85"/>
      <c r="WTL1280" s="85"/>
      <c r="WTM1280" s="85"/>
      <c r="WTN1280" s="85"/>
      <c r="WTO1280" s="85"/>
      <c r="WTP1280" s="85"/>
      <c r="WTQ1280" s="85"/>
      <c r="WTR1280" s="85"/>
      <c r="WTS1280" s="85"/>
      <c r="WTT1280" s="85"/>
      <c r="WTU1280" s="85"/>
      <c r="WTV1280" s="85"/>
      <c r="WTW1280" s="85"/>
      <c r="WTX1280" s="85"/>
      <c r="WTY1280" s="85"/>
      <c r="WTZ1280" s="85"/>
      <c r="WUA1280" s="85"/>
      <c r="WUB1280" s="85"/>
      <c r="WUC1280" s="85"/>
      <c r="WUD1280" s="85"/>
      <c r="WUE1280" s="85"/>
      <c r="WUF1280" s="85"/>
      <c r="WUG1280" s="85"/>
      <c r="WUH1280" s="85"/>
      <c r="WUI1280" s="85"/>
      <c r="WUJ1280" s="86"/>
      <c r="WUK1280" s="84"/>
      <c r="WUL1280" s="85"/>
      <c r="WUM1280" s="85"/>
      <c r="WUN1280" s="85"/>
      <c r="WUO1280" s="85"/>
      <c r="WUP1280" s="85"/>
      <c r="WUQ1280" s="85"/>
      <c r="WUR1280" s="85"/>
      <c r="WUS1280" s="85"/>
      <c r="WUT1280" s="85"/>
      <c r="WUU1280" s="85"/>
      <c r="WUV1280" s="85"/>
      <c r="WUW1280" s="85"/>
      <c r="WUX1280" s="85"/>
      <c r="WUY1280" s="85"/>
      <c r="WUZ1280" s="85"/>
      <c r="WVA1280" s="85"/>
      <c r="WVB1280" s="85"/>
      <c r="WVC1280" s="85"/>
      <c r="WVD1280" s="85"/>
      <c r="WVE1280" s="85"/>
      <c r="WVF1280" s="85"/>
      <c r="WVG1280" s="85"/>
      <c r="WVH1280" s="85"/>
      <c r="WVI1280" s="85"/>
      <c r="WVJ1280" s="85"/>
      <c r="WVK1280" s="85"/>
      <c r="WVL1280" s="85"/>
      <c r="WVM1280" s="85"/>
      <c r="WVN1280" s="85"/>
      <c r="WVO1280" s="85"/>
      <c r="WVP1280" s="85"/>
      <c r="WVQ1280" s="86"/>
      <c r="WVR1280" s="84"/>
      <c r="WVS1280" s="85"/>
      <c r="WVT1280" s="85"/>
      <c r="WVU1280" s="85"/>
      <c r="WVV1280" s="85"/>
      <c r="WVW1280" s="85"/>
      <c r="WVX1280" s="85"/>
      <c r="WVY1280" s="85"/>
      <c r="WVZ1280" s="85"/>
      <c r="WWA1280" s="85"/>
      <c r="WWB1280" s="85"/>
      <c r="WWC1280" s="85"/>
      <c r="WWD1280" s="85"/>
      <c r="WWE1280" s="85"/>
      <c r="WWF1280" s="85"/>
      <c r="WWG1280" s="85"/>
      <c r="WWH1280" s="85"/>
      <c r="WWI1280" s="85"/>
      <c r="WWJ1280" s="85"/>
      <c r="WWK1280" s="85"/>
      <c r="WWL1280" s="85"/>
      <c r="WWM1280" s="85"/>
      <c r="WWN1280" s="85"/>
      <c r="WWO1280" s="85"/>
      <c r="WWP1280" s="85"/>
      <c r="WWQ1280" s="85"/>
      <c r="WWR1280" s="85"/>
      <c r="WWS1280" s="85"/>
      <c r="WWT1280" s="85"/>
      <c r="WWU1280" s="85"/>
      <c r="WWV1280" s="85"/>
      <c r="WWW1280" s="85"/>
      <c r="WWX1280" s="86"/>
      <c r="WWY1280" s="84"/>
      <c r="WWZ1280" s="85"/>
      <c r="WXA1280" s="85"/>
      <c r="WXB1280" s="85"/>
      <c r="WXC1280" s="85"/>
      <c r="WXD1280" s="85"/>
      <c r="WXE1280" s="85"/>
      <c r="WXF1280" s="85"/>
      <c r="WXG1280" s="85"/>
      <c r="WXH1280" s="85"/>
      <c r="WXI1280" s="85"/>
      <c r="WXJ1280" s="85"/>
      <c r="WXK1280" s="85"/>
      <c r="WXL1280" s="85"/>
      <c r="WXM1280" s="85"/>
      <c r="WXN1280" s="85"/>
      <c r="WXO1280" s="85"/>
      <c r="WXP1280" s="85"/>
      <c r="WXQ1280" s="85"/>
      <c r="WXR1280" s="85"/>
      <c r="WXS1280" s="85"/>
      <c r="WXT1280" s="85"/>
      <c r="WXU1280" s="85"/>
      <c r="WXV1280" s="85"/>
      <c r="WXW1280" s="85"/>
      <c r="WXX1280" s="85"/>
      <c r="WXY1280" s="85"/>
      <c r="WXZ1280" s="85"/>
      <c r="WYA1280" s="85"/>
      <c r="WYB1280" s="85"/>
      <c r="WYC1280" s="85"/>
      <c r="WYD1280" s="85"/>
      <c r="WYE1280" s="86"/>
      <c r="WYF1280" s="84"/>
      <c r="WYG1280" s="85"/>
      <c r="WYH1280" s="85"/>
      <c r="WYI1280" s="85"/>
      <c r="WYJ1280" s="85"/>
      <c r="WYK1280" s="85"/>
      <c r="WYL1280" s="85"/>
      <c r="WYM1280" s="85"/>
      <c r="WYN1280" s="85"/>
      <c r="WYO1280" s="85"/>
      <c r="WYP1280" s="85"/>
      <c r="WYQ1280" s="85"/>
      <c r="WYR1280" s="85"/>
      <c r="WYS1280" s="85"/>
      <c r="WYT1280" s="85"/>
      <c r="WYU1280" s="85"/>
      <c r="WYV1280" s="85"/>
      <c r="WYW1280" s="85"/>
      <c r="WYX1280" s="85"/>
      <c r="WYY1280" s="85"/>
      <c r="WYZ1280" s="85"/>
      <c r="WZA1280" s="85"/>
      <c r="WZB1280" s="85"/>
      <c r="WZC1280" s="85"/>
      <c r="WZD1280" s="85"/>
      <c r="WZE1280" s="85"/>
      <c r="WZF1280" s="85"/>
      <c r="WZG1280" s="85"/>
      <c r="WZH1280" s="85"/>
      <c r="WZI1280" s="85"/>
      <c r="WZJ1280" s="85"/>
      <c r="WZK1280" s="85"/>
      <c r="WZL1280" s="86"/>
      <c r="WZM1280" s="84"/>
      <c r="WZN1280" s="85"/>
      <c r="WZO1280" s="85"/>
      <c r="WZP1280" s="85"/>
      <c r="WZQ1280" s="85"/>
      <c r="WZR1280" s="85"/>
      <c r="WZS1280" s="85"/>
      <c r="WZT1280" s="85"/>
      <c r="WZU1280" s="85"/>
      <c r="WZV1280" s="85"/>
      <c r="WZW1280" s="85"/>
      <c r="WZX1280" s="85"/>
      <c r="WZY1280" s="85"/>
      <c r="WZZ1280" s="85"/>
      <c r="XAA1280" s="85"/>
      <c r="XAB1280" s="85"/>
      <c r="XAC1280" s="85"/>
      <c r="XAD1280" s="85"/>
      <c r="XAE1280" s="85"/>
      <c r="XAF1280" s="85"/>
      <c r="XAG1280" s="85"/>
      <c r="XAH1280" s="85"/>
      <c r="XAI1280" s="85"/>
      <c r="XAJ1280" s="85"/>
      <c r="XAK1280" s="85"/>
      <c r="XAL1280" s="85"/>
      <c r="XAM1280" s="85"/>
      <c r="XAN1280" s="85"/>
      <c r="XAO1280" s="85"/>
      <c r="XAP1280" s="85"/>
      <c r="XAQ1280" s="85"/>
      <c r="XAR1280" s="85"/>
      <c r="XAS1280" s="86"/>
      <c r="XAT1280" s="84"/>
      <c r="XAU1280" s="85"/>
      <c r="XAV1280" s="85"/>
      <c r="XAW1280" s="85"/>
      <c r="XAX1280" s="85"/>
      <c r="XAY1280" s="85"/>
      <c r="XAZ1280" s="85"/>
      <c r="XBA1280" s="85"/>
      <c r="XBB1280" s="85"/>
      <c r="XBC1280" s="85"/>
      <c r="XBD1280" s="85"/>
      <c r="XBE1280" s="85"/>
      <c r="XBF1280" s="85"/>
      <c r="XBG1280" s="85"/>
      <c r="XBH1280" s="85"/>
      <c r="XBI1280" s="85"/>
      <c r="XBJ1280" s="85"/>
      <c r="XBK1280" s="85"/>
      <c r="XBL1280" s="85"/>
      <c r="XBM1280" s="85"/>
      <c r="XBN1280" s="85"/>
      <c r="XBO1280" s="85"/>
      <c r="XBP1280" s="85"/>
      <c r="XBQ1280" s="85"/>
      <c r="XBR1280" s="85"/>
      <c r="XBS1280" s="85"/>
      <c r="XBT1280" s="85"/>
      <c r="XBU1280" s="85"/>
      <c r="XBV1280" s="85"/>
      <c r="XBW1280" s="85"/>
      <c r="XBX1280" s="85"/>
      <c r="XBY1280" s="85"/>
      <c r="XBZ1280" s="86"/>
      <c r="XCA1280" s="84"/>
      <c r="XCB1280" s="85"/>
      <c r="XCC1280" s="85"/>
      <c r="XCD1280" s="85"/>
      <c r="XCE1280" s="85"/>
      <c r="XCF1280" s="85"/>
      <c r="XCG1280" s="85"/>
      <c r="XCH1280" s="85"/>
      <c r="XCI1280" s="85"/>
      <c r="XCJ1280" s="85"/>
      <c r="XCK1280" s="85"/>
      <c r="XCL1280" s="85"/>
      <c r="XCM1280" s="85"/>
      <c r="XCN1280" s="85"/>
      <c r="XCO1280" s="85"/>
      <c r="XCP1280" s="85"/>
      <c r="XCQ1280" s="85"/>
      <c r="XCR1280" s="85"/>
      <c r="XCS1280" s="85"/>
      <c r="XCT1280" s="85"/>
      <c r="XCU1280" s="85"/>
      <c r="XCV1280" s="85"/>
      <c r="XCW1280" s="85"/>
      <c r="XCX1280" s="85"/>
      <c r="XCY1280" s="85"/>
      <c r="XCZ1280" s="85"/>
      <c r="XDA1280" s="85"/>
      <c r="XDB1280" s="85"/>
      <c r="XDC1280" s="85"/>
      <c r="XDD1280" s="85"/>
      <c r="XDE1280" s="85"/>
      <c r="XDF1280" s="85"/>
      <c r="XDG1280" s="86"/>
      <c r="XDH1280" s="84"/>
      <c r="XDI1280" s="85"/>
      <c r="XDJ1280" s="85"/>
      <c r="XDK1280" s="85"/>
      <c r="XDL1280" s="85"/>
      <c r="XDM1280" s="85"/>
      <c r="XDN1280" s="85"/>
      <c r="XDO1280" s="85"/>
      <c r="XDP1280" s="85"/>
      <c r="XDQ1280" s="85"/>
      <c r="XDR1280" s="85"/>
      <c r="XDS1280" s="85"/>
      <c r="XDT1280" s="85"/>
      <c r="XDU1280" s="85"/>
      <c r="XDV1280" s="85"/>
      <c r="XDW1280" s="85"/>
      <c r="XDX1280" s="85"/>
      <c r="XDY1280" s="85"/>
      <c r="XDZ1280" s="85"/>
      <c r="XEA1280" s="85"/>
      <c r="XEB1280" s="85"/>
      <c r="XEC1280" s="85"/>
      <c r="XED1280" s="85"/>
      <c r="XEE1280" s="85"/>
      <c r="XEF1280" s="85"/>
      <c r="XEG1280" s="85"/>
      <c r="XEH1280" s="85"/>
      <c r="XEI1280" s="85"/>
      <c r="XEJ1280" s="85"/>
      <c r="XEK1280" s="85"/>
      <c r="XEL1280" s="85"/>
      <c r="XEM1280" s="85"/>
      <c r="XEN1280" s="86"/>
      <c r="XEO1280" s="84"/>
      <c r="XEP1280" s="85"/>
      <c r="XEQ1280" s="85"/>
      <c r="XER1280" s="85"/>
      <c r="XES1280" s="85"/>
      <c r="XET1280" s="85"/>
      <c r="XEU1280" s="85"/>
      <c r="XEV1280" s="85"/>
      <c r="XEW1280" s="85"/>
      <c r="XEX1280" s="85"/>
      <c r="XEY1280" s="85"/>
      <c r="XEZ1280" s="85"/>
      <c r="XFA1280" s="85"/>
      <c r="XFB1280" s="85"/>
      <c r="XFC1280" s="85"/>
      <c r="XFD1280" s="85"/>
    </row>
    <row r="1281" spans="1:16384" x14ac:dyDescent="0.3">
      <c r="A1281" s="25" t="s">
        <v>1555</v>
      </c>
      <c r="B1281" s="25" t="s">
        <v>1670</v>
      </c>
      <c r="C1281" s="25" t="s">
        <v>1557</v>
      </c>
      <c r="D1281" s="25">
        <v>25</v>
      </c>
      <c r="E1281" s="25" t="s">
        <v>1763</v>
      </c>
      <c r="F1281" s="38" t="s">
        <v>1764</v>
      </c>
      <c r="G1281" s="38">
        <v>0</v>
      </c>
      <c r="H1281" s="38">
        <v>40</v>
      </c>
      <c r="I1281" s="38">
        <v>0</v>
      </c>
      <c r="J1281" s="38">
        <v>0</v>
      </c>
      <c r="K1281" s="38">
        <v>0</v>
      </c>
      <c r="L1281" s="38">
        <v>0</v>
      </c>
      <c r="M1281" s="38">
        <v>1</v>
      </c>
      <c r="N1281" s="38">
        <v>0</v>
      </c>
      <c r="O1281" s="38">
        <v>1</v>
      </c>
      <c r="P1281" s="38">
        <v>0</v>
      </c>
      <c r="Q1281" s="38">
        <v>0</v>
      </c>
      <c r="R1281" s="38">
        <v>1</v>
      </c>
      <c r="S1281" s="38">
        <v>0</v>
      </c>
      <c r="T1281" s="38">
        <v>0</v>
      </c>
      <c r="U1281" s="38">
        <v>247</v>
      </c>
      <c r="V1281" s="38">
        <v>0</v>
      </c>
      <c r="W1281" s="38">
        <v>0</v>
      </c>
      <c r="X1281" s="38">
        <v>2</v>
      </c>
      <c r="Y1281" s="38">
        <v>1</v>
      </c>
      <c r="Z1281" s="38">
        <v>0</v>
      </c>
      <c r="AA1281" s="38">
        <v>0</v>
      </c>
      <c r="AB1281" s="38">
        <v>1</v>
      </c>
      <c r="AC1281" s="38">
        <v>0</v>
      </c>
      <c r="AD1281" s="38">
        <v>2</v>
      </c>
      <c r="AE1281" s="25">
        <v>0</v>
      </c>
      <c r="AF1281" s="16">
        <f>SUM(G1281:AD1281)</f>
        <v>296</v>
      </c>
      <c r="AG1281" s="16">
        <f>SUM(G1281:AC1281)</f>
        <v>294</v>
      </c>
    </row>
    <row r="1282" spans="1:16384" x14ac:dyDescent="0.3">
      <c r="A1282" s="25" t="s">
        <v>1555</v>
      </c>
      <c r="B1282" s="25" t="s">
        <v>1670</v>
      </c>
      <c r="C1282" s="25" t="s">
        <v>1557</v>
      </c>
      <c r="D1282" s="25">
        <v>25</v>
      </c>
      <c r="E1282" s="25" t="s">
        <v>1765</v>
      </c>
      <c r="F1282" s="38" t="s">
        <v>1766</v>
      </c>
      <c r="G1282" s="38">
        <v>0</v>
      </c>
      <c r="H1282" s="38">
        <v>106</v>
      </c>
      <c r="I1282" s="38">
        <v>2</v>
      </c>
      <c r="J1282" s="38">
        <v>0</v>
      </c>
      <c r="K1282" s="38">
        <v>0</v>
      </c>
      <c r="L1282" s="38">
        <v>1</v>
      </c>
      <c r="M1282" s="38">
        <v>0</v>
      </c>
      <c r="N1282" s="38">
        <v>1</v>
      </c>
      <c r="O1282" s="38">
        <v>1</v>
      </c>
      <c r="P1282" s="38">
        <v>0</v>
      </c>
      <c r="Q1282" s="38">
        <v>0</v>
      </c>
      <c r="R1282" s="38">
        <v>0</v>
      </c>
      <c r="S1282" s="38">
        <v>0</v>
      </c>
      <c r="T1282" s="38">
        <v>1</v>
      </c>
      <c r="U1282" s="38">
        <v>396</v>
      </c>
      <c r="V1282" s="38">
        <v>0</v>
      </c>
      <c r="W1282" s="38">
        <v>0</v>
      </c>
      <c r="X1282" s="38">
        <v>1</v>
      </c>
      <c r="Y1282" s="38">
        <v>0</v>
      </c>
      <c r="Z1282" s="38">
        <v>0</v>
      </c>
      <c r="AA1282" s="38">
        <v>0</v>
      </c>
      <c r="AB1282" s="38">
        <v>0</v>
      </c>
      <c r="AC1282" s="38">
        <v>1</v>
      </c>
      <c r="AD1282" s="38">
        <v>7</v>
      </c>
      <c r="AE1282" s="25">
        <v>0</v>
      </c>
      <c r="AF1282" s="16">
        <f t="shared" ref="AF1282:AF1285" si="593">SUM(G1282:AD1282)</f>
        <v>517</v>
      </c>
      <c r="AG1282" s="16">
        <f t="shared" ref="AG1282:AG1285" si="594">SUM(G1282:AC1282)</f>
        <v>510</v>
      </c>
    </row>
    <row r="1283" spans="1:16384" x14ac:dyDescent="0.3">
      <c r="A1283" s="25" t="s">
        <v>1555</v>
      </c>
      <c r="B1283" s="25" t="s">
        <v>1670</v>
      </c>
      <c r="C1283" s="25" t="s">
        <v>1557</v>
      </c>
      <c r="D1283" s="25">
        <v>25</v>
      </c>
      <c r="E1283" s="25" t="s">
        <v>1767</v>
      </c>
      <c r="F1283" s="38" t="s">
        <v>1768</v>
      </c>
      <c r="G1283" s="38">
        <v>1</v>
      </c>
      <c r="H1283" s="38">
        <v>26</v>
      </c>
      <c r="I1283" s="38">
        <v>0</v>
      </c>
      <c r="J1283" s="38">
        <v>0</v>
      </c>
      <c r="K1283" s="38">
        <v>0</v>
      </c>
      <c r="L1283" s="38">
        <v>0</v>
      </c>
      <c r="M1283" s="38">
        <v>0</v>
      </c>
      <c r="N1283" s="38">
        <v>1</v>
      </c>
      <c r="O1283" s="38">
        <v>0</v>
      </c>
      <c r="P1283" s="38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51</v>
      </c>
      <c r="V1283" s="38">
        <v>0</v>
      </c>
      <c r="W1283" s="38">
        <v>0</v>
      </c>
      <c r="X1283" s="38">
        <v>0</v>
      </c>
      <c r="Y1283" s="38">
        <v>0</v>
      </c>
      <c r="Z1283" s="38">
        <v>0</v>
      </c>
      <c r="AA1283" s="38">
        <v>0</v>
      </c>
      <c r="AB1283" s="38">
        <v>0</v>
      </c>
      <c r="AC1283" s="38">
        <v>0</v>
      </c>
      <c r="AD1283" s="38">
        <v>3</v>
      </c>
      <c r="AE1283" s="25">
        <v>0</v>
      </c>
      <c r="AF1283" s="16">
        <f t="shared" si="593"/>
        <v>82</v>
      </c>
      <c r="AG1283" s="16">
        <f t="shared" si="594"/>
        <v>79</v>
      </c>
    </row>
    <row r="1284" spans="1:16384" x14ac:dyDescent="0.3">
      <c r="A1284" s="25" t="s">
        <v>1555</v>
      </c>
      <c r="B1284" s="25" t="s">
        <v>1670</v>
      </c>
      <c r="C1284" s="25" t="s">
        <v>1557</v>
      </c>
      <c r="D1284" s="25">
        <v>25</v>
      </c>
      <c r="E1284" s="25" t="s">
        <v>1769</v>
      </c>
      <c r="F1284" s="38" t="s">
        <v>1770</v>
      </c>
      <c r="G1284" s="38">
        <v>3</v>
      </c>
      <c r="H1284" s="38">
        <v>138</v>
      </c>
      <c r="I1284" s="38">
        <v>0</v>
      </c>
      <c r="J1284" s="38">
        <v>0</v>
      </c>
      <c r="K1284" s="38">
        <v>3</v>
      </c>
      <c r="L1284" s="38">
        <v>3</v>
      </c>
      <c r="M1284" s="38">
        <v>0</v>
      </c>
      <c r="N1284" s="38">
        <v>1</v>
      </c>
      <c r="O1284" s="38">
        <v>0</v>
      </c>
      <c r="P1284" s="38">
        <v>0</v>
      </c>
      <c r="Q1284" s="38">
        <v>0</v>
      </c>
      <c r="R1284" s="38">
        <v>0</v>
      </c>
      <c r="S1284" s="38">
        <v>0</v>
      </c>
      <c r="T1284" s="38">
        <v>1</v>
      </c>
      <c r="U1284" s="38">
        <v>249</v>
      </c>
      <c r="V1284" s="38">
        <v>0</v>
      </c>
      <c r="W1284" s="38">
        <v>0</v>
      </c>
      <c r="X1284" s="38">
        <v>0</v>
      </c>
      <c r="Y1284" s="38">
        <v>2</v>
      </c>
      <c r="Z1284" s="38">
        <v>1</v>
      </c>
      <c r="AA1284" s="38">
        <v>0</v>
      </c>
      <c r="AB1284" s="38">
        <v>0</v>
      </c>
      <c r="AC1284" s="38">
        <v>0</v>
      </c>
      <c r="AD1284" s="38">
        <v>13</v>
      </c>
      <c r="AE1284" s="25">
        <v>0</v>
      </c>
      <c r="AF1284" s="16">
        <f t="shared" si="593"/>
        <v>414</v>
      </c>
      <c r="AG1284" s="16">
        <f t="shared" si="594"/>
        <v>401</v>
      </c>
    </row>
    <row r="1285" spans="1:16384" x14ac:dyDescent="0.3">
      <c r="A1285" s="25" t="s">
        <v>1555</v>
      </c>
      <c r="B1285" s="25" t="s">
        <v>1670</v>
      </c>
      <c r="C1285" s="25" t="s">
        <v>1557</v>
      </c>
      <c r="D1285" s="25">
        <v>25</v>
      </c>
      <c r="E1285" s="25" t="s">
        <v>1771</v>
      </c>
      <c r="F1285" s="38" t="s">
        <v>1772</v>
      </c>
      <c r="G1285" s="38">
        <v>0</v>
      </c>
      <c r="H1285" s="38">
        <v>57</v>
      </c>
      <c r="I1285" s="38">
        <v>1</v>
      </c>
      <c r="J1285" s="38">
        <v>0</v>
      </c>
      <c r="K1285" s="38">
        <v>0</v>
      </c>
      <c r="L1285" s="38">
        <v>0</v>
      </c>
      <c r="M1285" s="38">
        <v>0</v>
      </c>
      <c r="N1285" s="38">
        <v>2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98</v>
      </c>
      <c r="V1285" s="38">
        <v>0</v>
      </c>
      <c r="W1285" s="38">
        <v>0</v>
      </c>
      <c r="X1285" s="38">
        <v>0</v>
      </c>
      <c r="Y1285" s="38">
        <v>0</v>
      </c>
      <c r="Z1285" s="38">
        <v>0</v>
      </c>
      <c r="AA1285" s="38">
        <v>0</v>
      </c>
      <c r="AB1285" s="38">
        <v>0</v>
      </c>
      <c r="AC1285" s="38">
        <v>0</v>
      </c>
      <c r="AD1285" s="38">
        <v>3</v>
      </c>
      <c r="AE1285" s="25">
        <v>0</v>
      </c>
      <c r="AF1285" s="16">
        <f t="shared" si="593"/>
        <v>161</v>
      </c>
      <c r="AG1285" s="16">
        <f t="shared" si="594"/>
        <v>158</v>
      </c>
    </row>
    <row r="1286" spans="1:16384" s="16" customFormat="1" x14ac:dyDescent="0.3">
      <c r="E1286" s="16" t="s">
        <v>1409</v>
      </c>
      <c r="F1286" s="19" t="s">
        <v>1069</v>
      </c>
      <c r="G1286" s="19">
        <f>SUM(G1281:G1285)</f>
        <v>4</v>
      </c>
      <c r="H1286" s="19">
        <f t="shared" ref="H1286:AG1286" si="595">SUM(H1281:H1285)</f>
        <v>367</v>
      </c>
      <c r="I1286" s="19">
        <f t="shared" si="595"/>
        <v>3</v>
      </c>
      <c r="J1286" s="19">
        <f t="shared" si="595"/>
        <v>0</v>
      </c>
      <c r="K1286" s="19">
        <f t="shared" si="595"/>
        <v>3</v>
      </c>
      <c r="L1286" s="19">
        <f t="shared" si="595"/>
        <v>4</v>
      </c>
      <c r="M1286" s="19">
        <f t="shared" si="595"/>
        <v>1</v>
      </c>
      <c r="N1286" s="19">
        <f t="shared" si="595"/>
        <v>5</v>
      </c>
      <c r="O1286" s="19">
        <f t="shared" si="595"/>
        <v>2</v>
      </c>
      <c r="P1286" s="19">
        <f t="shared" si="595"/>
        <v>0</v>
      </c>
      <c r="Q1286" s="19">
        <f t="shared" si="595"/>
        <v>0</v>
      </c>
      <c r="R1286" s="19">
        <f t="shared" si="595"/>
        <v>1</v>
      </c>
      <c r="S1286" s="19">
        <f t="shared" si="595"/>
        <v>0</v>
      </c>
      <c r="T1286" s="19">
        <f t="shared" si="595"/>
        <v>2</v>
      </c>
      <c r="U1286" s="19">
        <f t="shared" si="595"/>
        <v>1041</v>
      </c>
      <c r="V1286" s="19">
        <f t="shared" si="595"/>
        <v>0</v>
      </c>
      <c r="W1286" s="19">
        <f t="shared" si="595"/>
        <v>0</v>
      </c>
      <c r="X1286" s="19">
        <f t="shared" si="595"/>
        <v>3</v>
      </c>
      <c r="Y1286" s="19">
        <f t="shared" si="595"/>
        <v>3</v>
      </c>
      <c r="Z1286" s="19">
        <f t="shared" si="595"/>
        <v>1</v>
      </c>
      <c r="AA1286" s="19">
        <f t="shared" si="595"/>
        <v>0</v>
      </c>
      <c r="AB1286" s="19">
        <f t="shared" si="595"/>
        <v>1</v>
      </c>
      <c r="AC1286" s="19">
        <f t="shared" si="595"/>
        <v>1</v>
      </c>
      <c r="AD1286" s="19">
        <f t="shared" si="595"/>
        <v>28</v>
      </c>
      <c r="AE1286" s="16">
        <f t="shared" si="595"/>
        <v>0</v>
      </c>
      <c r="AF1286" s="16">
        <f t="shared" si="595"/>
        <v>1470</v>
      </c>
      <c r="AG1286" s="16">
        <f t="shared" si="595"/>
        <v>1442</v>
      </c>
    </row>
    <row r="1287" spans="1:16384" s="16" customFormat="1" x14ac:dyDescent="0.3">
      <c r="A1287" s="84"/>
      <c r="B1287" s="85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6"/>
      <c r="AH1287" s="84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  <c r="AY1287" s="85"/>
      <c r="AZ1287" s="85"/>
      <c r="BA1287" s="85"/>
      <c r="BB1287" s="85"/>
      <c r="BC1287" s="85"/>
      <c r="BD1287" s="85"/>
      <c r="BE1287" s="85"/>
      <c r="BF1287" s="85"/>
      <c r="BG1287" s="85"/>
      <c r="BH1287" s="85"/>
      <c r="BI1287" s="85"/>
      <c r="BJ1287" s="85"/>
      <c r="BK1287" s="85"/>
      <c r="BL1287" s="85"/>
      <c r="BM1287" s="85"/>
      <c r="BN1287" s="86"/>
      <c r="BO1287" s="84"/>
      <c r="BP1287" s="85"/>
      <c r="BQ1287" s="85"/>
      <c r="BR1287" s="85"/>
      <c r="BS1287" s="85"/>
      <c r="BT1287" s="85"/>
      <c r="BU1287" s="85"/>
      <c r="BV1287" s="85"/>
      <c r="BW1287" s="85"/>
      <c r="BX1287" s="85"/>
      <c r="BY1287" s="85"/>
      <c r="BZ1287" s="85"/>
      <c r="CA1287" s="85"/>
      <c r="CB1287" s="85"/>
      <c r="CC1287" s="85"/>
      <c r="CD1287" s="85"/>
      <c r="CE1287" s="85"/>
      <c r="CF1287" s="85"/>
      <c r="CG1287" s="85"/>
      <c r="CH1287" s="85"/>
      <c r="CI1287" s="85"/>
      <c r="CJ1287" s="85"/>
      <c r="CK1287" s="85"/>
      <c r="CL1287" s="85"/>
      <c r="CM1287" s="85"/>
      <c r="CN1287" s="85"/>
      <c r="CO1287" s="85"/>
      <c r="CP1287" s="85"/>
      <c r="CQ1287" s="85"/>
      <c r="CR1287" s="85"/>
      <c r="CS1287" s="85"/>
      <c r="CT1287" s="85"/>
      <c r="CU1287" s="86"/>
      <c r="CV1287" s="84"/>
      <c r="CW1287" s="85"/>
      <c r="CX1287" s="85"/>
      <c r="CY1287" s="85"/>
      <c r="CZ1287" s="85"/>
      <c r="DA1287" s="85"/>
      <c r="DB1287" s="85"/>
      <c r="DC1287" s="85"/>
      <c r="DD1287" s="85"/>
      <c r="DE1287" s="85"/>
      <c r="DF1287" s="85"/>
      <c r="DG1287" s="85"/>
      <c r="DH1287" s="85"/>
      <c r="DI1287" s="85"/>
      <c r="DJ1287" s="85"/>
      <c r="DK1287" s="85"/>
      <c r="DL1287" s="85"/>
      <c r="DM1287" s="85"/>
      <c r="DN1287" s="85"/>
      <c r="DO1287" s="85"/>
      <c r="DP1287" s="85"/>
      <c r="DQ1287" s="85"/>
      <c r="DR1287" s="85"/>
      <c r="DS1287" s="85"/>
      <c r="DT1287" s="85"/>
      <c r="DU1287" s="85"/>
      <c r="DV1287" s="85"/>
      <c r="DW1287" s="85"/>
      <c r="DX1287" s="85"/>
      <c r="DY1287" s="85"/>
      <c r="DZ1287" s="85"/>
      <c r="EA1287" s="85"/>
      <c r="EB1287" s="86"/>
      <c r="EC1287" s="84"/>
      <c r="ED1287" s="85"/>
      <c r="EE1287" s="85"/>
      <c r="EF1287" s="85"/>
      <c r="EG1287" s="85"/>
      <c r="EH1287" s="85"/>
      <c r="EI1287" s="85"/>
      <c r="EJ1287" s="85"/>
      <c r="EK1287" s="85"/>
      <c r="EL1287" s="85"/>
      <c r="EM1287" s="85"/>
      <c r="EN1287" s="85"/>
      <c r="EO1287" s="85"/>
      <c r="EP1287" s="85"/>
      <c r="EQ1287" s="85"/>
      <c r="ER1287" s="85"/>
      <c r="ES1287" s="85"/>
      <c r="ET1287" s="85"/>
      <c r="EU1287" s="85"/>
      <c r="EV1287" s="85"/>
      <c r="EW1287" s="85"/>
      <c r="EX1287" s="85"/>
      <c r="EY1287" s="85"/>
      <c r="EZ1287" s="85"/>
      <c r="FA1287" s="85"/>
      <c r="FB1287" s="85"/>
      <c r="FC1287" s="85"/>
      <c r="FD1287" s="85"/>
      <c r="FE1287" s="85"/>
      <c r="FF1287" s="85"/>
      <c r="FG1287" s="85"/>
      <c r="FH1287" s="85"/>
      <c r="FI1287" s="86"/>
      <c r="FJ1287" s="84"/>
      <c r="FK1287" s="85"/>
      <c r="FL1287" s="85"/>
      <c r="FM1287" s="85"/>
      <c r="FN1287" s="85"/>
      <c r="FO1287" s="85"/>
      <c r="FP1287" s="85"/>
      <c r="FQ1287" s="85"/>
      <c r="FR1287" s="85"/>
      <c r="FS1287" s="85"/>
      <c r="FT1287" s="85"/>
      <c r="FU1287" s="85"/>
      <c r="FV1287" s="85"/>
      <c r="FW1287" s="85"/>
      <c r="FX1287" s="85"/>
      <c r="FY1287" s="85"/>
      <c r="FZ1287" s="85"/>
      <c r="GA1287" s="85"/>
      <c r="GB1287" s="85"/>
      <c r="GC1287" s="85"/>
      <c r="GD1287" s="85"/>
      <c r="GE1287" s="85"/>
      <c r="GF1287" s="85"/>
      <c r="GG1287" s="85"/>
      <c r="GH1287" s="85"/>
      <c r="GI1287" s="85"/>
      <c r="GJ1287" s="85"/>
      <c r="GK1287" s="85"/>
      <c r="GL1287" s="85"/>
      <c r="GM1287" s="85"/>
      <c r="GN1287" s="85"/>
      <c r="GO1287" s="85"/>
      <c r="GP1287" s="86"/>
      <c r="GQ1287" s="84"/>
      <c r="GR1287" s="85"/>
      <c r="GS1287" s="85"/>
      <c r="GT1287" s="85"/>
      <c r="GU1287" s="85"/>
      <c r="GV1287" s="85"/>
      <c r="GW1287" s="85"/>
      <c r="GX1287" s="85"/>
      <c r="GY1287" s="85"/>
      <c r="GZ1287" s="85"/>
      <c r="HA1287" s="85"/>
      <c r="HB1287" s="85"/>
      <c r="HC1287" s="85"/>
      <c r="HD1287" s="85"/>
      <c r="HE1287" s="85"/>
      <c r="HF1287" s="85"/>
      <c r="HG1287" s="85"/>
      <c r="HH1287" s="85"/>
      <c r="HI1287" s="85"/>
      <c r="HJ1287" s="85"/>
      <c r="HK1287" s="85"/>
      <c r="HL1287" s="85"/>
      <c r="HM1287" s="85"/>
      <c r="HN1287" s="85"/>
      <c r="HO1287" s="85"/>
      <c r="HP1287" s="85"/>
      <c r="HQ1287" s="85"/>
      <c r="HR1287" s="85"/>
      <c r="HS1287" s="85"/>
      <c r="HT1287" s="85"/>
      <c r="HU1287" s="85"/>
      <c r="HV1287" s="85"/>
      <c r="HW1287" s="86"/>
      <c r="HX1287" s="84"/>
      <c r="HY1287" s="85"/>
      <c r="HZ1287" s="85"/>
      <c r="IA1287" s="85"/>
      <c r="IB1287" s="85"/>
      <c r="IC1287" s="85"/>
      <c r="ID1287" s="85"/>
      <c r="IE1287" s="85"/>
      <c r="IF1287" s="85"/>
      <c r="IG1287" s="85"/>
      <c r="IH1287" s="85"/>
      <c r="II1287" s="85"/>
      <c r="IJ1287" s="85"/>
      <c r="IK1287" s="85"/>
      <c r="IL1287" s="85"/>
      <c r="IM1287" s="85"/>
      <c r="IN1287" s="85"/>
      <c r="IO1287" s="85"/>
      <c r="IP1287" s="85"/>
      <c r="IQ1287" s="85"/>
      <c r="IR1287" s="85"/>
      <c r="IS1287" s="85"/>
      <c r="IT1287" s="85"/>
      <c r="IU1287" s="85"/>
      <c r="IV1287" s="85"/>
      <c r="IW1287" s="85"/>
      <c r="IX1287" s="85"/>
      <c r="IY1287" s="85"/>
      <c r="IZ1287" s="85"/>
      <c r="JA1287" s="85"/>
      <c r="JB1287" s="85"/>
      <c r="JC1287" s="85"/>
      <c r="JD1287" s="86"/>
      <c r="JE1287" s="84"/>
      <c r="JF1287" s="85"/>
      <c r="JG1287" s="85"/>
      <c r="JH1287" s="85"/>
      <c r="JI1287" s="85"/>
      <c r="JJ1287" s="85"/>
      <c r="JK1287" s="85"/>
      <c r="JL1287" s="85"/>
      <c r="JM1287" s="85"/>
      <c r="JN1287" s="85"/>
      <c r="JO1287" s="85"/>
      <c r="JP1287" s="85"/>
      <c r="JQ1287" s="85"/>
      <c r="JR1287" s="85"/>
      <c r="JS1287" s="85"/>
      <c r="JT1287" s="85"/>
      <c r="JU1287" s="85"/>
      <c r="JV1287" s="85"/>
      <c r="JW1287" s="85"/>
      <c r="JX1287" s="85"/>
      <c r="JY1287" s="85"/>
      <c r="JZ1287" s="85"/>
      <c r="KA1287" s="85"/>
      <c r="KB1287" s="85"/>
      <c r="KC1287" s="85"/>
      <c r="KD1287" s="85"/>
      <c r="KE1287" s="85"/>
      <c r="KF1287" s="85"/>
      <c r="KG1287" s="85"/>
      <c r="KH1287" s="85"/>
      <c r="KI1287" s="85"/>
      <c r="KJ1287" s="85"/>
      <c r="KK1287" s="86"/>
      <c r="KL1287" s="84"/>
      <c r="KM1287" s="85"/>
      <c r="KN1287" s="85"/>
      <c r="KO1287" s="85"/>
      <c r="KP1287" s="85"/>
      <c r="KQ1287" s="85"/>
      <c r="KR1287" s="85"/>
      <c r="KS1287" s="85"/>
      <c r="KT1287" s="85"/>
      <c r="KU1287" s="85"/>
      <c r="KV1287" s="85"/>
      <c r="KW1287" s="85"/>
      <c r="KX1287" s="85"/>
      <c r="KY1287" s="85"/>
      <c r="KZ1287" s="85"/>
      <c r="LA1287" s="85"/>
      <c r="LB1287" s="85"/>
      <c r="LC1287" s="85"/>
      <c r="LD1287" s="85"/>
      <c r="LE1287" s="85"/>
      <c r="LF1287" s="85"/>
      <c r="LG1287" s="85"/>
      <c r="LH1287" s="85"/>
      <c r="LI1287" s="85"/>
      <c r="LJ1287" s="85"/>
      <c r="LK1287" s="85"/>
      <c r="LL1287" s="85"/>
      <c r="LM1287" s="85"/>
      <c r="LN1287" s="85"/>
      <c r="LO1287" s="85"/>
      <c r="LP1287" s="85"/>
      <c r="LQ1287" s="85"/>
      <c r="LR1287" s="86"/>
      <c r="LS1287" s="84"/>
      <c r="LT1287" s="85"/>
      <c r="LU1287" s="85"/>
      <c r="LV1287" s="85"/>
      <c r="LW1287" s="85"/>
      <c r="LX1287" s="85"/>
      <c r="LY1287" s="85"/>
      <c r="LZ1287" s="85"/>
      <c r="MA1287" s="85"/>
      <c r="MB1287" s="85"/>
      <c r="MC1287" s="85"/>
      <c r="MD1287" s="85"/>
      <c r="ME1287" s="85"/>
      <c r="MF1287" s="85"/>
      <c r="MG1287" s="85"/>
      <c r="MH1287" s="85"/>
      <c r="MI1287" s="85"/>
      <c r="MJ1287" s="85"/>
      <c r="MK1287" s="85"/>
      <c r="ML1287" s="85"/>
      <c r="MM1287" s="85"/>
      <c r="MN1287" s="85"/>
      <c r="MO1287" s="85"/>
      <c r="MP1287" s="85"/>
      <c r="MQ1287" s="85"/>
      <c r="MR1287" s="85"/>
      <c r="MS1287" s="85"/>
      <c r="MT1287" s="85"/>
      <c r="MU1287" s="85"/>
      <c r="MV1287" s="85"/>
      <c r="MW1287" s="85"/>
      <c r="MX1287" s="85"/>
      <c r="MY1287" s="86"/>
      <c r="MZ1287" s="84"/>
      <c r="NA1287" s="85"/>
      <c r="NB1287" s="85"/>
      <c r="NC1287" s="85"/>
      <c r="ND1287" s="85"/>
      <c r="NE1287" s="85"/>
      <c r="NF1287" s="85"/>
      <c r="NG1287" s="85"/>
      <c r="NH1287" s="85"/>
      <c r="NI1287" s="85"/>
      <c r="NJ1287" s="85"/>
      <c r="NK1287" s="85"/>
      <c r="NL1287" s="85"/>
      <c r="NM1287" s="85"/>
      <c r="NN1287" s="85"/>
      <c r="NO1287" s="85"/>
      <c r="NP1287" s="85"/>
      <c r="NQ1287" s="85"/>
      <c r="NR1287" s="85"/>
      <c r="NS1287" s="85"/>
      <c r="NT1287" s="85"/>
      <c r="NU1287" s="85"/>
      <c r="NV1287" s="85"/>
      <c r="NW1287" s="85"/>
      <c r="NX1287" s="85"/>
      <c r="NY1287" s="85"/>
      <c r="NZ1287" s="85"/>
      <c r="OA1287" s="85"/>
      <c r="OB1287" s="85"/>
      <c r="OC1287" s="85"/>
      <c r="OD1287" s="85"/>
      <c r="OE1287" s="85"/>
      <c r="OF1287" s="86"/>
      <c r="OG1287" s="84"/>
      <c r="OH1287" s="85"/>
      <c r="OI1287" s="85"/>
      <c r="OJ1287" s="85"/>
      <c r="OK1287" s="85"/>
      <c r="OL1287" s="85"/>
      <c r="OM1287" s="85"/>
      <c r="ON1287" s="85"/>
      <c r="OO1287" s="85"/>
      <c r="OP1287" s="85"/>
      <c r="OQ1287" s="85"/>
      <c r="OR1287" s="85"/>
      <c r="OS1287" s="85"/>
      <c r="OT1287" s="85"/>
      <c r="OU1287" s="85"/>
      <c r="OV1287" s="85"/>
      <c r="OW1287" s="85"/>
      <c r="OX1287" s="85"/>
      <c r="OY1287" s="85"/>
      <c r="OZ1287" s="85"/>
      <c r="PA1287" s="85"/>
      <c r="PB1287" s="85"/>
      <c r="PC1287" s="85"/>
      <c r="PD1287" s="85"/>
      <c r="PE1287" s="85"/>
      <c r="PF1287" s="85"/>
      <c r="PG1287" s="85"/>
      <c r="PH1287" s="85"/>
      <c r="PI1287" s="85"/>
      <c r="PJ1287" s="85"/>
      <c r="PK1287" s="85"/>
      <c r="PL1287" s="85"/>
      <c r="PM1287" s="86"/>
      <c r="PN1287" s="84"/>
      <c r="PO1287" s="85"/>
      <c r="PP1287" s="85"/>
      <c r="PQ1287" s="85"/>
      <c r="PR1287" s="85"/>
      <c r="PS1287" s="85"/>
      <c r="PT1287" s="85"/>
      <c r="PU1287" s="85"/>
      <c r="PV1287" s="85"/>
      <c r="PW1287" s="85"/>
      <c r="PX1287" s="85"/>
      <c r="PY1287" s="85"/>
      <c r="PZ1287" s="85"/>
      <c r="QA1287" s="85"/>
      <c r="QB1287" s="85"/>
      <c r="QC1287" s="85"/>
      <c r="QD1287" s="85"/>
      <c r="QE1287" s="85"/>
      <c r="QF1287" s="85"/>
      <c r="QG1287" s="85"/>
      <c r="QH1287" s="85"/>
      <c r="QI1287" s="85"/>
      <c r="QJ1287" s="85"/>
      <c r="QK1287" s="85"/>
      <c r="QL1287" s="85"/>
      <c r="QM1287" s="85"/>
      <c r="QN1287" s="85"/>
      <c r="QO1287" s="85"/>
      <c r="QP1287" s="85"/>
      <c r="QQ1287" s="85"/>
      <c r="QR1287" s="85"/>
      <c r="QS1287" s="85"/>
      <c r="QT1287" s="86"/>
      <c r="QU1287" s="84"/>
      <c r="QV1287" s="85"/>
      <c r="QW1287" s="85"/>
      <c r="QX1287" s="85"/>
      <c r="QY1287" s="85"/>
      <c r="QZ1287" s="85"/>
      <c r="RA1287" s="85"/>
      <c r="RB1287" s="85"/>
      <c r="RC1287" s="85"/>
      <c r="RD1287" s="85"/>
      <c r="RE1287" s="85"/>
      <c r="RF1287" s="85"/>
      <c r="RG1287" s="85"/>
      <c r="RH1287" s="85"/>
      <c r="RI1287" s="85"/>
      <c r="RJ1287" s="85"/>
      <c r="RK1287" s="85"/>
      <c r="RL1287" s="85"/>
      <c r="RM1287" s="85"/>
      <c r="RN1287" s="85"/>
      <c r="RO1287" s="85"/>
      <c r="RP1287" s="85"/>
      <c r="RQ1287" s="85"/>
      <c r="RR1287" s="85"/>
      <c r="RS1287" s="85"/>
      <c r="RT1287" s="85"/>
      <c r="RU1287" s="85"/>
      <c r="RV1287" s="85"/>
      <c r="RW1287" s="85"/>
      <c r="RX1287" s="85"/>
      <c r="RY1287" s="85"/>
      <c r="RZ1287" s="85"/>
      <c r="SA1287" s="86"/>
      <c r="SB1287" s="84"/>
      <c r="SC1287" s="85"/>
      <c r="SD1287" s="85"/>
      <c r="SE1287" s="85"/>
      <c r="SF1287" s="85"/>
      <c r="SG1287" s="85"/>
      <c r="SH1287" s="85"/>
      <c r="SI1287" s="85"/>
      <c r="SJ1287" s="85"/>
      <c r="SK1287" s="85"/>
      <c r="SL1287" s="85"/>
      <c r="SM1287" s="85"/>
      <c r="SN1287" s="85"/>
      <c r="SO1287" s="85"/>
      <c r="SP1287" s="85"/>
      <c r="SQ1287" s="85"/>
      <c r="SR1287" s="85"/>
      <c r="SS1287" s="85"/>
      <c r="ST1287" s="85"/>
      <c r="SU1287" s="85"/>
      <c r="SV1287" s="85"/>
      <c r="SW1287" s="85"/>
      <c r="SX1287" s="85"/>
      <c r="SY1287" s="85"/>
      <c r="SZ1287" s="85"/>
      <c r="TA1287" s="85"/>
      <c r="TB1287" s="85"/>
      <c r="TC1287" s="85"/>
      <c r="TD1287" s="85"/>
      <c r="TE1287" s="85"/>
      <c r="TF1287" s="85"/>
      <c r="TG1287" s="85"/>
      <c r="TH1287" s="86"/>
      <c r="TI1287" s="84"/>
      <c r="TJ1287" s="85"/>
      <c r="TK1287" s="85"/>
      <c r="TL1287" s="85"/>
      <c r="TM1287" s="85"/>
      <c r="TN1287" s="85"/>
      <c r="TO1287" s="85"/>
      <c r="TP1287" s="85"/>
      <c r="TQ1287" s="85"/>
      <c r="TR1287" s="85"/>
      <c r="TS1287" s="85"/>
      <c r="TT1287" s="85"/>
      <c r="TU1287" s="85"/>
      <c r="TV1287" s="85"/>
      <c r="TW1287" s="85"/>
      <c r="TX1287" s="85"/>
      <c r="TY1287" s="85"/>
      <c r="TZ1287" s="85"/>
      <c r="UA1287" s="85"/>
      <c r="UB1287" s="85"/>
      <c r="UC1287" s="85"/>
      <c r="UD1287" s="85"/>
      <c r="UE1287" s="85"/>
      <c r="UF1287" s="85"/>
      <c r="UG1287" s="85"/>
      <c r="UH1287" s="85"/>
      <c r="UI1287" s="85"/>
      <c r="UJ1287" s="85"/>
      <c r="UK1287" s="85"/>
      <c r="UL1287" s="85"/>
      <c r="UM1287" s="85"/>
      <c r="UN1287" s="85"/>
      <c r="UO1287" s="86"/>
      <c r="UP1287" s="84"/>
      <c r="UQ1287" s="85"/>
      <c r="UR1287" s="85"/>
      <c r="US1287" s="85"/>
      <c r="UT1287" s="85"/>
      <c r="UU1287" s="85"/>
      <c r="UV1287" s="85"/>
      <c r="UW1287" s="85"/>
      <c r="UX1287" s="85"/>
      <c r="UY1287" s="85"/>
      <c r="UZ1287" s="85"/>
      <c r="VA1287" s="85"/>
      <c r="VB1287" s="85"/>
      <c r="VC1287" s="85"/>
      <c r="VD1287" s="85"/>
      <c r="VE1287" s="85"/>
      <c r="VF1287" s="85"/>
      <c r="VG1287" s="85"/>
      <c r="VH1287" s="85"/>
      <c r="VI1287" s="85"/>
      <c r="VJ1287" s="85"/>
      <c r="VK1287" s="85"/>
      <c r="VL1287" s="85"/>
      <c r="VM1287" s="85"/>
      <c r="VN1287" s="85"/>
      <c r="VO1287" s="85"/>
      <c r="VP1287" s="85"/>
      <c r="VQ1287" s="85"/>
      <c r="VR1287" s="85"/>
      <c r="VS1287" s="85"/>
      <c r="VT1287" s="85"/>
      <c r="VU1287" s="85"/>
      <c r="VV1287" s="86"/>
      <c r="VW1287" s="84"/>
      <c r="VX1287" s="85"/>
      <c r="VY1287" s="85"/>
      <c r="VZ1287" s="85"/>
      <c r="WA1287" s="85"/>
      <c r="WB1287" s="85"/>
      <c r="WC1287" s="85"/>
      <c r="WD1287" s="85"/>
      <c r="WE1287" s="85"/>
      <c r="WF1287" s="85"/>
      <c r="WG1287" s="85"/>
      <c r="WH1287" s="85"/>
      <c r="WI1287" s="85"/>
      <c r="WJ1287" s="85"/>
      <c r="WK1287" s="85"/>
      <c r="WL1287" s="85"/>
      <c r="WM1287" s="85"/>
      <c r="WN1287" s="85"/>
      <c r="WO1287" s="85"/>
      <c r="WP1287" s="85"/>
      <c r="WQ1287" s="85"/>
      <c r="WR1287" s="85"/>
      <c r="WS1287" s="85"/>
      <c r="WT1287" s="85"/>
      <c r="WU1287" s="85"/>
      <c r="WV1287" s="85"/>
      <c r="WW1287" s="85"/>
      <c r="WX1287" s="85"/>
      <c r="WY1287" s="85"/>
      <c r="WZ1287" s="85"/>
      <c r="XA1287" s="85"/>
      <c r="XB1287" s="85"/>
      <c r="XC1287" s="86"/>
      <c r="XD1287" s="84"/>
      <c r="XE1287" s="85"/>
      <c r="XF1287" s="85"/>
      <c r="XG1287" s="85"/>
      <c r="XH1287" s="85"/>
      <c r="XI1287" s="85"/>
      <c r="XJ1287" s="85"/>
      <c r="XK1287" s="85"/>
      <c r="XL1287" s="85"/>
      <c r="XM1287" s="85"/>
      <c r="XN1287" s="85"/>
      <c r="XO1287" s="85"/>
      <c r="XP1287" s="85"/>
      <c r="XQ1287" s="85"/>
      <c r="XR1287" s="85"/>
      <c r="XS1287" s="85"/>
      <c r="XT1287" s="85"/>
      <c r="XU1287" s="85"/>
      <c r="XV1287" s="85"/>
      <c r="XW1287" s="85"/>
      <c r="XX1287" s="85"/>
      <c r="XY1287" s="85"/>
      <c r="XZ1287" s="85"/>
      <c r="YA1287" s="85"/>
      <c r="YB1287" s="85"/>
      <c r="YC1287" s="85"/>
      <c r="YD1287" s="85"/>
      <c r="YE1287" s="85"/>
      <c r="YF1287" s="85"/>
      <c r="YG1287" s="85"/>
      <c r="YH1287" s="85"/>
      <c r="YI1287" s="85"/>
      <c r="YJ1287" s="86"/>
      <c r="YK1287" s="84"/>
      <c r="YL1287" s="85"/>
      <c r="YM1287" s="85"/>
      <c r="YN1287" s="85"/>
      <c r="YO1287" s="85"/>
      <c r="YP1287" s="85"/>
      <c r="YQ1287" s="85"/>
      <c r="YR1287" s="85"/>
      <c r="YS1287" s="85"/>
      <c r="YT1287" s="85"/>
      <c r="YU1287" s="85"/>
      <c r="YV1287" s="85"/>
      <c r="YW1287" s="85"/>
      <c r="YX1287" s="85"/>
      <c r="YY1287" s="85"/>
      <c r="YZ1287" s="85"/>
      <c r="ZA1287" s="85"/>
      <c r="ZB1287" s="85"/>
      <c r="ZC1287" s="85"/>
      <c r="ZD1287" s="85"/>
      <c r="ZE1287" s="85"/>
      <c r="ZF1287" s="85"/>
      <c r="ZG1287" s="85"/>
      <c r="ZH1287" s="85"/>
      <c r="ZI1287" s="85"/>
      <c r="ZJ1287" s="85"/>
      <c r="ZK1287" s="85"/>
      <c r="ZL1287" s="85"/>
      <c r="ZM1287" s="85"/>
      <c r="ZN1287" s="85"/>
      <c r="ZO1287" s="85"/>
      <c r="ZP1287" s="85"/>
      <c r="ZQ1287" s="86"/>
      <c r="ZR1287" s="84"/>
      <c r="ZS1287" s="85"/>
      <c r="ZT1287" s="85"/>
      <c r="ZU1287" s="85"/>
      <c r="ZV1287" s="85"/>
      <c r="ZW1287" s="85"/>
      <c r="ZX1287" s="85"/>
      <c r="ZY1287" s="85"/>
      <c r="ZZ1287" s="85"/>
      <c r="AAA1287" s="85"/>
      <c r="AAB1287" s="85"/>
      <c r="AAC1287" s="85"/>
      <c r="AAD1287" s="85"/>
      <c r="AAE1287" s="85"/>
      <c r="AAF1287" s="85"/>
      <c r="AAG1287" s="85"/>
      <c r="AAH1287" s="85"/>
      <c r="AAI1287" s="85"/>
      <c r="AAJ1287" s="85"/>
      <c r="AAK1287" s="85"/>
      <c r="AAL1287" s="85"/>
      <c r="AAM1287" s="85"/>
      <c r="AAN1287" s="85"/>
      <c r="AAO1287" s="85"/>
      <c r="AAP1287" s="85"/>
      <c r="AAQ1287" s="85"/>
      <c r="AAR1287" s="85"/>
      <c r="AAS1287" s="85"/>
      <c r="AAT1287" s="85"/>
      <c r="AAU1287" s="85"/>
      <c r="AAV1287" s="85"/>
      <c r="AAW1287" s="85"/>
      <c r="AAX1287" s="86"/>
      <c r="AAY1287" s="84"/>
      <c r="AAZ1287" s="85"/>
      <c r="ABA1287" s="85"/>
      <c r="ABB1287" s="85"/>
      <c r="ABC1287" s="85"/>
      <c r="ABD1287" s="85"/>
      <c r="ABE1287" s="85"/>
      <c r="ABF1287" s="85"/>
      <c r="ABG1287" s="85"/>
      <c r="ABH1287" s="85"/>
      <c r="ABI1287" s="85"/>
      <c r="ABJ1287" s="85"/>
      <c r="ABK1287" s="85"/>
      <c r="ABL1287" s="85"/>
      <c r="ABM1287" s="85"/>
      <c r="ABN1287" s="85"/>
      <c r="ABO1287" s="85"/>
      <c r="ABP1287" s="85"/>
      <c r="ABQ1287" s="85"/>
      <c r="ABR1287" s="85"/>
      <c r="ABS1287" s="85"/>
      <c r="ABT1287" s="85"/>
      <c r="ABU1287" s="85"/>
      <c r="ABV1287" s="85"/>
      <c r="ABW1287" s="85"/>
      <c r="ABX1287" s="85"/>
      <c r="ABY1287" s="85"/>
      <c r="ABZ1287" s="85"/>
      <c r="ACA1287" s="85"/>
      <c r="ACB1287" s="85"/>
      <c r="ACC1287" s="85"/>
      <c r="ACD1287" s="85"/>
      <c r="ACE1287" s="86"/>
      <c r="ACF1287" s="84"/>
      <c r="ACG1287" s="85"/>
      <c r="ACH1287" s="85"/>
      <c r="ACI1287" s="85"/>
      <c r="ACJ1287" s="85"/>
      <c r="ACK1287" s="85"/>
      <c r="ACL1287" s="85"/>
      <c r="ACM1287" s="85"/>
      <c r="ACN1287" s="85"/>
      <c r="ACO1287" s="85"/>
      <c r="ACP1287" s="85"/>
      <c r="ACQ1287" s="85"/>
      <c r="ACR1287" s="85"/>
      <c r="ACS1287" s="85"/>
      <c r="ACT1287" s="85"/>
      <c r="ACU1287" s="85"/>
      <c r="ACV1287" s="85"/>
      <c r="ACW1287" s="85"/>
      <c r="ACX1287" s="85"/>
      <c r="ACY1287" s="85"/>
      <c r="ACZ1287" s="85"/>
      <c r="ADA1287" s="85"/>
      <c r="ADB1287" s="85"/>
      <c r="ADC1287" s="85"/>
      <c r="ADD1287" s="85"/>
      <c r="ADE1287" s="85"/>
      <c r="ADF1287" s="85"/>
      <c r="ADG1287" s="85"/>
      <c r="ADH1287" s="85"/>
      <c r="ADI1287" s="85"/>
      <c r="ADJ1287" s="85"/>
      <c r="ADK1287" s="85"/>
      <c r="ADL1287" s="86"/>
      <c r="ADM1287" s="84"/>
      <c r="ADN1287" s="85"/>
      <c r="ADO1287" s="85"/>
      <c r="ADP1287" s="85"/>
      <c r="ADQ1287" s="85"/>
      <c r="ADR1287" s="85"/>
      <c r="ADS1287" s="85"/>
      <c r="ADT1287" s="85"/>
      <c r="ADU1287" s="85"/>
      <c r="ADV1287" s="85"/>
      <c r="ADW1287" s="85"/>
      <c r="ADX1287" s="85"/>
      <c r="ADY1287" s="85"/>
      <c r="ADZ1287" s="85"/>
      <c r="AEA1287" s="85"/>
      <c r="AEB1287" s="85"/>
      <c r="AEC1287" s="85"/>
      <c r="AED1287" s="85"/>
      <c r="AEE1287" s="85"/>
      <c r="AEF1287" s="85"/>
      <c r="AEG1287" s="85"/>
      <c r="AEH1287" s="85"/>
      <c r="AEI1287" s="85"/>
      <c r="AEJ1287" s="85"/>
      <c r="AEK1287" s="85"/>
      <c r="AEL1287" s="85"/>
      <c r="AEM1287" s="85"/>
      <c r="AEN1287" s="85"/>
      <c r="AEO1287" s="85"/>
      <c r="AEP1287" s="85"/>
      <c r="AEQ1287" s="85"/>
      <c r="AER1287" s="85"/>
      <c r="AES1287" s="86"/>
      <c r="AET1287" s="84"/>
      <c r="AEU1287" s="85"/>
      <c r="AEV1287" s="85"/>
      <c r="AEW1287" s="85"/>
      <c r="AEX1287" s="85"/>
      <c r="AEY1287" s="85"/>
      <c r="AEZ1287" s="85"/>
      <c r="AFA1287" s="85"/>
      <c r="AFB1287" s="85"/>
      <c r="AFC1287" s="85"/>
      <c r="AFD1287" s="85"/>
      <c r="AFE1287" s="85"/>
      <c r="AFF1287" s="85"/>
      <c r="AFG1287" s="85"/>
      <c r="AFH1287" s="85"/>
      <c r="AFI1287" s="85"/>
      <c r="AFJ1287" s="85"/>
      <c r="AFK1287" s="85"/>
      <c r="AFL1287" s="85"/>
      <c r="AFM1287" s="85"/>
      <c r="AFN1287" s="85"/>
      <c r="AFO1287" s="85"/>
      <c r="AFP1287" s="85"/>
      <c r="AFQ1287" s="85"/>
      <c r="AFR1287" s="85"/>
      <c r="AFS1287" s="85"/>
      <c r="AFT1287" s="85"/>
      <c r="AFU1287" s="85"/>
      <c r="AFV1287" s="85"/>
      <c r="AFW1287" s="85"/>
      <c r="AFX1287" s="85"/>
      <c r="AFY1287" s="85"/>
      <c r="AFZ1287" s="86"/>
      <c r="AGA1287" s="84"/>
      <c r="AGB1287" s="85"/>
      <c r="AGC1287" s="85"/>
      <c r="AGD1287" s="85"/>
      <c r="AGE1287" s="85"/>
      <c r="AGF1287" s="85"/>
      <c r="AGG1287" s="85"/>
      <c r="AGH1287" s="85"/>
      <c r="AGI1287" s="85"/>
      <c r="AGJ1287" s="85"/>
      <c r="AGK1287" s="85"/>
      <c r="AGL1287" s="85"/>
      <c r="AGM1287" s="85"/>
      <c r="AGN1287" s="85"/>
      <c r="AGO1287" s="85"/>
      <c r="AGP1287" s="85"/>
      <c r="AGQ1287" s="85"/>
      <c r="AGR1287" s="85"/>
      <c r="AGS1287" s="85"/>
      <c r="AGT1287" s="85"/>
      <c r="AGU1287" s="85"/>
      <c r="AGV1287" s="85"/>
      <c r="AGW1287" s="85"/>
      <c r="AGX1287" s="85"/>
      <c r="AGY1287" s="85"/>
      <c r="AGZ1287" s="85"/>
      <c r="AHA1287" s="85"/>
      <c r="AHB1287" s="85"/>
      <c r="AHC1287" s="85"/>
      <c r="AHD1287" s="85"/>
      <c r="AHE1287" s="85"/>
      <c r="AHF1287" s="85"/>
      <c r="AHG1287" s="86"/>
      <c r="AHH1287" s="84"/>
      <c r="AHI1287" s="85"/>
      <c r="AHJ1287" s="85"/>
      <c r="AHK1287" s="85"/>
      <c r="AHL1287" s="85"/>
      <c r="AHM1287" s="85"/>
      <c r="AHN1287" s="85"/>
      <c r="AHO1287" s="85"/>
      <c r="AHP1287" s="85"/>
      <c r="AHQ1287" s="85"/>
      <c r="AHR1287" s="85"/>
      <c r="AHS1287" s="85"/>
      <c r="AHT1287" s="85"/>
      <c r="AHU1287" s="85"/>
      <c r="AHV1287" s="85"/>
      <c r="AHW1287" s="85"/>
      <c r="AHX1287" s="85"/>
      <c r="AHY1287" s="85"/>
      <c r="AHZ1287" s="85"/>
      <c r="AIA1287" s="85"/>
      <c r="AIB1287" s="85"/>
      <c r="AIC1287" s="85"/>
      <c r="AID1287" s="85"/>
      <c r="AIE1287" s="85"/>
      <c r="AIF1287" s="85"/>
      <c r="AIG1287" s="85"/>
      <c r="AIH1287" s="85"/>
      <c r="AII1287" s="85"/>
      <c r="AIJ1287" s="85"/>
      <c r="AIK1287" s="85"/>
      <c r="AIL1287" s="85"/>
      <c r="AIM1287" s="85"/>
      <c r="AIN1287" s="86"/>
      <c r="AIO1287" s="84"/>
      <c r="AIP1287" s="85"/>
      <c r="AIQ1287" s="85"/>
      <c r="AIR1287" s="85"/>
      <c r="AIS1287" s="85"/>
      <c r="AIT1287" s="85"/>
      <c r="AIU1287" s="85"/>
      <c r="AIV1287" s="85"/>
      <c r="AIW1287" s="85"/>
      <c r="AIX1287" s="85"/>
      <c r="AIY1287" s="85"/>
      <c r="AIZ1287" s="85"/>
      <c r="AJA1287" s="85"/>
      <c r="AJB1287" s="85"/>
      <c r="AJC1287" s="85"/>
      <c r="AJD1287" s="85"/>
      <c r="AJE1287" s="85"/>
      <c r="AJF1287" s="85"/>
      <c r="AJG1287" s="85"/>
      <c r="AJH1287" s="85"/>
      <c r="AJI1287" s="85"/>
      <c r="AJJ1287" s="85"/>
      <c r="AJK1287" s="85"/>
      <c r="AJL1287" s="85"/>
      <c r="AJM1287" s="85"/>
      <c r="AJN1287" s="85"/>
      <c r="AJO1287" s="85"/>
      <c r="AJP1287" s="85"/>
      <c r="AJQ1287" s="85"/>
      <c r="AJR1287" s="85"/>
      <c r="AJS1287" s="85"/>
      <c r="AJT1287" s="85"/>
      <c r="AJU1287" s="86"/>
      <c r="AJV1287" s="84"/>
      <c r="AJW1287" s="85"/>
      <c r="AJX1287" s="85"/>
      <c r="AJY1287" s="85"/>
      <c r="AJZ1287" s="85"/>
      <c r="AKA1287" s="85"/>
      <c r="AKB1287" s="85"/>
      <c r="AKC1287" s="85"/>
      <c r="AKD1287" s="85"/>
      <c r="AKE1287" s="85"/>
      <c r="AKF1287" s="85"/>
      <c r="AKG1287" s="85"/>
      <c r="AKH1287" s="85"/>
      <c r="AKI1287" s="85"/>
      <c r="AKJ1287" s="85"/>
      <c r="AKK1287" s="85"/>
      <c r="AKL1287" s="85"/>
      <c r="AKM1287" s="85"/>
      <c r="AKN1287" s="85"/>
      <c r="AKO1287" s="85"/>
      <c r="AKP1287" s="85"/>
      <c r="AKQ1287" s="85"/>
      <c r="AKR1287" s="85"/>
      <c r="AKS1287" s="85"/>
      <c r="AKT1287" s="85"/>
      <c r="AKU1287" s="85"/>
      <c r="AKV1287" s="85"/>
      <c r="AKW1287" s="85"/>
      <c r="AKX1287" s="85"/>
      <c r="AKY1287" s="85"/>
      <c r="AKZ1287" s="85"/>
      <c r="ALA1287" s="85"/>
      <c r="ALB1287" s="86"/>
      <c r="ALC1287" s="84"/>
      <c r="ALD1287" s="85"/>
      <c r="ALE1287" s="85"/>
      <c r="ALF1287" s="85"/>
      <c r="ALG1287" s="85"/>
      <c r="ALH1287" s="85"/>
      <c r="ALI1287" s="85"/>
      <c r="ALJ1287" s="85"/>
      <c r="ALK1287" s="85"/>
      <c r="ALL1287" s="85"/>
      <c r="ALM1287" s="85"/>
      <c r="ALN1287" s="85"/>
      <c r="ALO1287" s="85"/>
      <c r="ALP1287" s="85"/>
      <c r="ALQ1287" s="85"/>
      <c r="ALR1287" s="85"/>
      <c r="ALS1287" s="85"/>
      <c r="ALT1287" s="85"/>
      <c r="ALU1287" s="85"/>
      <c r="ALV1287" s="85"/>
      <c r="ALW1287" s="85"/>
      <c r="ALX1287" s="85"/>
      <c r="ALY1287" s="85"/>
      <c r="ALZ1287" s="85"/>
      <c r="AMA1287" s="85"/>
      <c r="AMB1287" s="85"/>
      <c r="AMC1287" s="85"/>
      <c r="AMD1287" s="85"/>
      <c r="AME1287" s="85"/>
      <c r="AMF1287" s="85"/>
      <c r="AMG1287" s="85"/>
      <c r="AMH1287" s="85"/>
      <c r="AMI1287" s="86"/>
      <c r="AMJ1287" s="84"/>
      <c r="AMK1287" s="85"/>
      <c r="AML1287" s="85"/>
      <c r="AMM1287" s="85"/>
      <c r="AMN1287" s="85"/>
      <c r="AMO1287" s="85"/>
      <c r="AMP1287" s="85"/>
      <c r="AMQ1287" s="85"/>
      <c r="AMR1287" s="85"/>
      <c r="AMS1287" s="85"/>
      <c r="AMT1287" s="85"/>
      <c r="AMU1287" s="85"/>
      <c r="AMV1287" s="85"/>
      <c r="AMW1287" s="85"/>
      <c r="AMX1287" s="85"/>
      <c r="AMY1287" s="85"/>
      <c r="AMZ1287" s="85"/>
      <c r="ANA1287" s="85"/>
      <c r="ANB1287" s="85"/>
      <c r="ANC1287" s="85"/>
      <c r="AND1287" s="85"/>
      <c r="ANE1287" s="85"/>
      <c r="ANF1287" s="85"/>
      <c r="ANG1287" s="85"/>
      <c r="ANH1287" s="85"/>
      <c r="ANI1287" s="85"/>
      <c r="ANJ1287" s="85"/>
      <c r="ANK1287" s="85"/>
      <c r="ANL1287" s="85"/>
      <c r="ANM1287" s="85"/>
      <c r="ANN1287" s="85"/>
      <c r="ANO1287" s="85"/>
      <c r="ANP1287" s="86"/>
      <c r="ANQ1287" s="84"/>
      <c r="ANR1287" s="85"/>
      <c r="ANS1287" s="85"/>
      <c r="ANT1287" s="85"/>
      <c r="ANU1287" s="85"/>
      <c r="ANV1287" s="85"/>
      <c r="ANW1287" s="85"/>
      <c r="ANX1287" s="85"/>
      <c r="ANY1287" s="85"/>
      <c r="ANZ1287" s="85"/>
      <c r="AOA1287" s="85"/>
      <c r="AOB1287" s="85"/>
      <c r="AOC1287" s="85"/>
      <c r="AOD1287" s="85"/>
      <c r="AOE1287" s="85"/>
      <c r="AOF1287" s="85"/>
      <c r="AOG1287" s="85"/>
      <c r="AOH1287" s="85"/>
      <c r="AOI1287" s="85"/>
      <c r="AOJ1287" s="85"/>
      <c r="AOK1287" s="85"/>
      <c r="AOL1287" s="85"/>
      <c r="AOM1287" s="85"/>
      <c r="AON1287" s="85"/>
      <c r="AOO1287" s="85"/>
      <c r="AOP1287" s="85"/>
      <c r="AOQ1287" s="85"/>
      <c r="AOR1287" s="85"/>
      <c r="AOS1287" s="85"/>
      <c r="AOT1287" s="85"/>
      <c r="AOU1287" s="85"/>
      <c r="AOV1287" s="85"/>
      <c r="AOW1287" s="86"/>
      <c r="AOX1287" s="84"/>
      <c r="AOY1287" s="85"/>
      <c r="AOZ1287" s="85"/>
      <c r="APA1287" s="85"/>
      <c r="APB1287" s="85"/>
      <c r="APC1287" s="85"/>
      <c r="APD1287" s="85"/>
      <c r="APE1287" s="85"/>
      <c r="APF1287" s="85"/>
      <c r="APG1287" s="85"/>
      <c r="APH1287" s="85"/>
      <c r="API1287" s="85"/>
      <c r="APJ1287" s="85"/>
      <c r="APK1287" s="85"/>
      <c r="APL1287" s="85"/>
      <c r="APM1287" s="85"/>
      <c r="APN1287" s="85"/>
      <c r="APO1287" s="85"/>
      <c r="APP1287" s="85"/>
      <c r="APQ1287" s="85"/>
      <c r="APR1287" s="85"/>
      <c r="APS1287" s="85"/>
      <c r="APT1287" s="85"/>
      <c r="APU1287" s="85"/>
      <c r="APV1287" s="85"/>
      <c r="APW1287" s="85"/>
      <c r="APX1287" s="85"/>
      <c r="APY1287" s="85"/>
      <c r="APZ1287" s="85"/>
      <c r="AQA1287" s="85"/>
      <c r="AQB1287" s="85"/>
      <c r="AQC1287" s="85"/>
      <c r="AQD1287" s="86"/>
      <c r="AQE1287" s="84"/>
      <c r="AQF1287" s="85"/>
      <c r="AQG1287" s="85"/>
      <c r="AQH1287" s="85"/>
      <c r="AQI1287" s="85"/>
      <c r="AQJ1287" s="85"/>
      <c r="AQK1287" s="85"/>
      <c r="AQL1287" s="85"/>
      <c r="AQM1287" s="85"/>
      <c r="AQN1287" s="85"/>
      <c r="AQO1287" s="85"/>
      <c r="AQP1287" s="85"/>
      <c r="AQQ1287" s="85"/>
      <c r="AQR1287" s="85"/>
      <c r="AQS1287" s="85"/>
      <c r="AQT1287" s="85"/>
      <c r="AQU1287" s="85"/>
      <c r="AQV1287" s="85"/>
      <c r="AQW1287" s="85"/>
      <c r="AQX1287" s="85"/>
      <c r="AQY1287" s="85"/>
      <c r="AQZ1287" s="85"/>
      <c r="ARA1287" s="85"/>
      <c r="ARB1287" s="85"/>
      <c r="ARC1287" s="85"/>
      <c r="ARD1287" s="85"/>
      <c r="ARE1287" s="85"/>
      <c r="ARF1287" s="85"/>
      <c r="ARG1287" s="85"/>
      <c r="ARH1287" s="85"/>
      <c r="ARI1287" s="85"/>
      <c r="ARJ1287" s="85"/>
      <c r="ARK1287" s="86"/>
      <c r="ARL1287" s="84"/>
      <c r="ARM1287" s="85"/>
      <c r="ARN1287" s="85"/>
      <c r="ARO1287" s="85"/>
      <c r="ARP1287" s="85"/>
      <c r="ARQ1287" s="85"/>
      <c r="ARR1287" s="85"/>
      <c r="ARS1287" s="85"/>
      <c r="ART1287" s="85"/>
      <c r="ARU1287" s="85"/>
      <c r="ARV1287" s="85"/>
      <c r="ARW1287" s="85"/>
      <c r="ARX1287" s="85"/>
      <c r="ARY1287" s="85"/>
      <c r="ARZ1287" s="85"/>
      <c r="ASA1287" s="85"/>
      <c r="ASB1287" s="85"/>
      <c r="ASC1287" s="85"/>
      <c r="ASD1287" s="85"/>
      <c r="ASE1287" s="85"/>
      <c r="ASF1287" s="85"/>
      <c r="ASG1287" s="85"/>
      <c r="ASH1287" s="85"/>
      <c r="ASI1287" s="85"/>
      <c r="ASJ1287" s="85"/>
      <c r="ASK1287" s="85"/>
      <c r="ASL1287" s="85"/>
      <c r="ASM1287" s="85"/>
      <c r="ASN1287" s="85"/>
      <c r="ASO1287" s="85"/>
      <c r="ASP1287" s="85"/>
      <c r="ASQ1287" s="85"/>
      <c r="ASR1287" s="86"/>
      <c r="ASS1287" s="84"/>
      <c r="AST1287" s="85"/>
      <c r="ASU1287" s="85"/>
      <c r="ASV1287" s="85"/>
      <c r="ASW1287" s="85"/>
      <c r="ASX1287" s="85"/>
      <c r="ASY1287" s="85"/>
      <c r="ASZ1287" s="85"/>
      <c r="ATA1287" s="85"/>
      <c r="ATB1287" s="85"/>
      <c r="ATC1287" s="85"/>
      <c r="ATD1287" s="85"/>
      <c r="ATE1287" s="85"/>
      <c r="ATF1287" s="85"/>
      <c r="ATG1287" s="85"/>
      <c r="ATH1287" s="85"/>
      <c r="ATI1287" s="85"/>
      <c r="ATJ1287" s="85"/>
      <c r="ATK1287" s="85"/>
      <c r="ATL1287" s="85"/>
      <c r="ATM1287" s="85"/>
      <c r="ATN1287" s="85"/>
      <c r="ATO1287" s="85"/>
      <c r="ATP1287" s="85"/>
      <c r="ATQ1287" s="85"/>
      <c r="ATR1287" s="85"/>
      <c r="ATS1287" s="85"/>
      <c r="ATT1287" s="85"/>
      <c r="ATU1287" s="85"/>
      <c r="ATV1287" s="85"/>
      <c r="ATW1287" s="85"/>
      <c r="ATX1287" s="85"/>
      <c r="ATY1287" s="86"/>
      <c r="ATZ1287" s="84"/>
      <c r="AUA1287" s="85"/>
      <c r="AUB1287" s="85"/>
      <c r="AUC1287" s="85"/>
      <c r="AUD1287" s="85"/>
      <c r="AUE1287" s="85"/>
      <c r="AUF1287" s="85"/>
      <c r="AUG1287" s="85"/>
      <c r="AUH1287" s="85"/>
      <c r="AUI1287" s="85"/>
      <c r="AUJ1287" s="85"/>
      <c r="AUK1287" s="85"/>
      <c r="AUL1287" s="85"/>
      <c r="AUM1287" s="85"/>
      <c r="AUN1287" s="85"/>
      <c r="AUO1287" s="85"/>
      <c r="AUP1287" s="85"/>
      <c r="AUQ1287" s="85"/>
      <c r="AUR1287" s="85"/>
      <c r="AUS1287" s="85"/>
      <c r="AUT1287" s="85"/>
      <c r="AUU1287" s="85"/>
      <c r="AUV1287" s="85"/>
      <c r="AUW1287" s="85"/>
      <c r="AUX1287" s="85"/>
      <c r="AUY1287" s="85"/>
      <c r="AUZ1287" s="85"/>
      <c r="AVA1287" s="85"/>
      <c r="AVB1287" s="85"/>
      <c r="AVC1287" s="85"/>
      <c r="AVD1287" s="85"/>
      <c r="AVE1287" s="85"/>
      <c r="AVF1287" s="86"/>
      <c r="AVG1287" s="84"/>
      <c r="AVH1287" s="85"/>
      <c r="AVI1287" s="85"/>
      <c r="AVJ1287" s="85"/>
      <c r="AVK1287" s="85"/>
      <c r="AVL1287" s="85"/>
      <c r="AVM1287" s="85"/>
      <c r="AVN1287" s="85"/>
      <c r="AVO1287" s="85"/>
      <c r="AVP1287" s="85"/>
      <c r="AVQ1287" s="85"/>
      <c r="AVR1287" s="85"/>
      <c r="AVS1287" s="85"/>
      <c r="AVT1287" s="85"/>
      <c r="AVU1287" s="85"/>
      <c r="AVV1287" s="85"/>
      <c r="AVW1287" s="85"/>
      <c r="AVX1287" s="85"/>
      <c r="AVY1287" s="85"/>
      <c r="AVZ1287" s="85"/>
      <c r="AWA1287" s="85"/>
      <c r="AWB1287" s="85"/>
      <c r="AWC1287" s="85"/>
      <c r="AWD1287" s="85"/>
      <c r="AWE1287" s="85"/>
      <c r="AWF1287" s="85"/>
      <c r="AWG1287" s="85"/>
      <c r="AWH1287" s="85"/>
      <c r="AWI1287" s="85"/>
      <c r="AWJ1287" s="85"/>
      <c r="AWK1287" s="85"/>
      <c r="AWL1287" s="85"/>
      <c r="AWM1287" s="86"/>
      <c r="AWN1287" s="84"/>
      <c r="AWO1287" s="85"/>
      <c r="AWP1287" s="85"/>
      <c r="AWQ1287" s="85"/>
      <c r="AWR1287" s="85"/>
      <c r="AWS1287" s="85"/>
      <c r="AWT1287" s="85"/>
      <c r="AWU1287" s="85"/>
      <c r="AWV1287" s="85"/>
      <c r="AWW1287" s="85"/>
      <c r="AWX1287" s="85"/>
      <c r="AWY1287" s="85"/>
      <c r="AWZ1287" s="85"/>
      <c r="AXA1287" s="85"/>
      <c r="AXB1287" s="85"/>
      <c r="AXC1287" s="85"/>
      <c r="AXD1287" s="85"/>
      <c r="AXE1287" s="85"/>
      <c r="AXF1287" s="85"/>
      <c r="AXG1287" s="85"/>
      <c r="AXH1287" s="85"/>
      <c r="AXI1287" s="85"/>
      <c r="AXJ1287" s="85"/>
      <c r="AXK1287" s="85"/>
      <c r="AXL1287" s="85"/>
      <c r="AXM1287" s="85"/>
      <c r="AXN1287" s="85"/>
      <c r="AXO1287" s="85"/>
      <c r="AXP1287" s="85"/>
      <c r="AXQ1287" s="85"/>
      <c r="AXR1287" s="85"/>
      <c r="AXS1287" s="85"/>
      <c r="AXT1287" s="86"/>
      <c r="AXU1287" s="84"/>
      <c r="AXV1287" s="85"/>
      <c r="AXW1287" s="85"/>
      <c r="AXX1287" s="85"/>
      <c r="AXY1287" s="85"/>
      <c r="AXZ1287" s="85"/>
      <c r="AYA1287" s="85"/>
      <c r="AYB1287" s="85"/>
      <c r="AYC1287" s="85"/>
      <c r="AYD1287" s="85"/>
      <c r="AYE1287" s="85"/>
      <c r="AYF1287" s="85"/>
      <c r="AYG1287" s="85"/>
      <c r="AYH1287" s="85"/>
      <c r="AYI1287" s="85"/>
      <c r="AYJ1287" s="85"/>
      <c r="AYK1287" s="85"/>
      <c r="AYL1287" s="85"/>
      <c r="AYM1287" s="85"/>
      <c r="AYN1287" s="85"/>
      <c r="AYO1287" s="85"/>
      <c r="AYP1287" s="85"/>
      <c r="AYQ1287" s="85"/>
      <c r="AYR1287" s="85"/>
      <c r="AYS1287" s="85"/>
      <c r="AYT1287" s="85"/>
      <c r="AYU1287" s="85"/>
      <c r="AYV1287" s="85"/>
      <c r="AYW1287" s="85"/>
      <c r="AYX1287" s="85"/>
      <c r="AYY1287" s="85"/>
      <c r="AYZ1287" s="85"/>
      <c r="AZA1287" s="86"/>
      <c r="AZB1287" s="84"/>
      <c r="AZC1287" s="85"/>
      <c r="AZD1287" s="85"/>
      <c r="AZE1287" s="85"/>
      <c r="AZF1287" s="85"/>
      <c r="AZG1287" s="85"/>
      <c r="AZH1287" s="85"/>
      <c r="AZI1287" s="85"/>
      <c r="AZJ1287" s="85"/>
      <c r="AZK1287" s="85"/>
      <c r="AZL1287" s="85"/>
      <c r="AZM1287" s="85"/>
      <c r="AZN1287" s="85"/>
      <c r="AZO1287" s="85"/>
      <c r="AZP1287" s="85"/>
      <c r="AZQ1287" s="85"/>
      <c r="AZR1287" s="85"/>
      <c r="AZS1287" s="85"/>
      <c r="AZT1287" s="85"/>
      <c r="AZU1287" s="85"/>
      <c r="AZV1287" s="85"/>
      <c r="AZW1287" s="85"/>
      <c r="AZX1287" s="85"/>
      <c r="AZY1287" s="85"/>
      <c r="AZZ1287" s="85"/>
      <c r="BAA1287" s="85"/>
      <c r="BAB1287" s="85"/>
      <c r="BAC1287" s="85"/>
      <c r="BAD1287" s="85"/>
      <c r="BAE1287" s="85"/>
      <c r="BAF1287" s="85"/>
      <c r="BAG1287" s="85"/>
      <c r="BAH1287" s="86"/>
      <c r="BAI1287" s="84"/>
      <c r="BAJ1287" s="85"/>
      <c r="BAK1287" s="85"/>
      <c r="BAL1287" s="85"/>
      <c r="BAM1287" s="85"/>
      <c r="BAN1287" s="85"/>
      <c r="BAO1287" s="85"/>
      <c r="BAP1287" s="85"/>
      <c r="BAQ1287" s="85"/>
      <c r="BAR1287" s="85"/>
      <c r="BAS1287" s="85"/>
      <c r="BAT1287" s="85"/>
      <c r="BAU1287" s="85"/>
      <c r="BAV1287" s="85"/>
      <c r="BAW1287" s="85"/>
      <c r="BAX1287" s="85"/>
      <c r="BAY1287" s="85"/>
      <c r="BAZ1287" s="85"/>
      <c r="BBA1287" s="85"/>
      <c r="BBB1287" s="85"/>
      <c r="BBC1287" s="85"/>
      <c r="BBD1287" s="85"/>
      <c r="BBE1287" s="85"/>
      <c r="BBF1287" s="85"/>
      <c r="BBG1287" s="85"/>
      <c r="BBH1287" s="85"/>
      <c r="BBI1287" s="85"/>
      <c r="BBJ1287" s="85"/>
      <c r="BBK1287" s="85"/>
      <c r="BBL1287" s="85"/>
      <c r="BBM1287" s="85"/>
      <c r="BBN1287" s="85"/>
      <c r="BBO1287" s="86"/>
      <c r="BBP1287" s="84"/>
      <c r="BBQ1287" s="85"/>
      <c r="BBR1287" s="85"/>
      <c r="BBS1287" s="85"/>
      <c r="BBT1287" s="85"/>
      <c r="BBU1287" s="85"/>
      <c r="BBV1287" s="85"/>
      <c r="BBW1287" s="85"/>
      <c r="BBX1287" s="85"/>
      <c r="BBY1287" s="85"/>
      <c r="BBZ1287" s="85"/>
      <c r="BCA1287" s="85"/>
      <c r="BCB1287" s="85"/>
      <c r="BCC1287" s="85"/>
      <c r="BCD1287" s="85"/>
      <c r="BCE1287" s="85"/>
      <c r="BCF1287" s="85"/>
      <c r="BCG1287" s="85"/>
      <c r="BCH1287" s="85"/>
      <c r="BCI1287" s="85"/>
      <c r="BCJ1287" s="85"/>
      <c r="BCK1287" s="85"/>
      <c r="BCL1287" s="85"/>
      <c r="BCM1287" s="85"/>
      <c r="BCN1287" s="85"/>
      <c r="BCO1287" s="85"/>
      <c r="BCP1287" s="85"/>
      <c r="BCQ1287" s="85"/>
      <c r="BCR1287" s="85"/>
      <c r="BCS1287" s="85"/>
      <c r="BCT1287" s="85"/>
      <c r="BCU1287" s="85"/>
      <c r="BCV1287" s="86"/>
      <c r="BCW1287" s="84"/>
      <c r="BCX1287" s="85"/>
      <c r="BCY1287" s="85"/>
      <c r="BCZ1287" s="85"/>
      <c r="BDA1287" s="85"/>
      <c r="BDB1287" s="85"/>
      <c r="BDC1287" s="85"/>
      <c r="BDD1287" s="85"/>
      <c r="BDE1287" s="85"/>
      <c r="BDF1287" s="85"/>
      <c r="BDG1287" s="85"/>
      <c r="BDH1287" s="85"/>
      <c r="BDI1287" s="85"/>
      <c r="BDJ1287" s="85"/>
      <c r="BDK1287" s="85"/>
      <c r="BDL1287" s="85"/>
      <c r="BDM1287" s="85"/>
      <c r="BDN1287" s="85"/>
      <c r="BDO1287" s="85"/>
      <c r="BDP1287" s="85"/>
      <c r="BDQ1287" s="85"/>
      <c r="BDR1287" s="85"/>
      <c r="BDS1287" s="85"/>
      <c r="BDT1287" s="85"/>
      <c r="BDU1287" s="85"/>
      <c r="BDV1287" s="85"/>
      <c r="BDW1287" s="85"/>
      <c r="BDX1287" s="85"/>
      <c r="BDY1287" s="85"/>
      <c r="BDZ1287" s="85"/>
      <c r="BEA1287" s="85"/>
      <c r="BEB1287" s="85"/>
      <c r="BEC1287" s="86"/>
      <c r="BED1287" s="84"/>
      <c r="BEE1287" s="85"/>
      <c r="BEF1287" s="85"/>
      <c r="BEG1287" s="85"/>
      <c r="BEH1287" s="85"/>
      <c r="BEI1287" s="85"/>
      <c r="BEJ1287" s="85"/>
      <c r="BEK1287" s="85"/>
      <c r="BEL1287" s="85"/>
      <c r="BEM1287" s="85"/>
      <c r="BEN1287" s="85"/>
      <c r="BEO1287" s="85"/>
      <c r="BEP1287" s="85"/>
      <c r="BEQ1287" s="85"/>
      <c r="BER1287" s="85"/>
      <c r="BES1287" s="85"/>
      <c r="BET1287" s="85"/>
      <c r="BEU1287" s="85"/>
      <c r="BEV1287" s="85"/>
      <c r="BEW1287" s="85"/>
      <c r="BEX1287" s="85"/>
      <c r="BEY1287" s="85"/>
      <c r="BEZ1287" s="85"/>
      <c r="BFA1287" s="85"/>
      <c r="BFB1287" s="85"/>
      <c r="BFC1287" s="85"/>
      <c r="BFD1287" s="85"/>
      <c r="BFE1287" s="85"/>
      <c r="BFF1287" s="85"/>
      <c r="BFG1287" s="85"/>
      <c r="BFH1287" s="85"/>
      <c r="BFI1287" s="85"/>
      <c r="BFJ1287" s="86"/>
      <c r="BFK1287" s="84"/>
      <c r="BFL1287" s="85"/>
      <c r="BFM1287" s="85"/>
      <c r="BFN1287" s="85"/>
      <c r="BFO1287" s="85"/>
      <c r="BFP1287" s="85"/>
      <c r="BFQ1287" s="85"/>
      <c r="BFR1287" s="85"/>
      <c r="BFS1287" s="85"/>
      <c r="BFT1287" s="85"/>
      <c r="BFU1287" s="85"/>
      <c r="BFV1287" s="85"/>
      <c r="BFW1287" s="85"/>
      <c r="BFX1287" s="85"/>
      <c r="BFY1287" s="85"/>
      <c r="BFZ1287" s="85"/>
      <c r="BGA1287" s="85"/>
      <c r="BGB1287" s="85"/>
      <c r="BGC1287" s="85"/>
      <c r="BGD1287" s="85"/>
      <c r="BGE1287" s="85"/>
      <c r="BGF1287" s="85"/>
      <c r="BGG1287" s="85"/>
      <c r="BGH1287" s="85"/>
      <c r="BGI1287" s="85"/>
      <c r="BGJ1287" s="85"/>
      <c r="BGK1287" s="85"/>
      <c r="BGL1287" s="85"/>
      <c r="BGM1287" s="85"/>
      <c r="BGN1287" s="85"/>
      <c r="BGO1287" s="85"/>
      <c r="BGP1287" s="85"/>
      <c r="BGQ1287" s="86"/>
      <c r="BGR1287" s="84"/>
      <c r="BGS1287" s="85"/>
      <c r="BGT1287" s="85"/>
      <c r="BGU1287" s="85"/>
      <c r="BGV1287" s="85"/>
      <c r="BGW1287" s="85"/>
      <c r="BGX1287" s="85"/>
      <c r="BGY1287" s="85"/>
      <c r="BGZ1287" s="85"/>
      <c r="BHA1287" s="85"/>
      <c r="BHB1287" s="85"/>
      <c r="BHC1287" s="85"/>
      <c r="BHD1287" s="85"/>
      <c r="BHE1287" s="85"/>
      <c r="BHF1287" s="85"/>
      <c r="BHG1287" s="85"/>
      <c r="BHH1287" s="85"/>
      <c r="BHI1287" s="85"/>
      <c r="BHJ1287" s="85"/>
      <c r="BHK1287" s="85"/>
      <c r="BHL1287" s="85"/>
      <c r="BHM1287" s="85"/>
      <c r="BHN1287" s="85"/>
      <c r="BHO1287" s="85"/>
      <c r="BHP1287" s="85"/>
      <c r="BHQ1287" s="85"/>
      <c r="BHR1287" s="85"/>
      <c r="BHS1287" s="85"/>
      <c r="BHT1287" s="85"/>
      <c r="BHU1287" s="85"/>
      <c r="BHV1287" s="85"/>
      <c r="BHW1287" s="85"/>
      <c r="BHX1287" s="86"/>
      <c r="BHY1287" s="84"/>
      <c r="BHZ1287" s="85"/>
      <c r="BIA1287" s="85"/>
      <c r="BIB1287" s="85"/>
      <c r="BIC1287" s="85"/>
      <c r="BID1287" s="85"/>
      <c r="BIE1287" s="85"/>
      <c r="BIF1287" s="85"/>
      <c r="BIG1287" s="85"/>
      <c r="BIH1287" s="85"/>
      <c r="BII1287" s="85"/>
      <c r="BIJ1287" s="85"/>
      <c r="BIK1287" s="85"/>
      <c r="BIL1287" s="85"/>
      <c r="BIM1287" s="85"/>
      <c r="BIN1287" s="85"/>
      <c r="BIO1287" s="85"/>
      <c r="BIP1287" s="85"/>
      <c r="BIQ1287" s="85"/>
      <c r="BIR1287" s="85"/>
      <c r="BIS1287" s="85"/>
      <c r="BIT1287" s="85"/>
      <c r="BIU1287" s="85"/>
      <c r="BIV1287" s="85"/>
      <c r="BIW1287" s="85"/>
      <c r="BIX1287" s="85"/>
      <c r="BIY1287" s="85"/>
      <c r="BIZ1287" s="85"/>
      <c r="BJA1287" s="85"/>
      <c r="BJB1287" s="85"/>
      <c r="BJC1287" s="85"/>
      <c r="BJD1287" s="85"/>
      <c r="BJE1287" s="86"/>
      <c r="BJF1287" s="84"/>
      <c r="BJG1287" s="85"/>
      <c r="BJH1287" s="85"/>
      <c r="BJI1287" s="85"/>
      <c r="BJJ1287" s="85"/>
      <c r="BJK1287" s="85"/>
      <c r="BJL1287" s="85"/>
      <c r="BJM1287" s="85"/>
      <c r="BJN1287" s="85"/>
      <c r="BJO1287" s="85"/>
      <c r="BJP1287" s="85"/>
      <c r="BJQ1287" s="85"/>
      <c r="BJR1287" s="85"/>
      <c r="BJS1287" s="85"/>
      <c r="BJT1287" s="85"/>
      <c r="BJU1287" s="85"/>
      <c r="BJV1287" s="85"/>
      <c r="BJW1287" s="85"/>
      <c r="BJX1287" s="85"/>
      <c r="BJY1287" s="85"/>
      <c r="BJZ1287" s="85"/>
      <c r="BKA1287" s="85"/>
      <c r="BKB1287" s="85"/>
      <c r="BKC1287" s="85"/>
      <c r="BKD1287" s="85"/>
      <c r="BKE1287" s="85"/>
      <c r="BKF1287" s="85"/>
      <c r="BKG1287" s="85"/>
      <c r="BKH1287" s="85"/>
      <c r="BKI1287" s="85"/>
      <c r="BKJ1287" s="85"/>
      <c r="BKK1287" s="85"/>
      <c r="BKL1287" s="86"/>
      <c r="BKM1287" s="84"/>
      <c r="BKN1287" s="85"/>
      <c r="BKO1287" s="85"/>
      <c r="BKP1287" s="85"/>
      <c r="BKQ1287" s="85"/>
      <c r="BKR1287" s="85"/>
      <c r="BKS1287" s="85"/>
      <c r="BKT1287" s="85"/>
      <c r="BKU1287" s="85"/>
      <c r="BKV1287" s="85"/>
      <c r="BKW1287" s="85"/>
      <c r="BKX1287" s="85"/>
      <c r="BKY1287" s="85"/>
      <c r="BKZ1287" s="85"/>
      <c r="BLA1287" s="85"/>
      <c r="BLB1287" s="85"/>
      <c r="BLC1287" s="85"/>
      <c r="BLD1287" s="85"/>
      <c r="BLE1287" s="85"/>
      <c r="BLF1287" s="85"/>
      <c r="BLG1287" s="85"/>
      <c r="BLH1287" s="85"/>
      <c r="BLI1287" s="85"/>
      <c r="BLJ1287" s="85"/>
      <c r="BLK1287" s="85"/>
      <c r="BLL1287" s="85"/>
      <c r="BLM1287" s="85"/>
      <c r="BLN1287" s="85"/>
      <c r="BLO1287" s="85"/>
      <c r="BLP1287" s="85"/>
      <c r="BLQ1287" s="85"/>
      <c r="BLR1287" s="85"/>
      <c r="BLS1287" s="86"/>
      <c r="BLT1287" s="84"/>
      <c r="BLU1287" s="85"/>
      <c r="BLV1287" s="85"/>
      <c r="BLW1287" s="85"/>
      <c r="BLX1287" s="85"/>
      <c r="BLY1287" s="85"/>
      <c r="BLZ1287" s="85"/>
      <c r="BMA1287" s="85"/>
      <c r="BMB1287" s="85"/>
      <c r="BMC1287" s="85"/>
      <c r="BMD1287" s="85"/>
      <c r="BME1287" s="85"/>
      <c r="BMF1287" s="85"/>
      <c r="BMG1287" s="85"/>
      <c r="BMH1287" s="85"/>
      <c r="BMI1287" s="85"/>
      <c r="BMJ1287" s="85"/>
      <c r="BMK1287" s="85"/>
      <c r="BML1287" s="85"/>
      <c r="BMM1287" s="85"/>
      <c r="BMN1287" s="85"/>
      <c r="BMO1287" s="85"/>
      <c r="BMP1287" s="85"/>
      <c r="BMQ1287" s="85"/>
      <c r="BMR1287" s="85"/>
      <c r="BMS1287" s="85"/>
      <c r="BMT1287" s="85"/>
      <c r="BMU1287" s="85"/>
      <c r="BMV1287" s="85"/>
      <c r="BMW1287" s="85"/>
      <c r="BMX1287" s="85"/>
      <c r="BMY1287" s="85"/>
      <c r="BMZ1287" s="86"/>
      <c r="BNA1287" s="84"/>
      <c r="BNB1287" s="85"/>
      <c r="BNC1287" s="85"/>
      <c r="BND1287" s="85"/>
      <c r="BNE1287" s="85"/>
      <c r="BNF1287" s="85"/>
      <c r="BNG1287" s="85"/>
      <c r="BNH1287" s="85"/>
      <c r="BNI1287" s="85"/>
      <c r="BNJ1287" s="85"/>
      <c r="BNK1287" s="85"/>
      <c r="BNL1287" s="85"/>
      <c r="BNM1287" s="85"/>
      <c r="BNN1287" s="85"/>
      <c r="BNO1287" s="85"/>
      <c r="BNP1287" s="85"/>
      <c r="BNQ1287" s="85"/>
      <c r="BNR1287" s="85"/>
      <c r="BNS1287" s="85"/>
      <c r="BNT1287" s="85"/>
      <c r="BNU1287" s="85"/>
      <c r="BNV1287" s="85"/>
      <c r="BNW1287" s="85"/>
      <c r="BNX1287" s="85"/>
      <c r="BNY1287" s="85"/>
      <c r="BNZ1287" s="85"/>
      <c r="BOA1287" s="85"/>
      <c r="BOB1287" s="85"/>
      <c r="BOC1287" s="85"/>
      <c r="BOD1287" s="85"/>
      <c r="BOE1287" s="85"/>
      <c r="BOF1287" s="85"/>
      <c r="BOG1287" s="86"/>
      <c r="BOH1287" s="84"/>
      <c r="BOI1287" s="85"/>
      <c r="BOJ1287" s="85"/>
      <c r="BOK1287" s="85"/>
      <c r="BOL1287" s="85"/>
      <c r="BOM1287" s="85"/>
      <c r="BON1287" s="85"/>
      <c r="BOO1287" s="85"/>
      <c r="BOP1287" s="85"/>
      <c r="BOQ1287" s="85"/>
      <c r="BOR1287" s="85"/>
      <c r="BOS1287" s="85"/>
      <c r="BOT1287" s="85"/>
      <c r="BOU1287" s="85"/>
      <c r="BOV1287" s="85"/>
      <c r="BOW1287" s="85"/>
      <c r="BOX1287" s="85"/>
      <c r="BOY1287" s="85"/>
      <c r="BOZ1287" s="85"/>
      <c r="BPA1287" s="85"/>
      <c r="BPB1287" s="85"/>
      <c r="BPC1287" s="85"/>
      <c r="BPD1287" s="85"/>
      <c r="BPE1287" s="85"/>
      <c r="BPF1287" s="85"/>
      <c r="BPG1287" s="85"/>
      <c r="BPH1287" s="85"/>
      <c r="BPI1287" s="85"/>
      <c r="BPJ1287" s="85"/>
      <c r="BPK1287" s="85"/>
      <c r="BPL1287" s="85"/>
      <c r="BPM1287" s="85"/>
      <c r="BPN1287" s="86"/>
      <c r="BPO1287" s="84"/>
      <c r="BPP1287" s="85"/>
      <c r="BPQ1287" s="85"/>
      <c r="BPR1287" s="85"/>
      <c r="BPS1287" s="85"/>
      <c r="BPT1287" s="85"/>
      <c r="BPU1287" s="85"/>
      <c r="BPV1287" s="85"/>
      <c r="BPW1287" s="85"/>
      <c r="BPX1287" s="85"/>
      <c r="BPY1287" s="85"/>
      <c r="BPZ1287" s="85"/>
      <c r="BQA1287" s="85"/>
      <c r="BQB1287" s="85"/>
      <c r="BQC1287" s="85"/>
      <c r="BQD1287" s="85"/>
      <c r="BQE1287" s="85"/>
      <c r="BQF1287" s="85"/>
      <c r="BQG1287" s="85"/>
      <c r="BQH1287" s="85"/>
      <c r="BQI1287" s="85"/>
      <c r="BQJ1287" s="85"/>
      <c r="BQK1287" s="85"/>
      <c r="BQL1287" s="85"/>
      <c r="BQM1287" s="85"/>
      <c r="BQN1287" s="85"/>
      <c r="BQO1287" s="85"/>
      <c r="BQP1287" s="85"/>
      <c r="BQQ1287" s="85"/>
      <c r="BQR1287" s="85"/>
      <c r="BQS1287" s="85"/>
      <c r="BQT1287" s="85"/>
      <c r="BQU1287" s="86"/>
      <c r="BQV1287" s="84"/>
      <c r="BQW1287" s="85"/>
      <c r="BQX1287" s="85"/>
      <c r="BQY1287" s="85"/>
      <c r="BQZ1287" s="85"/>
      <c r="BRA1287" s="85"/>
      <c r="BRB1287" s="85"/>
      <c r="BRC1287" s="85"/>
      <c r="BRD1287" s="85"/>
      <c r="BRE1287" s="85"/>
      <c r="BRF1287" s="85"/>
      <c r="BRG1287" s="85"/>
      <c r="BRH1287" s="85"/>
      <c r="BRI1287" s="85"/>
      <c r="BRJ1287" s="85"/>
      <c r="BRK1287" s="85"/>
      <c r="BRL1287" s="85"/>
      <c r="BRM1287" s="85"/>
      <c r="BRN1287" s="85"/>
      <c r="BRO1287" s="85"/>
      <c r="BRP1287" s="85"/>
      <c r="BRQ1287" s="85"/>
      <c r="BRR1287" s="85"/>
      <c r="BRS1287" s="85"/>
      <c r="BRT1287" s="85"/>
      <c r="BRU1287" s="85"/>
      <c r="BRV1287" s="85"/>
      <c r="BRW1287" s="85"/>
      <c r="BRX1287" s="85"/>
      <c r="BRY1287" s="85"/>
      <c r="BRZ1287" s="85"/>
      <c r="BSA1287" s="85"/>
      <c r="BSB1287" s="86"/>
      <c r="BSC1287" s="84"/>
      <c r="BSD1287" s="85"/>
      <c r="BSE1287" s="85"/>
      <c r="BSF1287" s="85"/>
      <c r="BSG1287" s="85"/>
      <c r="BSH1287" s="85"/>
      <c r="BSI1287" s="85"/>
      <c r="BSJ1287" s="85"/>
      <c r="BSK1287" s="85"/>
      <c r="BSL1287" s="85"/>
      <c r="BSM1287" s="85"/>
      <c r="BSN1287" s="85"/>
      <c r="BSO1287" s="85"/>
      <c r="BSP1287" s="85"/>
      <c r="BSQ1287" s="85"/>
      <c r="BSR1287" s="85"/>
      <c r="BSS1287" s="85"/>
      <c r="BST1287" s="85"/>
      <c r="BSU1287" s="85"/>
      <c r="BSV1287" s="85"/>
      <c r="BSW1287" s="85"/>
      <c r="BSX1287" s="85"/>
      <c r="BSY1287" s="85"/>
      <c r="BSZ1287" s="85"/>
      <c r="BTA1287" s="85"/>
      <c r="BTB1287" s="85"/>
      <c r="BTC1287" s="85"/>
      <c r="BTD1287" s="85"/>
      <c r="BTE1287" s="85"/>
      <c r="BTF1287" s="85"/>
      <c r="BTG1287" s="85"/>
      <c r="BTH1287" s="85"/>
      <c r="BTI1287" s="86"/>
      <c r="BTJ1287" s="84"/>
      <c r="BTK1287" s="85"/>
      <c r="BTL1287" s="85"/>
      <c r="BTM1287" s="85"/>
      <c r="BTN1287" s="85"/>
      <c r="BTO1287" s="85"/>
      <c r="BTP1287" s="85"/>
      <c r="BTQ1287" s="85"/>
      <c r="BTR1287" s="85"/>
      <c r="BTS1287" s="85"/>
      <c r="BTT1287" s="85"/>
      <c r="BTU1287" s="85"/>
      <c r="BTV1287" s="85"/>
      <c r="BTW1287" s="85"/>
      <c r="BTX1287" s="85"/>
      <c r="BTY1287" s="85"/>
      <c r="BTZ1287" s="85"/>
      <c r="BUA1287" s="85"/>
      <c r="BUB1287" s="85"/>
      <c r="BUC1287" s="85"/>
      <c r="BUD1287" s="85"/>
      <c r="BUE1287" s="85"/>
      <c r="BUF1287" s="85"/>
      <c r="BUG1287" s="85"/>
      <c r="BUH1287" s="85"/>
      <c r="BUI1287" s="85"/>
      <c r="BUJ1287" s="85"/>
      <c r="BUK1287" s="85"/>
      <c r="BUL1287" s="85"/>
      <c r="BUM1287" s="85"/>
      <c r="BUN1287" s="85"/>
      <c r="BUO1287" s="85"/>
      <c r="BUP1287" s="86"/>
      <c r="BUQ1287" s="84"/>
      <c r="BUR1287" s="85"/>
      <c r="BUS1287" s="85"/>
      <c r="BUT1287" s="85"/>
      <c r="BUU1287" s="85"/>
      <c r="BUV1287" s="85"/>
      <c r="BUW1287" s="85"/>
      <c r="BUX1287" s="85"/>
      <c r="BUY1287" s="85"/>
      <c r="BUZ1287" s="85"/>
      <c r="BVA1287" s="85"/>
      <c r="BVB1287" s="85"/>
      <c r="BVC1287" s="85"/>
      <c r="BVD1287" s="85"/>
      <c r="BVE1287" s="85"/>
      <c r="BVF1287" s="85"/>
      <c r="BVG1287" s="85"/>
      <c r="BVH1287" s="85"/>
      <c r="BVI1287" s="85"/>
      <c r="BVJ1287" s="85"/>
      <c r="BVK1287" s="85"/>
      <c r="BVL1287" s="85"/>
      <c r="BVM1287" s="85"/>
      <c r="BVN1287" s="85"/>
      <c r="BVO1287" s="85"/>
      <c r="BVP1287" s="85"/>
      <c r="BVQ1287" s="85"/>
      <c r="BVR1287" s="85"/>
      <c r="BVS1287" s="85"/>
      <c r="BVT1287" s="85"/>
      <c r="BVU1287" s="85"/>
      <c r="BVV1287" s="85"/>
      <c r="BVW1287" s="86"/>
      <c r="BVX1287" s="84"/>
      <c r="BVY1287" s="85"/>
      <c r="BVZ1287" s="85"/>
      <c r="BWA1287" s="85"/>
      <c r="BWB1287" s="85"/>
      <c r="BWC1287" s="85"/>
      <c r="BWD1287" s="85"/>
      <c r="BWE1287" s="85"/>
      <c r="BWF1287" s="85"/>
      <c r="BWG1287" s="85"/>
      <c r="BWH1287" s="85"/>
      <c r="BWI1287" s="85"/>
      <c r="BWJ1287" s="85"/>
      <c r="BWK1287" s="85"/>
      <c r="BWL1287" s="85"/>
      <c r="BWM1287" s="85"/>
      <c r="BWN1287" s="85"/>
      <c r="BWO1287" s="85"/>
      <c r="BWP1287" s="85"/>
      <c r="BWQ1287" s="85"/>
      <c r="BWR1287" s="85"/>
      <c r="BWS1287" s="85"/>
      <c r="BWT1287" s="85"/>
      <c r="BWU1287" s="85"/>
      <c r="BWV1287" s="85"/>
      <c r="BWW1287" s="85"/>
      <c r="BWX1287" s="85"/>
      <c r="BWY1287" s="85"/>
      <c r="BWZ1287" s="85"/>
      <c r="BXA1287" s="85"/>
      <c r="BXB1287" s="85"/>
      <c r="BXC1287" s="85"/>
      <c r="BXD1287" s="86"/>
      <c r="BXE1287" s="84"/>
      <c r="BXF1287" s="85"/>
      <c r="BXG1287" s="85"/>
      <c r="BXH1287" s="85"/>
      <c r="BXI1287" s="85"/>
      <c r="BXJ1287" s="85"/>
      <c r="BXK1287" s="85"/>
      <c r="BXL1287" s="85"/>
      <c r="BXM1287" s="85"/>
      <c r="BXN1287" s="85"/>
      <c r="BXO1287" s="85"/>
      <c r="BXP1287" s="85"/>
      <c r="BXQ1287" s="85"/>
      <c r="BXR1287" s="85"/>
      <c r="BXS1287" s="85"/>
      <c r="BXT1287" s="85"/>
      <c r="BXU1287" s="85"/>
      <c r="BXV1287" s="85"/>
      <c r="BXW1287" s="85"/>
      <c r="BXX1287" s="85"/>
      <c r="BXY1287" s="85"/>
      <c r="BXZ1287" s="85"/>
      <c r="BYA1287" s="85"/>
      <c r="BYB1287" s="85"/>
      <c r="BYC1287" s="85"/>
      <c r="BYD1287" s="85"/>
      <c r="BYE1287" s="85"/>
      <c r="BYF1287" s="85"/>
      <c r="BYG1287" s="85"/>
      <c r="BYH1287" s="85"/>
      <c r="BYI1287" s="85"/>
      <c r="BYJ1287" s="85"/>
      <c r="BYK1287" s="86"/>
      <c r="BYL1287" s="84"/>
      <c r="BYM1287" s="85"/>
      <c r="BYN1287" s="85"/>
      <c r="BYO1287" s="85"/>
      <c r="BYP1287" s="85"/>
      <c r="BYQ1287" s="85"/>
      <c r="BYR1287" s="85"/>
      <c r="BYS1287" s="85"/>
      <c r="BYT1287" s="85"/>
      <c r="BYU1287" s="85"/>
      <c r="BYV1287" s="85"/>
      <c r="BYW1287" s="85"/>
      <c r="BYX1287" s="85"/>
      <c r="BYY1287" s="85"/>
      <c r="BYZ1287" s="85"/>
      <c r="BZA1287" s="85"/>
      <c r="BZB1287" s="85"/>
      <c r="BZC1287" s="85"/>
      <c r="BZD1287" s="85"/>
      <c r="BZE1287" s="85"/>
      <c r="BZF1287" s="85"/>
      <c r="BZG1287" s="85"/>
      <c r="BZH1287" s="85"/>
      <c r="BZI1287" s="85"/>
      <c r="BZJ1287" s="85"/>
      <c r="BZK1287" s="85"/>
      <c r="BZL1287" s="85"/>
      <c r="BZM1287" s="85"/>
      <c r="BZN1287" s="85"/>
      <c r="BZO1287" s="85"/>
      <c r="BZP1287" s="85"/>
      <c r="BZQ1287" s="85"/>
      <c r="BZR1287" s="86"/>
      <c r="BZS1287" s="84"/>
      <c r="BZT1287" s="85"/>
      <c r="BZU1287" s="85"/>
      <c r="BZV1287" s="85"/>
      <c r="BZW1287" s="85"/>
      <c r="BZX1287" s="85"/>
      <c r="BZY1287" s="85"/>
      <c r="BZZ1287" s="85"/>
      <c r="CAA1287" s="85"/>
      <c r="CAB1287" s="85"/>
      <c r="CAC1287" s="85"/>
      <c r="CAD1287" s="85"/>
      <c r="CAE1287" s="85"/>
      <c r="CAF1287" s="85"/>
      <c r="CAG1287" s="85"/>
      <c r="CAH1287" s="85"/>
      <c r="CAI1287" s="85"/>
      <c r="CAJ1287" s="85"/>
      <c r="CAK1287" s="85"/>
      <c r="CAL1287" s="85"/>
      <c r="CAM1287" s="85"/>
      <c r="CAN1287" s="85"/>
      <c r="CAO1287" s="85"/>
      <c r="CAP1287" s="85"/>
      <c r="CAQ1287" s="85"/>
      <c r="CAR1287" s="85"/>
      <c r="CAS1287" s="85"/>
      <c r="CAT1287" s="85"/>
      <c r="CAU1287" s="85"/>
      <c r="CAV1287" s="85"/>
      <c r="CAW1287" s="85"/>
      <c r="CAX1287" s="85"/>
      <c r="CAY1287" s="86"/>
      <c r="CAZ1287" s="84"/>
      <c r="CBA1287" s="85"/>
      <c r="CBB1287" s="85"/>
      <c r="CBC1287" s="85"/>
      <c r="CBD1287" s="85"/>
      <c r="CBE1287" s="85"/>
      <c r="CBF1287" s="85"/>
      <c r="CBG1287" s="85"/>
      <c r="CBH1287" s="85"/>
      <c r="CBI1287" s="85"/>
      <c r="CBJ1287" s="85"/>
      <c r="CBK1287" s="85"/>
      <c r="CBL1287" s="85"/>
      <c r="CBM1287" s="85"/>
      <c r="CBN1287" s="85"/>
      <c r="CBO1287" s="85"/>
      <c r="CBP1287" s="85"/>
      <c r="CBQ1287" s="85"/>
      <c r="CBR1287" s="85"/>
      <c r="CBS1287" s="85"/>
      <c r="CBT1287" s="85"/>
      <c r="CBU1287" s="85"/>
      <c r="CBV1287" s="85"/>
      <c r="CBW1287" s="85"/>
      <c r="CBX1287" s="85"/>
      <c r="CBY1287" s="85"/>
      <c r="CBZ1287" s="85"/>
      <c r="CCA1287" s="85"/>
      <c r="CCB1287" s="85"/>
      <c r="CCC1287" s="85"/>
      <c r="CCD1287" s="85"/>
      <c r="CCE1287" s="85"/>
      <c r="CCF1287" s="86"/>
      <c r="CCG1287" s="84"/>
      <c r="CCH1287" s="85"/>
      <c r="CCI1287" s="85"/>
      <c r="CCJ1287" s="85"/>
      <c r="CCK1287" s="85"/>
      <c r="CCL1287" s="85"/>
      <c r="CCM1287" s="85"/>
      <c r="CCN1287" s="85"/>
      <c r="CCO1287" s="85"/>
      <c r="CCP1287" s="85"/>
      <c r="CCQ1287" s="85"/>
      <c r="CCR1287" s="85"/>
      <c r="CCS1287" s="85"/>
      <c r="CCT1287" s="85"/>
      <c r="CCU1287" s="85"/>
      <c r="CCV1287" s="85"/>
      <c r="CCW1287" s="85"/>
      <c r="CCX1287" s="85"/>
      <c r="CCY1287" s="85"/>
      <c r="CCZ1287" s="85"/>
      <c r="CDA1287" s="85"/>
      <c r="CDB1287" s="85"/>
      <c r="CDC1287" s="85"/>
      <c r="CDD1287" s="85"/>
      <c r="CDE1287" s="85"/>
      <c r="CDF1287" s="85"/>
      <c r="CDG1287" s="85"/>
      <c r="CDH1287" s="85"/>
      <c r="CDI1287" s="85"/>
      <c r="CDJ1287" s="85"/>
      <c r="CDK1287" s="85"/>
      <c r="CDL1287" s="85"/>
      <c r="CDM1287" s="86"/>
      <c r="CDN1287" s="84"/>
      <c r="CDO1287" s="85"/>
      <c r="CDP1287" s="85"/>
      <c r="CDQ1287" s="85"/>
      <c r="CDR1287" s="85"/>
      <c r="CDS1287" s="85"/>
      <c r="CDT1287" s="85"/>
      <c r="CDU1287" s="85"/>
      <c r="CDV1287" s="85"/>
      <c r="CDW1287" s="85"/>
      <c r="CDX1287" s="85"/>
      <c r="CDY1287" s="85"/>
      <c r="CDZ1287" s="85"/>
      <c r="CEA1287" s="85"/>
      <c r="CEB1287" s="85"/>
      <c r="CEC1287" s="85"/>
      <c r="CED1287" s="85"/>
      <c r="CEE1287" s="85"/>
      <c r="CEF1287" s="85"/>
      <c r="CEG1287" s="85"/>
      <c r="CEH1287" s="85"/>
      <c r="CEI1287" s="85"/>
      <c r="CEJ1287" s="85"/>
      <c r="CEK1287" s="85"/>
      <c r="CEL1287" s="85"/>
      <c r="CEM1287" s="85"/>
      <c r="CEN1287" s="85"/>
      <c r="CEO1287" s="85"/>
      <c r="CEP1287" s="85"/>
      <c r="CEQ1287" s="85"/>
      <c r="CER1287" s="85"/>
      <c r="CES1287" s="85"/>
      <c r="CET1287" s="86"/>
      <c r="CEU1287" s="84"/>
      <c r="CEV1287" s="85"/>
      <c r="CEW1287" s="85"/>
      <c r="CEX1287" s="85"/>
      <c r="CEY1287" s="85"/>
      <c r="CEZ1287" s="85"/>
      <c r="CFA1287" s="85"/>
      <c r="CFB1287" s="85"/>
      <c r="CFC1287" s="85"/>
      <c r="CFD1287" s="85"/>
      <c r="CFE1287" s="85"/>
      <c r="CFF1287" s="85"/>
      <c r="CFG1287" s="85"/>
      <c r="CFH1287" s="85"/>
      <c r="CFI1287" s="85"/>
      <c r="CFJ1287" s="85"/>
      <c r="CFK1287" s="85"/>
      <c r="CFL1287" s="85"/>
      <c r="CFM1287" s="85"/>
      <c r="CFN1287" s="85"/>
      <c r="CFO1287" s="85"/>
      <c r="CFP1287" s="85"/>
      <c r="CFQ1287" s="85"/>
      <c r="CFR1287" s="85"/>
      <c r="CFS1287" s="85"/>
      <c r="CFT1287" s="85"/>
      <c r="CFU1287" s="85"/>
      <c r="CFV1287" s="85"/>
      <c r="CFW1287" s="85"/>
      <c r="CFX1287" s="85"/>
      <c r="CFY1287" s="85"/>
      <c r="CFZ1287" s="85"/>
      <c r="CGA1287" s="86"/>
      <c r="CGB1287" s="84"/>
      <c r="CGC1287" s="85"/>
      <c r="CGD1287" s="85"/>
      <c r="CGE1287" s="85"/>
      <c r="CGF1287" s="85"/>
      <c r="CGG1287" s="85"/>
      <c r="CGH1287" s="85"/>
      <c r="CGI1287" s="85"/>
      <c r="CGJ1287" s="85"/>
      <c r="CGK1287" s="85"/>
      <c r="CGL1287" s="85"/>
      <c r="CGM1287" s="85"/>
      <c r="CGN1287" s="85"/>
      <c r="CGO1287" s="85"/>
      <c r="CGP1287" s="85"/>
      <c r="CGQ1287" s="85"/>
      <c r="CGR1287" s="85"/>
      <c r="CGS1287" s="85"/>
      <c r="CGT1287" s="85"/>
      <c r="CGU1287" s="85"/>
      <c r="CGV1287" s="85"/>
      <c r="CGW1287" s="85"/>
      <c r="CGX1287" s="85"/>
      <c r="CGY1287" s="85"/>
      <c r="CGZ1287" s="85"/>
      <c r="CHA1287" s="85"/>
      <c r="CHB1287" s="85"/>
      <c r="CHC1287" s="85"/>
      <c r="CHD1287" s="85"/>
      <c r="CHE1287" s="85"/>
      <c r="CHF1287" s="85"/>
      <c r="CHG1287" s="85"/>
      <c r="CHH1287" s="86"/>
      <c r="CHI1287" s="84"/>
      <c r="CHJ1287" s="85"/>
      <c r="CHK1287" s="85"/>
      <c r="CHL1287" s="85"/>
      <c r="CHM1287" s="85"/>
      <c r="CHN1287" s="85"/>
      <c r="CHO1287" s="85"/>
      <c r="CHP1287" s="85"/>
      <c r="CHQ1287" s="85"/>
      <c r="CHR1287" s="85"/>
      <c r="CHS1287" s="85"/>
      <c r="CHT1287" s="85"/>
      <c r="CHU1287" s="85"/>
      <c r="CHV1287" s="85"/>
      <c r="CHW1287" s="85"/>
      <c r="CHX1287" s="85"/>
      <c r="CHY1287" s="85"/>
      <c r="CHZ1287" s="85"/>
      <c r="CIA1287" s="85"/>
      <c r="CIB1287" s="85"/>
      <c r="CIC1287" s="85"/>
      <c r="CID1287" s="85"/>
      <c r="CIE1287" s="85"/>
      <c r="CIF1287" s="85"/>
      <c r="CIG1287" s="85"/>
      <c r="CIH1287" s="85"/>
      <c r="CII1287" s="85"/>
      <c r="CIJ1287" s="85"/>
      <c r="CIK1287" s="85"/>
      <c r="CIL1287" s="85"/>
      <c r="CIM1287" s="85"/>
      <c r="CIN1287" s="85"/>
      <c r="CIO1287" s="86"/>
      <c r="CIP1287" s="84"/>
      <c r="CIQ1287" s="85"/>
      <c r="CIR1287" s="85"/>
      <c r="CIS1287" s="85"/>
      <c r="CIT1287" s="85"/>
      <c r="CIU1287" s="85"/>
      <c r="CIV1287" s="85"/>
      <c r="CIW1287" s="85"/>
      <c r="CIX1287" s="85"/>
      <c r="CIY1287" s="85"/>
      <c r="CIZ1287" s="85"/>
      <c r="CJA1287" s="85"/>
      <c r="CJB1287" s="85"/>
      <c r="CJC1287" s="85"/>
      <c r="CJD1287" s="85"/>
      <c r="CJE1287" s="85"/>
      <c r="CJF1287" s="85"/>
      <c r="CJG1287" s="85"/>
      <c r="CJH1287" s="85"/>
      <c r="CJI1287" s="85"/>
      <c r="CJJ1287" s="85"/>
      <c r="CJK1287" s="85"/>
      <c r="CJL1287" s="85"/>
      <c r="CJM1287" s="85"/>
      <c r="CJN1287" s="85"/>
      <c r="CJO1287" s="85"/>
      <c r="CJP1287" s="85"/>
      <c r="CJQ1287" s="85"/>
      <c r="CJR1287" s="85"/>
      <c r="CJS1287" s="85"/>
      <c r="CJT1287" s="85"/>
      <c r="CJU1287" s="85"/>
      <c r="CJV1287" s="86"/>
      <c r="CJW1287" s="84"/>
      <c r="CJX1287" s="85"/>
      <c r="CJY1287" s="85"/>
      <c r="CJZ1287" s="85"/>
      <c r="CKA1287" s="85"/>
      <c r="CKB1287" s="85"/>
      <c r="CKC1287" s="85"/>
      <c r="CKD1287" s="85"/>
      <c r="CKE1287" s="85"/>
      <c r="CKF1287" s="85"/>
      <c r="CKG1287" s="85"/>
      <c r="CKH1287" s="85"/>
      <c r="CKI1287" s="85"/>
      <c r="CKJ1287" s="85"/>
      <c r="CKK1287" s="85"/>
      <c r="CKL1287" s="85"/>
      <c r="CKM1287" s="85"/>
      <c r="CKN1287" s="85"/>
      <c r="CKO1287" s="85"/>
      <c r="CKP1287" s="85"/>
      <c r="CKQ1287" s="85"/>
      <c r="CKR1287" s="85"/>
      <c r="CKS1287" s="85"/>
      <c r="CKT1287" s="85"/>
      <c r="CKU1287" s="85"/>
      <c r="CKV1287" s="85"/>
      <c r="CKW1287" s="85"/>
      <c r="CKX1287" s="85"/>
      <c r="CKY1287" s="85"/>
      <c r="CKZ1287" s="85"/>
      <c r="CLA1287" s="85"/>
      <c r="CLB1287" s="85"/>
      <c r="CLC1287" s="86"/>
      <c r="CLD1287" s="84"/>
      <c r="CLE1287" s="85"/>
      <c r="CLF1287" s="85"/>
      <c r="CLG1287" s="85"/>
      <c r="CLH1287" s="85"/>
      <c r="CLI1287" s="85"/>
      <c r="CLJ1287" s="85"/>
      <c r="CLK1287" s="85"/>
      <c r="CLL1287" s="85"/>
      <c r="CLM1287" s="85"/>
      <c r="CLN1287" s="85"/>
      <c r="CLO1287" s="85"/>
      <c r="CLP1287" s="85"/>
      <c r="CLQ1287" s="85"/>
      <c r="CLR1287" s="85"/>
      <c r="CLS1287" s="85"/>
      <c r="CLT1287" s="85"/>
      <c r="CLU1287" s="85"/>
      <c r="CLV1287" s="85"/>
      <c r="CLW1287" s="85"/>
      <c r="CLX1287" s="85"/>
      <c r="CLY1287" s="85"/>
      <c r="CLZ1287" s="85"/>
      <c r="CMA1287" s="85"/>
      <c r="CMB1287" s="85"/>
      <c r="CMC1287" s="85"/>
      <c r="CMD1287" s="85"/>
      <c r="CME1287" s="85"/>
      <c r="CMF1287" s="85"/>
      <c r="CMG1287" s="85"/>
      <c r="CMH1287" s="85"/>
      <c r="CMI1287" s="85"/>
      <c r="CMJ1287" s="86"/>
      <c r="CMK1287" s="84"/>
      <c r="CML1287" s="85"/>
      <c r="CMM1287" s="85"/>
      <c r="CMN1287" s="85"/>
      <c r="CMO1287" s="85"/>
      <c r="CMP1287" s="85"/>
      <c r="CMQ1287" s="85"/>
      <c r="CMR1287" s="85"/>
      <c r="CMS1287" s="85"/>
      <c r="CMT1287" s="85"/>
      <c r="CMU1287" s="85"/>
      <c r="CMV1287" s="85"/>
      <c r="CMW1287" s="85"/>
      <c r="CMX1287" s="85"/>
      <c r="CMY1287" s="85"/>
      <c r="CMZ1287" s="85"/>
      <c r="CNA1287" s="85"/>
      <c r="CNB1287" s="85"/>
      <c r="CNC1287" s="85"/>
      <c r="CND1287" s="85"/>
      <c r="CNE1287" s="85"/>
      <c r="CNF1287" s="85"/>
      <c r="CNG1287" s="85"/>
      <c r="CNH1287" s="85"/>
      <c r="CNI1287" s="85"/>
      <c r="CNJ1287" s="85"/>
      <c r="CNK1287" s="85"/>
      <c r="CNL1287" s="85"/>
      <c r="CNM1287" s="85"/>
      <c r="CNN1287" s="85"/>
      <c r="CNO1287" s="85"/>
      <c r="CNP1287" s="85"/>
      <c r="CNQ1287" s="86"/>
      <c r="CNR1287" s="84"/>
      <c r="CNS1287" s="85"/>
      <c r="CNT1287" s="85"/>
      <c r="CNU1287" s="85"/>
      <c r="CNV1287" s="85"/>
      <c r="CNW1287" s="85"/>
      <c r="CNX1287" s="85"/>
      <c r="CNY1287" s="85"/>
      <c r="CNZ1287" s="85"/>
      <c r="COA1287" s="85"/>
      <c r="COB1287" s="85"/>
      <c r="COC1287" s="85"/>
      <c r="COD1287" s="85"/>
      <c r="COE1287" s="85"/>
      <c r="COF1287" s="85"/>
      <c r="COG1287" s="85"/>
      <c r="COH1287" s="85"/>
      <c r="COI1287" s="85"/>
      <c r="COJ1287" s="85"/>
      <c r="COK1287" s="85"/>
      <c r="COL1287" s="85"/>
      <c r="COM1287" s="85"/>
      <c r="CON1287" s="85"/>
      <c r="COO1287" s="85"/>
      <c r="COP1287" s="85"/>
      <c r="COQ1287" s="85"/>
      <c r="COR1287" s="85"/>
      <c r="COS1287" s="85"/>
      <c r="COT1287" s="85"/>
      <c r="COU1287" s="85"/>
      <c r="COV1287" s="85"/>
      <c r="COW1287" s="85"/>
      <c r="COX1287" s="86"/>
      <c r="COY1287" s="84"/>
      <c r="COZ1287" s="85"/>
      <c r="CPA1287" s="85"/>
      <c r="CPB1287" s="85"/>
      <c r="CPC1287" s="85"/>
      <c r="CPD1287" s="85"/>
      <c r="CPE1287" s="85"/>
      <c r="CPF1287" s="85"/>
      <c r="CPG1287" s="85"/>
      <c r="CPH1287" s="85"/>
      <c r="CPI1287" s="85"/>
      <c r="CPJ1287" s="85"/>
      <c r="CPK1287" s="85"/>
      <c r="CPL1287" s="85"/>
      <c r="CPM1287" s="85"/>
      <c r="CPN1287" s="85"/>
      <c r="CPO1287" s="85"/>
      <c r="CPP1287" s="85"/>
      <c r="CPQ1287" s="85"/>
      <c r="CPR1287" s="85"/>
      <c r="CPS1287" s="85"/>
      <c r="CPT1287" s="85"/>
      <c r="CPU1287" s="85"/>
      <c r="CPV1287" s="85"/>
      <c r="CPW1287" s="85"/>
      <c r="CPX1287" s="85"/>
      <c r="CPY1287" s="85"/>
      <c r="CPZ1287" s="85"/>
      <c r="CQA1287" s="85"/>
      <c r="CQB1287" s="85"/>
      <c r="CQC1287" s="85"/>
      <c r="CQD1287" s="85"/>
      <c r="CQE1287" s="86"/>
      <c r="CQF1287" s="84"/>
      <c r="CQG1287" s="85"/>
      <c r="CQH1287" s="85"/>
      <c r="CQI1287" s="85"/>
      <c r="CQJ1287" s="85"/>
      <c r="CQK1287" s="85"/>
      <c r="CQL1287" s="85"/>
      <c r="CQM1287" s="85"/>
      <c r="CQN1287" s="85"/>
      <c r="CQO1287" s="85"/>
      <c r="CQP1287" s="85"/>
      <c r="CQQ1287" s="85"/>
      <c r="CQR1287" s="85"/>
      <c r="CQS1287" s="85"/>
      <c r="CQT1287" s="85"/>
      <c r="CQU1287" s="85"/>
      <c r="CQV1287" s="85"/>
      <c r="CQW1287" s="85"/>
      <c r="CQX1287" s="85"/>
      <c r="CQY1287" s="85"/>
      <c r="CQZ1287" s="85"/>
      <c r="CRA1287" s="85"/>
      <c r="CRB1287" s="85"/>
      <c r="CRC1287" s="85"/>
      <c r="CRD1287" s="85"/>
      <c r="CRE1287" s="85"/>
      <c r="CRF1287" s="85"/>
      <c r="CRG1287" s="85"/>
      <c r="CRH1287" s="85"/>
      <c r="CRI1287" s="85"/>
      <c r="CRJ1287" s="85"/>
      <c r="CRK1287" s="85"/>
      <c r="CRL1287" s="86"/>
      <c r="CRM1287" s="84"/>
      <c r="CRN1287" s="85"/>
      <c r="CRO1287" s="85"/>
      <c r="CRP1287" s="85"/>
      <c r="CRQ1287" s="85"/>
      <c r="CRR1287" s="85"/>
      <c r="CRS1287" s="85"/>
      <c r="CRT1287" s="85"/>
      <c r="CRU1287" s="85"/>
      <c r="CRV1287" s="85"/>
      <c r="CRW1287" s="85"/>
      <c r="CRX1287" s="85"/>
      <c r="CRY1287" s="85"/>
      <c r="CRZ1287" s="85"/>
      <c r="CSA1287" s="85"/>
      <c r="CSB1287" s="85"/>
      <c r="CSC1287" s="85"/>
      <c r="CSD1287" s="85"/>
      <c r="CSE1287" s="85"/>
      <c r="CSF1287" s="85"/>
      <c r="CSG1287" s="85"/>
      <c r="CSH1287" s="85"/>
      <c r="CSI1287" s="85"/>
      <c r="CSJ1287" s="85"/>
      <c r="CSK1287" s="85"/>
      <c r="CSL1287" s="85"/>
      <c r="CSM1287" s="85"/>
      <c r="CSN1287" s="85"/>
      <c r="CSO1287" s="85"/>
      <c r="CSP1287" s="85"/>
      <c r="CSQ1287" s="85"/>
      <c r="CSR1287" s="85"/>
      <c r="CSS1287" s="86"/>
      <c r="CST1287" s="84"/>
      <c r="CSU1287" s="85"/>
      <c r="CSV1287" s="85"/>
      <c r="CSW1287" s="85"/>
      <c r="CSX1287" s="85"/>
      <c r="CSY1287" s="85"/>
      <c r="CSZ1287" s="85"/>
      <c r="CTA1287" s="85"/>
      <c r="CTB1287" s="85"/>
      <c r="CTC1287" s="85"/>
      <c r="CTD1287" s="85"/>
      <c r="CTE1287" s="85"/>
      <c r="CTF1287" s="85"/>
      <c r="CTG1287" s="85"/>
      <c r="CTH1287" s="85"/>
      <c r="CTI1287" s="85"/>
      <c r="CTJ1287" s="85"/>
      <c r="CTK1287" s="85"/>
      <c r="CTL1287" s="85"/>
      <c r="CTM1287" s="85"/>
      <c r="CTN1287" s="85"/>
      <c r="CTO1287" s="85"/>
      <c r="CTP1287" s="85"/>
      <c r="CTQ1287" s="85"/>
      <c r="CTR1287" s="85"/>
      <c r="CTS1287" s="85"/>
      <c r="CTT1287" s="85"/>
      <c r="CTU1287" s="85"/>
      <c r="CTV1287" s="85"/>
      <c r="CTW1287" s="85"/>
      <c r="CTX1287" s="85"/>
      <c r="CTY1287" s="85"/>
      <c r="CTZ1287" s="86"/>
      <c r="CUA1287" s="84"/>
      <c r="CUB1287" s="85"/>
      <c r="CUC1287" s="85"/>
      <c r="CUD1287" s="85"/>
      <c r="CUE1287" s="85"/>
      <c r="CUF1287" s="85"/>
      <c r="CUG1287" s="85"/>
      <c r="CUH1287" s="85"/>
      <c r="CUI1287" s="85"/>
      <c r="CUJ1287" s="85"/>
      <c r="CUK1287" s="85"/>
      <c r="CUL1287" s="85"/>
      <c r="CUM1287" s="85"/>
      <c r="CUN1287" s="85"/>
      <c r="CUO1287" s="85"/>
      <c r="CUP1287" s="85"/>
      <c r="CUQ1287" s="85"/>
      <c r="CUR1287" s="85"/>
      <c r="CUS1287" s="85"/>
      <c r="CUT1287" s="85"/>
      <c r="CUU1287" s="85"/>
      <c r="CUV1287" s="85"/>
      <c r="CUW1287" s="85"/>
      <c r="CUX1287" s="85"/>
      <c r="CUY1287" s="85"/>
      <c r="CUZ1287" s="85"/>
      <c r="CVA1287" s="85"/>
      <c r="CVB1287" s="85"/>
      <c r="CVC1287" s="85"/>
      <c r="CVD1287" s="85"/>
      <c r="CVE1287" s="85"/>
      <c r="CVF1287" s="85"/>
      <c r="CVG1287" s="86"/>
      <c r="CVH1287" s="84"/>
      <c r="CVI1287" s="85"/>
      <c r="CVJ1287" s="85"/>
      <c r="CVK1287" s="85"/>
      <c r="CVL1287" s="85"/>
      <c r="CVM1287" s="85"/>
      <c r="CVN1287" s="85"/>
      <c r="CVO1287" s="85"/>
      <c r="CVP1287" s="85"/>
      <c r="CVQ1287" s="85"/>
      <c r="CVR1287" s="85"/>
      <c r="CVS1287" s="85"/>
      <c r="CVT1287" s="85"/>
      <c r="CVU1287" s="85"/>
      <c r="CVV1287" s="85"/>
      <c r="CVW1287" s="85"/>
      <c r="CVX1287" s="85"/>
      <c r="CVY1287" s="85"/>
      <c r="CVZ1287" s="85"/>
      <c r="CWA1287" s="85"/>
      <c r="CWB1287" s="85"/>
      <c r="CWC1287" s="85"/>
      <c r="CWD1287" s="85"/>
      <c r="CWE1287" s="85"/>
      <c r="CWF1287" s="85"/>
      <c r="CWG1287" s="85"/>
      <c r="CWH1287" s="85"/>
      <c r="CWI1287" s="85"/>
      <c r="CWJ1287" s="85"/>
      <c r="CWK1287" s="85"/>
      <c r="CWL1287" s="85"/>
      <c r="CWM1287" s="85"/>
      <c r="CWN1287" s="86"/>
      <c r="CWO1287" s="84"/>
      <c r="CWP1287" s="85"/>
      <c r="CWQ1287" s="85"/>
      <c r="CWR1287" s="85"/>
      <c r="CWS1287" s="85"/>
      <c r="CWT1287" s="85"/>
      <c r="CWU1287" s="85"/>
      <c r="CWV1287" s="85"/>
      <c r="CWW1287" s="85"/>
      <c r="CWX1287" s="85"/>
      <c r="CWY1287" s="85"/>
      <c r="CWZ1287" s="85"/>
      <c r="CXA1287" s="85"/>
      <c r="CXB1287" s="85"/>
      <c r="CXC1287" s="85"/>
      <c r="CXD1287" s="85"/>
      <c r="CXE1287" s="85"/>
      <c r="CXF1287" s="85"/>
      <c r="CXG1287" s="85"/>
      <c r="CXH1287" s="85"/>
      <c r="CXI1287" s="85"/>
      <c r="CXJ1287" s="85"/>
      <c r="CXK1287" s="85"/>
      <c r="CXL1287" s="85"/>
      <c r="CXM1287" s="85"/>
      <c r="CXN1287" s="85"/>
      <c r="CXO1287" s="85"/>
      <c r="CXP1287" s="85"/>
      <c r="CXQ1287" s="85"/>
      <c r="CXR1287" s="85"/>
      <c r="CXS1287" s="85"/>
      <c r="CXT1287" s="85"/>
      <c r="CXU1287" s="86"/>
      <c r="CXV1287" s="84"/>
      <c r="CXW1287" s="85"/>
      <c r="CXX1287" s="85"/>
      <c r="CXY1287" s="85"/>
      <c r="CXZ1287" s="85"/>
      <c r="CYA1287" s="85"/>
      <c r="CYB1287" s="85"/>
      <c r="CYC1287" s="85"/>
      <c r="CYD1287" s="85"/>
      <c r="CYE1287" s="85"/>
      <c r="CYF1287" s="85"/>
      <c r="CYG1287" s="85"/>
      <c r="CYH1287" s="85"/>
      <c r="CYI1287" s="85"/>
      <c r="CYJ1287" s="85"/>
      <c r="CYK1287" s="85"/>
      <c r="CYL1287" s="85"/>
      <c r="CYM1287" s="85"/>
      <c r="CYN1287" s="85"/>
      <c r="CYO1287" s="85"/>
      <c r="CYP1287" s="85"/>
      <c r="CYQ1287" s="85"/>
      <c r="CYR1287" s="85"/>
      <c r="CYS1287" s="85"/>
      <c r="CYT1287" s="85"/>
      <c r="CYU1287" s="85"/>
      <c r="CYV1287" s="85"/>
      <c r="CYW1287" s="85"/>
      <c r="CYX1287" s="85"/>
      <c r="CYY1287" s="85"/>
      <c r="CYZ1287" s="85"/>
      <c r="CZA1287" s="85"/>
      <c r="CZB1287" s="86"/>
      <c r="CZC1287" s="84"/>
      <c r="CZD1287" s="85"/>
      <c r="CZE1287" s="85"/>
      <c r="CZF1287" s="85"/>
      <c r="CZG1287" s="85"/>
      <c r="CZH1287" s="85"/>
      <c r="CZI1287" s="85"/>
      <c r="CZJ1287" s="85"/>
      <c r="CZK1287" s="85"/>
      <c r="CZL1287" s="85"/>
      <c r="CZM1287" s="85"/>
      <c r="CZN1287" s="85"/>
      <c r="CZO1287" s="85"/>
      <c r="CZP1287" s="85"/>
      <c r="CZQ1287" s="85"/>
      <c r="CZR1287" s="85"/>
      <c r="CZS1287" s="85"/>
      <c r="CZT1287" s="85"/>
      <c r="CZU1287" s="85"/>
      <c r="CZV1287" s="85"/>
      <c r="CZW1287" s="85"/>
      <c r="CZX1287" s="85"/>
      <c r="CZY1287" s="85"/>
      <c r="CZZ1287" s="85"/>
      <c r="DAA1287" s="85"/>
      <c r="DAB1287" s="85"/>
      <c r="DAC1287" s="85"/>
      <c r="DAD1287" s="85"/>
      <c r="DAE1287" s="85"/>
      <c r="DAF1287" s="85"/>
      <c r="DAG1287" s="85"/>
      <c r="DAH1287" s="85"/>
      <c r="DAI1287" s="86"/>
      <c r="DAJ1287" s="84"/>
      <c r="DAK1287" s="85"/>
      <c r="DAL1287" s="85"/>
      <c r="DAM1287" s="85"/>
      <c r="DAN1287" s="85"/>
      <c r="DAO1287" s="85"/>
      <c r="DAP1287" s="85"/>
      <c r="DAQ1287" s="85"/>
      <c r="DAR1287" s="85"/>
      <c r="DAS1287" s="85"/>
      <c r="DAT1287" s="85"/>
      <c r="DAU1287" s="85"/>
      <c r="DAV1287" s="85"/>
      <c r="DAW1287" s="85"/>
      <c r="DAX1287" s="85"/>
      <c r="DAY1287" s="85"/>
      <c r="DAZ1287" s="85"/>
      <c r="DBA1287" s="85"/>
      <c r="DBB1287" s="85"/>
      <c r="DBC1287" s="85"/>
      <c r="DBD1287" s="85"/>
      <c r="DBE1287" s="85"/>
      <c r="DBF1287" s="85"/>
      <c r="DBG1287" s="85"/>
      <c r="DBH1287" s="85"/>
      <c r="DBI1287" s="85"/>
      <c r="DBJ1287" s="85"/>
      <c r="DBK1287" s="85"/>
      <c r="DBL1287" s="85"/>
      <c r="DBM1287" s="85"/>
      <c r="DBN1287" s="85"/>
      <c r="DBO1287" s="85"/>
      <c r="DBP1287" s="86"/>
      <c r="DBQ1287" s="84"/>
      <c r="DBR1287" s="85"/>
      <c r="DBS1287" s="85"/>
      <c r="DBT1287" s="85"/>
      <c r="DBU1287" s="85"/>
      <c r="DBV1287" s="85"/>
      <c r="DBW1287" s="85"/>
      <c r="DBX1287" s="85"/>
      <c r="DBY1287" s="85"/>
      <c r="DBZ1287" s="85"/>
      <c r="DCA1287" s="85"/>
      <c r="DCB1287" s="85"/>
      <c r="DCC1287" s="85"/>
      <c r="DCD1287" s="85"/>
      <c r="DCE1287" s="85"/>
      <c r="DCF1287" s="85"/>
      <c r="DCG1287" s="85"/>
      <c r="DCH1287" s="85"/>
      <c r="DCI1287" s="85"/>
      <c r="DCJ1287" s="85"/>
      <c r="DCK1287" s="85"/>
      <c r="DCL1287" s="85"/>
      <c r="DCM1287" s="85"/>
      <c r="DCN1287" s="85"/>
      <c r="DCO1287" s="85"/>
      <c r="DCP1287" s="85"/>
      <c r="DCQ1287" s="85"/>
      <c r="DCR1287" s="85"/>
      <c r="DCS1287" s="85"/>
      <c r="DCT1287" s="85"/>
      <c r="DCU1287" s="85"/>
      <c r="DCV1287" s="85"/>
      <c r="DCW1287" s="86"/>
      <c r="DCX1287" s="84"/>
      <c r="DCY1287" s="85"/>
      <c r="DCZ1287" s="85"/>
      <c r="DDA1287" s="85"/>
      <c r="DDB1287" s="85"/>
      <c r="DDC1287" s="85"/>
      <c r="DDD1287" s="85"/>
      <c r="DDE1287" s="85"/>
      <c r="DDF1287" s="85"/>
      <c r="DDG1287" s="85"/>
      <c r="DDH1287" s="85"/>
      <c r="DDI1287" s="85"/>
      <c r="DDJ1287" s="85"/>
      <c r="DDK1287" s="85"/>
      <c r="DDL1287" s="85"/>
      <c r="DDM1287" s="85"/>
      <c r="DDN1287" s="85"/>
      <c r="DDO1287" s="85"/>
      <c r="DDP1287" s="85"/>
      <c r="DDQ1287" s="85"/>
      <c r="DDR1287" s="85"/>
      <c r="DDS1287" s="85"/>
      <c r="DDT1287" s="85"/>
      <c r="DDU1287" s="85"/>
      <c r="DDV1287" s="85"/>
      <c r="DDW1287" s="85"/>
      <c r="DDX1287" s="85"/>
      <c r="DDY1287" s="85"/>
      <c r="DDZ1287" s="85"/>
      <c r="DEA1287" s="85"/>
      <c r="DEB1287" s="85"/>
      <c r="DEC1287" s="85"/>
      <c r="DED1287" s="86"/>
      <c r="DEE1287" s="84"/>
      <c r="DEF1287" s="85"/>
      <c r="DEG1287" s="85"/>
      <c r="DEH1287" s="85"/>
      <c r="DEI1287" s="85"/>
      <c r="DEJ1287" s="85"/>
      <c r="DEK1287" s="85"/>
      <c r="DEL1287" s="85"/>
      <c r="DEM1287" s="85"/>
      <c r="DEN1287" s="85"/>
      <c r="DEO1287" s="85"/>
      <c r="DEP1287" s="85"/>
      <c r="DEQ1287" s="85"/>
      <c r="DER1287" s="85"/>
      <c r="DES1287" s="85"/>
      <c r="DET1287" s="85"/>
      <c r="DEU1287" s="85"/>
      <c r="DEV1287" s="85"/>
      <c r="DEW1287" s="85"/>
      <c r="DEX1287" s="85"/>
      <c r="DEY1287" s="85"/>
      <c r="DEZ1287" s="85"/>
      <c r="DFA1287" s="85"/>
      <c r="DFB1287" s="85"/>
      <c r="DFC1287" s="85"/>
      <c r="DFD1287" s="85"/>
      <c r="DFE1287" s="85"/>
      <c r="DFF1287" s="85"/>
      <c r="DFG1287" s="85"/>
      <c r="DFH1287" s="85"/>
      <c r="DFI1287" s="85"/>
      <c r="DFJ1287" s="85"/>
      <c r="DFK1287" s="86"/>
      <c r="DFL1287" s="84"/>
      <c r="DFM1287" s="85"/>
      <c r="DFN1287" s="85"/>
      <c r="DFO1287" s="85"/>
      <c r="DFP1287" s="85"/>
      <c r="DFQ1287" s="85"/>
      <c r="DFR1287" s="85"/>
      <c r="DFS1287" s="85"/>
      <c r="DFT1287" s="85"/>
      <c r="DFU1287" s="85"/>
      <c r="DFV1287" s="85"/>
      <c r="DFW1287" s="85"/>
      <c r="DFX1287" s="85"/>
      <c r="DFY1287" s="85"/>
      <c r="DFZ1287" s="85"/>
      <c r="DGA1287" s="85"/>
      <c r="DGB1287" s="85"/>
      <c r="DGC1287" s="85"/>
      <c r="DGD1287" s="85"/>
      <c r="DGE1287" s="85"/>
      <c r="DGF1287" s="85"/>
      <c r="DGG1287" s="85"/>
      <c r="DGH1287" s="85"/>
      <c r="DGI1287" s="85"/>
      <c r="DGJ1287" s="85"/>
      <c r="DGK1287" s="85"/>
      <c r="DGL1287" s="85"/>
      <c r="DGM1287" s="85"/>
      <c r="DGN1287" s="85"/>
      <c r="DGO1287" s="85"/>
      <c r="DGP1287" s="85"/>
      <c r="DGQ1287" s="85"/>
      <c r="DGR1287" s="86"/>
      <c r="DGS1287" s="84"/>
      <c r="DGT1287" s="85"/>
      <c r="DGU1287" s="85"/>
      <c r="DGV1287" s="85"/>
      <c r="DGW1287" s="85"/>
      <c r="DGX1287" s="85"/>
      <c r="DGY1287" s="85"/>
      <c r="DGZ1287" s="85"/>
      <c r="DHA1287" s="85"/>
      <c r="DHB1287" s="85"/>
      <c r="DHC1287" s="85"/>
      <c r="DHD1287" s="85"/>
      <c r="DHE1287" s="85"/>
      <c r="DHF1287" s="85"/>
      <c r="DHG1287" s="85"/>
      <c r="DHH1287" s="85"/>
      <c r="DHI1287" s="85"/>
      <c r="DHJ1287" s="85"/>
      <c r="DHK1287" s="85"/>
      <c r="DHL1287" s="85"/>
      <c r="DHM1287" s="85"/>
      <c r="DHN1287" s="85"/>
      <c r="DHO1287" s="85"/>
      <c r="DHP1287" s="85"/>
      <c r="DHQ1287" s="85"/>
      <c r="DHR1287" s="85"/>
      <c r="DHS1287" s="85"/>
      <c r="DHT1287" s="85"/>
      <c r="DHU1287" s="85"/>
      <c r="DHV1287" s="85"/>
      <c r="DHW1287" s="85"/>
      <c r="DHX1287" s="85"/>
      <c r="DHY1287" s="86"/>
      <c r="DHZ1287" s="84"/>
      <c r="DIA1287" s="85"/>
      <c r="DIB1287" s="85"/>
      <c r="DIC1287" s="85"/>
      <c r="DID1287" s="85"/>
      <c r="DIE1287" s="85"/>
      <c r="DIF1287" s="85"/>
      <c r="DIG1287" s="85"/>
      <c r="DIH1287" s="85"/>
      <c r="DII1287" s="85"/>
      <c r="DIJ1287" s="85"/>
      <c r="DIK1287" s="85"/>
      <c r="DIL1287" s="85"/>
      <c r="DIM1287" s="85"/>
      <c r="DIN1287" s="85"/>
      <c r="DIO1287" s="85"/>
      <c r="DIP1287" s="85"/>
      <c r="DIQ1287" s="85"/>
      <c r="DIR1287" s="85"/>
      <c r="DIS1287" s="85"/>
      <c r="DIT1287" s="85"/>
      <c r="DIU1287" s="85"/>
      <c r="DIV1287" s="85"/>
      <c r="DIW1287" s="85"/>
      <c r="DIX1287" s="85"/>
      <c r="DIY1287" s="85"/>
      <c r="DIZ1287" s="85"/>
      <c r="DJA1287" s="85"/>
      <c r="DJB1287" s="85"/>
      <c r="DJC1287" s="85"/>
      <c r="DJD1287" s="85"/>
      <c r="DJE1287" s="85"/>
      <c r="DJF1287" s="86"/>
      <c r="DJG1287" s="84"/>
      <c r="DJH1287" s="85"/>
      <c r="DJI1287" s="85"/>
      <c r="DJJ1287" s="85"/>
      <c r="DJK1287" s="85"/>
      <c r="DJL1287" s="85"/>
      <c r="DJM1287" s="85"/>
      <c r="DJN1287" s="85"/>
      <c r="DJO1287" s="85"/>
      <c r="DJP1287" s="85"/>
      <c r="DJQ1287" s="85"/>
      <c r="DJR1287" s="85"/>
      <c r="DJS1287" s="85"/>
      <c r="DJT1287" s="85"/>
      <c r="DJU1287" s="85"/>
      <c r="DJV1287" s="85"/>
      <c r="DJW1287" s="85"/>
      <c r="DJX1287" s="85"/>
      <c r="DJY1287" s="85"/>
      <c r="DJZ1287" s="85"/>
      <c r="DKA1287" s="85"/>
      <c r="DKB1287" s="85"/>
      <c r="DKC1287" s="85"/>
      <c r="DKD1287" s="85"/>
      <c r="DKE1287" s="85"/>
      <c r="DKF1287" s="85"/>
      <c r="DKG1287" s="85"/>
      <c r="DKH1287" s="85"/>
      <c r="DKI1287" s="85"/>
      <c r="DKJ1287" s="85"/>
      <c r="DKK1287" s="85"/>
      <c r="DKL1287" s="85"/>
      <c r="DKM1287" s="86"/>
      <c r="DKN1287" s="84"/>
      <c r="DKO1287" s="85"/>
      <c r="DKP1287" s="85"/>
      <c r="DKQ1287" s="85"/>
      <c r="DKR1287" s="85"/>
      <c r="DKS1287" s="85"/>
      <c r="DKT1287" s="85"/>
      <c r="DKU1287" s="85"/>
      <c r="DKV1287" s="85"/>
      <c r="DKW1287" s="85"/>
      <c r="DKX1287" s="85"/>
      <c r="DKY1287" s="85"/>
      <c r="DKZ1287" s="85"/>
      <c r="DLA1287" s="85"/>
      <c r="DLB1287" s="85"/>
      <c r="DLC1287" s="85"/>
      <c r="DLD1287" s="85"/>
      <c r="DLE1287" s="85"/>
      <c r="DLF1287" s="85"/>
      <c r="DLG1287" s="85"/>
      <c r="DLH1287" s="85"/>
      <c r="DLI1287" s="85"/>
      <c r="DLJ1287" s="85"/>
      <c r="DLK1287" s="85"/>
      <c r="DLL1287" s="85"/>
      <c r="DLM1287" s="85"/>
      <c r="DLN1287" s="85"/>
      <c r="DLO1287" s="85"/>
      <c r="DLP1287" s="85"/>
      <c r="DLQ1287" s="85"/>
      <c r="DLR1287" s="85"/>
      <c r="DLS1287" s="85"/>
      <c r="DLT1287" s="86"/>
      <c r="DLU1287" s="84"/>
      <c r="DLV1287" s="85"/>
      <c r="DLW1287" s="85"/>
      <c r="DLX1287" s="85"/>
      <c r="DLY1287" s="85"/>
      <c r="DLZ1287" s="85"/>
      <c r="DMA1287" s="85"/>
      <c r="DMB1287" s="85"/>
      <c r="DMC1287" s="85"/>
      <c r="DMD1287" s="85"/>
      <c r="DME1287" s="85"/>
      <c r="DMF1287" s="85"/>
      <c r="DMG1287" s="85"/>
      <c r="DMH1287" s="85"/>
      <c r="DMI1287" s="85"/>
      <c r="DMJ1287" s="85"/>
      <c r="DMK1287" s="85"/>
      <c r="DML1287" s="85"/>
      <c r="DMM1287" s="85"/>
      <c r="DMN1287" s="85"/>
      <c r="DMO1287" s="85"/>
      <c r="DMP1287" s="85"/>
      <c r="DMQ1287" s="85"/>
      <c r="DMR1287" s="85"/>
      <c r="DMS1287" s="85"/>
      <c r="DMT1287" s="85"/>
      <c r="DMU1287" s="85"/>
      <c r="DMV1287" s="85"/>
      <c r="DMW1287" s="85"/>
      <c r="DMX1287" s="85"/>
      <c r="DMY1287" s="85"/>
      <c r="DMZ1287" s="85"/>
      <c r="DNA1287" s="86"/>
      <c r="DNB1287" s="84"/>
      <c r="DNC1287" s="85"/>
      <c r="DND1287" s="85"/>
      <c r="DNE1287" s="85"/>
      <c r="DNF1287" s="85"/>
      <c r="DNG1287" s="85"/>
      <c r="DNH1287" s="85"/>
      <c r="DNI1287" s="85"/>
      <c r="DNJ1287" s="85"/>
      <c r="DNK1287" s="85"/>
      <c r="DNL1287" s="85"/>
      <c r="DNM1287" s="85"/>
      <c r="DNN1287" s="85"/>
      <c r="DNO1287" s="85"/>
      <c r="DNP1287" s="85"/>
      <c r="DNQ1287" s="85"/>
      <c r="DNR1287" s="85"/>
      <c r="DNS1287" s="85"/>
      <c r="DNT1287" s="85"/>
      <c r="DNU1287" s="85"/>
      <c r="DNV1287" s="85"/>
      <c r="DNW1287" s="85"/>
      <c r="DNX1287" s="85"/>
      <c r="DNY1287" s="85"/>
      <c r="DNZ1287" s="85"/>
      <c r="DOA1287" s="85"/>
      <c r="DOB1287" s="85"/>
      <c r="DOC1287" s="85"/>
      <c r="DOD1287" s="85"/>
      <c r="DOE1287" s="85"/>
      <c r="DOF1287" s="85"/>
      <c r="DOG1287" s="85"/>
      <c r="DOH1287" s="86"/>
      <c r="DOI1287" s="84"/>
      <c r="DOJ1287" s="85"/>
      <c r="DOK1287" s="85"/>
      <c r="DOL1287" s="85"/>
      <c r="DOM1287" s="85"/>
      <c r="DON1287" s="85"/>
      <c r="DOO1287" s="85"/>
      <c r="DOP1287" s="85"/>
      <c r="DOQ1287" s="85"/>
      <c r="DOR1287" s="85"/>
      <c r="DOS1287" s="85"/>
      <c r="DOT1287" s="85"/>
      <c r="DOU1287" s="85"/>
      <c r="DOV1287" s="85"/>
      <c r="DOW1287" s="85"/>
      <c r="DOX1287" s="85"/>
      <c r="DOY1287" s="85"/>
      <c r="DOZ1287" s="85"/>
      <c r="DPA1287" s="85"/>
      <c r="DPB1287" s="85"/>
      <c r="DPC1287" s="85"/>
      <c r="DPD1287" s="85"/>
      <c r="DPE1287" s="85"/>
      <c r="DPF1287" s="85"/>
      <c r="DPG1287" s="85"/>
      <c r="DPH1287" s="85"/>
      <c r="DPI1287" s="85"/>
      <c r="DPJ1287" s="85"/>
      <c r="DPK1287" s="85"/>
      <c r="DPL1287" s="85"/>
      <c r="DPM1287" s="85"/>
      <c r="DPN1287" s="85"/>
      <c r="DPO1287" s="86"/>
      <c r="DPP1287" s="84"/>
      <c r="DPQ1287" s="85"/>
      <c r="DPR1287" s="85"/>
      <c r="DPS1287" s="85"/>
      <c r="DPT1287" s="85"/>
      <c r="DPU1287" s="85"/>
      <c r="DPV1287" s="85"/>
      <c r="DPW1287" s="85"/>
      <c r="DPX1287" s="85"/>
      <c r="DPY1287" s="85"/>
      <c r="DPZ1287" s="85"/>
      <c r="DQA1287" s="85"/>
      <c r="DQB1287" s="85"/>
      <c r="DQC1287" s="85"/>
      <c r="DQD1287" s="85"/>
      <c r="DQE1287" s="85"/>
      <c r="DQF1287" s="85"/>
      <c r="DQG1287" s="85"/>
      <c r="DQH1287" s="85"/>
      <c r="DQI1287" s="85"/>
      <c r="DQJ1287" s="85"/>
      <c r="DQK1287" s="85"/>
      <c r="DQL1287" s="85"/>
      <c r="DQM1287" s="85"/>
      <c r="DQN1287" s="85"/>
      <c r="DQO1287" s="85"/>
      <c r="DQP1287" s="85"/>
      <c r="DQQ1287" s="85"/>
      <c r="DQR1287" s="85"/>
      <c r="DQS1287" s="85"/>
      <c r="DQT1287" s="85"/>
      <c r="DQU1287" s="85"/>
      <c r="DQV1287" s="86"/>
      <c r="DQW1287" s="84"/>
      <c r="DQX1287" s="85"/>
      <c r="DQY1287" s="85"/>
      <c r="DQZ1287" s="85"/>
      <c r="DRA1287" s="85"/>
      <c r="DRB1287" s="85"/>
      <c r="DRC1287" s="85"/>
      <c r="DRD1287" s="85"/>
      <c r="DRE1287" s="85"/>
      <c r="DRF1287" s="85"/>
      <c r="DRG1287" s="85"/>
      <c r="DRH1287" s="85"/>
      <c r="DRI1287" s="85"/>
      <c r="DRJ1287" s="85"/>
      <c r="DRK1287" s="85"/>
      <c r="DRL1287" s="85"/>
      <c r="DRM1287" s="85"/>
      <c r="DRN1287" s="85"/>
      <c r="DRO1287" s="85"/>
      <c r="DRP1287" s="85"/>
      <c r="DRQ1287" s="85"/>
      <c r="DRR1287" s="85"/>
      <c r="DRS1287" s="85"/>
      <c r="DRT1287" s="85"/>
      <c r="DRU1287" s="85"/>
      <c r="DRV1287" s="85"/>
      <c r="DRW1287" s="85"/>
      <c r="DRX1287" s="85"/>
      <c r="DRY1287" s="85"/>
      <c r="DRZ1287" s="85"/>
      <c r="DSA1287" s="85"/>
      <c r="DSB1287" s="85"/>
      <c r="DSC1287" s="86"/>
      <c r="DSD1287" s="84"/>
      <c r="DSE1287" s="85"/>
      <c r="DSF1287" s="85"/>
      <c r="DSG1287" s="85"/>
      <c r="DSH1287" s="85"/>
      <c r="DSI1287" s="85"/>
      <c r="DSJ1287" s="85"/>
      <c r="DSK1287" s="85"/>
      <c r="DSL1287" s="85"/>
      <c r="DSM1287" s="85"/>
      <c r="DSN1287" s="85"/>
      <c r="DSO1287" s="85"/>
      <c r="DSP1287" s="85"/>
      <c r="DSQ1287" s="85"/>
      <c r="DSR1287" s="85"/>
      <c r="DSS1287" s="85"/>
      <c r="DST1287" s="85"/>
      <c r="DSU1287" s="85"/>
      <c r="DSV1287" s="85"/>
      <c r="DSW1287" s="85"/>
      <c r="DSX1287" s="85"/>
      <c r="DSY1287" s="85"/>
      <c r="DSZ1287" s="85"/>
      <c r="DTA1287" s="85"/>
      <c r="DTB1287" s="85"/>
      <c r="DTC1287" s="85"/>
      <c r="DTD1287" s="85"/>
      <c r="DTE1287" s="85"/>
      <c r="DTF1287" s="85"/>
      <c r="DTG1287" s="85"/>
      <c r="DTH1287" s="85"/>
      <c r="DTI1287" s="85"/>
      <c r="DTJ1287" s="86"/>
      <c r="DTK1287" s="84"/>
      <c r="DTL1287" s="85"/>
      <c r="DTM1287" s="85"/>
      <c r="DTN1287" s="85"/>
      <c r="DTO1287" s="85"/>
      <c r="DTP1287" s="85"/>
      <c r="DTQ1287" s="85"/>
      <c r="DTR1287" s="85"/>
      <c r="DTS1287" s="85"/>
      <c r="DTT1287" s="85"/>
      <c r="DTU1287" s="85"/>
      <c r="DTV1287" s="85"/>
      <c r="DTW1287" s="85"/>
      <c r="DTX1287" s="85"/>
      <c r="DTY1287" s="85"/>
      <c r="DTZ1287" s="85"/>
      <c r="DUA1287" s="85"/>
      <c r="DUB1287" s="85"/>
      <c r="DUC1287" s="85"/>
      <c r="DUD1287" s="85"/>
      <c r="DUE1287" s="85"/>
      <c r="DUF1287" s="85"/>
      <c r="DUG1287" s="85"/>
      <c r="DUH1287" s="85"/>
      <c r="DUI1287" s="85"/>
      <c r="DUJ1287" s="85"/>
      <c r="DUK1287" s="85"/>
      <c r="DUL1287" s="85"/>
      <c r="DUM1287" s="85"/>
      <c r="DUN1287" s="85"/>
      <c r="DUO1287" s="85"/>
      <c r="DUP1287" s="85"/>
      <c r="DUQ1287" s="86"/>
      <c r="DUR1287" s="84"/>
      <c r="DUS1287" s="85"/>
      <c r="DUT1287" s="85"/>
      <c r="DUU1287" s="85"/>
      <c r="DUV1287" s="85"/>
      <c r="DUW1287" s="85"/>
      <c r="DUX1287" s="85"/>
      <c r="DUY1287" s="85"/>
      <c r="DUZ1287" s="85"/>
      <c r="DVA1287" s="85"/>
      <c r="DVB1287" s="85"/>
      <c r="DVC1287" s="85"/>
      <c r="DVD1287" s="85"/>
      <c r="DVE1287" s="85"/>
      <c r="DVF1287" s="85"/>
      <c r="DVG1287" s="85"/>
      <c r="DVH1287" s="85"/>
      <c r="DVI1287" s="85"/>
      <c r="DVJ1287" s="85"/>
      <c r="DVK1287" s="85"/>
      <c r="DVL1287" s="85"/>
      <c r="DVM1287" s="85"/>
      <c r="DVN1287" s="85"/>
      <c r="DVO1287" s="85"/>
      <c r="DVP1287" s="85"/>
      <c r="DVQ1287" s="85"/>
      <c r="DVR1287" s="85"/>
      <c r="DVS1287" s="85"/>
      <c r="DVT1287" s="85"/>
      <c r="DVU1287" s="85"/>
      <c r="DVV1287" s="85"/>
      <c r="DVW1287" s="85"/>
      <c r="DVX1287" s="86"/>
      <c r="DVY1287" s="84"/>
      <c r="DVZ1287" s="85"/>
      <c r="DWA1287" s="85"/>
      <c r="DWB1287" s="85"/>
      <c r="DWC1287" s="85"/>
      <c r="DWD1287" s="85"/>
      <c r="DWE1287" s="85"/>
      <c r="DWF1287" s="85"/>
      <c r="DWG1287" s="85"/>
      <c r="DWH1287" s="85"/>
      <c r="DWI1287" s="85"/>
      <c r="DWJ1287" s="85"/>
      <c r="DWK1287" s="85"/>
      <c r="DWL1287" s="85"/>
      <c r="DWM1287" s="85"/>
      <c r="DWN1287" s="85"/>
      <c r="DWO1287" s="85"/>
      <c r="DWP1287" s="85"/>
      <c r="DWQ1287" s="85"/>
      <c r="DWR1287" s="85"/>
      <c r="DWS1287" s="85"/>
      <c r="DWT1287" s="85"/>
      <c r="DWU1287" s="85"/>
      <c r="DWV1287" s="85"/>
      <c r="DWW1287" s="85"/>
      <c r="DWX1287" s="85"/>
      <c r="DWY1287" s="85"/>
      <c r="DWZ1287" s="85"/>
      <c r="DXA1287" s="85"/>
      <c r="DXB1287" s="85"/>
      <c r="DXC1287" s="85"/>
      <c r="DXD1287" s="85"/>
      <c r="DXE1287" s="86"/>
      <c r="DXF1287" s="84"/>
      <c r="DXG1287" s="85"/>
      <c r="DXH1287" s="85"/>
      <c r="DXI1287" s="85"/>
      <c r="DXJ1287" s="85"/>
      <c r="DXK1287" s="85"/>
      <c r="DXL1287" s="85"/>
      <c r="DXM1287" s="85"/>
      <c r="DXN1287" s="85"/>
      <c r="DXO1287" s="85"/>
      <c r="DXP1287" s="85"/>
      <c r="DXQ1287" s="85"/>
      <c r="DXR1287" s="85"/>
      <c r="DXS1287" s="85"/>
      <c r="DXT1287" s="85"/>
      <c r="DXU1287" s="85"/>
      <c r="DXV1287" s="85"/>
      <c r="DXW1287" s="85"/>
      <c r="DXX1287" s="85"/>
      <c r="DXY1287" s="85"/>
      <c r="DXZ1287" s="85"/>
      <c r="DYA1287" s="85"/>
      <c r="DYB1287" s="85"/>
      <c r="DYC1287" s="85"/>
      <c r="DYD1287" s="85"/>
      <c r="DYE1287" s="85"/>
      <c r="DYF1287" s="85"/>
      <c r="DYG1287" s="85"/>
      <c r="DYH1287" s="85"/>
      <c r="DYI1287" s="85"/>
      <c r="DYJ1287" s="85"/>
      <c r="DYK1287" s="85"/>
      <c r="DYL1287" s="86"/>
      <c r="DYM1287" s="84"/>
      <c r="DYN1287" s="85"/>
      <c r="DYO1287" s="85"/>
      <c r="DYP1287" s="85"/>
      <c r="DYQ1287" s="85"/>
      <c r="DYR1287" s="85"/>
      <c r="DYS1287" s="85"/>
      <c r="DYT1287" s="85"/>
      <c r="DYU1287" s="85"/>
      <c r="DYV1287" s="85"/>
      <c r="DYW1287" s="85"/>
      <c r="DYX1287" s="85"/>
      <c r="DYY1287" s="85"/>
      <c r="DYZ1287" s="85"/>
      <c r="DZA1287" s="85"/>
      <c r="DZB1287" s="85"/>
      <c r="DZC1287" s="85"/>
      <c r="DZD1287" s="85"/>
      <c r="DZE1287" s="85"/>
      <c r="DZF1287" s="85"/>
      <c r="DZG1287" s="85"/>
      <c r="DZH1287" s="85"/>
      <c r="DZI1287" s="85"/>
      <c r="DZJ1287" s="85"/>
      <c r="DZK1287" s="85"/>
      <c r="DZL1287" s="85"/>
      <c r="DZM1287" s="85"/>
      <c r="DZN1287" s="85"/>
      <c r="DZO1287" s="85"/>
      <c r="DZP1287" s="85"/>
      <c r="DZQ1287" s="85"/>
      <c r="DZR1287" s="85"/>
      <c r="DZS1287" s="86"/>
      <c r="DZT1287" s="84"/>
      <c r="DZU1287" s="85"/>
      <c r="DZV1287" s="85"/>
      <c r="DZW1287" s="85"/>
      <c r="DZX1287" s="85"/>
      <c r="DZY1287" s="85"/>
      <c r="DZZ1287" s="85"/>
      <c r="EAA1287" s="85"/>
      <c r="EAB1287" s="85"/>
      <c r="EAC1287" s="85"/>
      <c r="EAD1287" s="85"/>
      <c r="EAE1287" s="85"/>
      <c r="EAF1287" s="85"/>
      <c r="EAG1287" s="85"/>
      <c r="EAH1287" s="85"/>
      <c r="EAI1287" s="85"/>
      <c r="EAJ1287" s="85"/>
      <c r="EAK1287" s="85"/>
      <c r="EAL1287" s="85"/>
      <c r="EAM1287" s="85"/>
      <c r="EAN1287" s="85"/>
      <c r="EAO1287" s="85"/>
      <c r="EAP1287" s="85"/>
      <c r="EAQ1287" s="85"/>
      <c r="EAR1287" s="85"/>
      <c r="EAS1287" s="85"/>
      <c r="EAT1287" s="85"/>
      <c r="EAU1287" s="85"/>
      <c r="EAV1287" s="85"/>
      <c r="EAW1287" s="85"/>
      <c r="EAX1287" s="85"/>
      <c r="EAY1287" s="85"/>
      <c r="EAZ1287" s="86"/>
      <c r="EBA1287" s="84"/>
      <c r="EBB1287" s="85"/>
      <c r="EBC1287" s="85"/>
      <c r="EBD1287" s="85"/>
      <c r="EBE1287" s="85"/>
      <c r="EBF1287" s="85"/>
      <c r="EBG1287" s="85"/>
      <c r="EBH1287" s="85"/>
      <c r="EBI1287" s="85"/>
      <c r="EBJ1287" s="85"/>
      <c r="EBK1287" s="85"/>
      <c r="EBL1287" s="85"/>
      <c r="EBM1287" s="85"/>
      <c r="EBN1287" s="85"/>
      <c r="EBO1287" s="85"/>
      <c r="EBP1287" s="85"/>
      <c r="EBQ1287" s="85"/>
      <c r="EBR1287" s="85"/>
      <c r="EBS1287" s="85"/>
      <c r="EBT1287" s="85"/>
      <c r="EBU1287" s="85"/>
      <c r="EBV1287" s="85"/>
      <c r="EBW1287" s="85"/>
      <c r="EBX1287" s="85"/>
      <c r="EBY1287" s="85"/>
      <c r="EBZ1287" s="85"/>
      <c r="ECA1287" s="85"/>
      <c r="ECB1287" s="85"/>
      <c r="ECC1287" s="85"/>
      <c r="ECD1287" s="85"/>
      <c r="ECE1287" s="85"/>
      <c r="ECF1287" s="85"/>
      <c r="ECG1287" s="86"/>
      <c r="ECH1287" s="84"/>
      <c r="ECI1287" s="85"/>
      <c r="ECJ1287" s="85"/>
      <c r="ECK1287" s="85"/>
      <c r="ECL1287" s="85"/>
      <c r="ECM1287" s="85"/>
      <c r="ECN1287" s="85"/>
      <c r="ECO1287" s="85"/>
      <c r="ECP1287" s="85"/>
      <c r="ECQ1287" s="85"/>
      <c r="ECR1287" s="85"/>
      <c r="ECS1287" s="85"/>
      <c r="ECT1287" s="85"/>
      <c r="ECU1287" s="85"/>
      <c r="ECV1287" s="85"/>
      <c r="ECW1287" s="85"/>
      <c r="ECX1287" s="85"/>
      <c r="ECY1287" s="85"/>
      <c r="ECZ1287" s="85"/>
      <c r="EDA1287" s="85"/>
      <c r="EDB1287" s="85"/>
      <c r="EDC1287" s="85"/>
      <c r="EDD1287" s="85"/>
      <c r="EDE1287" s="85"/>
      <c r="EDF1287" s="85"/>
      <c r="EDG1287" s="85"/>
      <c r="EDH1287" s="85"/>
      <c r="EDI1287" s="85"/>
      <c r="EDJ1287" s="85"/>
      <c r="EDK1287" s="85"/>
      <c r="EDL1287" s="85"/>
      <c r="EDM1287" s="85"/>
      <c r="EDN1287" s="86"/>
      <c r="EDO1287" s="84"/>
      <c r="EDP1287" s="85"/>
      <c r="EDQ1287" s="85"/>
      <c r="EDR1287" s="85"/>
      <c r="EDS1287" s="85"/>
      <c r="EDT1287" s="85"/>
      <c r="EDU1287" s="85"/>
      <c r="EDV1287" s="85"/>
      <c r="EDW1287" s="85"/>
      <c r="EDX1287" s="85"/>
      <c r="EDY1287" s="85"/>
      <c r="EDZ1287" s="85"/>
      <c r="EEA1287" s="85"/>
      <c r="EEB1287" s="85"/>
      <c r="EEC1287" s="85"/>
      <c r="EED1287" s="85"/>
      <c r="EEE1287" s="85"/>
      <c r="EEF1287" s="85"/>
      <c r="EEG1287" s="85"/>
      <c r="EEH1287" s="85"/>
      <c r="EEI1287" s="85"/>
      <c r="EEJ1287" s="85"/>
      <c r="EEK1287" s="85"/>
      <c r="EEL1287" s="85"/>
      <c r="EEM1287" s="85"/>
      <c r="EEN1287" s="85"/>
      <c r="EEO1287" s="85"/>
      <c r="EEP1287" s="85"/>
      <c r="EEQ1287" s="85"/>
      <c r="EER1287" s="85"/>
      <c r="EES1287" s="85"/>
      <c r="EET1287" s="85"/>
      <c r="EEU1287" s="86"/>
      <c r="EEV1287" s="84"/>
      <c r="EEW1287" s="85"/>
      <c r="EEX1287" s="85"/>
      <c r="EEY1287" s="85"/>
      <c r="EEZ1287" s="85"/>
      <c r="EFA1287" s="85"/>
      <c r="EFB1287" s="85"/>
      <c r="EFC1287" s="85"/>
      <c r="EFD1287" s="85"/>
      <c r="EFE1287" s="85"/>
      <c r="EFF1287" s="85"/>
      <c r="EFG1287" s="85"/>
      <c r="EFH1287" s="85"/>
      <c r="EFI1287" s="85"/>
      <c r="EFJ1287" s="85"/>
      <c r="EFK1287" s="85"/>
      <c r="EFL1287" s="85"/>
      <c r="EFM1287" s="85"/>
      <c r="EFN1287" s="85"/>
      <c r="EFO1287" s="85"/>
      <c r="EFP1287" s="85"/>
      <c r="EFQ1287" s="85"/>
      <c r="EFR1287" s="85"/>
      <c r="EFS1287" s="85"/>
      <c r="EFT1287" s="85"/>
      <c r="EFU1287" s="85"/>
      <c r="EFV1287" s="85"/>
      <c r="EFW1287" s="85"/>
      <c r="EFX1287" s="85"/>
      <c r="EFY1287" s="85"/>
      <c r="EFZ1287" s="85"/>
      <c r="EGA1287" s="85"/>
      <c r="EGB1287" s="86"/>
      <c r="EGC1287" s="84"/>
      <c r="EGD1287" s="85"/>
      <c r="EGE1287" s="85"/>
      <c r="EGF1287" s="85"/>
      <c r="EGG1287" s="85"/>
      <c r="EGH1287" s="85"/>
      <c r="EGI1287" s="85"/>
      <c r="EGJ1287" s="85"/>
      <c r="EGK1287" s="85"/>
      <c r="EGL1287" s="85"/>
      <c r="EGM1287" s="85"/>
      <c r="EGN1287" s="85"/>
      <c r="EGO1287" s="85"/>
      <c r="EGP1287" s="85"/>
      <c r="EGQ1287" s="85"/>
      <c r="EGR1287" s="85"/>
      <c r="EGS1287" s="85"/>
      <c r="EGT1287" s="85"/>
      <c r="EGU1287" s="85"/>
      <c r="EGV1287" s="85"/>
      <c r="EGW1287" s="85"/>
      <c r="EGX1287" s="85"/>
      <c r="EGY1287" s="85"/>
      <c r="EGZ1287" s="85"/>
      <c r="EHA1287" s="85"/>
      <c r="EHB1287" s="85"/>
      <c r="EHC1287" s="85"/>
      <c r="EHD1287" s="85"/>
      <c r="EHE1287" s="85"/>
      <c r="EHF1287" s="85"/>
      <c r="EHG1287" s="85"/>
      <c r="EHH1287" s="85"/>
      <c r="EHI1287" s="86"/>
      <c r="EHJ1287" s="84"/>
      <c r="EHK1287" s="85"/>
      <c r="EHL1287" s="85"/>
      <c r="EHM1287" s="85"/>
      <c r="EHN1287" s="85"/>
      <c r="EHO1287" s="85"/>
      <c r="EHP1287" s="85"/>
      <c r="EHQ1287" s="85"/>
      <c r="EHR1287" s="85"/>
      <c r="EHS1287" s="85"/>
      <c r="EHT1287" s="85"/>
      <c r="EHU1287" s="85"/>
      <c r="EHV1287" s="85"/>
      <c r="EHW1287" s="85"/>
      <c r="EHX1287" s="85"/>
      <c r="EHY1287" s="85"/>
      <c r="EHZ1287" s="85"/>
      <c r="EIA1287" s="85"/>
      <c r="EIB1287" s="85"/>
      <c r="EIC1287" s="85"/>
      <c r="EID1287" s="85"/>
      <c r="EIE1287" s="85"/>
      <c r="EIF1287" s="85"/>
      <c r="EIG1287" s="85"/>
      <c r="EIH1287" s="85"/>
      <c r="EII1287" s="85"/>
      <c r="EIJ1287" s="85"/>
      <c r="EIK1287" s="85"/>
      <c r="EIL1287" s="85"/>
      <c r="EIM1287" s="85"/>
      <c r="EIN1287" s="85"/>
      <c r="EIO1287" s="85"/>
      <c r="EIP1287" s="86"/>
      <c r="EIQ1287" s="84"/>
      <c r="EIR1287" s="85"/>
      <c r="EIS1287" s="85"/>
      <c r="EIT1287" s="85"/>
      <c r="EIU1287" s="85"/>
      <c r="EIV1287" s="85"/>
      <c r="EIW1287" s="85"/>
      <c r="EIX1287" s="85"/>
      <c r="EIY1287" s="85"/>
      <c r="EIZ1287" s="85"/>
      <c r="EJA1287" s="85"/>
      <c r="EJB1287" s="85"/>
      <c r="EJC1287" s="85"/>
      <c r="EJD1287" s="85"/>
      <c r="EJE1287" s="85"/>
      <c r="EJF1287" s="85"/>
      <c r="EJG1287" s="85"/>
      <c r="EJH1287" s="85"/>
      <c r="EJI1287" s="85"/>
      <c r="EJJ1287" s="85"/>
      <c r="EJK1287" s="85"/>
      <c r="EJL1287" s="85"/>
      <c r="EJM1287" s="85"/>
      <c r="EJN1287" s="85"/>
      <c r="EJO1287" s="85"/>
      <c r="EJP1287" s="85"/>
      <c r="EJQ1287" s="85"/>
      <c r="EJR1287" s="85"/>
      <c r="EJS1287" s="85"/>
      <c r="EJT1287" s="85"/>
      <c r="EJU1287" s="85"/>
      <c r="EJV1287" s="85"/>
      <c r="EJW1287" s="86"/>
      <c r="EJX1287" s="84"/>
      <c r="EJY1287" s="85"/>
      <c r="EJZ1287" s="85"/>
      <c r="EKA1287" s="85"/>
      <c r="EKB1287" s="85"/>
      <c r="EKC1287" s="85"/>
      <c r="EKD1287" s="85"/>
      <c r="EKE1287" s="85"/>
      <c r="EKF1287" s="85"/>
      <c r="EKG1287" s="85"/>
      <c r="EKH1287" s="85"/>
      <c r="EKI1287" s="85"/>
      <c r="EKJ1287" s="85"/>
      <c r="EKK1287" s="85"/>
      <c r="EKL1287" s="85"/>
      <c r="EKM1287" s="85"/>
      <c r="EKN1287" s="85"/>
      <c r="EKO1287" s="85"/>
      <c r="EKP1287" s="85"/>
      <c r="EKQ1287" s="85"/>
      <c r="EKR1287" s="85"/>
      <c r="EKS1287" s="85"/>
      <c r="EKT1287" s="85"/>
      <c r="EKU1287" s="85"/>
      <c r="EKV1287" s="85"/>
      <c r="EKW1287" s="85"/>
      <c r="EKX1287" s="85"/>
      <c r="EKY1287" s="85"/>
      <c r="EKZ1287" s="85"/>
      <c r="ELA1287" s="85"/>
      <c r="ELB1287" s="85"/>
      <c r="ELC1287" s="85"/>
      <c r="ELD1287" s="86"/>
      <c r="ELE1287" s="84"/>
      <c r="ELF1287" s="85"/>
      <c r="ELG1287" s="85"/>
      <c r="ELH1287" s="85"/>
      <c r="ELI1287" s="85"/>
      <c r="ELJ1287" s="85"/>
      <c r="ELK1287" s="85"/>
      <c r="ELL1287" s="85"/>
      <c r="ELM1287" s="85"/>
      <c r="ELN1287" s="85"/>
      <c r="ELO1287" s="85"/>
      <c r="ELP1287" s="85"/>
      <c r="ELQ1287" s="85"/>
      <c r="ELR1287" s="85"/>
      <c r="ELS1287" s="85"/>
      <c r="ELT1287" s="85"/>
      <c r="ELU1287" s="85"/>
      <c r="ELV1287" s="85"/>
      <c r="ELW1287" s="85"/>
      <c r="ELX1287" s="85"/>
      <c r="ELY1287" s="85"/>
      <c r="ELZ1287" s="85"/>
      <c r="EMA1287" s="85"/>
      <c r="EMB1287" s="85"/>
      <c r="EMC1287" s="85"/>
      <c r="EMD1287" s="85"/>
      <c r="EME1287" s="85"/>
      <c r="EMF1287" s="85"/>
      <c r="EMG1287" s="85"/>
      <c r="EMH1287" s="85"/>
      <c r="EMI1287" s="85"/>
      <c r="EMJ1287" s="85"/>
      <c r="EMK1287" s="86"/>
      <c r="EML1287" s="84"/>
      <c r="EMM1287" s="85"/>
      <c r="EMN1287" s="85"/>
      <c r="EMO1287" s="85"/>
      <c r="EMP1287" s="85"/>
      <c r="EMQ1287" s="85"/>
      <c r="EMR1287" s="85"/>
      <c r="EMS1287" s="85"/>
      <c r="EMT1287" s="85"/>
      <c r="EMU1287" s="85"/>
      <c r="EMV1287" s="85"/>
      <c r="EMW1287" s="85"/>
      <c r="EMX1287" s="85"/>
      <c r="EMY1287" s="85"/>
      <c r="EMZ1287" s="85"/>
      <c r="ENA1287" s="85"/>
      <c r="ENB1287" s="85"/>
      <c r="ENC1287" s="85"/>
      <c r="END1287" s="85"/>
      <c r="ENE1287" s="85"/>
      <c r="ENF1287" s="85"/>
      <c r="ENG1287" s="85"/>
      <c r="ENH1287" s="85"/>
      <c r="ENI1287" s="85"/>
      <c r="ENJ1287" s="85"/>
      <c r="ENK1287" s="85"/>
      <c r="ENL1287" s="85"/>
      <c r="ENM1287" s="85"/>
      <c r="ENN1287" s="85"/>
      <c r="ENO1287" s="85"/>
      <c r="ENP1287" s="85"/>
      <c r="ENQ1287" s="85"/>
      <c r="ENR1287" s="86"/>
      <c r="ENS1287" s="84"/>
      <c r="ENT1287" s="85"/>
      <c r="ENU1287" s="85"/>
      <c r="ENV1287" s="85"/>
      <c r="ENW1287" s="85"/>
      <c r="ENX1287" s="85"/>
      <c r="ENY1287" s="85"/>
      <c r="ENZ1287" s="85"/>
      <c r="EOA1287" s="85"/>
      <c r="EOB1287" s="85"/>
      <c r="EOC1287" s="85"/>
      <c r="EOD1287" s="85"/>
      <c r="EOE1287" s="85"/>
      <c r="EOF1287" s="85"/>
      <c r="EOG1287" s="85"/>
      <c r="EOH1287" s="85"/>
      <c r="EOI1287" s="85"/>
      <c r="EOJ1287" s="85"/>
      <c r="EOK1287" s="85"/>
      <c r="EOL1287" s="85"/>
      <c r="EOM1287" s="85"/>
      <c r="EON1287" s="85"/>
      <c r="EOO1287" s="85"/>
      <c r="EOP1287" s="85"/>
      <c r="EOQ1287" s="85"/>
      <c r="EOR1287" s="85"/>
      <c r="EOS1287" s="85"/>
      <c r="EOT1287" s="85"/>
      <c r="EOU1287" s="85"/>
      <c r="EOV1287" s="85"/>
      <c r="EOW1287" s="85"/>
      <c r="EOX1287" s="85"/>
      <c r="EOY1287" s="86"/>
      <c r="EOZ1287" s="84"/>
      <c r="EPA1287" s="85"/>
      <c r="EPB1287" s="85"/>
      <c r="EPC1287" s="85"/>
      <c r="EPD1287" s="85"/>
      <c r="EPE1287" s="85"/>
      <c r="EPF1287" s="85"/>
      <c r="EPG1287" s="85"/>
      <c r="EPH1287" s="85"/>
      <c r="EPI1287" s="85"/>
      <c r="EPJ1287" s="85"/>
      <c r="EPK1287" s="85"/>
      <c r="EPL1287" s="85"/>
      <c r="EPM1287" s="85"/>
      <c r="EPN1287" s="85"/>
      <c r="EPO1287" s="85"/>
      <c r="EPP1287" s="85"/>
      <c r="EPQ1287" s="85"/>
      <c r="EPR1287" s="85"/>
      <c r="EPS1287" s="85"/>
      <c r="EPT1287" s="85"/>
      <c r="EPU1287" s="85"/>
      <c r="EPV1287" s="85"/>
      <c r="EPW1287" s="85"/>
      <c r="EPX1287" s="85"/>
      <c r="EPY1287" s="85"/>
      <c r="EPZ1287" s="85"/>
      <c r="EQA1287" s="85"/>
      <c r="EQB1287" s="85"/>
      <c r="EQC1287" s="85"/>
      <c r="EQD1287" s="85"/>
      <c r="EQE1287" s="85"/>
      <c r="EQF1287" s="86"/>
      <c r="EQG1287" s="84"/>
      <c r="EQH1287" s="85"/>
      <c r="EQI1287" s="85"/>
      <c r="EQJ1287" s="85"/>
      <c r="EQK1287" s="85"/>
      <c r="EQL1287" s="85"/>
      <c r="EQM1287" s="85"/>
      <c r="EQN1287" s="85"/>
      <c r="EQO1287" s="85"/>
      <c r="EQP1287" s="85"/>
      <c r="EQQ1287" s="85"/>
      <c r="EQR1287" s="85"/>
      <c r="EQS1287" s="85"/>
      <c r="EQT1287" s="85"/>
      <c r="EQU1287" s="85"/>
      <c r="EQV1287" s="85"/>
      <c r="EQW1287" s="85"/>
      <c r="EQX1287" s="85"/>
      <c r="EQY1287" s="85"/>
      <c r="EQZ1287" s="85"/>
      <c r="ERA1287" s="85"/>
      <c r="ERB1287" s="85"/>
      <c r="ERC1287" s="85"/>
      <c r="ERD1287" s="85"/>
      <c r="ERE1287" s="85"/>
      <c r="ERF1287" s="85"/>
      <c r="ERG1287" s="85"/>
      <c r="ERH1287" s="85"/>
      <c r="ERI1287" s="85"/>
      <c r="ERJ1287" s="85"/>
      <c r="ERK1287" s="85"/>
      <c r="ERL1287" s="85"/>
      <c r="ERM1287" s="86"/>
      <c r="ERN1287" s="84"/>
      <c r="ERO1287" s="85"/>
      <c r="ERP1287" s="85"/>
      <c r="ERQ1287" s="85"/>
      <c r="ERR1287" s="85"/>
      <c r="ERS1287" s="85"/>
      <c r="ERT1287" s="85"/>
      <c r="ERU1287" s="85"/>
      <c r="ERV1287" s="85"/>
      <c r="ERW1287" s="85"/>
      <c r="ERX1287" s="85"/>
      <c r="ERY1287" s="85"/>
      <c r="ERZ1287" s="85"/>
      <c r="ESA1287" s="85"/>
      <c r="ESB1287" s="85"/>
      <c r="ESC1287" s="85"/>
      <c r="ESD1287" s="85"/>
      <c r="ESE1287" s="85"/>
      <c r="ESF1287" s="85"/>
      <c r="ESG1287" s="85"/>
      <c r="ESH1287" s="85"/>
      <c r="ESI1287" s="85"/>
      <c r="ESJ1287" s="85"/>
      <c r="ESK1287" s="85"/>
      <c r="ESL1287" s="85"/>
      <c r="ESM1287" s="85"/>
      <c r="ESN1287" s="85"/>
      <c r="ESO1287" s="85"/>
      <c r="ESP1287" s="85"/>
      <c r="ESQ1287" s="85"/>
      <c r="ESR1287" s="85"/>
      <c r="ESS1287" s="85"/>
      <c r="EST1287" s="86"/>
      <c r="ESU1287" s="84"/>
      <c r="ESV1287" s="85"/>
      <c r="ESW1287" s="85"/>
      <c r="ESX1287" s="85"/>
      <c r="ESY1287" s="85"/>
      <c r="ESZ1287" s="85"/>
      <c r="ETA1287" s="85"/>
      <c r="ETB1287" s="85"/>
      <c r="ETC1287" s="85"/>
      <c r="ETD1287" s="85"/>
      <c r="ETE1287" s="85"/>
      <c r="ETF1287" s="85"/>
      <c r="ETG1287" s="85"/>
      <c r="ETH1287" s="85"/>
      <c r="ETI1287" s="85"/>
      <c r="ETJ1287" s="85"/>
      <c r="ETK1287" s="85"/>
      <c r="ETL1287" s="85"/>
      <c r="ETM1287" s="85"/>
      <c r="ETN1287" s="85"/>
      <c r="ETO1287" s="85"/>
      <c r="ETP1287" s="85"/>
      <c r="ETQ1287" s="85"/>
      <c r="ETR1287" s="85"/>
      <c r="ETS1287" s="85"/>
      <c r="ETT1287" s="85"/>
      <c r="ETU1287" s="85"/>
      <c r="ETV1287" s="85"/>
      <c r="ETW1287" s="85"/>
      <c r="ETX1287" s="85"/>
      <c r="ETY1287" s="85"/>
      <c r="ETZ1287" s="85"/>
      <c r="EUA1287" s="86"/>
      <c r="EUB1287" s="84"/>
      <c r="EUC1287" s="85"/>
      <c r="EUD1287" s="85"/>
      <c r="EUE1287" s="85"/>
      <c r="EUF1287" s="85"/>
      <c r="EUG1287" s="85"/>
      <c r="EUH1287" s="85"/>
      <c r="EUI1287" s="85"/>
      <c r="EUJ1287" s="85"/>
      <c r="EUK1287" s="85"/>
      <c r="EUL1287" s="85"/>
      <c r="EUM1287" s="85"/>
      <c r="EUN1287" s="85"/>
      <c r="EUO1287" s="85"/>
      <c r="EUP1287" s="85"/>
      <c r="EUQ1287" s="85"/>
      <c r="EUR1287" s="85"/>
      <c r="EUS1287" s="85"/>
      <c r="EUT1287" s="85"/>
      <c r="EUU1287" s="85"/>
      <c r="EUV1287" s="85"/>
      <c r="EUW1287" s="85"/>
      <c r="EUX1287" s="85"/>
      <c r="EUY1287" s="85"/>
      <c r="EUZ1287" s="85"/>
      <c r="EVA1287" s="85"/>
      <c r="EVB1287" s="85"/>
      <c r="EVC1287" s="85"/>
      <c r="EVD1287" s="85"/>
      <c r="EVE1287" s="85"/>
      <c r="EVF1287" s="85"/>
      <c r="EVG1287" s="85"/>
      <c r="EVH1287" s="86"/>
      <c r="EVI1287" s="84"/>
      <c r="EVJ1287" s="85"/>
      <c r="EVK1287" s="85"/>
      <c r="EVL1287" s="85"/>
      <c r="EVM1287" s="85"/>
      <c r="EVN1287" s="85"/>
      <c r="EVO1287" s="85"/>
      <c r="EVP1287" s="85"/>
      <c r="EVQ1287" s="85"/>
      <c r="EVR1287" s="85"/>
      <c r="EVS1287" s="85"/>
      <c r="EVT1287" s="85"/>
      <c r="EVU1287" s="85"/>
      <c r="EVV1287" s="85"/>
      <c r="EVW1287" s="85"/>
      <c r="EVX1287" s="85"/>
      <c r="EVY1287" s="85"/>
      <c r="EVZ1287" s="85"/>
      <c r="EWA1287" s="85"/>
      <c r="EWB1287" s="85"/>
      <c r="EWC1287" s="85"/>
      <c r="EWD1287" s="85"/>
      <c r="EWE1287" s="85"/>
      <c r="EWF1287" s="85"/>
      <c r="EWG1287" s="85"/>
      <c r="EWH1287" s="85"/>
      <c r="EWI1287" s="85"/>
      <c r="EWJ1287" s="85"/>
      <c r="EWK1287" s="85"/>
      <c r="EWL1287" s="85"/>
      <c r="EWM1287" s="85"/>
      <c r="EWN1287" s="85"/>
      <c r="EWO1287" s="86"/>
      <c r="EWP1287" s="84"/>
      <c r="EWQ1287" s="85"/>
      <c r="EWR1287" s="85"/>
      <c r="EWS1287" s="85"/>
      <c r="EWT1287" s="85"/>
      <c r="EWU1287" s="85"/>
      <c r="EWV1287" s="85"/>
      <c r="EWW1287" s="85"/>
      <c r="EWX1287" s="85"/>
      <c r="EWY1287" s="85"/>
      <c r="EWZ1287" s="85"/>
      <c r="EXA1287" s="85"/>
      <c r="EXB1287" s="85"/>
      <c r="EXC1287" s="85"/>
      <c r="EXD1287" s="85"/>
      <c r="EXE1287" s="85"/>
      <c r="EXF1287" s="85"/>
      <c r="EXG1287" s="85"/>
      <c r="EXH1287" s="85"/>
      <c r="EXI1287" s="85"/>
      <c r="EXJ1287" s="85"/>
      <c r="EXK1287" s="85"/>
      <c r="EXL1287" s="85"/>
      <c r="EXM1287" s="85"/>
      <c r="EXN1287" s="85"/>
      <c r="EXO1287" s="85"/>
      <c r="EXP1287" s="85"/>
      <c r="EXQ1287" s="85"/>
      <c r="EXR1287" s="85"/>
      <c r="EXS1287" s="85"/>
      <c r="EXT1287" s="85"/>
      <c r="EXU1287" s="85"/>
      <c r="EXV1287" s="86"/>
      <c r="EXW1287" s="84"/>
      <c r="EXX1287" s="85"/>
      <c r="EXY1287" s="85"/>
      <c r="EXZ1287" s="85"/>
      <c r="EYA1287" s="85"/>
      <c r="EYB1287" s="85"/>
      <c r="EYC1287" s="85"/>
      <c r="EYD1287" s="85"/>
      <c r="EYE1287" s="85"/>
      <c r="EYF1287" s="85"/>
      <c r="EYG1287" s="85"/>
      <c r="EYH1287" s="85"/>
      <c r="EYI1287" s="85"/>
      <c r="EYJ1287" s="85"/>
      <c r="EYK1287" s="85"/>
      <c r="EYL1287" s="85"/>
      <c r="EYM1287" s="85"/>
      <c r="EYN1287" s="85"/>
      <c r="EYO1287" s="85"/>
      <c r="EYP1287" s="85"/>
      <c r="EYQ1287" s="85"/>
      <c r="EYR1287" s="85"/>
      <c r="EYS1287" s="85"/>
      <c r="EYT1287" s="85"/>
      <c r="EYU1287" s="85"/>
      <c r="EYV1287" s="85"/>
      <c r="EYW1287" s="85"/>
      <c r="EYX1287" s="85"/>
      <c r="EYY1287" s="85"/>
      <c r="EYZ1287" s="85"/>
      <c r="EZA1287" s="85"/>
      <c r="EZB1287" s="85"/>
      <c r="EZC1287" s="86"/>
      <c r="EZD1287" s="84"/>
      <c r="EZE1287" s="85"/>
      <c r="EZF1287" s="85"/>
      <c r="EZG1287" s="85"/>
      <c r="EZH1287" s="85"/>
      <c r="EZI1287" s="85"/>
      <c r="EZJ1287" s="85"/>
      <c r="EZK1287" s="85"/>
      <c r="EZL1287" s="85"/>
      <c r="EZM1287" s="85"/>
      <c r="EZN1287" s="85"/>
      <c r="EZO1287" s="85"/>
      <c r="EZP1287" s="85"/>
      <c r="EZQ1287" s="85"/>
      <c r="EZR1287" s="85"/>
      <c r="EZS1287" s="85"/>
      <c r="EZT1287" s="85"/>
      <c r="EZU1287" s="85"/>
      <c r="EZV1287" s="85"/>
      <c r="EZW1287" s="85"/>
      <c r="EZX1287" s="85"/>
      <c r="EZY1287" s="85"/>
      <c r="EZZ1287" s="85"/>
      <c r="FAA1287" s="85"/>
      <c r="FAB1287" s="85"/>
      <c r="FAC1287" s="85"/>
      <c r="FAD1287" s="85"/>
      <c r="FAE1287" s="85"/>
      <c r="FAF1287" s="85"/>
      <c r="FAG1287" s="85"/>
      <c r="FAH1287" s="85"/>
      <c r="FAI1287" s="85"/>
      <c r="FAJ1287" s="86"/>
      <c r="FAK1287" s="84"/>
      <c r="FAL1287" s="85"/>
      <c r="FAM1287" s="85"/>
      <c r="FAN1287" s="85"/>
      <c r="FAO1287" s="85"/>
      <c r="FAP1287" s="85"/>
      <c r="FAQ1287" s="85"/>
      <c r="FAR1287" s="85"/>
      <c r="FAS1287" s="85"/>
      <c r="FAT1287" s="85"/>
      <c r="FAU1287" s="85"/>
      <c r="FAV1287" s="85"/>
      <c r="FAW1287" s="85"/>
      <c r="FAX1287" s="85"/>
      <c r="FAY1287" s="85"/>
      <c r="FAZ1287" s="85"/>
      <c r="FBA1287" s="85"/>
      <c r="FBB1287" s="85"/>
      <c r="FBC1287" s="85"/>
      <c r="FBD1287" s="85"/>
      <c r="FBE1287" s="85"/>
      <c r="FBF1287" s="85"/>
      <c r="FBG1287" s="85"/>
      <c r="FBH1287" s="85"/>
      <c r="FBI1287" s="85"/>
      <c r="FBJ1287" s="85"/>
      <c r="FBK1287" s="85"/>
      <c r="FBL1287" s="85"/>
      <c r="FBM1287" s="85"/>
      <c r="FBN1287" s="85"/>
      <c r="FBO1287" s="85"/>
      <c r="FBP1287" s="85"/>
      <c r="FBQ1287" s="86"/>
      <c r="FBR1287" s="84"/>
      <c r="FBS1287" s="85"/>
      <c r="FBT1287" s="85"/>
      <c r="FBU1287" s="85"/>
      <c r="FBV1287" s="85"/>
      <c r="FBW1287" s="85"/>
      <c r="FBX1287" s="85"/>
      <c r="FBY1287" s="85"/>
      <c r="FBZ1287" s="85"/>
      <c r="FCA1287" s="85"/>
      <c r="FCB1287" s="85"/>
      <c r="FCC1287" s="85"/>
      <c r="FCD1287" s="85"/>
      <c r="FCE1287" s="85"/>
      <c r="FCF1287" s="85"/>
      <c r="FCG1287" s="85"/>
      <c r="FCH1287" s="85"/>
      <c r="FCI1287" s="85"/>
      <c r="FCJ1287" s="85"/>
      <c r="FCK1287" s="85"/>
      <c r="FCL1287" s="85"/>
      <c r="FCM1287" s="85"/>
      <c r="FCN1287" s="85"/>
      <c r="FCO1287" s="85"/>
      <c r="FCP1287" s="85"/>
      <c r="FCQ1287" s="85"/>
      <c r="FCR1287" s="85"/>
      <c r="FCS1287" s="85"/>
      <c r="FCT1287" s="85"/>
      <c r="FCU1287" s="85"/>
      <c r="FCV1287" s="85"/>
      <c r="FCW1287" s="85"/>
      <c r="FCX1287" s="86"/>
      <c r="FCY1287" s="84"/>
      <c r="FCZ1287" s="85"/>
      <c r="FDA1287" s="85"/>
      <c r="FDB1287" s="85"/>
      <c r="FDC1287" s="85"/>
      <c r="FDD1287" s="85"/>
      <c r="FDE1287" s="85"/>
      <c r="FDF1287" s="85"/>
      <c r="FDG1287" s="85"/>
      <c r="FDH1287" s="85"/>
      <c r="FDI1287" s="85"/>
      <c r="FDJ1287" s="85"/>
      <c r="FDK1287" s="85"/>
      <c r="FDL1287" s="85"/>
      <c r="FDM1287" s="85"/>
      <c r="FDN1287" s="85"/>
      <c r="FDO1287" s="85"/>
      <c r="FDP1287" s="85"/>
      <c r="FDQ1287" s="85"/>
      <c r="FDR1287" s="85"/>
      <c r="FDS1287" s="85"/>
      <c r="FDT1287" s="85"/>
      <c r="FDU1287" s="85"/>
      <c r="FDV1287" s="85"/>
      <c r="FDW1287" s="85"/>
      <c r="FDX1287" s="85"/>
      <c r="FDY1287" s="85"/>
      <c r="FDZ1287" s="85"/>
      <c r="FEA1287" s="85"/>
      <c r="FEB1287" s="85"/>
      <c r="FEC1287" s="85"/>
      <c r="FED1287" s="85"/>
      <c r="FEE1287" s="86"/>
      <c r="FEF1287" s="84"/>
      <c r="FEG1287" s="85"/>
      <c r="FEH1287" s="85"/>
      <c r="FEI1287" s="85"/>
      <c r="FEJ1287" s="85"/>
      <c r="FEK1287" s="85"/>
      <c r="FEL1287" s="85"/>
      <c r="FEM1287" s="85"/>
      <c r="FEN1287" s="85"/>
      <c r="FEO1287" s="85"/>
      <c r="FEP1287" s="85"/>
      <c r="FEQ1287" s="85"/>
      <c r="FER1287" s="85"/>
      <c r="FES1287" s="85"/>
      <c r="FET1287" s="85"/>
      <c r="FEU1287" s="85"/>
      <c r="FEV1287" s="85"/>
      <c r="FEW1287" s="85"/>
      <c r="FEX1287" s="85"/>
      <c r="FEY1287" s="85"/>
      <c r="FEZ1287" s="85"/>
      <c r="FFA1287" s="85"/>
      <c r="FFB1287" s="85"/>
      <c r="FFC1287" s="85"/>
      <c r="FFD1287" s="85"/>
      <c r="FFE1287" s="85"/>
      <c r="FFF1287" s="85"/>
      <c r="FFG1287" s="85"/>
      <c r="FFH1287" s="85"/>
      <c r="FFI1287" s="85"/>
      <c r="FFJ1287" s="85"/>
      <c r="FFK1287" s="85"/>
      <c r="FFL1287" s="86"/>
      <c r="FFM1287" s="84"/>
      <c r="FFN1287" s="85"/>
      <c r="FFO1287" s="85"/>
      <c r="FFP1287" s="85"/>
      <c r="FFQ1287" s="85"/>
      <c r="FFR1287" s="85"/>
      <c r="FFS1287" s="85"/>
      <c r="FFT1287" s="85"/>
      <c r="FFU1287" s="85"/>
      <c r="FFV1287" s="85"/>
      <c r="FFW1287" s="85"/>
      <c r="FFX1287" s="85"/>
      <c r="FFY1287" s="85"/>
      <c r="FFZ1287" s="85"/>
      <c r="FGA1287" s="85"/>
      <c r="FGB1287" s="85"/>
      <c r="FGC1287" s="85"/>
      <c r="FGD1287" s="85"/>
      <c r="FGE1287" s="85"/>
      <c r="FGF1287" s="85"/>
      <c r="FGG1287" s="85"/>
      <c r="FGH1287" s="85"/>
      <c r="FGI1287" s="85"/>
      <c r="FGJ1287" s="85"/>
      <c r="FGK1287" s="85"/>
      <c r="FGL1287" s="85"/>
      <c r="FGM1287" s="85"/>
      <c r="FGN1287" s="85"/>
      <c r="FGO1287" s="85"/>
      <c r="FGP1287" s="85"/>
      <c r="FGQ1287" s="85"/>
      <c r="FGR1287" s="85"/>
      <c r="FGS1287" s="86"/>
      <c r="FGT1287" s="84"/>
      <c r="FGU1287" s="85"/>
      <c r="FGV1287" s="85"/>
      <c r="FGW1287" s="85"/>
      <c r="FGX1287" s="85"/>
      <c r="FGY1287" s="85"/>
      <c r="FGZ1287" s="85"/>
      <c r="FHA1287" s="85"/>
      <c r="FHB1287" s="85"/>
      <c r="FHC1287" s="85"/>
      <c r="FHD1287" s="85"/>
      <c r="FHE1287" s="85"/>
      <c r="FHF1287" s="85"/>
      <c r="FHG1287" s="85"/>
      <c r="FHH1287" s="85"/>
      <c r="FHI1287" s="85"/>
      <c r="FHJ1287" s="85"/>
      <c r="FHK1287" s="85"/>
      <c r="FHL1287" s="85"/>
      <c r="FHM1287" s="85"/>
      <c r="FHN1287" s="85"/>
      <c r="FHO1287" s="85"/>
      <c r="FHP1287" s="85"/>
      <c r="FHQ1287" s="85"/>
      <c r="FHR1287" s="85"/>
      <c r="FHS1287" s="85"/>
      <c r="FHT1287" s="85"/>
      <c r="FHU1287" s="85"/>
      <c r="FHV1287" s="85"/>
      <c r="FHW1287" s="85"/>
      <c r="FHX1287" s="85"/>
      <c r="FHY1287" s="85"/>
      <c r="FHZ1287" s="86"/>
      <c r="FIA1287" s="84"/>
      <c r="FIB1287" s="85"/>
      <c r="FIC1287" s="85"/>
      <c r="FID1287" s="85"/>
      <c r="FIE1287" s="85"/>
      <c r="FIF1287" s="85"/>
      <c r="FIG1287" s="85"/>
      <c r="FIH1287" s="85"/>
      <c r="FII1287" s="85"/>
      <c r="FIJ1287" s="85"/>
      <c r="FIK1287" s="85"/>
      <c r="FIL1287" s="85"/>
      <c r="FIM1287" s="85"/>
      <c r="FIN1287" s="85"/>
      <c r="FIO1287" s="85"/>
      <c r="FIP1287" s="85"/>
      <c r="FIQ1287" s="85"/>
      <c r="FIR1287" s="85"/>
      <c r="FIS1287" s="85"/>
      <c r="FIT1287" s="85"/>
      <c r="FIU1287" s="85"/>
      <c r="FIV1287" s="85"/>
      <c r="FIW1287" s="85"/>
      <c r="FIX1287" s="85"/>
      <c r="FIY1287" s="85"/>
      <c r="FIZ1287" s="85"/>
      <c r="FJA1287" s="85"/>
      <c r="FJB1287" s="85"/>
      <c r="FJC1287" s="85"/>
      <c r="FJD1287" s="85"/>
      <c r="FJE1287" s="85"/>
      <c r="FJF1287" s="85"/>
      <c r="FJG1287" s="86"/>
      <c r="FJH1287" s="84"/>
      <c r="FJI1287" s="85"/>
      <c r="FJJ1287" s="85"/>
      <c r="FJK1287" s="85"/>
      <c r="FJL1287" s="85"/>
      <c r="FJM1287" s="85"/>
      <c r="FJN1287" s="85"/>
      <c r="FJO1287" s="85"/>
      <c r="FJP1287" s="85"/>
      <c r="FJQ1287" s="85"/>
      <c r="FJR1287" s="85"/>
      <c r="FJS1287" s="85"/>
      <c r="FJT1287" s="85"/>
      <c r="FJU1287" s="85"/>
      <c r="FJV1287" s="85"/>
      <c r="FJW1287" s="85"/>
      <c r="FJX1287" s="85"/>
      <c r="FJY1287" s="85"/>
      <c r="FJZ1287" s="85"/>
      <c r="FKA1287" s="85"/>
      <c r="FKB1287" s="85"/>
      <c r="FKC1287" s="85"/>
      <c r="FKD1287" s="85"/>
      <c r="FKE1287" s="85"/>
      <c r="FKF1287" s="85"/>
      <c r="FKG1287" s="85"/>
      <c r="FKH1287" s="85"/>
      <c r="FKI1287" s="85"/>
      <c r="FKJ1287" s="85"/>
      <c r="FKK1287" s="85"/>
      <c r="FKL1287" s="85"/>
      <c r="FKM1287" s="85"/>
      <c r="FKN1287" s="86"/>
      <c r="FKO1287" s="84"/>
      <c r="FKP1287" s="85"/>
      <c r="FKQ1287" s="85"/>
      <c r="FKR1287" s="85"/>
      <c r="FKS1287" s="85"/>
      <c r="FKT1287" s="85"/>
      <c r="FKU1287" s="85"/>
      <c r="FKV1287" s="85"/>
      <c r="FKW1287" s="85"/>
      <c r="FKX1287" s="85"/>
      <c r="FKY1287" s="85"/>
      <c r="FKZ1287" s="85"/>
      <c r="FLA1287" s="85"/>
      <c r="FLB1287" s="85"/>
      <c r="FLC1287" s="85"/>
      <c r="FLD1287" s="85"/>
      <c r="FLE1287" s="85"/>
      <c r="FLF1287" s="85"/>
      <c r="FLG1287" s="85"/>
      <c r="FLH1287" s="85"/>
      <c r="FLI1287" s="85"/>
      <c r="FLJ1287" s="85"/>
      <c r="FLK1287" s="85"/>
      <c r="FLL1287" s="85"/>
      <c r="FLM1287" s="85"/>
      <c r="FLN1287" s="85"/>
      <c r="FLO1287" s="85"/>
      <c r="FLP1287" s="85"/>
      <c r="FLQ1287" s="85"/>
      <c r="FLR1287" s="85"/>
      <c r="FLS1287" s="85"/>
      <c r="FLT1287" s="85"/>
      <c r="FLU1287" s="86"/>
      <c r="FLV1287" s="84"/>
      <c r="FLW1287" s="85"/>
      <c r="FLX1287" s="85"/>
      <c r="FLY1287" s="85"/>
      <c r="FLZ1287" s="85"/>
      <c r="FMA1287" s="85"/>
      <c r="FMB1287" s="85"/>
      <c r="FMC1287" s="85"/>
      <c r="FMD1287" s="85"/>
      <c r="FME1287" s="85"/>
      <c r="FMF1287" s="85"/>
      <c r="FMG1287" s="85"/>
      <c r="FMH1287" s="85"/>
      <c r="FMI1287" s="85"/>
      <c r="FMJ1287" s="85"/>
      <c r="FMK1287" s="85"/>
      <c r="FML1287" s="85"/>
      <c r="FMM1287" s="85"/>
      <c r="FMN1287" s="85"/>
      <c r="FMO1287" s="85"/>
      <c r="FMP1287" s="85"/>
      <c r="FMQ1287" s="85"/>
      <c r="FMR1287" s="85"/>
      <c r="FMS1287" s="85"/>
      <c r="FMT1287" s="85"/>
      <c r="FMU1287" s="85"/>
      <c r="FMV1287" s="85"/>
      <c r="FMW1287" s="85"/>
      <c r="FMX1287" s="85"/>
      <c r="FMY1287" s="85"/>
      <c r="FMZ1287" s="85"/>
      <c r="FNA1287" s="85"/>
      <c r="FNB1287" s="86"/>
      <c r="FNC1287" s="84"/>
      <c r="FND1287" s="85"/>
      <c r="FNE1287" s="85"/>
      <c r="FNF1287" s="85"/>
      <c r="FNG1287" s="85"/>
      <c r="FNH1287" s="85"/>
      <c r="FNI1287" s="85"/>
      <c r="FNJ1287" s="85"/>
      <c r="FNK1287" s="85"/>
      <c r="FNL1287" s="85"/>
      <c r="FNM1287" s="85"/>
      <c r="FNN1287" s="85"/>
      <c r="FNO1287" s="85"/>
      <c r="FNP1287" s="85"/>
      <c r="FNQ1287" s="85"/>
      <c r="FNR1287" s="85"/>
      <c r="FNS1287" s="85"/>
      <c r="FNT1287" s="85"/>
      <c r="FNU1287" s="85"/>
      <c r="FNV1287" s="85"/>
      <c r="FNW1287" s="85"/>
      <c r="FNX1287" s="85"/>
      <c r="FNY1287" s="85"/>
      <c r="FNZ1287" s="85"/>
      <c r="FOA1287" s="85"/>
      <c r="FOB1287" s="85"/>
      <c r="FOC1287" s="85"/>
      <c r="FOD1287" s="85"/>
      <c r="FOE1287" s="85"/>
      <c r="FOF1287" s="85"/>
      <c r="FOG1287" s="85"/>
      <c r="FOH1287" s="85"/>
      <c r="FOI1287" s="86"/>
      <c r="FOJ1287" s="84"/>
      <c r="FOK1287" s="85"/>
      <c r="FOL1287" s="85"/>
      <c r="FOM1287" s="85"/>
      <c r="FON1287" s="85"/>
      <c r="FOO1287" s="85"/>
      <c r="FOP1287" s="85"/>
      <c r="FOQ1287" s="85"/>
      <c r="FOR1287" s="85"/>
      <c r="FOS1287" s="85"/>
      <c r="FOT1287" s="85"/>
      <c r="FOU1287" s="85"/>
      <c r="FOV1287" s="85"/>
      <c r="FOW1287" s="85"/>
      <c r="FOX1287" s="85"/>
      <c r="FOY1287" s="85"/>
      <c r="FOZ1287" s="85"/>
      <c r="FPA1287" s="85"/>
      <c r="FPB1287" s="85"/>
      <c r="FPC1287" s="85"/>
      <c r="FPD1287" s="85"/>
      <c r="FPE1287" s="85"/>
      <c r="FPF1287" s="85"/>
      <c r="FPG1287" s="85"/>
      <c r="FPH1287" s="85"/>
      <c r="FPI1287" s="85"/>
      <c r="FPJ1287" s="85"/>
      <c r="FPK1287" s="85"/>
      <c r="FPL1287" s="85"/>
      <c r="FPM1287" s="85"/>
      <c r="FPN1287" s="85"/>
      <c r="FPO1287" s="85"/>
      <c r="FPP1287" s="86"/>
      <c r="FPQ1287" s="84"/>
      <c r="FPR1287" s="85"/>
      <c r="FPS1287" s="85"/>
      <c r="FPT1287" s="85"/>
      <c r="FPU1287" s="85"/>
      <c r="FPV1287" s="85"/>
      <c r="FPW1287" s="85"/>
      <c r="FPX1287" s="85"/>
      <c r="FPY1287" s="85"/>
      <c r="FPZ1287" s="85"/>
      <c r="FQA1287" s="85"/>
      <c r="FQB1287" s="85"/>
      <c r="FQC1287" s="85"/>
      <c r="FQD1287" s="85"/>
      <c r="FQE1287" s="85"/>
      <c r="FQF1287" s="85"/>
      <c r="FQG1287" s="85"/>
      <c r="FQH1287" s="85"/>
      <c r="FQI1287" s="85"/>
      <c r="FQJ1287" s="85"/>
      <c r="FQK1287" s="85"/>
      <c r="FQL1287" s="85"/>
      <c r="FQM1287" s="85"/>
      <c r="FQN1287" s="85"/>
      <c r="FQO1287" s="85"/>
      <c r="FQP1287" s="85"/>
      <c r="FQQ1287" s="85"/>
      <c r="FQR1287" s="85"/>
      <c r="FQS1287" s="85"/>
      <c r="FQT1287" s="85"/>
      <c r="FQU1287" s="85"/>
      <c r="FQV1287" s="85"/>
      <c r="FQW1287" s="86"/>
      <c r="FQX1287" s="84"/>
      <c r="FQY1287" s="85"/>
      <c r="FQZ1287" s="85"/>
      <c r="FRA1287" s="85"/>
      <c r="FRB1287" s="85"/>
      <c r="FRC1287" s="85"/>
      <c r="FRD1287" s="85"/>
      <c r="FRE1287" s="85"/>
      <c r="FRF1287" s="85"/>
      <c r="FRG1287" s="85"/>
      <c r="FRH1287" s="85"/>
      <c r="FRI1287" s="85"/>
      <c r="FRJ1287" s="85"/>
      <c r="FRK1287" s="85"/>
      <c r="FRL1287" s="85"/>
      <c r="FRM1287" s="85"/>
      <c r="FRN1287" s="85"/>
      <c r="FRO1287" s="85"/>
      <c r="FRP1287" s="85"/>
      <c r="FRQ1287" s="85"/>
      <c r="FRR1287" s="85"/>
      <c r="FRS1287" s="85"/>
      <c r="FRT1287" s="85"/>
      <c r="FRU1287" s="85"/>
      <c r="FRV1287" s="85"/>
      <c r="FRW1287" s="85"/>
      <c r="FRX1287" s="85"/>
      <c r="FRY1287" s="85"/>
      <c r="FRZ1287" s="85"/>
      <c r="FSA1287" s="85"/>
      <c r="FSB1287" s="85"/>
      <c r="FSC1287" s="85"/>
      <c r="FSD1287" s="86"/>
      <c r="FSE1287" s="84"/>
      <c r="FSF1287" s="85"/>
      <c r="FSG1287" s="85"/>
      <c r="FSH1287" s="85"/>
      <c r="FSI1287" s="85"/>
      <c r="FSJ1287" s="85"/>
      <c r="FSK1287" s="85"/>
      <c r="FSL1287" s="85"/>
      <c r="FSM1287" s="85"/>
      <c r="FSN1287" s="85"/>
      <c r="FSO1287" s="85"/>
      <c r="FSP1287" s="85"/>
      <c r="FSQ1287" s="85"/>
      <c r="FSR1287" s="85"/>
      <c r="FSS1287" s="85"/>
      <c r="FST1287" s="85"/>
      <c r="FSU1287" s="85"/>
      <c r="FSV1287" s="85"/>
      <c r="FSW1287" s="85"/>
      <c r="FSX1287" s="85"/>
      <c r="FSY1287" s="85"/>
      <c r="FSZ1287" s="85"/>
      <c r="FTA1287" s="85"/>
      <c r="FTB1287" s="85"/>
      <c r="FTC1287" s="85"/>
      <c r="FTD1287" s="85"/>
      <c r="FTE1287" s="85"/>
      <c r="FTF1287" s="85"/>
      <c r="FTG1287" s="85"/>
      <c r="FTH1287" s="85"/>
      <c r="FTI1287" s="85"/>
      <c r="FTJ1287" s="85"/>
      <c r="FTK1287" s="86"/>
      <c r="FTL1287" s="84"/>
      <c r="FTM1287" s="85"/>
      <c r="FTN1287" s="85"/>
      <c r="FTO1287" s="85"/>
      <c r="FTP1287" s="85"/>
      <c r="FTQ1287" s="85"/>
      <c r="FTR1287" s="85"/>
      <c r="FTS1287" s="85"/>
      <c r="FTT1287" s="85"/>
      <c r="FTU1287" s="85"/>
      <c r="FTV1287" s="85"/>
      <c r="FTW1287" s="85"/>
      <c r="FTX1287" s="85"/>
      <c r="FTY1287" s="85"/>
      <c r="FTZ1287" s="85"/>
      <c r="FUA1287" s="85"/>
      <c r="FUB1287" s="85"/>
      <c r="FUC1287" s="85"/>
      <c r="FUD1287" s="85"/>
      <c r="FUE1287" s="85"/>
      <c r="FUF1287" s="85"/>
      <c r="FUG1287" s="85"/>
      <c r="FUH1287" s="85"/>
      <c r="FUI1287" s="85"/>
      <c r="FUJ1287" s="85"/>
      <c r="FUK1287" s="85"/>
      <c r="FUL1287" s="85"/>
      <c r="FUM1287" s="85"/>
      <c r="FUN1287" s="85"/>
      <c r="FUO1287" s="85"/>
      <c r="FUP1287" s="85"/>
      <c r="FUQ1287" s="85"/>
      <c r="FUR1287" s="86"/>
      <c r="FUS1287" s="84"/>
      <c r="FUT1287" s="85"/>
      <c r="FUU1287" s="85"/>
      <c r="FUV1287" s="85"/>
      <c r="FUW1287" s="85"/>
      <c r="FUX1287" s="85"/>
      <c r="FUY1287" s="85"/>
      <c r="FUZ1287" s="85"/>
      <c r="FVA1287" s="85"/>
      <c r="FVB1287" s="85"/>
      <c r="FVC1287" s="85"/>
      <c r="FVD1287" s="85"/>
      <c r="FVE1287" s="85"/>
      <c r="FVF1287" s="85"/>
      <c r="FVG1287" s="85"/>
      <c r="FVH1287" s="85"/>
      <c r="FVI1287" s="85"/>
      <c r="FVJ1287" s="85"/>
      <c r="FVK1287" s="85"/>
      <c r="FVL1287" s="85"/>
      <c r="FVM1287" s="85"/>
      <c r="FVN1287" s="85"/>
      <c r="FVO1287" s="85"/>
      <c r="FVP1287" s="85"/>
      <c r="FVQ1287" s="85"/>
      <c r="FVR1287" s="85"/>
      <c r="FVS1287" s="85"/>
      <c r="FVT1287" s="85"/>
      <c r="FVU1287" s="85"/>
      <c r="FVV1287" s="85"/>
      <c r="FVW1287" s="85"/>
      <c r="FVX1287" s="85"/>
      <c r="FVY1287" s="86"/>
      <c r="FVZ1287" s="84"/>
      <c r="FWA1287" s="85"/>
      <c r="FWB1287" s="85"/>
      <c r="FWC1287" s="85"/>
      <c r="FWD1287" s="85"/>
      <c r="FWE1287" s="85"/>
      <c r="FWF1287" s="85"/>
      <c r="FWG1287" s="85"/>
      <c r="FWH1287" s="85"/>
      <c r="FWI1287" s="85"/>
      <c r="FWJ1287" s="85"/>
      <c r="FWK1287" s="85"/>
      <c r="FWL1287" s="85"/>
      <c r="FWM1287" s="85"/>
      <c r="FWN1287" s="85"/>
      <c r="FWO1287" s="85"/>
      <c r="FWP1287" s="85"/>
      <c r="FWQ1287" s="85"/>
      <c r="FWR1287" s="85"/>
      <c r="FWS1287" s="85"/>
      <c r="FWT1287" s="85"/>
      <c r="FWU1287" s="85"/>
      <c r="FWV1287" s="85"/>
      <c r="FWW1287" s="85"/>
      <c r="FWX1287" s="85"/>
      <c r="FWY1287" s="85"/>
      <c r="FWZ1287" s="85"/>
      <c r="FXA1287" s="85"/>
      <c r="FXB1287" s="85"/>
      <c r="FXC1287" s="85"/>
      <c r="FXD1287" s="85"/>
      <c r="FXE1287" s="85"/>
      <c r="FXF1287" s="86"/>
      <c r="FXG1287" s="84"/>
      <c r="FXH1287" s="85"/>
      <c r="FXI1287" s="85"/>
      <c r="FXJ1287" s="85"/>
      <c r="FXK1287" s="85"/>
      <c r="FXL1287" s="85"/>
      <c r="FXM1287" s="85"/>
      <c r="FXN1287" s="85"/>
      <c r="FXO1287" s="85"/>
      <c r="FXP1287" s="85"/>
      <c r="FXQ1287" s="85"/>
      <c r="FXR1287" s="85"/>
      <c r="FXS1287" s="85"/>
      <c r="FXT1287" s="85"/>
      <c r="FXU1287" s="85"/>
      <c r="FXV1287" s="85"/>
      <c r="FXW1287" s="85"/>
      <c r="FXX1287" s="85"/>
      <c r="FXY1287" s="85"/>
      <c r="FXZ1287" s="85"/>
      <c r="FYA1287" s="85"/>
      <c r="FYB1287" s="85"/>
      <c r="FYC1287" s="85"/>
      <c r="FYD1287" s="85"/>
      <c r="FYE1287" s="85"/>
      <c r="FYF1287" s="85"/>
      <c r="FYG1287" s="85"/>
      <c r="FYH1287" s="85"/>
      <c r="FYI1287" s="85"/>
      <c r="FYJ1287" s="85"/>
      <c r="FYK1287" s="85"/>
      <c r="FYL1287" s="85"/>
      <c r="FYM1287" s="86"/>
      <c r="FYN1287" s="84"/>
      <c r="FYO1287" s="85"/>
      <c r="FYP1287" s="85"/>
      <c r="FYQ1287" s="85"/>
      <c r="FYR1287" s="85"/>
      <c r="FYS1287" s="85"/>
      <c r="FYT1287" s="85"/>
      <c r="FYU1287" s="85"/>
      <c r="FYV1287" s="85"/>
      <c r="FYW1287" s="85"/>
      <c r="FYX1287" s="85"/>
      <c r="FYY1287" s="85"/>
      <c r="FYZ1287" s="85"/>
      <c r="FZA1287" s="85"/>
      <c r="FZB1287" s="85"/>
      <c r="FZC1287" s="85"/>
      <c r="FZD1287" s="85"/>
      <c r="FZE1287" s="85"/>
      <c r="FZF1287" s="85"/>
      <c r="FZG1287" s="85"/>
      <c r="FZH1287" s="85"/>
      <c r="FZI1287" s="85"/>
      <c r="FZJ1287" s="85"/>
      <c r="FZK1287" s="85"/>
      <c r="FZL1287" s="85"/>
      <c r="FZM1287" s="85"/>
      <c r="FZN1287" s="85"/>
      <c r="FZO1287" s="85"/>
      <c r="FZP1287" s="85"/>
      <c r="FZQ1287" s="85"/>
      <c r="FZR1287" s="85"/>
      <c r="FZS1287" s="85"/>
      <c r="FZT1287" s="86"/>
      <c r="FZU1287" s="84"/>
      <c r="FZV1287" s="85"/>
      <c r="FZW1287" s="85"/>
      <c r="FZX1287" s="85"/>
      <c r="FZY1287" s="85"/>
      <c r="FZZ1287" s="85"/>
      <c r="GAA1287" s="85"/>
      <c r="GAB1287" s="85"/>
      <c r="GAC1287" s="85"/>
      <c r="GAD1287" s="85"/>
      <c r="GAE1287" s="85"/>
      <c r="GAF1287" s="85"/>
      <c r="GAG1287" s="85"/>
      <c r="GAH1287" s="85"/>
      <c r="GAI1287" s="85"/>
      <c r="GAJ1287" s="85"/>
      <c r="GAK1287" s="85"/>
      <c r="GAL1287" s="85"/>
      <c r="GAM1287" s="85"/>
      <c r="GAN1287" s="85"/>
      <c r="GAO1287" s="85"/>
      <c r="GAP1287" s="85"/>
      <c r="GAQ1287" s="85"/>
      <c r="GAR1287" s="85"/>
      <c r="GAS1287" s="85"/>
      <c r="GAT1287" s="85"/>
      <c r="GAU1287" s="85"/>
      <c r="GAV1287" s="85"/>
      <c r="GAW1287" s="85"/>
      <c r="GAX1287" s="85"/>
      <c r="GAY1287" s="85"/>
      <c r="GAZ1287" s="85"/>
      <c r="GBA1287" s="86"/>
      <c r="GBB1287" s="84"/>
      <c r="GBC1287" s="85"/>
      <c r="GBD1287" s="85"/>
      <c r="GBE1287" s="85"/>
      <c r="GBF1287" s="85"/>
      <c r="GBG1287" s="85"/>
      <c r="GBH1287" s="85"/>
      <c r="GBI1287" s="85"/>
      <c r="GBJ1287" s="85"/>
      <c r="GBK1287" s="85"/>
      <c r="GBL1287" s="85"/>
      <c r="GBM1287" s="85"/>
      <c r="GBN1287" s="85"/>
      <c r="GBO1287" s="85"/>
      <c r="GBP1287" s="85"/>
      <c r="GBQ1287" s="85"/>
      <c r="GBR1287" s="85"/>
      <c r="GBS1287" s="85"/>
      <c r="GBT1287" s="85"/>
      <c r="GBU1287" s="85"/>
      <c r="GBV1287" s="85"/>
      <c r="GBW1287" s="85"/>
      <c r="GBX1287" s="85"/>
      <c r="GBY1287" s="85"/>
      <c r="GBZ1287" s="85"/>
      <c r="GCA1287" s="85"/>
      <c r="GCB1287" s="85"/>
      <c r="GCC1287" s="85"/>
      <c r="GCD1287" s="85"/>
      <c r="GCE1287" s="85"/>
      <c r="GCF1287" s="85"/>
      <c r="GCG1287" s="85"/>
      <c r="GCH1287" s="86"/>
      <c r="GCI1287" s="84"/>
      <c r="GCJ1287" s="85"/>
      <c r="GCK1287" s="85"/>
      <c r="GCL1287" s="85"/>
      <c r="GCM1287" s="85"/>
      <c r="GCN1287" s="85"/>
      <c r="GCO1287" s="85"/>
      <c r="GCP1287" s="85"/>
      <c r="GCQ1287" s="85"/>
      <c r="GCR1287" s="85"/>
      <c r="GCS1287" s="85"/>
      <c r="GCT1287" s="85"/>
      <c r="GCU1287" s="85"/>
      <c r="GCV1287" s="85"/>
      <c r="GCW1287" s="85"/>
      <c r="GCX1287" s="85"/>
      <c r="GCY1287" s="85"/>
      <c r="GCZ1287" s="85"/>
      <c r="GDA1287" s="85"/>
      <c r="GDB1287" s="85"/>
      <c r="GDC1287" s="85"/>
      <c r="GDD1287" s="85"/>
      <c r="GDE1287" s="85"/>
      <c r="GDF1287" s="85"/>
      <c r="GDG1287" s="85"/>
      <c r="GDH1287" s="85"/>
      <c r="GDI1287" s="85"/>
      <c r="GDJ1287" s="85"/>
      <c r="GDK1287" s="85"/>
      <c r="GDL1287" s="85"/>
      <c r="GDM1287" s="85"/>
      <c r="GDN1287" s="85"/>
      <c r="GDO1287" s="86"/>
      <c r="GDP1287" s="84"/>
      <c r="GDQ1287" s="85"/>
      <c r="GDR1287" s="85"/>
      <c r="GDS1287" s="85"/>
      <c r="GDT1287" s="85"/>
      <c r="GDU1287" s="85"/>
      <c r="GDV1287" s="85"/>
      <c r="GDW1287" s="85"/>
      <c r="GDX1287" s="85"/>
      <c r="GDY1287" s="85"/>
      <c r="GDZ1287" s="85"/>
      <c r="GEA1287" s="85"/>
      <c r="GEB1287" s="85"/>
      <c r="GEC1287" s="85"/>
      <c r="GED1287" s="85"/>
      <c r="GEE1287" s="85"/>
      <c r="GEF1287" s="85"/>
      <c r="GEG1287" s="85"/>
      <c r="GEH1287" s="85"/>
      <c r="GEI1287" s="85"/>
      <c r="GEJ1287" s="85"/>
      <c r="GEK1287" s="85"/>
      <c r="GEL1287" s="85"/>
      <c r="GEM1287" s="85"/>
      <c r="GEN1287" s="85"/>
      <c r="GEO1287" s="85"/>
      <c r="GEP1287" s="85"/>
      <c r="GEQ1287" s="85"/>
      <c r="GER1287" s="85"/>
      <c r="GES1287" s="85"/>
      <c r="GET1287" s="85"/>
      <c r="GEU1287" s="85"/>
      <c r="GEV1287" s="86"/>
      <c r="GEW1287" s="84"/>
      <c r="GEX1287" s="85"/>
      <c r="GEY1287" s="85"/>
      <c r="GEZ1287" s="85"/>
      <c r="GFA1287" s="85"/>
      <c r="GFB1287" s="85"/>
      <c r="GFC1287" s="85"/>
      <c r="GFD1287" s="85"/>
      <c r="GFE1287" s="85"/>
      <c r="GFF1287" s="85"/>
      <c r="GFG1287" s="85"/>
      <c r="GFH1287" s="85"/>
      <c r="GFI1287" s="85"/>
      <c r="GFJ1287" s="85"/>
      <c r="GFK1287" s="85"/>
      <c r="GFL1287" s="85"/>
      <c r="GFM1287" s="85"/>
      <c r="GFN1287" s="85"/>
      <c r="GFO1287" s="85"/>
      <c r="GFP1287" s="85"/>
      <c r="GFQ1287" s="85"/>
      <c r="GFR1287" s="85"/>
      <c r="GFS1287" s="85"/>
      <c r="GFT1287" s="85"/>
      <c r="GFU1287" s="85"/>
      <c r="GFV1287" s="85"/>
      <c r="GFW1287" s="85"/>
      <c r="GFX1287" s="85"/>
      <c r="GFY1287" s="85"/>
      <c r="GFZ1287" s="85"/>
      <c r="GGA1287" s="85"/>
      <c r="GGB1287" s="85"/>
      <c r="GGC1287" s="86"/>
      <c r="GGD1287" s="84"/>
      <c r="GGE1287" s="85"/>
      <c r="GGF1287" s="85"/>
      <c r="GGG1287" s="85"/>
      <c r="GGH1287" s="85"/>
      <c r="GGI1287" s="85"/>
      <c r="GGJ1287" s="85"/>
      <c r="GGK1287" s="85"/>
      <c r="GGL1287" s="85"/>
      <c r="GGM1287" s="85"/>
      <c r="GGN1287" s="85"/>
      <c r="GGO1287" s="85"/>
      <c r="GGP1287" s="85"/>
      <c r="GGQ1287" s="85"/>
      <c r="GGR1287" s="85"/>
      <c r="GGS1287" s="85"/>
      <c r="GGT1287" s="85"/>
      <c r="GGU1287" s="85"/>
      <c r="GGV1287" s="85"/>
      <c r="GGW1287" s="85"/>
      <c r="GGX1287" s="85"/>
      <c r="GGY1287" s="85"/>
      <c r="GGZ1287" s="85"/>
      <c r="GHA1287" s="85"/>
      <c r="GHB1287" s="85"/>
      <c r="GHC1287" s="85"/>
      <c r="GHD1287" s="85"/>
      <c r="GHE1287" s="85"/>
      <c r="GHF1287" s="85"/>
      <c r="GHG1287" s="85"/>
      <c r="GHH1287" s="85"/>
      <c r="GHI1287" s="85"/>
      <c r="GHJ1287" s="86"/>
      <c r="GHK1287" s="84"/>
      <c r="GHL1287" s="85"/>
      <c r="GHM1287" s="85"/>
      <c r="GHN1287" s="85"/>
      <c r="GHO1287" s="85"/>
      <c r="GHP1287" s="85"/>
      <c r="GHQ1287" s="85"/>
      <c r="GHR1287" s="85"/>
      <c r="GHS1287" s="85"/>
      <c r="GHT1287" s="85"/>
      <c r="GHU1287" s="85"/>
      <c r="GHV1287" s="85"/>
      <c r="GHW1287" s="85"/>
      <c r="GHX1287" s="85"/>
      <c r="GHY1287" s="85"/>
      <c r="GHZ1287" s="85"/>
      <c r="GIA1287" s="85"/>
      <c r="GIB1287" s="85"/>
      <c r="GIC1287" s="85"/>
      <c r="GID1287" s="85"/>
      <c r="GIE1287" s="85"/>
      <c r="GIF1287" s="85"/>
      <c r="GIG1287" s="85"/>
      <c r="GIH1287" s="85"/>
      <c r="GII1287" s="85"/>
      <c r="GIJ1287" s="85"/>
      <c r="GIK1287" s="85"/>
      <c r="GIL1287" s="85"/>
      <c r="GIM1287" s="85"/>
      <c r="GIN1287" s="85"/>
      <c r="GIO1287" s="85"/>
      <c r="GIP1287" s="85"/>
      <c r="GIQ1287" s="86"/>
      <c r="GIR1287" s="84"/>
      <c r="GIS1287" s="85"/>
      <c r="GIT1287" s="85"/>
      <c r="GIU1287" s="85"/>
      <c r="GIV1287" s="85"/>
      <c r="GIW1287" s="85"/>
      <c r="GIX1287" s="85"/>
      <c r="GIY1287" s="85"/>
      <c r="GIZ1287" s="85"/>
      <c r="GJA1287" s="85"/>
      <c r="GJB1287" s="85"/>
      <c r="GJC1287" s="85"/>
      <c r="GJD1287" s="85"/>
      <c r="GJE1287" s="85"/>
      <c r="GJF1287" s="85"/>
      <c r="GJG1287" s="85"/>
      <c r="GJH1287" s="85"/>
      <c r="GJI1287" s="85"/>
      <c r="GJJ1287" s="85"/>
      <c r="GJK1287" s="85"/>
      <c r="GJL1287" s="85"/>
      <c r="GJM1287" s="85"/>
      <c r="GJN1287" s="85"/>
      <c r="GJO1287" s="85"/>
      <c r="GJP1287" s="85"/>
      <c r="GJQ1287" s="85"/>
      <c r="GJR1287" s="85"/>
      <c r="GJS1287" s="85"/>
      <c r="GJT1287" s="85"/>
      <c r="GJU1287" s="85"/>
      <c r="GJV1287" s="85"/>
      <c r="GJW1287" s="85"/>
      <c r="GJX1287" s="86"/>
      <c r="GJY1287" s="84"/>
      <c r="GJZ1287" s="85"/>
      <c r="GKA1287" s="85"/>
      <c r="GKB1287" s="85"/>
      <c r="GKC1287" s="85"/>
      <c r="GKD1287" s="85"/>
      <c r="GKE1287" s="85"/>
      <c r="GKF1287" s="85"/>
      <c r="GKG1287" s="85"/>
      <c r="GKH1287" s="85"/>
      <c r="GKI1287" s="85"/>
      <c r="GKJ1287" s="85"/>
      <c r="GKK1287" s="85"/>
      <c r="GKL1287" s="85"/>
      <c r="GKM1287" s="85"/>
      <c r="GKN1287" s="85"/>
      <c r="GKO1287" s="85"/>
      <c r="GKP1287" s="85"/>
      <c r="GKQ1287" s="85"/>
      <c r="GKR1287" s="85"/>
      <c r="GKS1287" s="85"/>
      <c r="GKT1287" s="85"/>
      <c r="GKU1287" s="85"/>
      <c r="GKV1287" s="85"/>
      <c r="GKW1287" s="85"/>
      <c r="GKX1287" s="85"/>
      <c r="GKY1287" s="85"/>
      <c r="GKZ1287" s="85"/>
      <c r="GLA1287" s="85"/>
      <c r="GLB1287" s="85"/>
      <c r="GLC1287" s="85"/>
      <c r="GLD1287" s="85"/>
      <c r="GLE1287" s="86"/>
      <c r="GLF1287" s="84"/>
      <c r="GLG1287" s="85"/>
      <c r="GLH1287" s="85"/>
      <c r="GLI1287" s="85"/>
      <c r="GLJ1287" s="85"/>
      <c r="GLK1287" s="85"/>
      <c r="GLL1287" s="85"/>
      <c r="GLM1287" s="85"/>
      <c r="GLN1287" s="85"/>
      <c r="GLO1287" s="85"/>
      <c r="GLP1287" s="85"/>
      <c r="GLQ1287" s="85"/>
      <c r="GLR1287" s="85"/>
      <c r="GLS1287" s="85"/>
      <c r="GLT1287" s="85"/>
      <c r="GLU1287" s="85"/>
      <c r="GLV1287" s="85"/>
      <c r="GLW1287" s="85"/>
      <c r="GLX1287" s="85"/>
      <c r="GLY1287" s="85"/>
      <c r="GLZ1287" s="85"/>
      <c r="GMA1287" s="85"/>
      <c r="GMB1287" s="85"/>
      <c r="GMC1287" s="85"/>
      <c r="GMD1287" s="85"/>
      <c r="GME1287" s="85"/>
      <c r="GMF1287" s="85"/>
      <c r="GMG1287" s="85"/>
      <c r="GMH1287" s="85"/>
      <c r="GMI1287" s="85"/>
      <c r="GMJ1287" s="85"/>
      <c r="GMK1287" s="85"/>
      <c r="GML1287" s="86"/>
      <c r="GMM1287" s="84"/>
      <c r="GMN1287" s="85"/>
      <c r="GMO1287" s="85"/>
      <c r="GMP1287" s="85"/>
      <c r="GMQ1287" s="85"/>
      <c r="GMR1287" s="85"/>
      <c r="GMS1287" s="85"/>
      <c r="GMT1287" s="85"/>
      <c r="GMU1287" s="85"/>
      <c r="GMV1287" s="85"/>
      <c r="GMW1287" s="85"/>
      <c r="GMX1287" s="85"/>
      <c r="GMY1287" s="85"/>
      <c r="GMZ1287" s="85"/>
      <c r="GNA1287" s="85"/>
      <c r="GNB1287" s="85"/>
      <c r="GNC1287" s="85"/>
      <c r="GND1287" s="85"/>
      <c r="GNE1287" s="85"/>
      <c r="GNF1287" s="85"/>
      <c r="GNG1287" s="85"/>
      <c r="GNH1287" s="85"/>
      <c r="GNI1287" s="85"/>
      <c r="GNJ1287" s="85"/>
      <c r="GNK1287" s="85"/>
      <c r="GNL1287" s="85"/>
      <c r="GNM1287" s="85"/>
      <c r="GNN1287" s="85"/>
      <c r="GNO1287" s="85"/>
      <c r="GNP1287" s="85"/>
      <c r="GNQ1287" s="85"/>
      <c r="GNR1287" s="85"/>
      <c r="GNS1287" s="86"/>
      <c r="GNT1287" s="84"/>
      <c r="GNU1287" s="85"/>
      <c r="GNV1287" s="85"/>
      <c r="GNW1287" s="85"/>
      <c r="GNX1287" s="85"/>
      <c r="GNY1287" s="85"/>
      <c r="GNZ1287" s="85"/>
      <c r="GOA1287" s="85"/>
      <c r="GOB1287" s="85"/>
      <c r="GOC1287" s="85"/>
      <c r="GOD1287" s="85"/>
      <c r="GOE1287" s="85"/>
      <c r="GOF1287" s="85"/>
      <c r="GOG1287" s="85"/>
      <c r="GOH1287" s="85"/>
      <c r="GOI1287" s="85"/>
      <c r="GOJ1287" s="85"/>
      <c r="GOK1287" s="85"/>
      <c r="GOL1287" s="85"/>
      <c r="GOM1287" s="85"/>
      <c r="GON1287" s="85"/>
      <c r="GOO1287" s="85"/>
      <c r="GOP1287" s="85"/>
      <c r="GOQ1287" s="85"/>
      <c r="GOR1287" s="85"/>
      <c r="GOS1287" s="85"/>
      <c r="GOT1287" s="85"/>
      <c r="GOU1287" s="85"/>
      <c r="GOV1287" s="85"/>
      <c r="GOW1287" s="85"/>
      <c r="GOX1287" s="85"/>
      <c r="GOY1287" s="85"/>
      <c r="GOZ1287" s="86"/>
      <c r="GPA1287" s="84"/>
      <c r="GPB1287" s="85"/>
      <c r="GPC1287" s="85"/>
      <c r="GPD1287" s="85"/>
      <c r="GPE1287" s="85"/>
      <c r="GPF1287" s="85"/>
      <c r="GPG1287" s="85"/>
      <c r="GPH1287" s="85"/>
      <c r="GPI1287" s="85"/>
      <c r="GPJ1287" s="85"/>
      <c r="GPK1287" s="85"/>
      <c r="GPL1287" s="85"/>
      <c r="GPM1287" s="85"/>
      <c r="GPN1287" s="85"/>
      <c r="GPO1287" s="85"/>
      <c r="GPP1287" s="85"/>
      <c r="GPQ1287" s="85"/>
      <c r="GPR1287" s="85"/>
      <c r="GPS1287" s="85"/>
      <c r="GPT1287" s="85"/>
      <c r="GPU1287" s="85"/>
      <c r="GPV1287" s="85"/>
      <c r="GPW1287" s="85"/>
      <c r="GPX1287" s="85"/>
      <c r="GPY1287" s="85"/>
      <c r="GPZ1287" s="85"/>
      <c r="GQA1287" s="85"/>
      <c r="GQB1287" s="85"/>
      <c r="GQC1287" s="85"/>
      <c r="GQD1287" s="85"/>
      <c r="GQE1287" s="85"/>
      <c r="GQF1287" s="85"/>
      <c r="GQG1287" s="86"/>
      <c r="GQH1287" s="84"/>
      <c r="GQI1287" s="85"/>
      <c r="GQJ1287" s="85"/>
      <c r="GQK1287" s="85"/>
      <c r="GQL1287" s="85"/>
      <c r="GQM1287" s="85"/>
      <c r="GQN1287" s="85"/>
      <c r="GQO1287" s="85"/>
      <c r="GQP1287" s="85"/>
      <c r="GQQ1287" s="85"/>
      <c r="GQR1287" s="85"/>
      <c r="GQS1287" s="85"/>
      <c r="GQT1287" s="85"/>
      <c r="GQU1287" s="85"/>
      <c r="GQV1287" s="85"/>
      <c r="GQW1287" s="85"/>
      <c r="GQX1287" s="85"/>
      <c r="GQY1287" s="85"/>
      <c r="GQZ1287" s="85"/>
      <c r="GRA1287" s="85"/>
      <c r="GRB1287" s="85"/>
      <c r="GRC1287" s="85"/>
      <c r="GRD1287" s="85"/>
      <c r="GRE1287" s="85"/>
      <c r="GRF1287" s="85"/>
      <c r="GRG1287" s="85"/>
      <c r="GRH1287" s="85"/>
      <c r="GRI1287" s="85"/>
      <c r="GRJ1287" s="85"/>
      <c r="GRK1287" s="85"/>
      <c r="GRL1287" s="85"/>
      <c r="GRM1287" s="85"/>
      <c r="GRN1287" s="86"/>
      <c r="GRO1287" s="84"/>
      <c r="GRP1287" s="85"/>
      <c r="GRQ1287" s="85"/>
      <c r="GRR1287" s="85"/>
      <c r="GRS1287" s="85"/>
      <c r="GRT1287" s="85"/>
      <c r="GRU1287" s="85"/>
      <c r="GRV1287" s="85"/>
      <c r="GRW1287" s="85"/>
      <c r="GRX1287" s="85"/>
      <c r="GRY1287" s="85"/>
      <c r="GRZ1287" s="85"/>
      <c r="GSA1287" s="85"/>
      <c r="GSB1287" s="85"/>
      <c r="GSC1287" s="85"/>
      <c r="GSD1287" s="85"/>
      <c r="GSE1287" s="85"/>
      <c r="GSF1287" s="85"/>
      <c r="GSG1287" s="85"/>
      <c r="GSH1287" s="85"/>
      <c r="GSI1287" s="85"/>
      <c r="GSJ1287" s="85"/>
      <c r="GSK1287" s="85"/>
      <c r="GSL1287" s="85"/>
      <c r="GSM1287" s="85"/>
      <c r="GSN1287" s="85"/>
      <c r="GSO1287" s="85"/>
      <c r="GSP1287" s="85"/>
      <c r="GSQ1287" s="85"/>
      <c r="GSR1287" s="85"/>
      <c r="GSS1287" s="85"/>
      <c r="GST1287" s="85"/>
      <c r="GSU1287" s="86"/>
      <c r="GSV1287" s="84"/>
      <c r="GSW1287" s="85"/>
      <c r="GSX1287" s="85"/>
      <c r="GSY1287" s="85"/>
      <c r="GSZ1287" s="85"/>
      <c r="GTA1287" s="85"/>
      <c r="GTB1287" s="85"/>
      <c r="GTC1287" s="85"/>
      <c r="GTD1287" s="85"/>
      <c r="GTE1287" s="85"/>
      <c r="GTF1287" s="85"/>
      <c r="GTG1287" s="85"/>
      <c r="GTH1287" s="85"/>
      <c r="GTI1287" s="85"/>
      <c r="GTJ1287" s="85"/>
      <c r="GTK1287" s="85"/>
      <c r="GTL1287" s="85"/>
      <c r="GTM1287" s="85"/>
      <c r="GTN1287" s="85"/>
      <c r="GTO1287" s="85"/>
      <c r="GTP1287" s="85"/>
      <c r="GTQ1287" s="85"/>
      <c r="GTR1287" s="85"/>
      <c r="GTS1287" s="85"/>
      <c r="GTT1287" s="85"/>
      <c r="GTU1287" s="85"/>
      <c r="GTV1287" s="85"/>
      <c r="GTW1287" s="85"/>
      <c r="GTX1287" s="85"/>
      <c r="GTY1287" s="85"/>
      <c r="GTZ1287" s="85"/>
      <c r="GUA1287" s="85"/>
      <c r="GUB1287" s="86"/>
      <c r="GUC1287" s="84"/>
      <c r="GUD1287" s="85"/>
      <c r="GUE1287" s="85"/>
      <c r="GUF1287" s="85"/>
      <c r="GUG1287" s="85"/>
      <c r="GUH1287" s="85"/>
      <c r="GUI1287" s="85"/>
      <c r="GUJ1287" s="85"/>
      <c r="GUK1287" s="85"/>
      <c r="GUL1287" s="85"/>
      <c r="GUM1287" s="85"/>
      <c r="GUN1287" s="85"/>
      <c r="GUO1287" s="85"/>
      <c r="GUP1287" s="85"/>
      <c r="GUQ1287" s="85"/>
      <c r="GUR1287" s="85"/>
      <c r="GUS1287" s="85"/>
      <c r="GUT1287" s="85"/>
      <c r="GUU1287" s="85"/>
      <c r="GUV1287" s="85"/>
      <c r="GUW1287" s="85"/>
      <c r="GUX1287" s="85"/>
      <c r="GUY1287" s="85"/>
      <c r="GUZ1287" s="85"/>
      <c r="GVA1287" s="85"/>
      <c r="GVB1287" s="85"/>
      <c r="GVC1287" s="85"/>
      <c r="GVD1287" s="85"/>
      <c r="GVE1287" s="85"/>
      <c r="GVF1287" s="85"/>
      <c r="GVG1287" s="85"/>
      <c r="GVH1287" s="85"/>
      <c r="GVI1287" s="86"/>
      <c r="GVJ1287" s="84"/>
      <c r="GVK1287" s="85"/>
      <c r="GVL1287" s="85"/>
      <c r="GVM1287" s="85"/>
      <c r="GVN1287" s="85"/>
      <c r="GVO1287" s="85"/>
      <c r="GVP1287" s="85"/>
      <c r="GVQ1287" s="85"/>
      <c r="GVR1287" s="85"/>
      <c r="GVS1287" s="85"/>
      <c r="GVT1287" s="85"/>
      <c r="GVU1287" s="85"/>
      <c r="GVV1287" s="85"/>
      <c r="GVW1287" s="85"/>
      <c r="GVX1287" s="85"/>
      <c r="GVY1287" s="85"/>
      <c r="GVZ1287" s="85"/>
      <c r="GWA1287" s="85"/>
      <c r="GWB1287" s="85"/>
      <c r="GWC1287" s="85"/>
      <c r="GWD1287" s="85"/>
      <c r="GWE1287" s="85"/>
      <c r="GWF1287" s="85"/>
      <c r="GWG1287" s="85"/>
      <c r="GWH1287" s="85"/>
      <c r="GWI1287" s="85"/>
      <c r="GWJ1287" s="85"/>
      <c r="GWK1287" s="85"/>
      <c r="GWL1287" s="85"/>
      <c r="GWM1287" s="85"/>
      <c r="GWN1287" s="85"/>
      <c r="GWO1287" s="85"/>
      <c r="GWP1287" s="86"/>
      <c r="GWQ1287" s="84"/>
      <c r="GWR1287" s="85"/>
      <c r="GWS1287" s="85"/>
      <c r="GWT1287" s="85"/>
      <c r="GWU1287" s="85"/>
      <c r="GWV1287" s="85"/>
      <c r="GWW1287" s="85"/>
      <c r="GWX1287" s="85"/>
      <c r="GWY1287" s="85"/>
      <c r="GWZ1287" s="85"/>
      <c r="GXA1287" s="85"/>
      <c r="GXB1287" s="85"/>
      <c r="GXC1287" s="85"/>
      <c r="GXD1287" s="85"/>
      <c r="GXE1287" s="85"/>
      <c r="GXF1287" s="85"/>
      <c r="GXG1287" s="85"/>
      <c r="GXH1287" s="85"/>
      <c r="GXI1287" s="85"/>
      <c r="GXJ1287" s="85"/>
      <c r="GXK1287" s="85"/>
      <c r="GXL1287" s="85"/>
      <c r="GXM1287" s="85"/>
      <c r="GXN1287" s="85"/>
      <c r="GXO1287" s="85"/>
      <c r="GXP1287" s="85"/>
      <c r="GXQ1287" s="85"/>
      <c r="GXR1287" s="85"/>
      <c r="GXS1287" s="85"/>
      <c r="GXT1287" s="85"/>
      <c r="GXU1287" s="85"/>
      <c r="GXV1287" s="85"/>
      <c r="GXW1287" s="86"/>
      <c r="GXX1287" s="84"/>
      <c r="GXY1287" s="85"/>
      <c r="GXZ1287" s="85"/>
      <c r="GYA1287" s="85"/>
      <c r="GYB1287" s="85"/>
      <c r="GYC1287" s="85"/>
      <c r="GYD1287" s="85"/>
      <c r="GYE1287" s="85"/>
      <c r="GYF1287" s="85"/>
      <c r="GYG1287" s="85"/>
      <c r="GYH1287" s="85"/>
      <c r="GYI1287" s="85"/>
      <c r="GYJ1287" s="85"/>
      <c r="GYK1287" s="85"/>
      <c r="GYL1287" s="85"/>
      <c r="GYM1287" s="85"/>
      <c r="GYN1287" s="85"/>
      <c r="GYO1287" s="85"/>
      <c r="GYP1287" s="85"/>
      <c r="GYQ1287" s="85"/>
      <c r="GYR1287" s="85"/>
      <c r="GYS1287" s="85"/>
      <c r="GYT1287" s="85"/>
      <c r="GYU1287" s="85"/>
      <c r="GYV1287" s="85"/>
      <c r="GYW1287" s="85"/>
      <c r="GYX1287" s="85"/>
      <c r="GYY1287" s="85"/>
      <c r="GYZ1287" s="85"/>
      <c r="GZA1287" s="85"/>
      <c r="GZB1287" s="85"/>
      <c r="GZC1287" s="85"/>
      <c r="GZD1287" s="86"/>
      <c r="GZE1287" s="84"/>
      <c r="GZF1287" s="85"/>
      <c r="GZG1287" s="85"/>
      <c r="GZH1287" s="85"/>
      <c r="GZI1287" s="85"/>
      <c r="GZJ1287" s="85"/>
      <c r="GZK1287" s="85"/>
      <c r="GZL1287" s="85"/>
      <c r="GZM1287" s="85"/>
      <c r="GZN1287" s="85"/>
      <c r="GZO1287" s="85"/>
      <c r="GZP1287" s="85"/>
      <c r="GZQ1287" s="85"/>
      <c r="GZR1287" s="85"/>
      <c r="GZS1287" s="85"/>
      <c r="GZT1287" s="85"/>
      <c r="GZU1287" s="85"/>
      <c r="GZV1287" s="85"/>
      <c r="GZW1287" s="85"/>
      <c r="GZX1287" s="85"/>
      <c r="GZY1287" s="85"/>
      <c r="GZZ1287" s="85"/>
      <c r="HAA1287" s="85"/>
      <c r="HAB1287" s="85"/>
      <c r="HAC1287" s="85"/>
      <c r="HAD1287" s="85"/>
      <c r="HAE1287" s="85"/>
      <c r="HAF1287" s="85"/>
      <c r="HAG1287" s="85"/>
      <c r="HAH1287" s="85"/>
      <c r="HAI1287" s="85"/>
      <c r="HAJ1287" s="85"/>
      <c r="HAK1287" s="86"/>
      <c r="HAL1287" s="84"/>
      <c r="HAM1287" s="85"/>
      <c r="HAN1287" s="85"/>
      <c r="HAO1287" s="85"/>
      <c r="HAP1287" s="85"/>
      <c r="HAQ1287" s="85"/>
      <c r="HAR1287" s="85"/>
      <c r="HAS1287" s="85"/>
      <c r="HAT1287" s="85"/>
      <c r="HAU1287" s="85"/>
      <c r="HAV1287" s="85"/>
      <c r="HAW1287" s="85"/>
      <c r="HAX1287" s="85"/>
      <c r="HAY1287" s="85"/>
      <c r="HAZ1287" s="85"/>
      <c r="HBA1287" s="85"/>
      <c r="HBB1287" s="85"/>
      <c r="HBC1287" s="85"/>
      <c r="HBD1287" s="85"/>
      <c r="HBE1287" s="85"/>
      <c r="HBF1287" s="85"/>
      <c r="HBG1287" s="85"/>
      <c r="HBH1287" s="85"/>
      <c r="HBI1287" s="85"/>
      <c r="HBJ1287" s="85"/>
      <c r="HBK1287" s="85"/>
      <c r="HBL1287" s="85"/>
      <c r="HBM1287" s="85"/>
      <c r="HBN1287" s="85"/>
      <c r="HBO1287" s="85"/>
      <c r="HBP1287" s="85"/>
      <c r="HBQ1287" s="85"/>
      <c r="HBR1287" s="86"/>
      <c r="HBS1287" s="84"/>
      <c r="HBT1287" s="85"/>
      <c r="HBU1287" s="85"/>
      <c r="HBV1287" s="85"/>
      <c r="HBW1287" s="85"/>
      <c r="HBX1287" s="85"/>
      <c r="HBY1287" s="85"/>
      <c r="HBZ1287" s="85"/>
      <c r="HCA1287" s="85"/>
      <c r="HCB1287" s="85"/>
      <c r="HCC1287" s="85"/>
      <c r="HCD1287" s="85"/>
      <c r="HCE1287" s="85"/>
      <c r="HCF1287" s="85"/>
      <c r="HCG1287" s="85"/>
      <c r="HCH1287" s="85"/>
      <c r="HCI1287" s="85"/>
      <c r="HCJ1287" s="85"/>
      <c r="HCK1287" s="85"/>
      <c r="HCL1287" s="85"/>
      <c r="HCM1287" s="85"/>
      <c r="HCN1287" s="85"/>
      <c r="HCO1287" s="85"/>
      <c r="HCP1287" s="85"/>
      <c r="HCQ1287" s="85"/>
      <c r="HCR1287" s="85"/>
      <c r="HCS1287" s="85"/>
      <c r="HCT1287" s="85"/>
      <c r="HCU1287" s="85"/>
      <c r="HCV1287" s="85"/>
      <c r="HCW1287" s="85"/>
      <c r="HCX1287" s="85"/>
      <c r="HCY1287" s="86"/>
      <c r="HCZ1287" s="84"/>
      <c r="HDA1287" s="85"/>
      <c r="HDB1287" s="85"/>
      <c r="HDC1287" s="85"/>
      <c r="HDD1287" s="85"/>
      <c r="HDE1287" s="85"/>
      <c r="HDF1287" s="85"/>
      <c r="HDG1287" s="85"/>
      <c r="HDH1287" s="85"/>
      <c r="HDI1287" s="85"/>
      <c r="HDJ1287" s="85"/>
      <c r="HDK1287" s="85"/>
      <c r="HDL1287" s="85"/>
      <c r="HDM1287" s="85"/>
      <c r="HDN1287" s="85"/>
      <c r="HDO1287" s="85"/>
      <c r="HDP1287" s="85"/>
      <c r="HDQ1287" s="85"/>
      <c r="HDR1287" s="85"/>
      <c r="HDS1287" s="85"/>
      <c r="HDT1287" s="85"/>
      <c r="HDU1287" s="85"/>
      <c r="HDV1287" s="85"/>
      <c r="HDW1287" s="85"/>
      <c r="HDX1287" s="85"/>
      <c r="HDY1287" s="85"/>
      <c r="HDZ1287" s="85"/>
      <c r="HEA1287" s="85"/>
      <c r="HEB1287" s="85"/>
      <c r="HEC1287" s="85"/>
      <c r="HED1287" s="85"/>
      <c r="HEE1287" s="85"/>
      <c r="HEF1287" s="86"/>
      <c r="HEG1287" s="84"/>
      <c r="HEH1287" s="85"/>
      <c r="HEI1287" s="85"/>
      <c r="HEJ1287" s="85"/>
      <c r="HEK1287" s="85"/>
      <c r="HEL1287" s="85"/>
      <c r="HEM1287" s="85"/>
      <c r="HEN1287" s="85"/>
      <c r="HEO1287" s="85"/>
      <c r="HEP1287" s="85"/>
      <c r="HEQ1287" s="85"/>
      <c r="HER1287" s="85"/>
      <c r="HES1287" s="85"/>
      <c r="HET1287" s="85"/>
      <c r="HEU1287" s="85"/>
      <c r="HEV1287" s="85"/>
      <c r="HEW1287" s="85"/>
      <c r="HEX1287" s="85"/>
      <c r="HEY1287" s="85"/>
      <c r="HEZ1287" s="85"/>
      <c r="HFA1287" s="85"/>
      <c r="HFB1287" s="85"/>
      <c r="HFC1287" s="85"/>
      <c r="HFD1287" s="85"/>
      <c r="HFE1287" s="85"/>
      <c r="HFF1287" s="85"/>
      <c r="HFG1287" s="85"/>
      <c r="HFH1287" s="85"/>
      <c r="HFI1287" s="85"/>
      <c r="HFJ1287" s="85"/>
      <c r="HFK1287" s="85"/>
      <c r="HFL1287" s="85"/>
      <c r="HFM1287" s="86"/>
      <c r="HFN1287" s="84"/>
      <c r="HFO1287" s="85"/>
      <c r="HFP1287" s="85"/>
      <c r="HFQ1287" s="85"/>
      <c r="HFR1287" s="85"/>
      <c r="HFS1287" s="85"/>
      <c r="HFT1287" s="85"/>
      <c r="HFU1287" s="85"/>
      <c r="HFV1287" s="85"/>
      <c r="HFW1287" s="85"/>
      <c r="HFX1287" s="85"/>
      <c r="HFY1287" s="85"/>
      <c r="HFZ1287" s="85"/>
      <c r="HGA1287" s="85"/>
      <c r="HGB1287" s="85"/>
      <c r="HGC1287" s="85"/>
      <c r="HGD1287" s="85"/>
      <c r="HGE1287" s="85"/>
      <c r="HGF1287" s="85"/>
      <c r="HGG1287" s="85"/>
      <c r="HGH1287" s="85"/>
      <c r="HGI1287" s="85"/>
      <c r="HGJ1287" s="85"/>
      <c r="HGK1287" s="85"/>
      <c r="HGL1287" s="85"/>
      <c r="HGM1287" s="85"/>
      <c r="HGN1287" s="85"/>
      <c r="HGO1287" s="85"/>
      <c r="HGP1287" s="85"/>
      <c r="HGQ1287" s="85"/>
      <c r="HGR1287" s="85"/>
      <c r="HGS1287" s="85"/>
      <c r="HGT1287" s="86"/>
      <c r="HGU1287" s="84"/>
      <c r="HGV1287" s="85"/>
      <c r="HGW1287" s="85"/>
      <c r="HGX1287" s="85"/>
      <c r="HGY1287" s="85"/>
      <c r="HGZ1287" s="85"/>
      <c r="HHA1287" s="85"/>
      <c r="HHB1287" s="85"/>
      <c r="HHC1287" s="85"/>
      <c r="HHD1287" s="85"/>
      <c r="HHE1287" s="85"/>
      <c r="HHF1287" s="85"/>
      <c r="HHG1287" s="85"/>
      <c r="HHH1287" s="85"/>
      <c r="HHI1287" s="85"/>
      <c r="HHJ1287" s="85"/>
      <c r="HHK1287" s="85"/>
      <c r="HHL1287" s="85"/>
      <c r="HHM1287" s="85"/>
      <c r="HHN1287" s="85"/>
      <c r="HHO1287" s="85"/>
      <c r="HHP1287" s="85"/>
      <c r="HHQ1287" s="85"/>
      <c r="HHR1287" s="85"/>
      <c r="HHS1287" s="85"/>
      <c r="HHT1287" s="85"/>
      <c r="HHU1287" s="85"/>
      <c r="HHV1287" s="85"/>
      <c r="HHW1287" s="85"/>
      <c r="HHX1287" s="85"/>
      <c r="HHY1287" s="85"/>
      <c r="HHZ1287" s="85"/>
      <c r="HIA1287" s="86"/>
      <c r="HIB1287" s="84"/>
      <c r="HIC1287" s="85"/>
      <c r="HID1287" s="85"/>
      <c r="HIE1287" s="85"/>
      <c r="HIF1287" s="85"/>
      <c r="HIG1287" s="85"/>
      <c r="HIH1287" s="85"/>
      <c r="HII1287" s="85"/>
      <c r="HIJ1287" s="85"/>
      <c r="HIK1287" s="85"/>
      <c r="HIL1287" s="85"/>
      <c r="HIM1287" s="85"/>
      <c r="HIN1287" s="85"/>
      <c r="HIO1287" s="85"/>
      <c r="HIP1287" s="85"/>
      <c r="HIQ1287" s="85"/>
      <c r="HIR1287" s="85"/>
      <c r="HIS1287" s="85"/>
      <c r="HIT1287" s="85"/>
      <c r="HIU1287" s="85"/>
      <c r="HIV1287" s="85"/>
      <c r="HIW1287" s="85"/>
      <c r="HIX1287" s="85"/>
      <c r="HIY1287" s="85"/>
      <c r="HIZ1287" s="85"/>
      <c r="HJA1287" s="85"/>
      <c r="HJB1287" s="85"/>
      <c r="HJC1287" s="85"/>
      <c r="HJD1287" s="85"/>
      <c r="HJE1287" s="85"/>
      <c r="HJF1287" s="85"/>
      <c r="HJG1287" s="85"/>
      <c r="HJH1287" s="86"/>
      <c r="HJI1287" s="84"/>
      <c r="HJJ1287" s="85"/>
      <c r="HJK1287" s="85"/>
      <c r="HJL1287" s="85"/>
      <c r="HJM1287" s="85"/>
      <c r="HJN1287" s="85"/>
      <c r="HJO1287" s="85"/>
      <c r="HJP1287" s="85"/>
      <c r="HJQ1287" s="85"/>
      <c r="HJR1287" s="85"/>
      <c r="HJS1287" s="85"/>
      <c r="HJT1287" s="85"/>
      <c r="HJU1287" s="85"/>
      <c r="HJV1287" s="85"/>
      <c r="HJW1287" s="85"/>
      <c r="HJX1287" s="85"/>
      <c r="HJY1287" s="85"/>
      <c r="HJZ1287" s="85"/>
      <c r="HKA1287" s="85"/>
      <c r="HKB1287" s="85"/>
      <c r="HKC1287" s="85"/>
      <c r="HKD1287" s="85"/>
      <c r="HKE1287" s="85"/>
      <c r="HKF1287" s="85"/>
      <c r="HKG1287" s="85"/>
      <c r="HKH1287" s="85"/>
      <c r="HKI1287" s="85"/>
      <c r="HKJ1287" s="85"/>
      <c r="HKK1287" s="85"/>
      <c r="HKL1287" s="85"/>
      <c r="HKM1287" s="85"/>
      <c r="HKN1287" s="85"/>
      <c r="HKO1287" s="86"/>
      <c r="HKP1287" s="84"/>
      <c r="HKQ1287" s="85"/>
      <c r="HKR1287" s="85"/>
      <c r="HKS1287" s="85"/>
      <c r="HKT1287" s="85"/>
      <c r="HKU1287" s="85"/>
      <c r="HKV1287" s="85"/>
      <c r="HKW1287" s="85"/>
      <c r="HKX1287" s="85"/>
      <c r="HKY1287" s="85"/>
      <c r="HKZ1287" s="85"/>
      <c r="HLA1287" s="85"/>
      <c r="HLB1287" s="85"/>
      <c r="HLC1287" s="85"/>
      <c r="HLD1287" s="85"/>
      <c r="HLE1287" s="85"/>
      <c r="HLF1287" s="85"/>
      <c r="HLG1287" s="85"/>
      <c r="HLH1287" s="85"/>
      <c r="HLI1287" s="85"/>
      <c r="HLJ1287" s="85"/>
      <c r="HLK1287" s="85"/>
      <c r="HLL1287" s="85"/>
      <c r="HLM1287" s="85"/>
      <c r="HLN1287" s="85"/>
      <c r="HLO1287" s="85"/>
      <c r="HLP1287" s="85"/>
      <c r="HLQ1287" s="85"/>
      <c r="HLR1287" s="85"/>
      <c r="HLS1287" s="85"/>
      <c r="HLT1287" s="85"/>
      <c r="HLU1287" s="85"/>
      <c r="HLV1287" s="86"/>
      <c r="HLW1287" s="84"/>
      <c r="HLX1287" s="85"/>
      <c r="HLY1287" s="85"/>
      <c r="HLZ1287" s="85"/>
      <c r="HMA1287" s="85"/>
      <c r="HMB1287" s="85"/>
      <c r="HMC1287" s="85"/>
      <c r="HMD1287" s="85"/>
      <c r="HME1287" s="85"/>
      <c r="HMF1287" s="85"/>
      <c r="HMG1287" s="85"/>
      <c r="HMH1287" s="85"/>
      <c r="HMI1287" s="85"/>
      <c r="HMJ1287" s="85"/>
      <c r="HMK1287" s="85"/>
      <c r="HML1287" s="85"/>
      <c r="HMM1287" s="85"/>
      <c r="HMN1287" s="85"/>
      <c r="HMO1287" s="85"/>
      <c r="HMP1287" s="85"/>
      <c r="HMQ1287" s="85"/>
      <c r="HMR1287" s="85"/>
      <c r="HMS1287" s="85"/>
      <c r="HMT1287" s="85"/>
      <c r="HMU1287" s="85"/>
      <c r="HMV1287" s="85"/>
      <c r="HMW1287" s="85"/>
      <c r="HMX1287" s="85"/>
      <c r="HMY1287" s="85"/>
      <c r="HMZ1287" s="85"/>
      <c r="HNA1287" s="85"/>
      <c r="HNB1287" s="85"/>
      <c r="HNC1287" s="86"/>
      <c r="HND1287" s="84"/>
      <c r="HNE1287" s="85"/>
      <c r="HNF1287" s="85"/>
      <c r="HNG1287" s="85"/>
      <c r="HNH1287" s="85"/>
      <c r="HNI1287" s="85"/>
      <c r="HNJ1287" s="85"/>
      <c r="HNK1287" s="85"/>
      <c r="HNL1287" s="85"/>
      <c r="HNM1287" s="85"/>
      <c r="HNN1287" s="85"/>
      <c r="HNO1287" s="85"/>
      <c r="HNP1287" s="85"/>
      <c r="HNQ1287" s="85"/>
      <c r="HNR1287" s="85"/>
      <c r="HNS1287" s="85"/>
      <c r="HNT1287" s="85"/>
      <c r="HNU1287" s="85"/>
      <c r="HNV1287" s="85"/>
      <c r="HNW1287" s="85"/>
      <c r="HNX1287" s="85"/>
      <c r="HNY1287" s="85"/>
      <c r="HNZ1287" s="85"/>
      <c r="HOA1287" s="85"/>
      <c r="HOB1287" s="85"/>
      <c r="HOC1287" s="85"/>
      <c r="HOD1287" s="85"/>
      <c r="HOE1287" s="85"/>
      <c r="HOF1287" s="85"/>
      <c r="HOG1287" s="85"/>
      <c r="HOH1287" s="85"/>
      <c r="HOI1287" s="85"/>
      <c r="HOJ1287" s="86"/>
      <c r="HOK1287" s="84"/>
      <c r="HOL1287" s="85"/>
      <c r="HOM1287" s="85"/>
      <c r="HON1287" s="85"/>
      <c r="HOO1287" s="85"/>
      <c r="HOP1287" s="85"/>
      <c r="HOQ1287" s="85"/>
      <c r="HOR1287" s="85"/>
      <c r="HOS1287" s="85"/>
      <c r="HOT1287" s="85"/>
      <c r="HOU1287" s="85"/>
      <c r="HOV1287" s="85"/>
      <c r="HOW1287" s="85"/>
      <c r="HOX1287" s="85"/>
      <c r="HOY1287" s="85"/>
      <c r="HOZ1287" s="85"/>
      <c r="HPA1287" s="85"/>
      <c r="HPB1287" s="85"/>
      <c r="HPC1287" s="85"/>
      <c r="HPD1287" s="85"/>
      <c r="HPE1287" s="85"/>
      <c r="HPF1287" s="85"/>
      <c r="HPG1287" s="85"/>
      <c r="HPH1287" s="85"/>
      <c r="HPI1287" s="85"/>
      <c r="HPJ1287" s="85"/>
      <c r="HPK1287" s="85"/>
      <c r="HPL1287" s="85"/>
      <c r="HPM1287" s="85"/>
      <c r="HPN1287" s="85"/>
      <c r="HPO1287" s="85"/>
      <c r="HPP1287" s="85"/>
      <c r="HPQ1287" s="86"/>
      <c r="HPR1287" s="84"/>
      <c r="HPS1287" s="85"/>
      <c r="HPT1287" s="85"/>
      <c r="HPU1287" s="85"/>
      <c r="HPV1287" s="85"/>
      <c r="HPW1287" s="85"/>
      <c r="HPX1287" s="85"/>
      <c r="HPY1287" s="85"/>
      <c r="HPZ1287" s="85"/>
      <c r="HQA1287" s="85"/>
      <c r="HQB1287" s="85"/>
      <c r="HQC1287" s="85"/>
      <c r="HQD1287" s="85"/>
      <c r="HQE1287" s="85"/>
      <c r="HQF1287" s="85"/>
      <c r="HQG1287" s="85"/>
      <c r="HQH1287" s="85"/>
      <c r="HQI1287" s="85"/>
      <c r="HQJ1287" s="85"/>
      <c r="HQK1287" s="85"/>
      <c r="HQL1287" s="85"/>
      <c r="HQM1287" s="85"/>
      <c r="HQN1287" s="85"/>
      <c r="HQO1287" s="85"/>
      <c r="HQP1287" s="85"/>
      <c r="HQQ1287" s="85"/>
      <c r="HQR1287" s="85"/>
      <c r="HQS1287" s="85"/>
      <c r="HQT1287" s="85"/>
      <c r="HQU1287" s="85"/>
      <c r="HQV1287" s="85"/>
      <c r="HQW1287" s="85"/>
      <c r="HQX1287" s="86"/>
      <c r="HQY1287" s="84"/>
      <c r="HQZ1287" s="85"/>
      <c r="HRA1287" s="85"/>
      <c r="HRB1287" s="85"/>
      <c r="HRC1287" s="85"/>
      <c r="HRD1287" s="85"/>
      <c r="HRE1287" s="85"/>
      <c r="HRF1287" s="85"/>
      <c r="HRG1287" s="85"/>
      <c r="HRH1287" s="85"/>
      <c r="HRI1287" s="85"/>
      <c r="HRJ1287" s="85"/>
      <c r="HRK1287" s="85"/>
      <c r="HRL1287" s="85"/>
      <c r="HRM1287" s="85"/>
      <c r="HRN1287" s="85"/>
      <c r="HRO1287" s="85"/>
      <c r="HRP1287" s="85"/>
      <c r="HRQ1287" s="85"/>
      <c r="HRR1287" s="85"/>
      <c r="HRS1287" s="85"/>
      <c r="HRT1287" s="85"/>
      <c r="HRU1287" s="85"/>
      <c r="HRV1287" s="85"/>
      <c r="HRW1287" s="85"/>
      <c r="HRX1287" s="85"/>
      <c r="HRY1287" s="85"/>
      <c r="HRZ1287" s="85"/>
      <c r="HSA1287" s="85"/>
      <c r="HSB1287" s="85"/>
      <c r="HSC1287" s="85"/>
      <c r="HSD1287" s="85"/>
      <c r="HSE1287" s="86"/>
      <c r="HSF1287" s="84"/>
      <c r="HSG1287" s="85"/>
      <c r="HSH1287" s="85"/>
      <c r="HSI1287" s="85"/>
      <c r="HSJ1287" s="85"/>
      <c r="HSK1287" s="85"/>
      <c r="HSL1287" s="85"/>
      <c r="HSM1287" s="85"/>
      <c r="HSN1287" s="85"/>
      <c r="HSO1287" s="85"/>
      <c r="HSP1287" s="85"/>
      <c r="HSQ1287" s="85"/>
      <c r="HSR1287" s="85"/>
      <c r="HSS1287" s="85"/>
      <c r="HST1287" s="85"/>
      <c r="HSU1287" s="85"/>
      <c r="HSV1287" s="85"/>
      <c r="HSW1287" s="85"/>
      <c r="HSX1287" s="85"/>
      <c r="HSY1287" s="85"/>
      <c r="HSZ1287" s="85"/>
      <c r="HTA1287" s="85"/>
      <c r="HTB1287" s="85"/>
      <c r="HTC1287" s="85"/>
      <c r="HTD1287" s="85"/>
      <c r="HTE1287" s="85"/>
      <c r="HTF1287" s="85"/>
      <c r="HTG1287" s="85"/>
      <c r="HTH1287" s="85"/>
      <c r="HTI1287" s="85"/>
      <c r="HTJ1287" s="85"/>
      <c r="HTK1287" s="85"/>
      <c r="HTL1287" s="86"/>
      <c r="HTM1287" s="84"/>
      <c r="HTN1287" s="85"/>
      <c r="HTO1287" s="85"/>
      <c r="HTP1287" s="85"/>
      <c r="HTQ1287" s="85"/>
      <c r="HTR1287" s="85"/>
      <c r="HTS1287" s="85"/>
      <c r="HTT1287" s="85"/>
      <c r="HTU1287" s="85"/>
      <c r="HTV1287" s="85"/>
      <c r="HTW1287" s="85"/>
      <c r="HTX1287" s="85"/>
      <c r="HTY1287" s="85"/>
      <c r="HTZ1287" s="85"/>
      <c r="HUA1287" s="85"/>
      <c r="HUB1287" s="85"/>
      <c r="HUC1287" s="85"/>
      <c r="HUD1287" s="85"/>
      <c r="HUE1287" s="85"/>
      <c r="HUF1287" s="85"/>
      <c r="HUG1287" s="85"/>
      <c r="HUH1287" s="85"/>
      <c r="HUI1287" s="85"/>
      <c r="HUJ1287" s="85"/>
      <c r="HUK1287" s="85"/>
      <c r="HUL1287" s="85"/>
      <c r="HUM1287" s="85"/>
      <c r="HUN1287" s="85"/>
      <c r="HUO1287" s="85"/>
      <c r="HUP1287" s="85"/>
      <c r="HUQ1287" s="85"/>
      <c r="HUR1287" s="85"/>
      <c r="HUS1287" s="86"/>
      <c r="HUT1287" s="84"/>
      <c r="HUU1287" s="85"/>
      <c r="HUV1287" s="85"/>
      <c r="HUW1287" s="85"/>
      <c r="HUX1287" s="85"/>
      <c r="HUY1287" s="85"/>
      <c r="HUZ1287" s="85"/>
      <c r="HVA1287" s="85"/>
      <c r="HVB1287" s="85"/>
      <c r="HVC1287" s="85"/>
      <c r="HVD1287" s="85"/>
      <c r="HVE1287" s="85"/>
      <c r="HVF1287" s="85"/>
      <c r="HVG1287" s="85"/>
      <c r="HVH1287" s="85"/>
      <c r="HVI1287" s="85"/>
      <c r="HVJ1287" s="85"/>
      <c r="HVK1287" s="85"/>
      <c r="HVL1287" s="85"/>
      <c r="HVM1287" s="85"/>
      <c r="HVN1287" s="85"/>
      <c r="HVO1287" s="85"/>
      <c r="HVP1287" s="85"/>
      <c r="HVQ1287" s="85"/>
      <c r="HVR1287" s="85"/>
      <c r="HVS1287" s="85"/>
      <c r="HVT1287" s="85"/>
      <c r="HVU1287" s="85"/>
      <c r="HVV1287" s="85"/>
      <c r="HVW1287" s="85"/>
      <c r="HVX1287" s="85"/>
      <c r="HVY1287" s="85"/>
      <c r="HVZ1287" s="86"/>
      <c r="HWA1287" s="84"/>
      <c r="HWB1287" s="85"/>
      <c r="HWC1287" s="85"/>
      <c r="HWD1287" s="85"/>
      <c r="HWE1287" s="85"/>
      <c r="HWF1287" s="85"/>
      <c r="HWG1287" s="85"/>
      <c r="HWH1287" s="85"/>
      <c r="HWI1287" s="85"/>
      <c r="HWJ1287" s="85"/>
      <c r="HWK1287" s="85"/>
      <c r="HWL1287" s="85"/>
      <c r="HWM1287" s="85"/>
      <c r="HWN1287" s="85"/>
      <c r="HWO1287" s="85"/>
      <c r="HWP1287" s="85"/>
      <c r="HWQ1287" s="85"/>
      <c r="HWR1287" s="85"/>
      <c r="HWS1287" s="85"/>
      <c r="HWT1287" s="85"/>
      <c r="HWU1287" s="85"/>
      <c r="HWV1287" s="85"/>
      <c r="HWW1287" s="85"/>
      <c r="HWX1287" s="85"/>
      <c r="HWY1287" s="85"/>
      <c r="HWZ1287" s="85"/>
      <c r="HXA1287" s="85"/>
      <c r="HXB1287" s="85"/>
      <c r="HXC1287" s="85"/>
      <c r="HXD1287" s="85"/>
      <c r="HXE1287" s="85"/>
      <c r="HXF1287" s="85"/>
      <c r="HXG1287" s="86"/>
      <c r="HXH1287" s="84"/>
      <c r="HXI1287" s="85"/>
      <c r="HXJ1287" s="85"/>
      <c r="HXK1287" s="85"/>
      <c r="HXL1287" s="85"/>
      <c r="HXM1287" s="85"/>
      <c r="HXN1287" s="85"/>
      <c r="HXO1287" s="85"/>
      <c r="HXP1287" s="85"/>
      <c r="HXQ1287" s="85"/>
      <c r="HXR1287" s="85"/>
      <c r="HXS1287" s="85"/>
      <c r="HXT1287" s="85"/>
      <c r="HXU1287" s="85"/>
      <c r="HXV1287" s="85"/>
      <c r="HXW1287" s="85"/>
      <c r="HXX1287" s="85"/>
      <c r="HXY1287" s="85"/>
      <c r="HXZ1287" s="85"/>
      <c r="HYA1287" s="85"/>
      <c r="HYB1287" s="85"/>
      <c r="HYC1287" s="85"/>
      <c r="HYD1287" s="85"/>
      <c r="HYE1287" s="85"/>
      <c r="HYF1287" s="85"/>
      <c r="HYG1287" s="85"/>
      <c r="HYH1287" s="85"/>
      <c r="HYI1287" s="85"/>
      <c r="HYJ1287" s="85"/>
      <c r="HYK1287" s="85"/>
      <c r="HYL1287" s="85"/>
      <c r="HYM1287" s="85"/>
      <c r="HYN1287" s="86"/>
      <c r="HYO1287" s="84"/>
      <c r="HYP1287" s="85"/>
      <c r="HYQ1287" s="85"/>
      <c r="HYR1287" s="85"/>
      <c r="HYS1287" s="85"/>
      <c r="HYT1287" s="85"/>
      <c r="HYU1287" s="85"/>
      <c r="HYV1287" s="85"/>
      <c r="HYW1287" s="85"/>
      <c r="HYX1287" s="85"/>
      <c r="HYY1287" s="85"/>
      <c r="HYZ1287" s="85"/>
      <c r="HZA1287" s="85"/>
      <c r="HZB1287" s="85"/>
      <c r="HZC1287" s="85"/>
      <c r="HZD1287" s="85"/>
      <c r="HZE1287" s="85"/>
      <c r="HZF1287" s="85"/>
      <c r="HZG1287" s="85"/>
      <c r="HZH1287" s="85"/>
      <c r="HZI1287" s="85"/>
      <c r="HZJ1287" s="85"/>
      <c r="HZK1287" s="85"/>
      <c r="HZL1287" s="85"/>
      <c r="HZM1287" s="85"/>
      <c r="HZN1287" s="85"/>
      <c r="HZO1287" s="85"/>
      <c r="HZP1287" s="85"/>
      <c r="HZQ1287" s="85"/>
      <c r="HZR1287" s="85"/>
      <c r="HZS1287" s="85"/>
      <c r="HZT1287" s="85"/>
      <c r="HZU1287" s="86"/>
      <c r="HZV1287" s="84"/>
      <c r="HZW1287" s="85"/>
      <c r="HZX1287" s="85"/>
      <c r="HZY1287" s="85"/>
      <c r="HZZ1287" s="85"/>
      <c r="IAA1287" s="85"/>
      <c r="IAB1287" s="85"/>
      <c r="IAC1287" s="85"/>
      <c r="IAD1287" s="85"/>
      <c r="IAE1287" s="85"/>
      <c r="IAF1287" s="85"/>
      <c r="IAG1287" s="85"/>
      <c r="IAH1287" s="85"/>
      <c r="IAI1287" s="85"/>
      <c r="IAJ1287" s="85"/>
      <c r="IAK1287" s="85"/>
      <c r="IAL1287" s="85"/>
      <c r="IAM1287" s="85"/>
      <c r="IAN1287" s="85"/>
      <c r="IAO1287" s="85"/>
      <c r="IAP1287" s="85"/>
      <c r="IAQ1287" s="85"/>
      <c r="IAR1287" s="85"/>
      <c r="IAS1287" s="85"/>
      <c r="IAT1287" s="85"/>
      <c r="IAU1287" s="85"/>
      <c r="IAV1287" s="85"/>
      <c r="IAW1287" s="85"/>
      <c r="IAX1287" s="85"/>
      <c r="IAY1287" s="85"/>
      <c r="IAZ1287" s="85"/>
      <c r="IBA1287" s="85"/>
      <c r="IBB1287" s="86"/>
      <c r="IBC1287" s="84"/>
      <c r="IBD1287" s="85"/>
      <c r="IBE1287" s="85"/>
      <c r="IBF1287" s="85"/>
      <c r="IBG1287" s="85"/>
      <c r="IBH1287" s="85"/>
      <c r="IBI1287" s="85"/>
      <c r="IBJ1287" s="85"/>
      <c r="IBK1287" s="85"/>
      <c r="IBL1287" s="85"/>
      <c r="IBM1287" s="85"/>
      <c r="IBN1287" s="85"/>
      <c r="IBO1287" s="85"/>
      <c r="IBP1287" s="85"/>
      <c r="IBQ1287" s="85"/>
      <c r="IBR1287" s="85"/>
      <c r="IBS1287" s="85"/>
      <c r="IBT1287" s="85"/>
      <c r="IBU1287" s="85"/>
      <c r="IBV1287" s="85"/>
      <c r="IBW1287" s="85"/>
      <c r="IBX1287" s="85"/>
      <c r="IBY1287" s="85"/>
      <c r="IBZ1287" s="85"/>
      <c r="ICA1287" s="85"/>
      <c r="ICB1287" s="85"/>
      <c r="ICC1287" s="85"/>
      <c r="ICD1287" s="85"/>
      <c r="ICE1287" s="85"/>
      <c r="ICF1287" s="85"/>
      <c r="ICG1287" s="85"/>
      <c r="ICH1287" s="85"/>
      <c r="ICI1287" s="86"/>
      <c r="ICJ1287" s="84"/>
      <c r="ICK1287" s="85"/>
      <c r="ICL1287" s="85"/>
      <c r="ICM1287" s="85"/>
      <c r="ICN1287" s="85"/>
      <c r="ICO1287" s="85"/>
      <c r="ICP1287" s="85"/>
      <c r="ICQ1287" s="85"/>
      <c r="ICR1287" s="85"/>
      <c r="ICS1287" s="85"/>
      <c r="ICT1287" s="85"/>
      <c r="ICU1287" s="85"/>
      <c r="ICV1287" s="85"/>
      <c r="ICW1287" s="85"/>
      <c r="ICX1287" s="85"/>
      <c r="ICY1287" s="85"/>
      <c r="ICZ1287" s="85"/>
      <c r="IDA1287" s="85"/>
      <c r="IDB1287" s="85"/>
      <c r="IDC1287" s="85"/>
      <c r="IDD1287" s="85"/>
      <c r="IDE1287" s="85"/>
      <c r="IDF1287" s="85"/>
      <c r="IDG1287" s="85"/>
      <c r="IDH1287" s="85"/>
      <c r="IDI1287" s="85"/>
      <c r="IDJ1287" s="85"/>
      <c r="IDK1287" s="85"/>
      <c r="IDL1287" s="85"/>
      <c r="IDM1287" s="85"/>
      <c r="IDN1287" s="85"/>
      <c r="IDO1287" s="85"/>
      <c r="IDP1287" s="86"/>
      <c r="IDQ1287" s="84"/>
      <c r="IDR1287" s="85"/>
      <c r="IDS1287" s="85"/>
      <c r="IDT1287" s="85"/>
      <c r="IDU1287" s="85"/>
      <c r="IDV1287" s="85"/>
      <c r="IDW1287" s="85"/>
      <c r="IDX1287" s="85"/>
      <c r="IDY1287" s="85"/>
      <c r="IDZ1287" s="85"/>
      <c r="IEA1287" s="85"/>
      <c r="IEB1287" s="85"/>
      <c r="IEC1287" s="85"/>
      <c r="IED1287" s="85"/>
      <c r="IEE1287" s="85"/>
      <c r="IEF1287" s="85"/>
      <c r="IEG1287" s="85"/>
      <c r="IEH1287" s="85"/>
      <c r="IEI1287" s="85"/>
      <c r="IEJ1287" s="85"/>
      <c r="IEK1287" s="85"/>
      <c r="IEL1287" s="85"/>
      <c r="IEM1287" s="85"/>
      <c r="IEN1287" s="85"/>
      <c r="IEO1287" s="85"/>
      <c r="IEP1287" s="85"/>
      <c r="IEQ1287" s="85"/>
      <c r="IER1287" s="85"/>
      <c r="IES1287" s="85"/>
      <c r="IET1287" s="85"/>
      <c r="IEU1287" s="85"/>
      <c r="IEV1287" s="85"/>
      <c r="IEW1287" s="86"/>
      <c r="IEX1287" s="84"/>
      <c r="IEY1287" s="85"/>
      <c r="IEZ1287" s="85"/>
      <c r="IFA1287" s="85"/>
      <c r="IFB1287" s="85"/>
      <c r="IFC1287" s="85"/>
      <c r="IFD1287" s="85"/>
      <c r="IFE1287" s="85"/>
      <c r="IFF1287" s="85"/>
      <c r="IFG1287" s="85"/>
      <c r="IFH1287" s="85"/>
      <c r="IFI1287" s="85"/>
      <c r="IFJ1287" s="85"/>
      <c r="IFK1287" s="85"/>
      <c r="IFL1287" s="85"/>
      <c r="IFM1287" s="85"/>
      <c r="IFN1287" s="85"/>
      <c r="IFO1287" s="85"/>
      <c r="IFP1287" s="85"/>
      <c r="IFQ1287" s="85"/>
      <c r="IFR1287" s="85"/>
      <c r="IFS1287" s="85"/>
      <c r="IFT1287" s="85"/>
      <c r="IFU1287" s="85"/>
      <c r="IFV1287" s="85"/>
      <c r="IFW1287" s="85"/>
      <c r="IFX1287" s="85"/>
      <c r="IFY1287" s="85"/>
      <c r="IFZ1287" s="85"/>
      <c r="IGA1287" s="85"/>
      <c r="IGB1287" s="85"/>
      <c r="IGC1287" s="85"/>
      <c r="IGD1287" s="86"/>
      <c r="IGE1287" s="84"/>
      <c r="IGF1287" s="85"/>
      <c r="IGG1287" s="85"/>
      <c r="IGH1287" s="85"/>
      <c r="IGI1287" s="85"/>
      <c r="IGJ1287" s="85"/>
      <c r="IGK1287" s="85"/>
      <c r="IGL1287" s="85"/>
      <c r="IGM1287" s="85"/>
      <c r="IGN1287" s="85"/>
      <c r="IGO1287" s="85"/>
      <c r="IGP1287" s="85"/>
      <c r="IGQ1287" s="85"/>
      <c r="IGR1287" s="85"/>
      <c r="IGS1287" s="85"/>
      <c r="IGT1287" s="85"/>
      <c r="IGU1287" s="85"/>
      <c r="IGV1287" s="85"/>
      <c r="IGW1287" s="85"/>
      <c r="IGX1287" s="85"/>
      <c r="IGY1287" s="85"/>
      <c r="IGZ1287" s="85"/>
      <c r="IHA1287" s="85"/>
      <c r="IHB1287" s="85"/>
      <c r="IHC1287" s="85"/>
      <c r="IHD1287" s="85"/>
      <c r="IHE1287" s="85"/>
      <c r="IHF1287" s="85"/>
      <c r="IHG1287" s="85"/>
      <c r="IHH1287" s="85"/>
      <c r="IHI1287" s="85"/>
      <c r="IHJ1287" s="85"/>
      <c r="IHK1287" s="86"/>
      <c r="IHL1287" s="84"/>
      <c r="IHM1287" s="85"/>
      <c r="IHN1287" s="85"/>
      <c r="IHO1287" s="85"/>
      <c r="IHP1287" s="85"/>
      <c r="IHQ1287" s="85"/>
      <c r="IHR1287" s="85"/>
      <c r="IHS1287" s="85"/>
      <c r="IHT1287" s="85"/>
      <c r="IHU1287" s="85"/>
      <c r="IHV1287" s="85"/>
      <c r="IHW1287" s="85"/>
      <c r="IHX1287" s="85"/>
      <c r="IHY1287" s="85"/>
      <c r="IHZ1287" s="85"/>
      <c r="IIA1287" s="85"/>
      <c r="IIB1287" s="85"/>
      <c r="IIC1287" s="85"/>
      <c r="IID1287" s="85"/>
      <c r="IIE1287" s="85"/>
      <c r="IIF1287" s="85"/>
      <c r="IIG1287" s="85"/>
      <c r="IIH1287" s="85"/>
      <c r="III1287" s="85"/>
      <c r="IIJ1287" s="85"/>
      <c r="IIK1287" s="85"/>
      <c r="IIL1287" s="85"/>
      <c r="IIM1287" s="85"/>
      <c r="IIN1287" s="85"/>
      <c r="IIO1287" s="85"/>
      <c r="IIP1287" s="85"/>
      <c r="IIQ1287" s="85"/>
      <c r="IIR1287" s="86"/>
      <c r="IIS1287" s="84"/>
      <c r="IIT1287" s="85"/>
      <c r="IIU1287" s="85"/>
      <c r="IIV1287" s="85"/>
      <c r="IIW1287" s="85"/>
      <c r="IIX1287" s="85"/>
      <c r="IIY1287" s="85"/>
      <c r="IIZ1287" s="85"/>
      <c r="IJA1287" s="85"/>
      <c r="IJB1287" s="85"/>
      <c r="IJC1287" s="85"/>
      <c r="IJD1287" s="85"/>
      <c r="IJE1287" s="85"/>
      <c r="IJF1287" s="85"/>
      <c r="IJG1287" s="85"/>
      <c r="IJH1287" s="85"/>
      <c r="IJI1287" s="85"/>
      <c r="IJJ1287" s="85"/>
      <c r="IJK1287" s="85"/>
      <c r="IJL1287" s="85"/>
      <c r="IJM1287" s="85"/>
      <c r="IJN1287" s="85"/>
      <c r="IJO1287" s="85"/>
      <c r="IJP1287" s="85"/>
      <c r="IJQ1287" s="85"/>
      <c r="IJR1287" s="85"/>
      <c r="IJS1287" s="85"/>
      <c r="IJT1287" s="85"/>
      <c r="IJU1287" s="85"/>
      <c r="IJV1287" s="85"/>
      <c r="IJW1287" s="85"/>
      <c r="IJX1287" s="85"/>
      <c r="IJY1287" s="86"/>
      <c r="IJZ1287" s="84"/>
      <c r="IKA1287" s="85"/>
      <c r="IKB1287" s="85"/>
      <c r="IKC1287" s="85"/>
      <c r="IKD1287" s="85"/>
      <c r="IKE1287" s="85"/>
      <c r="IKF1287" s="85"/>
      <c r="IKG1287" s="85"/>
      <c r="IKH1287" s="85"/>
      <c r="IKI1287" s="85"/>
      <c r="IKJ1287" s="85"/>
      <c r="IKK1287" s="85"/>
      <c r="IKL1287" s="85"/>
      <c r="IKM1287" s="85"/>
      <c r="IKN1287" s="85"/>
      <c r="IKO1287" s="85"/>
      <c r="IKP1287" s="85"/>
      <c r="IKQ1287" s="85"/>
      <c r="IKR1287" s="85"/>
      <c r="IKS1287" s="85"/>
      <c r="IKT1287" s="85"/>
      <c r="IKU1287" s="85"/>
      <c r="IKV1287" s="85"/>
      <c r="IKW1287" s="85"/>
      <c r="IKX1287" s="85"/>
      <c r="IKY1287" s="85"/>
      <c r="IKZ1287" s="85"/>
      <c r="ILA1287" s="85"/>
      <c r="ILB1287" s="85"/>
      <c r="ILC1287" s="85"/>
      <c r="ILD1287" s="85"/>
      <c r="ILE1287" s="85"/>
      <c r="ILF1287" s="86"/>
      <c r="ILG1287" s="84"/>
      <c r="ILH1287" s="85"/>
      <c r="ILI1287" s="85"/>
      <c r="ILJ1287" s="85"/>
      <c r="ILK1287" s="85"/>
      <c r="ILL1287" s="85"/>
      <c r="ILM1287" s="85"/>
      <c r="ILN1287" s="85"/>
      <c r="ILO1287" s="85"/>
      <c r="ILP1287" s="85"/>
      <c r="ILQ1287" s="85"/>
      <c r="ILR1287" s="85"/>
      <c r="ILS1287" s="85"/>
      <c r="ILT1287" s="85"/>
      <c r="ILU1287" s="85"/>
      <c r="ILV1287" s="85"/>
      <c r="ILW1287" s="85"/>
      <c r="ILX1287" s="85"/>
      <c r="ILY1287" s="85"/>
      <c r="ILZ1287" s="85"/>
      <c r="IMA1287" s="85"/>
      <c r="IMB1287" s="85"/>
      <c r="IMC1287" s="85"/>
      <c r="IMD1287" s="85"/>
      <c r="IME1287" s="85"/>
      <c r="IMF1287" s="85"/>
      <c r="IMG1287" s="85"/>
      <c r="IMH1287" s="85"/>
      <c r="IMI1287" s="85"/>
      <c r="IMJ1287" s="85"/>
      <c r="IMK1287" s="85"/>
      <c r="IML1287" s="85"/>
      <c r="IMM1287" s="86"/>
      <c r="IMN1287" s="84"/>
      <c r="IMO1287" s="85"/>
      <c r="IMP1287" s="85"/>
      <c r="IMQ1287" s="85"/>
      <c r="IMR1287" s="85"/>
      <c r="IMS1287" s="85"/>
      <c r="IMT1287" s="85"/>
      <c r="IMU1287" s="85"/>
      <c r="IMV1287" s="85"/>
      <c r="IMW1287" s="85"/>
      <c r="IMX1287" s="85"/>
      <c r="IMY1287" s="85"/>
      <c r="IMZ1287" s="85"/>
      <c r="INA1287" s="85"/>
      <c r="INB1287" s="85"/>
      <c r="INC1287" s="85"/>
      <c r="IND1287" s="85"/>
      <c r="INE1287" s="85"/>
      <c r="INF1287" s="85"/>
      <c r="ING1287" s="85"/>
      <c r="INH1287" s="85"/>
      <c r="INI1287" s="85"/>
      <c r="INJ1287" s="85"/>
      <c r="INK1287" s="85"/>
      <c r="INL1287" s="85"/>
      <c r="INM1287" s="85"/>
      <c r="INN1287" s="85"/>
      <c r="INO1287" s="85"/>
      <c r="INP1287" s="85"/>
      <c r="INQ1287" s="85"/>
      <c r="INR1287" s="85"/>
      <c r="INS1287" s="85"/>
      <c r="INT1287" s="86"/>
      <c r="INU1287" s="84"/>
      <c r="INV1287" s="85"/>
      <c r="INW1287" s="85"/>
      <c r="INX1287" s="85"/>
      <c r="INY1287" s="85"/>
      <c r="INZ1287" s="85"/>
      <c r="IOA1287" s="85"/>
      <c r="IOB1287" s="85"/>
      <c r="IOC1287" s="85"/>
      <c r="IOD1287" s="85"/>
      <c r="IOE1287" s="85"/>
      <c r="IOF1287" s="85"/>
      <c r="IOG1287" s="85"/>
      <c r="IOH1287" s="85"/>
      <c r="IOI1287" s="85"/>
      <c r="IOJ1287" s="85"/>
      <c r="IOK1287" s="85"/>
      <c r="IOL1287" s="85"/>
      <c r="IOM1287" s="85"/>
      <c r="ION1287" s="85"/>
      <c r="IOO1287" s="85"/>
      <c r="IOP1287" s="85"/>
      <c r="IOQ1287" s="85"/>
      <c r="IOR1287" s="85"/>
      <c r="IOS1287" s="85"/>
      <c r="IOT1287" s="85"/>
      <c r="IOU1287" s="85"/>
      <c r="IOV1287" s="85"/>
      <c r="IOW1287" s="85"/>
      <c r="IOX1287" s="85"/>
      <c r="IOY1287" s="85"/>
      <c r="IOZ1287" s="85"/>
      <c r="IPA1287" s="86"/>
      <c r="IPB1287" s="84"/>
      <c r="IPC1287" s="85"/>
      <c r="IPD1287" s="85"/>
      <c r="IPE1287" s="85"/>
      <c r="IPF1287" s="85"/>
      <c r="IPG1287" s="85"/>
      <c r="IPH1287" s="85"/>
      <c r="IPI1287" s="85"/>
      <c r="IPJ1287" s="85"/>
      <c r="IPK1287" s="85"/>
      <c r="IPL1287" s="85"/>
      <c r="IPM1287" s="85"/>
      <c r="IPN1287" s="85"/>
      <c r="IPO1287" s="85"/>
      <c r="IPP1287" s="85"/>
      <c r="IPQ1287" s="85"/>
      <c r="IPR1287" s="85"/>
      <c r="IPS1287" s="85"/>
      <c r="IPT1287" s="85"/>
      <c r="IPU1287" s="85"/>
      <c r="IPV1287" s="85"/>
      <c r="IPW1287" s="85"/>
      <c r="IPX1287" s="85"/>
      <c r="IPY1287" s="85"/>
      <c r="IPZ1287" s="85"/>
      <c r="IQA1287" s="85"/>
      <c r="IQB1287" s="85"/>
      <c r="IQC1287" s="85"/>
      <c r="IQD1287" s="85"/>
      <c r="IQE1287" s="85"/>
      <c r="IQF1287" s="85"/>
      <c r="IQG1287" s="85"/>
      <c r="IQH1287" s="86"/>
      <c r="IQI1287" s="84"/>
      <c r="IQJ1287" s="85"/>
      <c r="IQK1287" s="85"/>
      <c r="IQL1287" s="85"/>
      <c r="IQM1287" s="85"/>
      <c r="IQN1287" s="85"/>
      <c r="IQO1287" s="85"/>
      <c r="IQP1287" s="85"/>
      <c r="IQQ1287" s="85"/>
      <c r="IQR1287" s="85"/>
      <c r="IQS1287" s="85"/>
      <c r="IQT1287" s="85"/>
      <c r="IQU1287" s="85"/>
      <c r="IQV1287" s="85"/>
      <c r="IQW1287" s="85"/>
      <c r="IQX1287" s="85"/>
      <c r="IQY1287" s="85"/>
      <c r="IQZ1287" s="85"/>
      <c r="IRA1287" s="85"/>
      <c r="IRB1287" s="85"/>
      <c r="IRC1287" s="85"/>
      <c r="IRD1287" s="85"/>
      <c r="IRE1287" s="85"/>
      <c r="IRF1287" s="85"/>
      <c r="IRG1287" s="85"/>
      <c r="IRH1287" s="85"/>
      <c r="IRI1287" s="85"/>
      <c r="IRJ1287" s="85"/>
      <c r="IRK1287" s="85"/>
      <c r="IRL1287" s="85"/>
      <c r="IRM1287" s="85"/>
      <c r="IRN1287" s="85"/>
      <c r="IRO1287" s="86"/>
      <c r="IRP1287" s="84"/>
      <c r="IRQ1287" s="85"/>
      <c r="IRR1287" s="85"/>
      <c r="IRS1287" s="85"/>
      <c r="IRT1287" s="85"/>
      <c r="IRU1287" s="85"/>
      <c r="IRV1287" s="85"/>
      <c r="IRW1287" s="85"/>
      <c r="IRX1287" s="85"/>
      <c r="IRY1287" s="85"/>
      <c r="IRZ1287" s="85"/>
      <c r="ISA1287" s="85"/>
      <c r="ISB1287" s="85"/>
      <c r="ISC1287" s="85"/>
      <c r="ISD1287" s="85"/>
      <c r="ISE1287" s="85"/>
      <c r="ISF1287" s="85"/>
      <c r="ISG1287" s="85"/>
      <c r="ISH1287" s="85"/>
      <c r="ISI1287" s="85"/>
      <c r="ISJ1287" s="85"/>
      <c r="ISK1287" s="85"/>
      <c r="ISL1287" s="85"/>
      <c r="ISM1287" s="85"/>
      <c r="ISN1287" s="85"/>
      <c r="ISO1287" s="85"/>
      <c r="ISP1287" s="85"/>
      <c r="ISQ1287" s="85"/>
      <c r="ISR1287" s="85"/>
      <c r="ISS1287" s="85"/>
      <c r="IST1287" s="85"/>
      <c r="ISU1287" s="85"/>
      <c r="ISV1287" s="86"/>
      <c r="ISW1287" s="84"/>
      <c r="ISX1287" s="85"/>
      <c r="ISY1287" s="85"/>
      <c r="ISZ1287" s="85"/>
      <c r="ITA1287" s="85"/>
      <c r="ITB1287" s="85"/>
      <c r="ITC1287" s="85"/>
      <c r="ITD1287" s="85"/>
      <c r="ITE1287" s="85"/>
      <c r="ITF1287" s="85"/>
      <c r="ITG1287" s="85"/>
      <c r="ITH1287" s="85"/>
      <c r="ITI1287" s="85"/>
      <c r="ITJ1287" s="85"/>
      <c r="ITK1287" s="85"/>
      <c r="ITL1287" s="85"/>
      <c r="ITM1287" s="85"/>
      <c r="ITN1287" s="85"/>
      <c r="ITO1287" s="85"/>
      <c r="ITP1287" s="85"/>
      <c r="ITQ1287" s="85"/>
      <c r="ITR1287" s="85"/>
      <c r="ITS1287" s="85"/>
      <c r="ITT1287" s="85"/>
      <c r="ITU1287" s="85"/>
      <c r="ITV1287" s="85"/>
      <c r="ITW1287" s="85"/>
      <c r="ITX1287" s="85"/>
      <c r="ITY1287" s="85"/>
      <c r="ITZ1287" s="85"/>
      <c r="IUA1287" s="85"/>
      <c r="IUB1287" s="85"/>
      <c r="IUC1287" s="86"/>
      <c r="IUD1287" s="84"/>
      <c r="IUE1287" s="85"/>
      <c r="IUF1287" s="85"/>
      <c r="IUG1287" s="85"/>
      <c r="IUH1287" s="85"/>
      <c r="IUI1287" s="85"/>
      <c r="IUJ1287" s="85"/>
      <c r="IUK1287" s="85"/>
      <c r="IUL1287" s="85"/>
      <c r="IUM1287" s="85"/>
      <c r="IUN1287" s="85"/>
      <c r="IUO1287" s="85"/>
      <c r="IUP1287" s="85"/>
      <c r="IUQ1287" s="85"/>
      <c r="IUR1287" s="85"/>
      <c r="IUS1287" s="85"/>
      <c r="IUT1287" s="85"/>
      <c r="IUU1287" s="85"/>
      <c r="IUV1287" s="85"/>
      <c r="IUW1287" s="85"/>
      <c r="IUX1287" s="85"/>
      <c r="IUY1287" s="85"/>
      <c r="IUZ1287" s="85"/>
      <c r="IVA1287" s="85"/>
      <c r="IVB1287" s="85"/>
      <c r="IVC1287" s="85"/>
      <c r="IVD1287" s="85"/>
      <c r="IVE1287" s="85"/>
      <c r="IVF1287" s="85"/>
      <c r="IVG1287" s="85"/>
      <c r="IVH1287" s="85"/>
      <c r="IVI1287" s="85"/>
      <c r="IVJ1287" s="86"/>
      <c r="IVK1287" s="84"/>
      <c r="IVL1287" s="85"/>
      <c r="IVM1287" s="85"/>
      <c r="IVN1287" s="85"/>
      <c r="IVO1287" s="85"/>
      <c r="IVP1287" s="85"/>
      <c r="IVQ1287" s="85"/>
      <c r="IVR1287" s="85"/>
      <c r="IVS1287" s="85"/>
      <c r="IVT1287" s="85"/>
      <c r="IVU1287" s="85"/>
      <c r="IVV1287" s="85"/>
      <c r="IVW1287" s="85"/>
      <c r="IVX1287" s="85"/>
      <c r="IVY1287" s="85"/>
      <c r="IVZ1287" s="85"/>
      <c r="IWA1287" s="85"/>
      <c r="IWB1287" s="85"/>
      <c r="IWC1287" s="85"/>
      <c r="IWD1287" s="85"/>
      <c r="IWE1287" s="85"/>
      <c r="IWF1287" s="85"/>
      <c r="IWG1287" s="85"/>
      <c r="IWH1287" s="85"/>
      <c r="IWI1287" s="85"/>
      <c r="IWJ1287" s="85"/>
      <c r="IWK1287" s="85"/>
      <c r="IWL1287" s="85"/>
      <c r="IWM1287" s="85"/>
      <c r="IWN1287" s="85"/>
      <c r="IWO1287" s="85"/>
      <c r="IWP1287" s="85"/>
      <c r="IWQ1287" s="86"/>
      <c r="IWR1287" s="84"/>
      <c r="IWS1287" s="85"/>
      <c r="IWT1287" s="85"/>
      <c r="IWU1287" s="85"/>
      <c r="IWV1287" s="85"/>
      <c r="IWW1287" s="85"/>
      <c r="IWX1287" s="85"/>
      <c r="IWY1287" s="85"/>
      <c r="IWZ1287" s="85"/>
      <c r="IXA1287" s="85"/>
      <c r="IXB1287" s="85"/>
      <c r="IXC1287" s="85"/>
      <c r="IXD1287" s="85"/>
      <c r="IXE1287" s="85"/>
      <c r="IXF1287" s="85"/>
      <c r="IXG1287" s="85"/>
      <c r="IXH1287" s="85"/>
      <c r="IXI1287" s="85"/>
      <c r="IXJ1287" s="85"/>
      <c r="IXK1287" s="85"/>
      <c r="IXL1287" s="85"/>
      <c r="IXM1287" s="85"/>
      <c r="IXN1287" s="85"/>
      <c r="IXO1287" s="85"/>
      <c r="IXP1287" s="85"/>
      <c r="IXQ1287" s="85"/>
      <c r="IXR1287" s="85"/>
      <c r="IXS1287" s="85"/>
      <c r="IXT1287" s="85"/>
      <c r="IXU1287" s="85"/>
      <c r="IXV1287" s="85"/>
      <c r="IXW1287" s="85"/>
      <c r="IXX1287" s="86"/>
      <c r="IXY1287" s="84"/>
      <c r="IXZ1287" s="85"/>
      <c r="IYA1287" s="85"/>
      <c r="IYB1287" s="85"/>
      <c r="IYC1287" s="85"/>
      <c r="IYD1287" s="85"/>
      <c r="IYE1287" s="85"/>
      <c r="IYF1287" s="85"/>
      <c r="IYG1287" s="85"/>
      <c r="IYH1287" s="85"/>
      <c r="IYI1287" s="85"/>
      <c r="IYJ1287" s="85"/>
      <c r="IYK1287" s="85"/>
      <c r="IYL1287" s="85"/>
      <c r="IYM1287" s="85"/>
      <c r="IYN1287" s="85"/>
      <c r="IYO1287" s="85"/>
      <c r="IYP1287" s="85"/>
      <c r="IYQ1287" s="85"/>
      <c r="IYR1287" s="85"/>
      <c r="IYS1287" s="85"/>
      <c r="IYT1287" s="85"/>
      <c r="IYU1287" s="85"/>
      <c r="IYV1287" s="85"/>
      <c r="IYW1287" s="85"/>
      <c r="IYX1287" s="85"/>
      <c r="IYY1287" s="85"/>
      <c r="IYZ1287" s="85"/>
      <c r="IZA1287" s="85"/>
      <c r="IZB1287" s="85"/>
      <c r="IZC1287" s="85"/>
      <c r="IZD1287" s="85"/>
      <c r="IZE1287" s="86"/>
      <c r="IZF1287" s="84"/>
      <c r="IZG1287" s="85"/>
      <c r="IZH1287" s="85"/>
      <c r="IZI1287" s="85"/>
      <c r="IZJ1287" s="85"/>
      <c r="IZK1287" s="85"/>
      <c r="IZL1287" s="85"/>
      <c r="IZM1287" s="85"/>
      <c r="IZN1287" s="85"/>
      <c r="IZO1287" s="85"/>
      <c r="IZP1287" s="85"/>
      <c r="IZQ1287" s="85"/>
      <c r="IZR1287" s="85"/>
      <c r="IZS1287" s="85"/>
      <c r="IZT1287" s="85"/>
      <c r="IZU1287" s="85"/>
      <c r="IZV1287" s="85"/>
      <c r="IZW1287" s="85"/>
      <c r="IZX1287" s="85"/>
      <c r="IZY1287" s="85"/>
      <c r="IZZ1287" s="85"/>
      <c r="JAA1287" s="85"/>
      <c r="JAB1287" s="85"/>
      <c r="JAC1287" s="85"/>
      <c r="JAD1287" s="85"/>
      <c r="JAE1287" s="85"/>
      <c r="JAF1287" s="85"/>
      <c r="JAG1287" s="85"/>
      <c r="JAH1287" s="85"/>
      <c r="JAI1287" s="85"/>
      <c r="JAJ1287" s="85"/>
      <c r="JAK1287" s="85"/>
      <c r="JAL1287" s="86"/>
      <c r="JAM1287" s="84"/>
      <c r="JAN1287" s="85"/>
      <c r="JAO1287" s="85"/>
      <c r="JAP1287" s="85"/>
      <c r="JAQ1287" s="85"/>
      <c r="JAR1287" s="85"/>
      <c r="JAS1287" s="85"/>
      <c r="JAT1287" s="85"/>
      <c r="JAU1287" s="85"/>
      <c r="JAV1287" s="85"/>
      <c r="JAW1287" s="85"/>
      <c r="JAX1287" s="85"/>
      <c r="JAY1287" s="85"/>
      <c r="JAZ1287" s="85"/>
      <c r="JBA1287" s="85"/>
      <c r="JBB1287" s="85"/>
      <c r="JBC1287" s="85"/>
      <c r="JBD1287" s="85"/>
      <c r="JBE1287" s="85"/>
      <c r="JBF1287" s="85"/>
      <c r="JBG1287" s="85"/>
      <c r="JBH1287" s="85"/>
      <c r="JBI1287" s="85"/>
      <c r="JBJ1287" s="85"/>
      <c r="JBK1287" s="85"/>
      <c r="JBL1287" s="85"/>
      <c r="JBM1287" s="85"/>
      <c r="JBN1287" s="85"/>
      <c r="JBO1287" s="85"/>
      <c r="JBP1287" s="85"/>
      <c r="JBQ1287" s="85"/>
      <c r="JBR1287" s="85"/>
      <c r="JBS1287" s="86"/>
      <c r="JBT1287" s="84"/>
      <c r="JBU1287" s="85"/>
      <c r="JBV1287" s="85"/>
      <c r="JBW1287" s="85"/>
      <c r="JBX1287" s="85"/>
      <c r="JBY1287" s="85"/>
      <c r="JBZ1287" s="85"/>
      <c r="JCA1287" s="85"/>
      <c r="JCB1287" s="85"/>
      <c r="JCC1287" s="85"/>
      <c r="JCD1287" s="85"/>
      <c r="JCE1287" s="85"/>
      <c r="JCF1287" s="85"/>
      <c r="JCG1287" s="85"/>
      <c r="JCH1287" s="85"/>
      <c r="JCI1287" s="85"/>
      <c r="JCJ1287" s="85"/>
      <c r="JCK1287" s="85"/>
      <c r="JCL1287" s="85"/>
      <c r="JCM1287" s="85"/>
      <c r="JCN1287" s="85"/>
      <c r="JCO1287" s="85"/>
      <c r="JCP1287" s="85"/>
      <c r="JCQ1287" s="85"/>
      <c r="JCR1287" s="85"/>
      <c r="JCS1287" s="85"/>
      <c r="JCT1287" s="85"/>
      <c r="JCU1287" s="85"/>
      <c r="JCV1287" s="85"/>
      <c r="JCW1287" s="85"/>
      <c r="JCX1287" s="85"/>
      <c r="JCY1287" s="85"/>
      <c r="JCZ1287" s="86"/>
      <c r="JDA1287" s="84"/>
      <c r="JDB1287" s="85"/>
      <c r="JDC1287" s="85"/>
      <c r="JDD1287" s="85"/>
      <c r="JDE1287" s="85"/>
      <c r="JDF1287" s="85"/>
      <c r="JDG1287" s="85"/>
      <c r="JDH1287" s="85"/>
      <c r="JDI1287" s="85"/>
      <c r="JDJ1287" s="85"/>
      <c r="JDK1287" s="85"/>
      <c r="JDL1287" s="85"/>
      <c r="JDM1287" s="85"/>
      <c r="JDN1287" s="85"/>
      <c r="JDO1287" s="85"/>
      <c r="JDP1287" s="85"/>
      <c r="JDQ1287" s="85"/>
      <c r="JDR1287" s="85"/>
      <c r="JDS1287" s="85"/>
      <c r="JDT1287" s="85"/>
      <c r="JDU1287" s="85"/>
      <c r="JDV1287" s="85"/>
      <c r="JDW1287" s="85"/>
      <c r="JDX1287" s="85"/>
      <c r="JDY1287" s="85"/>
      <c r="JDZ1287" s="85"/>
      <c r="JEA1287" s="85"/>
      <c r="JEB1287" s="85"/>
      <c r="JEC1287" s="85"/>
      <c r="JED1287" s="85"/>
      <c r="JEE1287" s="85"/>
      <c r="JEF1287" s="85"/>
      <c r="JEG1287" s="86"/>
      <c r="JEH1287" s="84"/>
      <c r="JEI1287" s="85"/>
      <c r="JEJ1287" s="85"/>
      <c r="JEK1287" s="85"/>
      <c r="JEL1287" s="85"/>
      <c r="JEM1287" s="85"/>
      <c r="JEN1287" s="85"/>
      <c r="JEO1287" s="85"/>
      <c r="JEP1287" s="85"/>
      <c r="JEQ1287" s="85"/>
      <c r="JER1287" s="85"/>
      <c r="JES1287" s="85"/>
      <c r="JET1287" s="85"/>
      <c r="JEU1287" s="85"/>
      <c r="JEV1287" s="85"/>
      <c r="JEW1287" s="85"/>
      <c r="JEX1287" s="85"/>
      <c r="JEY1287" s="85"/>
      <c r="JEZ1287" s="85"/>
      <c r="JFA1287" s="85"/>
      <c r="JFB1287" s="85"/>
      <c r="JFC1287" s="85"/>
      <c r="JFD1287" s="85"/>
      <c r="JFE1287" s="85"/>
      <c r="JFF1287" s="85"/>
      <c r="JFG1287" s="85"/>
      <c r="JFH1287" s="85"/>
      <c r="JFI1287" s="85"/>
      <c r="JFJ1287" s="85"/>
      <c r="JFK1287" s="85"/>
      <c r="JFL1287" s="85"/>
      <c r="JFM1287" s="85"/>
      <c r="JFN1287" s="86"/>
      <c r="JFO1287" s="84"/>
      <c r="JFP1287" s="85"/>
      <c r="JFQ1287" s="85"/>
      <c r="JFR1287" s="85"/>
      <c r="JFS1287" s="85"/>
      <c r="JFT1287" s="85"/>
      <c r="JFU1287" s="85"/>
      <c r="JFV1287" s="85"/>
      <c r="JFW1287" s="85"/>
      <c r="JFX1287" s="85"/>
      <c r="JFY1287" s="85"/>
      <c r="JFZ1287" s="85"/>
      <c r="JGA1287" s="85"/>
      <c r="JGB1287" s="85"/>
      <c r="JGC1287" s="85"/>
      <c r="JGD1287" s="85"/>
      <c r="JGE1287" s="85"/>
      <c r="JGF1287" s="85"/>
      <c r="JGG1287" s="85"/>
      <c r="JGH1287" s="85"/>
      <c r="JGI1287" s="85"/>
      <c r="JGJ1287" s="85"/>
      <c r="JGK1287" s="85"/>
      <c r="JGL1287" s="85"/>
      <c r="JGM1287" s="85"/>
      <c r="JGN1287" s="85"/>
      <c r="JGO1287" s="85"/>
      <c r="JGP1287" s="85"/>
      <c r="JGQ1287" s="85"/>
      <c r="JGR1287" s="85"/>
      <c r="JGS1287" s="85"/>
      <c r="JGT1287" s="85"/>
      <c r="JGU1287" s="86"/>
      <c r="JGV1287" s="84"/>
      <c r="JGW1287" s="85"/>
      <c r="JGX1287" s="85"/>
      <c r="JGY1287" s="85"/>
      <c r="JGZ1287" s="85"/>
      <c r="JHA1287" s="85"/>
      <c r="JHB1287" s="85"/>
      <c r="JHC1287" s="85"/>
      <c r="JHD1287" s="85"/>
      <c r="JHE1287" s="85"/>
      <c r="JHF1287" s="85"/>
      <c r="JHG1287" s="85"/>
      <c r="JHH1287" s="85"/>
      <c r="JHI1287" s="85"/>
      <c r="JHJ1287" s="85"/>
      <c r="JHK1287" s="85"/>
      <c r="JHL1287" s="85"/>
      <c r="JHM1287" s="85"/>
      <c r="JHN1287" s="85"/>
      <c r="JHO1287" s="85"/>
      <c r="JHP1287" s="85"/>
      <c r="JHQ1287" s="85"/>
      <c r="JHR1287" s="85"/>
      <c r="JHS1287" s="85"/>
      <c r="JHT1287" s="85"/>
      <c r="JHU1287" s="85"/>
      <c r="JHV1287" s="85"/>
      <c r="JHW1287" s="85"/>
      <c r="JHX1287" s="85"/>
      <c r="JHY1287" s="85"/>
      <c r="JHZ1287" s="85"/>
      <c r="JIA1287" s="85"/>
      <c r="JIB1287" s="86"/>
      <c r="JIC1287" s="84"/>
      <c r="JID1287" s="85"/>
      <c r="JIE1287" s="85"/>
      <c r="JIF1287" s="85"/>
      <c r="JIG1287" s="85"/>
      <c r="JIH1287" s="85"/>
      <c r="JII1287" s="85"/>
      <c r="JIJ1287" s="85"/>
      <c r="JIK1287" s="85"/>
      <c r="JIL1287" s="85"/>
      <c r="JIM1287" s="85"/>
      <c r="JIN1287" s="85"/>
      <c r="JIO1287" s="85"/>
      <c r="JIP1287" s="85"/>
      <c r="JIQ1287" s="85"/>
      <c r="JIR1287" s="85"/>
      <c r="JIS1287" s="85"/>
      <c r="JIT1287" s="85"/>
      <c r="JIU1287" s="85"/>
      <c r="JIV1287" s="85"/>
      <c r="JIW1287" s="85"/>
      <c r="JIX1287" s="85"/>
      <c r="JIY1287" s="85"/>
      <c r="JIZ1287" s="85"/>
      <c r="JJA1287" s="85"/>
      <c r="JJB1287" s="85"/>
      <c r="JJC1287" s="85"/>
      <c r="JJD1287" s="85"/>
      <c r="JJE1287" s="85"/>
      <c r="JJF1287" s="85"/>
      <c r="JJG1287" s="85"/>
      <c r="JJH1287" s="85"/>
      <c r="JJI1287" s="86"/>
      <c r="JJJ1287" s="84"/>
      <c r="JJK1287" s="85"/>
      <c r="JJL1287" s="85"/>
      <c r="JJM1287" s="85"/>
      <c r="JJN1287" s="85"/>
      <c r="JJO1287" s="85"/>
      <c r="JJP1287" s="85"/>
      <c r="JJQ1287" s="85"/>
      <c r="JJR1287" s="85"/>
      <c r="JJS1287" s="85"/>
      <c r="JJT1287" s="85"/>
      <c r="JJU1287" s="85"/>
      <c r="JJV1287" s="85"/>
      <c r="JJW1287" s="85"/>
      <c r="JJX1287" s="85"/>
      <c r="JJY1287" s="85"/>
      <c r="JJZ1287" s="85"/>
      <c r="JKA1287" s="85"/>
      <c r="JKB1287" s="85"/>
      <c r="JKC1287" s="85"/>
      <c r="JKD1287" s="85"/>
      <c r="JKE1287" s="85"/>
      <c r="JKF1287" s="85"/>
      <c r="JKG1287" s="85"/>
      <c r="JKH1287" s="85"/>
      <c r="JKI1287" s="85"/>
      <c r="JKJ1287" s="85"/>
      <c r="JKK1287" s="85"/>
      <c r="JKL1287" s="85"/>
      <c r="JKM1287" s="85"/>
      <c r="JKN1287" s="85"/>
      <c r="JKO1287" s="85"/>
      <c r="JKP1287" s="86"/>
      <c r="JKQ1287" s="84"/>
      <c r="JKR1287" s="85"/>
      <c r="JKS1287" s="85"/>
      <c r="JKT1287" s="85"/>
      <c r="JKU1287" s="85"/>
      <c r="JKV1287" s="85"/>
      <c r="JKW1287" s="85"/>
      <c r="JKX1287" s="85"/>
      <c r="JKY1287" s="85"/>
      <c r="JKZ1287" s="85"/>
      <c r="JLA1287" s="85"/>
      <c r="JLB1287" s="85"/>
      <c r="JLC1287" s="85"/>
      <c r="JLD1287" s="85"/>
      <c r="JLE1287" s="85"/>
      <c r="JLF1287" s="85"/>
      <c r="JLG1287" s="85"/>
      <c r="JLH1287" s="85"/>
      <c r="JLI1287" s="85"/>
      <c r="JLJ1287" s="85"/>
      <c r="JLK1287" s="85"/>
      <c r="JLL1287" s="85"/>
      <c r="JLM1287" s="85"/>
      <c r="JLN1287" s="85"/>
      <c r="JLO1287" s="85"/>
      <c r="JLP1287" s="85"/>
      <c r="JLQ1287" s="85"/>
      <c r="JLR1287" s="85"/>
      <c r="JLS1287" s="85"/>
      <c r="JLT1287" s="85"/>
      <c r="JLU1287" s="85"/>
      <c r="JLV1287" s="85"/>
      <c r="JLW1287" s="86"/>
      <c r="JLX1287" s="84"/>
      <c r="JLY1287" s="85"/>
      <c r="JLZ1287" s="85"/>
      <c r="JMA1287" s="85"/>
      <c r="JMB1287" s="85"/>
      <c r="JMC1287" s="85"/>
      <c r="JMD1287" s="85"/>
      <c r="JME1287" s="85"/>
      <c r="JMF1287" s="85"/>
      <c r="JMG1287" s="85"/>
      <c r="JMH1287" s="85"/>
      <c r="JMI1287" s="85"/>
      <c r="JMJ1287" s="85"/>
      <c r="JMK1287" s="85"/>
      <c r="JML1287" s="85"/>
      <c r="JMM1287" s="85"/>
      <c r="JMN1287" s="85"/>
      <c r="JMO1287" s="85"/>
      <c r="JMP1287" s="85"/>
      <c r="JMQ1287" s="85"/>
      <c r="JMR1287" s="85"/>
      <c r="JMS1287" s="85"/>
      <c r="JMT1287" s="85"/>
      <c r="JMU1287" s="85"/>
      <c r="JMV1287" s="85"/>
      <c r="JMW1287" s="85"/>
      <c r="JMX1287" s="85"/>
      <c r="JMY1287" s="85"/>
      <c r="JMZ1287" s="85"/>
      <c r="JNA1287" s="85"/>
      <c r="JNB1287" s="85"/>
      <c r="JNC1287" s="85"/>
      <c r="JND1287" s="86"/>
      <c r="JNE1287" s="84"/>
      <c r="JNF1287" s="85"/>
      <c r="JNG1287" s="85"/>
      <c r="JNH1287" s="85"/>
      <c r="JNI1287" s="85"/>
      <c r="JNJ1287" s="85"/>
      <c r="JNK1287" s="85"/>
      <c r="JNL1287" s="85"/>
      <c r="JNM1287" s="85"/>
      <c r="JNN1287" s="85"/>
      <c r="JNO1287" s="85"/>
      <c r="JNP1287" s="85"/>
      <c r="JNQ1287" s="85"/>
      <c r="JNR1287" s="85"/>
      <c r="JNS1287" s="85"/>
      <c r="JNT1287" s="85"/>
      <c r="JNU1287" s="85"/>
      <c r="JNV1287" s="85"/>
      <c r="JNW1287" s="85"/>
      <c r="JNX1287" s="85"/>
      <c r="JNY1287" s="85"/>
      <c r="JNZ1287" s="85"/>
      <c r="JOA1287" s="85"/>
      <c r="JOB1287" s="85"/>
      <c r="JOC1287" s="85"/>
      <c r="JOD1287" s="85"/>
      <c r="JOE1287" s="85"/>
      <c r="JOF1287" s="85"/>
      <c r="JOG1287" s="85"/>
      <c r="JOH1287" s="85"/>
      <c r="JOI1287" s="85"/>
      <c r="JOJ1287" s="85"/>
      <c r="JOK1287" s="86"/>
      <c r="JOL1287" s="84"/>
      <c r="JOM1287" s="85"/>
      <c r="JON1287" s="85"/>
      <c r="JOO1287" s="85"/>
      <c r="JOP1287" s="85"/>
      <c r="JOQ1287" s="85"/>
      <c r="JOR1287" s="85"/>
      <c r="JOS1287" s="85"/>
      <c r="JOT1287" s="85"/>
      <c r="JOU1287" s="85"/>
      <c r="JOV1287" s="85"/>
      <c r="JOW1287" s="85"/>
      <c r="JOX1287" s="85"/>
      <c r="JOY1287" s="85"/>
      <c r="JOZ1287" s="85"/>
      <c r="JPA1287" s="85"/>
      <c r="JPB1287" s="85"/>
      <c r="JPC1287" s="85"/>
      <c r="JPD1287" s="85"/>
      <c r="JPE1287" s="85"/>
      <c r="JPF1287" s="85"/>
      <c r="JPG1287" s="85"/>
      <c r="JPH1287" s="85"/>
      <c r="JPI1287" s="85"/>
      <c r="JPJ1287" s="85"/>
      <c r="JPK1287" s="85"/>
      <c r="JPL1287" s="85"/>
      <c r="JPM1287" s="85"/>
      <c r="JPN1287" s="85"/>
      <c r="JPO1287" s="85"/>
      <c r="JPP1287" s="85"/>
      <c r="JPQ1287" s="85"/>
      <c r="JPR1287" s="86"/>
      <c r="JPS1287" s="84"/>
      <c r="JPT1287" s="85"/>
      <c r="JPU1287" s="85"/>
      <c r="JPV1287" s="85"/>
      <c r="JPW1287" s="85"/>
      <c r="JPX1287" s="85"/>
      <c r="JPY1287" s="85"/>
      <c r="JPZ1287" s="85"/>
      <c r="JQA1287" s="85"/>
      <c r="JQB1287" s="85"/>
      <c r="JQC1287" s="85"/>
      <c r="JQD1287" s="85"/>
      <c r="JQE1287" s="85"/>
      <c r="JQF1287" s="85"/>
      <c r="JQG1287" s="85"/>
      <c r="JQH1287" s="85"/>
      <c r="JQI1287" s="85"/>
      <c r="JQJ1287" s="85"/>
      <c r="JQK1287" s="85"/>
      <c r="JQL1287" s="85"/>
      <c r="JQM1287" s="85"/>
      <c r="JQN1287" s="85"/>
      <c r="JQO1287" s="85"/>
      <c r="JQP1287" s="85"/>
      <c r="JQQ1287" s="85"/>
      <c r="JQR1287" s="85"/>
      <c r="JQS1287" s="85"/>
      <c r="JQT1287" s="85"/>
      <c r="JQU1287" s="85"/>
      <c r="JQV1287" s="85"/>
      <c r="JQW1287" s="85"/>
      <c r="JQX1287" s="85"/>
      <c r="JQY1287" s="86"/>
      <c r="JQZ1287" s="84"/>
      <c r="JRA1287" s="85"/>
      <c r="JRB1287" s="85"/>
      <c r="JRC1287" s="85"/>
      <c r="JRD1287" s="85"/>
      <c r="JRE1287" s="85"/>
      <c r="JRF1287" s="85"/>
      <c r="JRG1287" s="85"/>
      <c r="JRH1287" s="85"/>
      <c r="JRI1287" s="85"/>
      <c r="JRJ1287" s="85"/>
      <c r="JRK1287" s="85"/>
      <c r="JRL1287" s="85"/>
      <c r="JRM1287" s="85"/>
      <c r="JRN1287" s="85"/>
      <c r="JRO1287" s="85"/>
      <c r="JRP1287" s="85"/>
      <c r="JRQ1287" s="85"/>
      <c r="JRR1287" s="85"/>
      <c r="JRS1287" s="85"/>
      <c r="JRT1287" s="85"/>
      <c r="JRU1287" s="85"/>
      <c r="JRV1287" s="85"/>
      <c r="JRW1287" s="85"/>
      <c r="JRX1287" s="85"/>
      <c r="JRY1287" s="85"/>
      <c r="JRZ1287" s="85"/>
      <c r="JSA1287" s="85"/>
      <c r="JSB1287" s="85"/>
      <c r="JSC1287" s="85"/>
      <c r="JSD1287" s="85"/>
      <c r="JSE1287" s="85"/>
      <c r="JSF1287" s="86"/>
      <c r="JSG1287" s="84"/>
      <c r="JSH1287" s="85"/>
      <c r="JSI1287" s="85"/>
      <c r="JSJ1287" s="85"/>
      <c r="JSK1287" s="85"/>
      <c r="JSL1287" s="85"/>
      <c r="JSM1287" s="85"/>
      <c r="JSN1287" s="85"/>
      <c r="JSO1287" s="85"/>
      <c r="JSP1287" s="85"/>
      <c r="JSQ1287" s="85"/>
      <c r="JSR1287" s="85"/>
      <c r="JSS1287" s="85"/>
      <c r="JST1287" s="85"/>
      <c r="JSU1287" s="85"/>
      <c r="JSV1287" s="85"/>
      <c r="JSW1287" s="85"/>
      <c r="JSX1287" s="85"/>
      <c r="JSY1287" s="85"/>
      <c r="JSZ1287" s="85"/>
      <c r="JTA1287" s="85"/>
      <c r="JTB1287" s="85"/>
      <c r="JTC1287" s="85"/>
      <c r="JTD1287" s="85"/>
      <c r="JTE1287" s="85"/>
      <c r="JTF1287" s="85"/>
      <c r="JTG1287" s="85"/>
      <c r="JTH1287" s="85"/>
      <c r="JTI1287" s="85"/>
      <c r="JTJ1287" s="85"/>
      <c r="JTK1287" s="85"/>
      <c r="JTL1287" s="85"/>
      <c r="JTM1287" s="86"/>
      <c r="JTN1287" s="84"/>
      <c r="JTO1287" s="85"/>
      <c r="JTP1287" s="85"/>
      <c r="JTQ1287" s="85"/>
      <c r="JTR1287" s="85"/>
      <c r="JTS1287" s="85"/>
      <c r="JTT1287" s="85"/>
      <c r="JTU1287" s="85"/>
      <c r="JTV1287" s="85"/>
      <c r="JTW1287" s="85"/>
      <c r="JTX1287" s="85"/>
      <c r="JTY1287" s="85"/>
      <c r="JTZ1287" s="85"/>
      <c r="JUA1287" s="85"/>
      <c r="JUB1287" s="85"/>
      <c r="JUC1287" s="85"/>
      <c r="JUD1287" s="85"/>
      <c r="JUE1287" s="85"/>
      <c r="JUF1287" s="85"/>
      <c r="JUG1287" s="85"/>
      <c r="JUH1287" s="85"/>
      <c r="JUI1287" s="85"/>
      <c r="JUJ1287" s="85"/>
      <c r="JUK1287" s="85"/>
      <c r="JUL1287" s="85"/>
      <c r="JUM1287" s="85"/>
      <c r="JUN1287" s="85"/>
      <c r="JUO1287" s="85"/>
      <c r="JUP1287" s="85"/>
      <c r="JUQ1287" s="85"/>
      <c r="JUR1287" s="85"/>
      <c r="JUS1287" s="85"/>
      <c r="JUT1287" s="86"/>
      <c r="JUU1287" s="84"/>
      <c r="JUV1287" s="85"/>
      <c r="JUW1287" s="85"/>
      <c r="JUX1287" s="85"/>
      <c r="JUY1287" s="85"/>
      <c r="JUZ1287" s="85"/>
      <c r="JVA1287" s="85"/>
      <c r="JVB1287" s="85"/>
      <c r="JVC1287" s="85"/>
      <c r="JVD1287" s="85"/>
      <c r="JVE1287" s="85"/>
      <c r="JVF1287" s="85"/>
      <c r="JVG1287" s="85"/>
      <c r="JVH1287" s="85"/>
      <c r="JVI1287" s="85"/>
      <c r="JVJ1287" s="85"/>
      <c r="JVK1287" s="85"/>
      <c r="JVL1287" s="85"/>
      <c r="JVM1287" s="85"/>
      <c r="JVN1287" s="85"/>
      <c r="JVO1287" s="85"/>
      <c r="JVP1287" s="85"/>
      <c r="JVQ1287" s="85"/>
      <c r="JVR1287" s="85"/>
      <c r="JVS1287" s="85"/>
      <c r="JVT1287" s="85"/>
      <c r="JVU1287" s="85"/>
      <c r="JVV1287" s="85"/>
      <c r="JVW1287" s="85"/>
      <c r="JVX1287" s="85"/>
      <c r="JVY1287" s="85"/>
      <c r="JVZ1287" s="85"/>
      <c r="JWA1287" s="86"/>
      <c r="JWB1287" s="84"/>
      <c r="JWC1287" s="85"/>
      <c r="JWD1287" s="85"/>
      <c r="JWE1287" s="85"/>
      <c r="JWF1287" s="85"/>
      <c r="JWG1287" s="85"/>
      <c r="JWH1287" s="85"/>
      <c r="JWI1287" s="85"/>
      <c r="JWJ1287" s="85"/>
      <c r="JWK1287" s="85"/>
      <c r="JWL1287" s="85"/>
      <c r="JWM1287" s="85"/>
      <c r="JWN1287" s="85"/>
      <c r="JWO1287" s="85"/>
      <c r="JWP1287" s="85"/>
      <c r="JWQ1287" s="85"/>
      <c r="JWR1287" s="85"/>
      <c r="JWS1287" s="85"/>
      <c r="JWT1287" s="85"/>
      <c r="JWU1287" s="85"/>
      <c r="JWV1287" s="85"/>
      <c r="JWW1287" s="85"/>
      <c r="JWX1287" s="85"/>
      <c r="JWY1287" s="85"/>
      <c r="JWZ1287" s="85"/>
      <c r="JXA1287" s="85"/>
      <c r="JXB1287" s="85"/>
      <c r="JXC1287" s="85"/>
      <c r="JXD1287" s="85"/>
      <c r="JXE1287" s="85"/>
      <c r="JXF1287" s="85"/>
      <c r="JXG1287" s="85"/>
      <c r="JXH1287" s="86"/>
      <c r="JXI1287" s="84"/>
      <c r="JXJ1287" s="85"/>
      <c r="JXK1287" s="85"/>
      <c r="JXL1287" s="85"/>
      <c r="JXM1287" s="85"/>
      <c r="JXN1287" s="85"/>
      <c r="JXO1287" s="85"/>
      <c r="JXP1287" s="85"/>
      <c r="JXQ1287" s="85"/>
      <c r="JXR1287" s="85"/>
      <c r="JXS1287" s="85"/>
      <c r="JXT1287" s="85"/>
      <c r="JXU1287" s="85"/>
      <c r="JXV1287" s="85"/>
      <c r="JXW1287" s="85"/>
      <c r="JXX1287" s="85"/>
      <c r="JXY1287" s="85"/>
      <c r="JXZ1287" s="85"/>
      <c r="JYA1287" s="85"/>
      <c r="JYB1287" s="85"/>
      <c r="JYC1287" s="85"/>
      <c r="JYD1287" s="85"/>
      <c r="JYE1287" s="85"/>
      <c r="JYF1287" s="85"/>
      <c r="JYG1287" s="85"/>
      <c r="JYH1287" s="85"/>
      <c r="JYI1287" s="85"/>
      <c r="JYJ1287" s="85"/>
      <c r="JYK1287" s="85"/>
      <c r="JYL1287" s="85"/>
      <c r="JYM1287" s="85"/>
      <c r="JYN1287" s="85"/>
      <c r="JYO1287" s="86"/>
      <c r="JYP1287" s="84"/>
      <c r="JYQ1287" s="85"/>
      <c r="JYR1287" s="85"/>
      <c r="JYS1287" s="85"/>
      <c r="JYT1287" s="85"/>
      <c r="JYU1287" s="85"/>
      <c r="JYV1287" s="85"/>
      <c r="JYW1287" s="85"/>
      <c r="JYX1287" s="85"/>
      <c r="JYY1287" s="85"/>
      <c r="JYZ1287" s="85"/>
      <c r="JZA1287" s="85"/>
      <c r="JZB1287" s="85"/>
      <c r="JZC1287" s="85"/>
      <c r="JZD1287" s="85"/>
      <c r="JZE1287" s="85"/>
      <c r="JZF1287" s="85"/>
      <c r="JZG1287" s="85"/>
      <c r="JZH1287" s="85"/>
      <c r="JZI1287" s="85"/>
      <c r="JZJ1287" s="85"/>
      <c r="JZK1287" s="85"/>
      <c r="JZL1287" s="85"/>
      <c r="JZM1287" s="85"/>
      <c r="JZN1287" s="85"/>
      <c r="JZO1287" s="85"/>
      <c r="JZP1287" s="85"/>
      <c r="JZQ1287" s="85"/>
      <c r="JZR1287" s="85"/>
      <c r="JZS1287" s="85"/>
      <c r="JZT1287" s="85"/>
      <c r="JZU1287" s="85"/>
      <c r="JZV1287" s="86"/>
      <c r="JZW1287" s="84"/>
      <c r="JZX1287" s="85"/>
      <c r="JZY1287" s="85"/>
      <c r="JZZ1287" s="85"/>
      <c r="KAA1287" s="85"/>
      <c r="KAB1287" s="85"/>
      <c r="KAC1287" s="85"/>
      <c r="KAD1287" s="85"/>
      <c r="KAE1287" s="85"/>
      <c r="KAF1287" s="85"/>
      <c r="KAG1287" s="85"/>
      <c r="KAH1287" s="85"/>
      <c r="KAI1287" s="85"/>
      <c r="KAJ1287" s="85"/>
      <c r="KAK1287" s="85"/>
      <c r="KAL1287" s="85"/>
      <c r="KAM1287" s="85"/>
      <c r="KAN1287" s="85"/>
      <c r="KAO1287" s="85"/>
      <c r="KAP1287" s="85"/>
      <c r="KAQ1287" s="85"/>
      <c r="KAR1287" s="85"/>
      <c r="KAS1287" s="85"/>
      <c r="KAT1287" s="85"/>
      <c r="KAU1287" s="85"/>
      <c r="KAV1287" s="85"/>
      <c r="KAW1287" s="85"/>
      <c r="KAX1287" s="85"/>
      <c r="KAY1287" s="85"/>
      <c r="KAZ1287" s="85"/>
      <c r="KBA1287" s="85"/>
      <c r="KBB1287" s="85"/>
      <c r="KBC1287" s="86"/>
      <c r="KBD1287" s="84"/>
      <c r="KBE1287" s="85"/>
      <c r="KBF1287" s="85"/>
      <c r="KBG1287" s="85"/>
      <c r="KBH1287" s="85"/>
      <c r="KBI1287" s="85"/>
      <c r="KBJ1287" s="85"/>
      <c r="KBK1287" s="85"/>
      <c r="KBL1287" s="85"/>
      <c r="KBM1287" s="85"/>
      <c r="KBN1287" s="85"/>
      <c r="KBO1287" s="85"/>
      <c r="KBP1287" s="85"/>
      <c r="KBQ1287" s="85"/>
      <c r="KBR1287" s="85"/>
      <c r="KBS1287" s="85"/>
      <c r="KBT1287" s="85"/>
      <c r="KBU1287" s="85"/>
      <c r="KBV1287" s="85"/>
      <c r="KBW1287" s="85"/>
      <c r="KBX1287" s="85"/>
      <c r="KBY1287" s="85"/>
      <c r="KBZ1287" s="85"/>
      <c r="KCA1287" s="85"/>
      <c r="KCB1287" s="85"/>
      <c r="KCC1287" s="85"/>
      <c r="KCD1287" s="85"/>
      <c r="KCE1287" s="85"/>
      <c r="KCF1287" s="85"/>
      <c r="KCG1287" s="85"/>
      <c r="KCH1287" s="85"/>
      <c r="KCI1287" s="85"/>
      <c r="KCJ1287" s="86"/>
      <c r="KCK1287" s="84"/>
      <c r="KCL1287" s="85"/>
      <c r="KCM1287" s="85"/>
      <c r="KCN1287" s="85"/>
      <c r="KCO1287" s="85"/>
      <c r="KCP1287" s="85"/>
      <c r="KCQ1287" s="85"/>
      <c r="KCR1287" s="85"/>
      <c r="KCS1287" s="85"/>
      <c r="KCT1287" s="85"/>
      <c r="KCU1287" s="85"/>
      <c r="KCV1287" s="85"/>
      <c r="KCW1287" s="85"/>
      <c r="KCX1287" s="85"/>
      <c r="KCY1287" s="85"/>
      <c r="KCZ1287" s="85"/>
      <c r="KDA1287" s="85"/>
      <c r="KDB1287" s="85"/>
      <c r="KDC1287" s="85"/>
      <c r="KDD1287" s="85"/>
      <c r="KDE1287" s="85"/>
      <c r="KDF1287" s="85"/>
      <c r="KDG1287" s="85"/>
      <c r="KDH1287" s="85"/>
      <c r="KDI1287" s="85"/>
      <c r="KDJ1287" s="85"/>
      <c r="KDK1287" s="85"/>
      <c r="KDL1287" s="85"/>
      <c r="KDM1287" s="85"/>
      <c r="KDN1287" s="85"/>
      <c r="KDO1287" s="85"/>
      <c r="KDP1287" s="85"/>
      <c r="KDQ1287" s="86"/>
      <c r="KDR1287" s="84"/>
      <c r="KDS1287" s="85"/>
      <c r="KDT1287" s="85"/>
      <c r="KDU1287" s="85"/>
      <c r="KDV1287" s="85"/>
      <c r="KDW1287" s="85"/>
      <c r="KDX1287" s="85"/>
      <c r="KDY1287" s="85"/>
      <c r="KDZ1287" s="85"/>
      <c r="KEA1287" s="85"/>
      <c r="KEB1287" s="85"/>
      <c r="KEC1287" s="85"/>
      <c r="KED1287" s="85"/>
      <c r="KEE1287" s="85"/>
      <c r="KEF1287" s="85"/>
      <c r="KEG1287" s="85"/>
      <c r="KEH1287" s="85"/>
      <c r="KEI1287" s="85"/>
      <c r="KEJ1287" s="85"/>
      <c r="KEK1287" s="85"/>
      <c r="KEL1287" s="85"/>
      <c r="KEM1287" s="85"/>
      <c r="KEN1287" s="85"/>
      <c r="KEO1287" s="85"/>
      <c r="KEP1287" s="85"/>
      <c r="KEQ1287" s="85"/>
      <c r="KER1287" s="85"/>
      <c r="KES1287" s="85"/>
      <c r="KET1287" s="85"/>
      <c r="KEU1287" s="85"/>
      <c r="KEV1287" s="85"/>
      <c r="KEW1287" s="85"/>
      <c r="KEX1287" s="86"/>
      <c r="KEY1287" s="84"/>
      <c r="KEZ1287" s="85"/>
      <c r="KFA1287" s="85"/>
      <c r="KFB1287" s="85"/>
      <c r="KFC1287" s="85"/>
      <c r="KFD1287" s="85"/>
      <c r="KFE1287" s="85"/>
      <c r="KFF1287" s="85"/>
      <c r="KFG1287" s="85"/>
      <c r="KFH1287" s="85"/>
      <c r="KFI1287" s="85"/>
      <c r="KFJ1287" s="85"/>
      <c r="KFK1287" s="85"/>
      <c r="KFL1287" s="85"/>
      <c r="KFM1287" s="85"/>
      <c r="KFN1287" s="85"/>
      <c r="KFO1287" s="85"/>
      <c r="KFP1287" s="85"/>
      <c r="KFQ1287" s="85"/>
      <c r="KFR1287" s="85"/>
      <c r="KFS1287" s="85"/>
      <c r="KFT1287" s="85"/>
      <c r="KFU1287" s="85"/>
      <c r="KFV1287" s="85"/>
      <c r="KFW1287" s="85"/>
      <c r="KFX1287" s="85"/>
      <c r="KFY1287" s="85"/>
      <c r="KFZ1287" s="85"/>
      <c r="KGA1287" s="85"/>
      <c r="KGB1287" s="85"/>
      <c r="KGC1287" s="85"/>
      <c r="KGD1287" s="85"/>
      <c r="KGE1287" s="86"/>
      <c r="KGF1287" s="84"/>
      <c r="KGG1287" s="85"/>
      <c r="KGH1287" s="85"/>
      <c r="KGI1287" s="85"/>
      <c r="KGJ1287" s="85"/>
      <c r="KGK1287" s="85"/>
      <c r="KGL1287" s="85"/>
      <c r="KGM1287" s="85"/>
      <c r="KGN1287" s="85"/>
      <c r="KGO1287" s="85"/>
      <c r="KGP1287" s="85"/>
      <c r="KGQ1287" s="85"/>
      <c r="KGR1287" s="85"/>
      <c r="KGS1287" s="85"/>
      <c r="KGT1287" s="85"/>
      <c r="KGU1287" s="85"/>
      <c r="KGV1287" s="85"/>
      <c r="KGW1287" s="85"/>
      <c r="KGX1287" s="85"/>
      <c r="KGY1287" s="85"/>
      <c r="KGZ1287" s="85"/>
      <c r="KHA1287" s="85"/>
      <c r="KHB1287" s="85"/>
      <c r="KHC1287" s="85"/>
      <c r="KHD1287" s="85"/>
      <c r="KHE1287" s="85"/>
      <c r="KHF1287" s="85"/>
      <c r="KHG1287" s="85"/>
      <c r="KHH1287" s="85"/>
      <c r="KHI1287" s="85"/>
      <c r="KHJ1287" s="85"/>
      <c r="KHK1287" s="85"/>
      <c r="KHL1287" s="86"/>
      <c r="KHM1287" s="84"/>
      <c r="KHN1287" s="85"/>
      <c r="KHO1287" s="85"/>
      <c r="KHP1287" s="85"/>
      <c r="KHQ1287" s="85"/>
      <c r="KHR1287" s="85"/>
      <c r="KHS1287" s="85"/>
      <c r="KHT1287" s="85"/>
      <c r="KHU1287" s="85"/>
      <c r="KHV1287" s="85"/>
      <c r="KHW1287" s="85"/>
      <c r="KHX1287" s="85"/>
      <c r="KHY1287" s="85"/>
      <c r="KHZ1287" s="85"/>
      <c r="KIA1287" s="85"/>
      <c r="KIB1287" s="85"/>
      <c r="KIC1287" s="85"/>
      <c r="KID1287" s="85"/>
      <c r="KIE1287" s="85"/>
      <c r="KIF1287" s="85"/>
      <c r="KIG1287" s="85"/>
      <c r="KIH1287" s="85"/>
      <c r="KII1287" s="85"/>
      <c r="KIJ1287" s="85"/>
      <c r="KIK1287" s="85"/>
      <c r="KIL1287" s="85"/>
      <c r="KIM1287" s="85"/>
      <c r="KIN1287" s="85"/>
      <c r="KIO1287" s="85"/>
      <c r="KIP1287" s="85"/>
      <c r="KIQ1287" s="85"/>
      <c r="KIR1287" s="85"/>
      <c r="KIS1287" s="86"/>
      <c r="KIT1287" s="84"/>
      <c r="KIU1287" s="85"/>
      <c r="KIV1287" s="85"/>
      <c r="KIW1287" s="85"/>
      <c r="KIX1287" s="85"/>
      <c r="KIY1287" s="85"/>
      <c r="KIZ1287" s="85"/>
      <c r="KJA1287" s="85"/>
      <c r="KJB1287" s="85"/>
      <c r="KJC1287" s="85"/>
      <c r="KJD1287" s="85"/>
      <c r="KJE1287" s="85"/>
      <c r="KJF1287" s="85"/>
      <c r="KJG1287" s="85"/>
      <c r="KJH1287" s="85"/>
      <c r="KJI1287" s="85"/>
      <c r="KJJ1287" s="85"/>
      <c r="KJK1287" s="85"/>
      <c r="KJL1287" s="85"/>
      <c r="KJM1287" s="85"/>
      <c r="KJN1287" s="85"/>
      <c r="KJO1287" s="85"/>
      <c r="KJP1287" s="85"/>
      <c r="KJQ1287" s="85"/>
      <c r="KJR1287" s="85"/>
      <c r="KJS1287" s="85"/>
      <c r="KJT1287" s="85"/>
      <c r="KJU1287" s="85"/>
      <c r="KJV1287" s="85"/>
      <c r="KJW1287" s="85"/>
      <c r="KJX1287" s="85"/>
      <c r="KJY1287" s="85"/>
      <c r="KJZ1287" s="86"/>
      <c r="KKA1287" s="84"/>
      <c r="KKB1287" s="85"/>
      <c r="KKC1287" s="85"/>
      <c r="KKD1287" s="85"/>
      <c r="KKE1287" s="85"/>
      <c r="KKF1287" s="85"/>
      <c r="KKG1287" s="85"/>
      <c r="KKH1287" s="85"/>
      <c r="KKI1287" s="85"/>
      <c r="KKJ1287" s="85"/>
      <c r="KKK1287" s="85"/>
      <c r="KKL1287" s="85"/>
      <c r="KKM1287" s="85"/>
      <c r="KKN1287" s="85"/>
      <c r="KKO1287" s="85"/>
      <c r="KKP1287" s="85"/>
      <c r="KKQ1287" s="85"/>
      <c r="KKR1287" s="85"/>
      <c r="KKS1287" s="85"/>
      <c r="KKT1287" s="85"/>
      <c r="KKU1287" s="85"/>
      <c r="KKV1287" s="85"/>
      <c r="KKW1287" s="85"/>
      <c r="KKX1287" s="85"/>
      <c r="KKY1287" s="85"/>
      <c r="KKZ1287" s="85"/>
      <c r="KLA1287" s="85"/>
      <c r="KLB1287" s="85"/>
      <c r="KLC1287" s="85"/>
      <c r="KLD1287" s="85"/>
      <c r="KLE1287" s="85"/>
      <c r="KLF1287" s="85"/>
      <c r="KLG1287" s="86"/>
      <c r="KLH1287" s="84"/>
      <c r="KLI1287" s="85"/>
      <c r="KLJ1287" s="85"/>
      <c r="KLK1287" s="85"/>
      <c r="KLL1287" s="85"/>
      <c r="KLM1287" s="85"/>
      <c r="KLN1287" s="85"/>
      <c r="KLO1287" s="85"/>
      <c r="KLP1287" s="85"/>
      <c r="KLQ1287" s="85"/>
      <c r="KLR1287" s="85"/>
      <c r="KLS1287" s="85"/>
      <c r="KLT1287" s="85"/>
      <c r="KLU1287" s="85"/>
      <c r="KLV1287" s="85"/>
      <c r="KLW1287" s="85"/>
      <c r="KLX1287" s="85"/>
      <c r="KLY1287" s="85"/>
      <c r="KLZ1287" s="85"/>
      <c r="KMA1287" s="85"/>
      <c r="KMB1287" s="85"/>
      <c r="KMC1287" s="85"/>
      <c r="KMD1287" s="85"/>
      <c r="KME1287" s="85"/>
      <c r="KMF1287" s="85"/>
      <c r="KMG1287" s="85"/>
      <c r="KMH1287" s="85"/>
      <c r="KMI1287" s="85"/>
      <c r="KMJ1287" s="85"/>
      <c r="KMK1287" s="85"/>
      <c r="KML1287" s="85"/>
      <c r="KMM1287" s="85"/>
      <c r="KMN1287" s="86"/>
      <c r="KMO1287" s="84"/>
      <c r="KMP1287" s="85"/>
      <c r="KMQ1287" s="85"/>
      <c r="KMR1287" s="85"/>
      <c r="KMS1287" s="85"/>
      <c r="KMT1287" s="85"/>
      <c r="KMU1287" s="85"/>
      <c r="KMV1287" s="85"/>
      <c r="KMW1287" s="85"/>
      <c r="KMX1287" s="85"/>
      <c r="KMY1287" s="85"/>
      <c r="KMZ1287" s="85"/>
      <c r="KNA1287" s="85"/>
      <c r="KNB1287" s="85"/>
      <c r="KNC1287" s="85"/>
      <c r="KND1287" s="85"/>
      <c r="KNE1287" s="85"/>
      <c r="KNF1287" s="85"/>
      <c r="KNG1287" s="85"/>
      <c r="KNH1287" s="85"/>
      <c r="KNI1287" s="85"/>
      <c r="KNJ1287" s="85"/>
      <c r="KNK1287" s="85"/>
      <c r="KNL1287" s="85"/>
      <c r="KNM1287" s="85"/>
      <c r="KNN1287" s="85"/>
      <c r="KNO1287" s="85"/>
      <c r="KNP1287" s="85"/>
      <c r="KNQ1287" s="85"/>
      <c r="KNR1287" s="85"/>
      <c r="KNS1287" s="85"/>
      <c r="KNT1287" s="85"/>
      <c r="KNU1287" s="86"/>
      <c r="KNV1287" s="84"/>
      <c r="KNW1287" s="85"/>
      <c r="KNX1287" s="85"/>
      <c r="KNY1287" s="85"/>
      <c r="KNZ1287" s="85"/>
      <c r="KOA1287" s="85"/>
      <c r="KOB1287" s="85"/>
      <c r="KOC1287" s="85"/>
      <c r="KOD1287" s="85"/>
      <c r="KOE1287" s="85"/>
      <c r="KOF1287" s="85"/>
      <c r="KOG1287" s="85"/>
      <c r="KOH1287" s="85"/>
      <c r="KOI1287" s="85"/>
      <c r="KOJ1287" s="85"/>
      <c r="KOK1287" s="85"/>
      <c r="KOL1287" s="85"/>
      <c r="KOM1287" s="85"/>
      <c r="KON1287" s="85"/>
      <c r="KOO1287" s="85"/>
      <c r="KOP1287" s="85"/>
      <c r="KOQ1287" s="85"/>
      <c r="KOR1287" s="85"/>
      <c r="KOS1287" s="85"/>
      <c r="KOT1287" s="85"/>
      <c r="KOU1287" s="85"/>
      <c r="KOV1287" s="85"/>
      <c r="KOW1287" s="85"/>
      <c r="KOX1287" s="85"/>
      <c r="KOY1287" s="85"/>
      <c r="KOZ1287" s="85"/>
      <c r="KPA1287" s="85"/>
      <c r="KPB1287" s="86"/>
      <c r="KPC1287" s="84"/>
      <c r="KPD1287" s="85"/>
      <c r="KPE1287" s="85"/>
      <c r="KPF1287" s="85"/>
      <c r="KPG1287" s="85"/>
      <c r="KPH1287" s="85"/>
      <c r="KPI1287" s="85"/>
      <c r="KPJ1287" s="85"/>
      <c r="KPK1287" s="85"/>
      <c r="KPL1287" s="85"/>
      <c r="KPM1287" s="85"/>
      <c r="KPN1287" s="85"/>
      <c r="KPO1287" s="85"/>
      <c r="KPP1287" s="85"/>
      <c r="KPQ1287" s="85"/>
      <c r="KPR1287" s="85"/>
      <c r="KPS1287" s="85"/>
      <c r="KPT1287" s="85"/>
      <c r="KPU1287" s="85"/>
      <c r="KPV1287" s="85"/>
      <c r="KPW1287" s="85"/>
      <c r="KPX1287" s="85"/>
      <c r="KPY1287" s="85"/>
      <c r="KPZ1287" s="85"/>
      <c r="KQA1287" s="85"/>
      <c r="KQB1287" s="85"/>
      <c r="KQC1287" s="85"/>
      <c r="KQD1287" s="85"/>
      <c r="KQE1287" s="85"/>
      <c r="KQF1287" s="85"/>
      <c r="KQG1287" s="85"/>
      <c r="KQH1287" s="85"/>
      <c r="KQI1287" s="86"/>
      <c r="KQJ1287" s="84"/>
      <c r="KQK1287" s="85"/>
      <c r="KQL1287" s="85"/>
      <c r="KQM1287" s="85"/>
      <c r="KQN1287" s="85"/>
      <c r="KQO1287" s="85"/>
      <c r="KQP1287" s="85"/>
      <c r="KQQ1287" s="85"/>
      <c r="KQR1287" s="85"/>
      <c r="KQS1287" s="85"/>
      <c r="KQT1287" s="85"/>
      <c r="KQU1287" s="85"/>
      <c r="KQV1287" s="85"/>
      <c r="KQW1287" s="85"/>
      <c r="KQX1287" s="85"/>
      <c r="KQY1287" s="85"/>
      <c r="KQZ1287" s="85"/>
      <c r="KRA1287" s="85"/>
      <c r="KRB1287" s="85"/>
      <c r="KRC1287" s="85"/>
      <c r="KRD1287" s="85"/>
      <c r="KRE1287" s="85"/>
      <c r="KRF1287" s="85"/>
      <c r="KRG1287" s="85"/>
      <c r="KRH1287" s="85"/>
      <c r="KRI1287" s="85"/>
      <c r="KRJ1287" s="85"/>
      <c r="KRK1287" s="85"/>
      <c r="KRL1287" s="85"/>
      <c r="KRM1287" s="85"/>
      <c r="KRN1287" s="85"/>
      <c r="KRO1287" s="85"/>
      <c r="KRP1287" s="86"/>
      <c r="KRQ1287" s="84"/>
      <c r="KRR1287" s="85"/>
      <c r="KRS1287" s="85"/>
      <c r="KRT1287" s="85"/>
      <c r="KRU1287" s="85"/>
      <c r="KRV1287" s="85"/>
      <c r="KRW1287" s="85"/>
      <c r="KRX1287" s="85"/>
      <c r="KRY1287" s="85"/>
      <c r="KRZ1287" s="85"/>
      <c r="KSA1287" s="85"/>
      <c r="KSB1287" s="85"/>
      <c r="KSC1287" s="85"/>
      <c r="KSD1287" s="85"/>
      <c r="KSE1287" s="85"/>
      <c r="KSF1287" s="85"/>
      <c r="KSG1287" s="85"/>
      <c r="KSH1287" s="85"/>
      <c r="KSI1287" s="85"/>
      <c r="KSJ1287" s="85"/>
      <c r="KSK1287" s="85"/>
      <c r="KSL1287" s="85"/>
      <c r="KSM1287" s="85"/>
      <c r="KSN1287" s="85"/>
      <c r="KSO1287" s="85"/>
      <c r="KSP1287" s="85"/>
      <c r="KSQ1287" s="85"/>
      <c r="KSR1287" s="85"/>
      <c r="KSS1287" s="85"/>
      <c r="KST1287" s="85"/>
      <c r="KSU1287" s="85"/>
      <c r="KSV1287" s="85"/>
      <c r="KSW1287" s="86"/>
      <c r="KSX1287" s="84"/>
      <c r="KSY1287" s="85"/>
      <c r="KSZ1287" s="85"/>
      <c r="KTA1287" s="85"/>
      <c r="KTB1287" s="85"/>
      <c r="KTC1287" s="85"/>
      <c r="KTD1287" s="85"/>
      <c r="KTE1287" s="85"/>
      <c r="KTF1287" s="85"/>
      <c r="KTG1287" s="85"/>
      <c r="KTH1287" s="85"/>
      <c r="KTI1287" s="85"/>
      <c r="KTJ1287" s="85"/>
      <c r="KTK1287" s="85"/>
      <c r="KTL1287" s="85"/>
      <c r="KTM1287" s="85"/>
      <c r="KTN1287" s="85"/>
      <c r="KTO1287" s="85"/>
      <c r="KTP1287" s="85"/>
      <c r="KTQ1287" s="85"/>
      <c r="KTR1287" s="85"/>
      <c r="KTS1287" s="85"/>
      <c r="KTT1287" s="85"/>
      <c r="KTU1287" s="85"/>
      <c r="KTV1287" s="85"/>
      <c r="KTW1287" s="85"/>
      <c r="KTX1287" s="85"/>
      <c r="KTY1287" s="85"/>
      <c r="KTZ1287" s="85"/>
      <c r="KUA1287" s="85"/>
      <c r="KUB1287" s="85"/>
      <c r="KUC1287" s="85"/>
      <c r="KUD1287" s="86"/>
      <c r="KUE1287" s="84"/>
      <c r="KUF1287" s="85"/>
      <c r="KUG1287" s="85"/>
      <c r="KUH1287" s="85"/>
      <c r="KUI1287" s="85"/>
      <c r="KUJ1287" s="85"/>
      <c r="KUK1287" s="85"/>
      <c r="KUL1287" s="85"/>
      <c r="KUM1287" s="85"/>
      <c r="KUN1287" s="85"/>
      <c r="KUO1287" s="85"/>
      <c r="KUP1287" s="85"/>
      <c r="KUQ1287" s="85"/>
      <c r="KUR1287" s="85"/>
      <c r="KUS1287" s="85"/>
      <c r="KUT1287" s="85"/>
      <c r="KUU1287" s="85"/>
      <c r="KUV1287" s="85"/>
      <c r="KUW1287" s="85"/>
      <c r="KUX1287" s="85"/>
      <c r="KUY1287" s="85"/>
      <c r="KUZ1287" s="85"/>
      <c r="KVA1287" s="85"/>
      <c r="KVB1287" s="85"/>
      <c r="KVC1287" s="85"/>
      <c r="KVD1287" s="85"/>
      <c r="KVE1287" s="85"/>
      <c r="KVF1287" s="85"/>
      <c r="KVG1287" s="85"/>
      <c r="KVH1287" s="85"/>
      <c r="KVI1287" s="85"/>
      <c r="KVJ1287" s="85"/>
      <c r="KVK1287" s="86"/>
      <c r="KVL1287" s="84"/>
      <c r="KVM1287" s="85"/>
      <c r="KVN1287" s="85"/>
      <c r="KVO1287" s="85"/>
      <c r="KVP1287" s="85"/>
      <c r="KVQ1287" s="85"/>
      <c r="KVR1287" s="85"/>
      <c r="KVS1287" s="85"/>
      <c r="KVT1287" s="85"/>
      <c r="KVU1287" s="85"/>
      <c r="KVV1287" s="85"/>
      <c r="KVW1287" s="85"/>
      <c r="KVX1287" s="85"/>
      <c r="KVY1287" s="85"/>
      <c r="KVZ1287" s="85"/>
      <c r="KWA1287" s="85"/>
      <c r="KWB1287" s="85"/>
      <c r="KWC1287" s="85"/>
      <c r="KWD1287" s="85"/>
      <c r="KWE1287" s="85"/>
      <c r="KWF1287" s="85"/>
      <c r="KWG1287" s="85"/>
      <c r="KWH1287" s="85"/>
      <c r="KWI1287" s="85"/>
      <c r="KWJ1287" s="85"/>
      <c r="KWK1287" s="85"/>
      <c r="KWL1287" s="85"/>
      <c r="KWM1287" s="85"/>
      <c r="KWN1287" s="85"/>
      <c r="KWO1287" s="85"/>
      <c r="KWP1287" s="85"/>
      <c r="KWQ1287" s="85"/>
      <c r="KWR1287" s="86"/>
      <c r="KWS1287" s="84"/>
      <c r="KWT1287" s="85"/>
      <c r="KWU1287" s="85"/>
      <c r="KWV1287" s="85"/>
      <c r="KWW1287" s="85"/>
      <c r="KWX1287" s="85"/>
      <c r="KWY1287" s="85"/>
      <c r="KWZ1287" s="85"/>
      <c r="KXA1287" s="85"/>
      <c r="KXB1287" s="85"/>
      <c r="KXC1287" s="85"/>
      <c r="KXD1287" s="85"/>
      <c r="KXE1287" s="85"/>
      <c r="KXF1287" s="85"/>
      <c r="KXG1287" s="85"/>
      <c r="KXH1287" s="85"/>
      <c r="KXI1287" s="85"/>
      <c r="KXJ1287" s="85"/>
      <c r="KXK1287" s="85"/>
      <c r="KXL1287" s="85"/>
      <c r="KXM1287" s="85"/>
      <c r="KXN1287" s="85"/>
      <c r="KXO1287" s="85"/>
      <c r="KXP1287" s="85"/>
      <c r="KXQ1287" s="85"/>
      <c r="KXR1287" s="85"/>
      <c r="KXS1287" s="85"/>
      <c r="KXT1287" s="85"/>
      <c r="KXU1287" s="85"/>
      <c r="KXV1287" s="85"/>
      <c r="KXW1287" s="85"/>
      <c r="KXX1287" s="85"/>
      <c r="KXY1287" s="86"/>
      <c r="KXZ1287" s="84"/>
      <c r="KYA1287" s="85"/>
      <c r="KYB1287" s="85"/>
      <c r="KYC1287" s="85"/>
      <c r="KYD1287" s="85"/>
      <c r="KYE1287" s="85"/>
      <c r="KYF1287" s="85"/>
      <c r="KYG1287" s="85"/>
      <c r="KYH1287" s="85"/>
      <c r="KYI1287" s="85"/>
      <c r="KYJ1287" s="85"/>
      <c r="KYK1287" s="85"/>
      <c r="KYL1287" s="85"/>
      <c r="KYM1287" s="85"/>
      <c r="KYN1287" s="85"/>
      <c r="KYO1287" s="85"/>
      <c r="KYP1287" s="85"/>
      <c r="KYQ1287" s="85"/>
      <c r="KYR1287" s="85"/>
      <c r="KYS1287" s="85"/>
      <c r="KYT1287" s="85"/>
      <c r="KYU1287" s="85"/>
      <c r="KYV1287" s="85"/>
      <c r="KYW1287" s="85"/>
      <c r="KYX1287" s="85"/>
      <c r="KYY1287" s="85"/>
      <c r="KYZ1287" s="85"/>
      <c r="KZA1287" s="85"/>
      <c r="KZB1287" s="85"/>
      <c r="KZC1287" s="85"/>
      <c r="KZD1287" s="85"/>
      <c r="KZE1287" s="85"/>
      <c r="KZF1287" s="86"/>
      <c r="KZG1287" s="84"/>
      <c r="KZH1287" s="85"/>
      <c r="KZI1287" s="85"/>
      <c r="KZJ1287" s="85"/>
      <c r="KZK1287" s="85"/>
      <c r="KZL1287" s="85"/>
      <c r="KZM1287" s="85"/>
      <c r="KZN1287" s="85"/>
      <c r="KZO1287" s="85"/>
      <c r="KZP1287" s="85"/>
      <c r="KZQ1287" s="85"/>
      <c r="KZR1287" s="85"/>
      <c r="KZS1287" s="85"/>
      <c r="KZT1287" s="85"/>
      <c r="KZU1287" s="85"/>
      <c r="KZV1287" s="85"/>
      <c r="KZW1287" s="85"/>
      <c r="KZX1287" s="85"/>
      <c r="KZY1287" s="85"/>
      <c r="KZZ1287" s="85"/>
      <c r="LAA1287" s="85"/>
      <c r="LAB1287" s="85"/>
      <c r="LAC1287" s="85"/>
      <c r="LAD1287" s="85"/>
      <c r="LAE1287" s="85"/>
      <c r="LAF1287" s="85"/>
      <c r="LAG1287" s="85"/>
      <c r="LAH1287" s="85"/>
      <c r="LAI1287" s="85"/>
      <c r="LAJ1287" s="85"/>
      <c r="LAK1287" s="85"/>
      <c r="LAL1287" s="85"/>
      <c r="LAM1287" s="86"/>
      <c r="LAN1287" s="84"/>
      <c r="LAO1287" s="85"/>
      <c r="LAP1287" s="85"/>
      <c r="LAQ1287" s="85"/>
      <c r="LAR1287" s="85"/>
      <c r="LAS1287" s="85"/>
      <c r="LAT1287" s="85"/>
      <c r="LAU1287" s="85"/>
      <c r="LAV1287" s="85"/>
      <c r="LAW1287" s="85"/>
      <c r="LAX1287" s="85"/>
      <c r="LAY1287" s="85"/>
      <c r="LAZ1287" s="85"/>
      <c r="LBA1287" s="85"/>
      <c r="LBB1287" s="85"/>
      <c r="LBC1287" s="85"/>
      <c r="LBD1287" s="85"/>
      <c r="LBE1287" s="85"/>
      <c r="LBF1287" s="85"/>
      <c r="LBG1287" s="85"/>
      <c r="LBH1287" s="85"/>
      <c r="LBI1287" s="85"/>
      <c r="LBJ1287" s="85"/>
      <c r="LBK1287" s="85"/>
      <c r="LBL1287" s="85"/>
      <c r="LBM1287" s="85"/>
      <c r="LBN1287" s="85"/>
      <c r="LBO1287" s="85"/>
      <c r="LBP1287" s="85"/>
      <c r="LBQ1287" s="85"/>
      <c r="LBR1287" s="85"/>
      <c r="LBS1287" s="85"/>
      <c r="LBT1287" s="86"/>
      <c r="LBU1287" s="84"/>
      <c r="LBV1287" s="85"/>
      <c r="LBW1287" s="85"/>
      <c r="LBX1287" s="85"/>
      <c r="LBY1287" s="85"/>
      <c r="LBZ1287" s="85"/>
      <c r="LCA1287" s="85"/>
      <c r="LCB1287" s="85"/>
      <c r="LCC1287" s="85"/>
      <c r="LCD1287" s="85"/>
      <c r="LCE1287" s="85"/>
      <c r="LCF1287" s="85"/>
      <c r="LCG1287" s="85"/>
      <c r="LCH1287" s="85"/>
      <c r="LCI1287" s="85"/>
      <c r="LCJ1287" s="85"/>
      <c r="LCK1287" s="85"/>
      <c r="LCL1287" s="85"/>
      <c r="LCM1287" s="85"/>
      <c r="LCN1287" s="85"/>
      <c r="LCO1287" s="85"/>
      <c r="LCP1287" s="85"/>
      <c r="LCQ1287" s="85"/>
      <c r="LCR1287" s="85"/>
      <c r="LCS1287" s="85"/>
      <c r="LCT1287" s="85"/>
      <c r="LCU1287" s="85"/>
      <c r="LCV1287" s="85"/>
      <c r="LCW1287" s="85"/>
      <c r="LCX1287" s="85"/>
      <c r="LCY1287" s="85"/>
      <c r="LCZ1287" s="85"/>
      <c r="LDA1287" s="86"/>
      <c r="LDB1287" s="84"/>
      <c r="LDC1287" s="85"/>
      <c r="LDD1287" s="85"/>
      <c r="LDE1287" s="85"/>
      <c r="LDF1287" s="85"/>
      <c r="LDG1287" s="85"/>
      <c r="LDH1287" s="85"/>
      <c r="LDI1287" s="85"/>
      <c r="LDJ1287" s="85"/>
      <c r="LDK1287" s="85"/>
      <c r="LDL1287" s="85"/>
      <c r="LDM1287" s="85"/>
      <c r="LDN1287" s="85"/>
      <c r="LDO1287" s="85"/>
      <c r="LDP1287" s="85"/>
      <c r="LDQ1287" s="85"/>
      <c r="LDR1287" s="85"/>
      <c r="LDS1287" s="85"/>
      <c r="LDT1287" s="85"/>
      <c r="LDU1287" s="85"/>
      <c r="LDV1287" s="85"/>
      <c r="LDW1287" s="85"/>
      <c r="LDX1287" s="85"/>
      <c r="LDY1287" s="85"/>
      <c r="LDZ1287" s="85"/>
      <c r="LEA1287" s="85"/>
      <c r="LEB1287" s="85"/>
      <c r="LEC1287" s="85"/>
      <c r="LED1287" s="85"/>
      <c r="LEE1287" s="85"/>
      <c r="LEF1287" s="85"/>
      <c r="LEG1287" s="85"/>
      <c r="LEH1287" s="86"/>
      <c r="LEI1287" s="84"/>
      <c r="LEJ1287" s="85"/>
      <c r="LEK1287" s="85"/>
      <c r="LEL1287" s="85"/>
      <c r="LEM1287" s="85"/>
      <c r="LEN1287" s="85"/>
      <c r="LEO1287" s="85"/>
      <c r="LEP1287" s="85"/>
      <c r="LEQ1287" s="85"/>
      <c r="LER1287" s="85"/>
      <c r="LES1287" s="85"/>
      <c r="LET1287" s="85"/>
      <c r="LEU1287" s="85"/>
      <c r="LEV1287" s="85"/>
      <c r="LEW1287" s="85"/>
      <c r="LEX1287" s="85"/>
      <c r="LEY1287" s="85"/>
      <c r="LEZ1287" s="85"/>
      <c r="LFA1287" s="85"/>
      <c r="LFB1287" s="85"/>
      <c r="LFC1287" s="85"/>
      <c r="LFD1287" s="85"/>
      <c r="LFE1287" s="85"/>
      <c r="LFF1287" s="85"/>
      <c r="LFG1287" s="85"/>
      <c r="LFH1287" s="85"/>
      <c r="LFI1287" s="85"/>
      <c r="LFJ1287" s="85"/>
      <c r="LFK1287" s="85"/>
      <c r="LFL1287" s="85"/>
      <c r="LFM1287" s="85"/>
      <c r="LFN1287" s="85"/>
      <c r="LFO1287" s="86"/>
      <c r="LFP1287" s="84"/>
      <c r="LFQ1287" s="85"/>
      <c r="LFR1287" s="85"/>
      <c r="LFS1287" s="85"/>
      <c r="LFT1287" s="85"/>
      <c r="LFU1287" s="85"/>
      <c r="LFV1287" s="85"/>
      <c r="LFW1287" s="85"/>
      <c r="LFX1287" s="85"/>
      <c r="LFY1287" s="85"/>
      <c r="LFZ1287" s="85"/>
      <c r="LGA1287" s="85"/>
      <c r="LGB1287" s="85"/>
      <c r="LGC1287" s="85"/>
      <c r="LGD1287" s="85"/>
      <c r="LGE1287" s="85"/>
      <c r="LGF1287" s="85"/>
      <c r="LGG1287" s="85"/>
      <c r="LGH1287" s="85"/>
      <c r="LGI1287" s="85"/>
      <c r="LGJ1287" s="85"/>
      <c r="LGK1287" s="85"/>
      <c r="LGL1287" s="85"/>
      <c r="LGM1287" s="85"/>
      <c r="LGN1287" s="85"/>
      <c r="LGO1287" s="85"/>
      <c r="LGP1287" s="85"/>
      <c r="LGQ1287" s="85"/>
      <c r="LGR1287" s="85"/>
      <c r="LGS1287" s="85"/>
      <c r="LGT1287" s="85"/>
      <c r="LGU1287" s="85"/>
      <c r="LGV1287" s="86"/>
      <c r="LGW1287" s="84"/>
      <c r="LGX1287" s="85"/>
      <c r="LGY1287" s="85"/>
      <c r="LGZ1287" s="85"/>
      <c r="LHA1287" s="85"/>
      <c r="LHB1287" s="85"/>
      <c r="LHC1287" s="85"/>
      <c r="LHD1287" s="85"/>
      <c r="LHE1287" s="85"/>
      <c r="LHF1287" s="85"/>
      <c r="LHG1287" s="85"/>
      <c r="LHH1287" s="85"/>
      <c r="LHI1287" s="85"/>
      <c r="LHJ1287" s="85"/>
      <c r="LHK1287" s="85"/>
      <c r="LHL1287" s="85"/>
      <c r="LHM1287" s="85"/>
      <c r="LHN1287" s="85"/>
      <c r="LHO1287" s="85"/>
      <c r="LHP1287" s="85"/>
      <c r="LHQ1287" s="85"/>
      <c r="LHR1287" s="85"/>
      <c r="LHS1287" s="85"/>
      <c r="LHT1287" s="85"/>
      <c r="LHU1287" s="85"/>
      <c r="LHV1287" s="85"/>
      <c r="LHW1287" s="85"/>
      <c r="LHX1287" s="85"/>
      <c r="LHY1287" s="85"/>
      <c r="LHZ1287" s="85"/>
      <c r="LIA1287" s="85"/>
      <c r="LIB1287" s="85"/>
      <c r="LIC1287" s="86"/>
      <c r="LID1287" s="84"/>
      <c r="LIE1287" s="85"/>
      <c r="LIF1287" s="85"/>
      <c r="LIG1287" s="85"/>
      <c r="LIH1287" s="85"/>
      <c r="LII1287" s="85"/>
      <c r="LIJ1287" s="85"/>
      <c r="LIK1287" s="85"/>
      <c r="LIL1287" s="85"/>
      <c r="LIM1287" s="85"/>
      <c r="LIN1287" s="85"/>
      <c r="LIO1287" s="85"/>
      <c r="LIP1287" s="85"/>
      <c r="LIQ1287" s="85"/>
      <c r="LIR1287" s="85"/>
      <c r="LIS1287" s="85"/>
      <c r="LIT1287" s="85"/>
      <c r="LIU1287" s="85"/>
      <c r="LIV1287" s="85"/>
      <c r="LIW1287" s="85"/>
      <c r="LIX1287" s="85"/>
      <c r="LIY1287" s="85"/>
      <c r="LIZ1287" s="85"/>
      <c r="LJA1287" s="85"/>
      <c r="LJB1287" s="85"/>
      <c r="LJC1287" s="85"/>
      <c r="LJD1287" s="85"/>
      <c r="LJE1287" s="85"/>
      <c r="LJF1287" s="85"/>
      <c r="LJG1287" s="85"/>
      <c r="LJH1287" s="85"/>
      <c r="LJI1287" s="85"/>
      <c r="LJJ1287" s="86"/>
      <c r="LJK1287" s="84"/>
      <c r="LJL1287" s="85"/>
      <c r="LJM1287" s="85"/>
      <c r="LJN1287" s="85"/>
      <c r="LJO1287" s="85"/>
      <c r="LJP1287" s="85"/>
      <c r="LJQ1287" s="85"/>
      <c r="LJR1287" s="85"/>
      <c r="LJS1287" s="85"/>
      <c r="LJT1287" s="85"/>
      <c r="LJU1287" s="85"/>
      <c r="LJV1287" s="85"/>
      <c r="LJW1287" s="85"/>
      <c r="LJX1287" s="85"/>
      <c r="LJY1287" s="85"/>
      <c r="LJZ1287" s="85"/>
      <c r="LKA1287" s="85"/>
      <c r="LKB1287" s="85"/>
      <c r="LKC1287" s="85"/>
      <c r="LKD1287" s="85"/>
      <c r="LKE1287" s="85"/>
      <c r="LKF1287" s="85"/>
      <c r="LKG1287" s="85"/>
      <c r="LKH1287" s="85"/>
      <c r="LKI1287" s="85"/>
      <c r="LKJ1287" s="85"/>
      <c r="LKK1287" s="85"/>
      <c r="LKL1287" s="85"/>
      <c r="LKM1287" s="85"/>
      <c r="LKN1287" s="85"/>
      <c r="LKO1287" s="85"/>
      <c r="LKP1287" s="85"/>
      <c r="LKQ1287" s="86"/>
      <c r="LKR1287" s="84"/>
      <c r="LKS1287" s="85"/>
      <c r="LKT1287" s="85"/>
      <c r="LKU1287" s="85"/>
      <c r="LKV1287" s="85"/>
      <c r="LKW1287" s="85"/>
      <c r="LKX1287" s="85"/>
      <c r="LKY1287" s="85"/>
      <c r="LKZ1287" s="85"/>
      <c r="LLA1287" s="85"/>
      <c r="LLB1287" s="85"/>
      <c r="LLC1287" s="85"/>
      <c r="LLD1287" s="85"/>
      <c r="LLE1287" s="85"/>
      <c r="LLF1287" s="85"/>
      <c r="LLG1287" s="85"/>
      <c r="LLH1287" s="85"/>
      <c r="LLI1287" s="85"/>
      <c r="LLJ1287" s="85"/>
      <c r="LLK1287" s="85"/>
      <c r="LLL1287" s="85"/>
      <c r="LLM1287" s="85"/>
      <c r="LLN1287" s="85"/>
      <c r="LLO1287" s="85"/>
      <c r="LLP1287" s="85"/>
      <c r="LLQ1287" s="85"/>
      <c r="LLR1287" s="85"/>
      <c r="LLS1287" s="85"/>
      <c r="LLT1287" s="85"/>
      <c r="LLU1287" s="85"/>
      <c r="LLV1287" s="85"/>
      <c r="LLW1287" s="85"/>
      <c r="LLX1287" s="86"/>
      <c r="LLY1287" s="84"/>
      <c r="LLZ1287" s="85"/>
      <c r="LMA1287" s="85"/>
      <c r="LMB1287" s="85"/>
      <c r="LMC1287" s="85"/>
      <c r="LMD1287" s="85"/>
      <c r="LME1287" s="85"/>
      <c r="LMF1287" s="85"/>
      <c r="LMG1287" s="85"/>
      <c r="LMH1287" s="85"/>
      <c r="LMI1287" s="85"/>
      <c r="LMJ1287" s="85"/>
      <c r="LMK1287" s="85"/>
      <c r="LML1287" s="85"/>
      <c r="LMM1287" s="85"/>
      <c r="LMN1287" s="85"/>
      <c r="LMO1287" s="85"/>
      <c r="LMP1287" s="85"/>
      <c r="LMQ1287" s="85"/>
      <c r="LMR1287" s="85"/>
      <c r="LMS1287" s="85"/>
      <c r="LMT1287" s="85"/>
      <c r="LMU1287" s="85"/>
      <c r="LMV1287" s="85"/>
      <c r="LMW1287" s="85"/>
      <c r="LMX1287" s="85"/>
      <c r="LMY1287" s="85"/>
      <c r="LMZ1287" s="85"/>
      <c r="LNA1287" s="85"/>
      <c r="LNB1287" s="85"/>
      <c r="LNC1287" s="85"/>
      <c r="LND1287" s="85"/>
      <c r="LNE1287" s="86"/>
      <c r="LNF1287" s="84"/>
      <c r="LNG1287" s="85"/>
      <c r="LNH1287" s="85"/>
      <c r="LNI1287" s="85"/>
      <c r="LNJ1287" s="85"/>
      <c r="LNK1287" s="85"/>
      <c r="LNL1287" s="85"/>
      <c r="LNM1287" s="85"/>
      <c r="LNN1287" s="85"/>
      <c r="LNO1287" s="85"/>
      <c r="LNP1287" s="85"/>
      <c r="LNQ1287" s="85"/>
      <c r="LNR1287" s="85"/>
      <c r="LNS1287" s="85"/>
      <c r="LNT1287" s="85"/>
      <c r="LNU1287" s="85"/>
      <c r="LNV1287" s="85"/>
      <c r="LNW1287" s="85"/>
      <c r="LNX1287" s="85"/>
      <c r="LNY1287" s="85"/>
      <c r="LNZ1287" s="85"/>
      <c r="LOA1287" s="85"/>
      <c r="LOB1287" s="85"/>
      <c r="LOC1287" s="85"/>
      <c r="LOD1287" s="85"/>
      <c r="LOE1287" s="85"/>
      <c r="LOF1287" s="85"/>
      <c r="LOG1287" s="85"/>
      <c r="LOH1287" s="85"/>
      <c r="LOI1287" s="85"/>
      <c r="LOJ1287" s="85"/>
      <c r="LOK1287" s="85"/>
      <c r="LOL1287" s="86"/>
      <c r="LOM1287" s="84"/>
      <c r="LON1287" s="85"/>
      <c r="LOO1287" s="85"/>
      <c r="LOP1287" s="85"/>
      <c r="LOQ1287" s="85"/>
      <c r="LOR1287" s="85"/>
      <c r="LOS1287" s="85"/>
      <c r="LOT1287" s="85"/>
      <c r="LOU1287" s="85"/>
      <c r="LOV1287" s="85"/>
      <c r="LOW1287" s="85"/>
      <c r="LOX1287" s="85"/>
      <c r="LOY1287" s="85"/>
      <c r="LOZ1287" s="85"/>
      <c r="LPA1287" s="85"/>
      <c r="LPB1287" s="85"/>
      <c r="LPC1287" s="85"/>
      <c r="LPD1287" s="85"/>
      <c r="LPE1287" s="85"/>
      <c r="LPF1287" s="85"/>
      <c r="LPG1287" s="85"/>
      <c r="LPH1287" s="85"/>
      <c r="LPI1287" s="85"/>
      <c r="LPJ1287" s="85"/>
      <c r="LPK1287" s="85"/>
      <c r="LPL1287" s="85"/>
      <c r="LPM1287" s="85"/>
      <c r="LPN1287" s="85"/>
      <c r="LPO1287" s="85"/>
      <c r="LPP1287" s="85"/>
      <c r="LPQ1287" s="85"/>
      <c r="LPR1287" s="85"/>
      <c r="LPS1287" s="86"/>
      <c r="LPT1287" s="84"/>
      <c r="LPU1287" s="85"/>
      <c r="LPV1287" s="85"/>
      <c r="LPW1287" s="85"/>
      <c r="LPX1287" s="85"/>
      <c r="LPY1287" s="85"/>
      <c r="LPZ1287" s="85"/>
      <c r="LQA1287" s="85"/>
      <c r="LQB1287" s="85"/>
      <c r="LQC1287" s="85"/>
      <c r="LQD1287" s="85"/>
      <c r="LQE1287" s="85"/>
      <c r="LQF1287" s="85"/>
      <c r="LQG1287" s="85"/>
      <c r="LQH1287" s="85"/>
      <c r="LQI1287" s="85"/>
      <c r="LQJ1287" s="85"/>
      <c r="LQK1287" s="85"/>
      <c r="LQL1287" s="85"/>
      <c r="LQM1287" s="85"/>
      <c r="LQN1287" s="85"/>
      <c r="LQO1287" s="85"/>
      <c r="LQP1287" s="85"/>
      <c r="LQQ1287" s="85"/>
      <c r="LQR1287" s="85"/>
      <c r="LQS1287" s="85"/>
      <c r="LQT1287" s="85"/>
      <c r="LQU1287" s="85"/>
      <c r="LQV1287" s="85"/>
      <c r="LQW1287" s="85"/>
      <c r="LQX1287" s="85"/>
      <c r="LQY1287" s="85"/>
      <c r="LQZ1287" s="86"/>
      <c r="LRA1287" s="84"/>
      <c r="LRB1287" s="85"/>
      <c r="LRC1287" s="85"/>
      <c r="LRD1287" s="85"/>
      <c r="LRE1287" s="85"/>
      <c r="LRF1287" s="85"/>
      <c r="LRG1287" s="85"/>
      <c r="LRH1287" s="85"/>
      <c r="LRI1287" s="85"/>
      <c r="LRJ1287" s="85"/>
      <c r="LRK1287" s="85"/>
      <c r="LRL1287" s="85"/>
      <c r="LRM1287" s="85"/>
      <c r="LRN1287" s="85"/>
      <c r="LRO1287" s="85"/>
      <c r="LRP1287" s="85"/>
      <c r="LRQ1287" s="85"/>
      <c r="LRR1287" s="85"/>
      <c r="LRS1287" s="85"/>
      <c r="LRT1287" s="85"/>
      <c r="LRU1287" s="85"/>
      <c r="LRV1287" s="85"/>
      <c r="LRW1287" s="85"/>
      <c r="LRX1287" s="85"/>
      <c r="LRY1287" s="85"/>
      <c r="LRZ1287" s="85"/>
      <c r="LSA1287" s="85"/>
      <c r="LSB1287" s="85"/>
      <c r="LSC1287" s="85"/>
      <c r="LSD1287" s="85"/>
      <c r="LSE1287" s="85"/>
      <c r="LSF1287" s="85"/>
      <c r="LSG1287" s="86"/>
      <c r="LSH1287" s="84"/>
      <c r="LSI1287" s="85"/>
      <c r="LSJ1287" s="85"/>
      <c r="LSK1287" s="85"/>
      <c r="LSL1287" s="85"/>
      <c r="LSM1287" s="85"/>
      <c r="LSN1287" s="85"/>
      <c r="LSO1287" s="85"/>
      <c r="LSP1287" s="85"/>
      <c r="LSQ1287" s="85"/>
      <c r="LSR1287" s="85"/>
      <c r="LSS1287" s="85"/>
      <c r="LST1287" s="85"/>
      <c r="LSU1287" s="85"/>
      <c r="LSV1287" s="85"/>
      <c r="LSW1287" s="85"/>
      <c r="LSX1287" s="85"/>
      <c r="LSY1287" s="85"/>
      <c r="LSZ1287" s="85"/>
      <c r="LTA1287" s="85"/>
      <c r="LTB1287" s="85"/>
      <c r="LTC1287" s="85"/>
      <c r="LTD1287" s="85"/>
      <c r="LTE1287" s="85"/>
      <c r="LTF1287" s="85"/>
      <c r="LTG1287" s="85"/>
      <c r="LTH1287" s="85"/>
      <c r="LTI1287" s="85"/>
      <c r="LTJ1287" s="85"/>
      <c r="LTK1287" s="85"/>
      <c r="LTL1287" s="85"/>
      <c r="LTM1287" s="85"/>
      <c r="LTN1287" s="86"/>
      <c r="LTO1287" s="84"/>
      <c r="LTP1287" s="85"/>
      <c r="LTQ1287" s="85"/>
      <c r="LTR1287" s="85"/>
      <c r="LTS1287" s="85"/>
      <c r="LTT1287" s="85"/>
      <c r="LTU1287" s="85"/>
      <c r="LTV1287" s="85"/>
      <c r="LTW1287" s="85"/>
      <c r="LTX1287" s="85"/>
      <c r="LTY1287" s="85"/>
      <c r="LTZ1287" s="85"/>
      <c r="LUA1287" s="85"/>
      <c r="LUB1287" s="85"/>
      <c r="LUC1287" s="85"/>
      <c r="LUD1287" s="85"/>
      <c r="LUE1287" s="85"/>
      <c r="LUF1287" s="85"/>
      <c r="LUG1287" s="85"/>
      <c r="LUH1287" s="85"/>
      <c r="LUI1287" s="85"/>
      <c r="LUJ1287" s="85"/>
      <c r="LUK1287" s="85"/>
      <c r="LUL1287" s="85"/>
      <c r="LUM1287" s="85"/>
      <c r="LUN1287" s="85"/>
      <c r="LUO1287" s="85"/>
      <c r="LUP1287" s="85"/>
      <c r="LUQ1287" s="85"/>
      <c r="LUR1287" s="85"/>
      <c r="LUS1287" s="85"/>
      <c r="LUT1287" s="85"/>
      <c r="LUU1287" s="86"/>
      <c r="LUV1287" s="84"/>
      <c r="LUW1287" s="85"/>
      <c r="LUX1287" s="85"/>
      <c r="LUY1287" s="85"/>
      <c r="LUZ1287" s="85"/>
      <c r="LVA1287" s="85"/>
      <c r="LVB1287" s="85"/>
      <c r="LVC1287" s="85"/>
      <c r="LVD1287" s="85"/>
      <c r="LVE1287" s="85"/>
      <c r="LVF1287" s="85"/>
      <c r="LVG1287" s="85"/>
      <c r="LVH1287" s="85"/>
      <c r="LVI1287" s="85"/>
      <c r="LVJ1287" s="85"/>
      <c r="LVK1287" s="85"/>
      <c r="LVL1287" s="85"/>
      <c r="LVM1287" s="85"/>
      <c r="LVN1287" s="85"/>
      <c r="LVO1287" s="85"/>
      <c r="LVP1287" s="85"/>
      <c r="LVQ1287" s="85"/>
      <c r="LVR1287" s="85"/>
      <c r="LVS1287" s="85"/>
      <c r="LVT1287" s="85"/>
      <c r="LVU1287" s="85"/>
      <c r="LVV1287" s="85"/>
      <c r="LVW1287" s="85"/>
      <c r="LVX1287" s="85"/>
      <c r="LVY1287" s="85"/>
      <c r="LVZ1287" s="85"/>
      <c r="LWA1287" s="85"/>
      <c r="LWB1287" s="86"/>
      <c r="LWC1287" s="84"/>
      <c r="LWD1287" s="85"/>
      <c r="LWE1287" s="85"/>
      <c r="LWF1287" s="85"/>
      <c r="LWG1287" s="85"/>
      <c r="LWH1287" s="85"/>
      <c r="LWI1287" s="85"/>
      <c r="LWJ1287" s="85"/>
      <c r="LWK1287" s="85"/>
      <c r="LWL1287" s="85"/>
      <c r="LWM1287" s="85"/>
      <c r="LWN1287" s="85"/>
      <c r="LWO1287" s="85"/>
      <c r="LWP1287" s="85"/>
      <c r="LWQ1287" s="85"/>
      <c r="LWR1287" s="85"/>
      <c r="LWS1287" s="85"/>
      <c r="LWT1287" s="85"/>
      <c r="LWU1287" s="85"/>
      <c r="LWV1287" s="85"/>
      <c r="LWW1287" s="85"/>
      <c r="LWX1287" s="85"/>
      <c r="LWY1287" s="85"/>
      <c r="LWZ1287" s="85"/>
      <c r="LXA1287" s="85"/>
      <c r="LXB1287" s="85"/>
      <c r="LXC1287" s="85"/>
      <c r="LXD1287" s="85"/>
      <c r="LXE1287" s="85"/>
      <c r="LXF1287" s="85"/>
      <c r="LXG1287" s="85"/>
      <c r="LXH1287" s="85"/>
      <c r="LXI1287" s="86"/>
      <c r="LXJ1287" s="84"/>
      <c r="LXK1287" s="85"/>
      <c r="LXL1287" s="85"/>
      <c r="LXM1287" s="85"/>
      <c r="LXN1287" s="85"/>
      <c r="LXO1287" s="85"/>
      <c r="LXP1287" s="85"/>
      <c r="LXQ1287" s="85"/>
      <c r="LXR1287" s="85"/>
      <c r="LXS1287" s="85"/>
      <c r="LXT1287" s="85"/>
      <c r="LXU1287" s="85"/>
      <c r="LXV1287" s="85"/>
      <c r="LXW1287" s="85"/>
      <c r="LXX1287" s="85"/>
      <c r="LXY1287" s="85"/>
      <c r="LXZ1287" s="85"/>
      <c r="LYA1287" s="85"/>
      <c r="LYB1287" s="85"/>
      <c r="LYC1287" s="85"/>
      <c r="LYD1287" s="85"/>
      <c r="LYE1287" s="85"/>
      <c r="LYF1287" s="85"/>
      <c r="LYG1287" s="85"/>
      <c r="LYH1287" s="85"/>
      <c r="LYI1287" s="85"/>
      <c r="LYJ1287" s="85"/>
      <c r="LYK1287" s="85"/>
      <c r="LYL1287" s="85"/>
      <c r="LYM1287" s="85"/>
      <c r="LYN1287" s="85"/>
      <c r="LYO1287" s="85"/>
      <c r="LYP1287" s="86"/>
      <c r="LYQ1287" s="84"/>
      <c r="LYR1287" s="85"/>
      <c r="LYS1287" s="85"/>
      <c r="LYT1287" s="85"/>
      <c r="LYU1287" s="85"/>
      <c r="LYV1287" s="85"/>
      <c r="LYW1287" s="85"/>
      <c r="LYX1287" s="85"/>
      <c r="LYY1287" s="85"/>
      <c r="LYZ1287" s="85"/>
      <c r="LZA1287" s="85"/>
      <c r="LZB1287" s="85"/>
      <c r="LZC1287" s="85"/>
      <c r="LZD1287" s="85"/>
      <c r="LZE1287" s="85"/>
      <c r="LZF1287" s="85"/>
      <c r="LZG1287" s="85"/>
      <c r="LZH1287" s="85"/>
      <c r="LZI1287" s="85"/>
      <c r="LZJ1287" s="85"/>
      <c r="LZK1287" s="85"/>
      <c r="LZL1287" s="85"/>
      <c r="LZM1287" s="85"/>
      <c r="LZN1287" s="85"/>
      <c r="LZO1287" s="85"/>
      <c r="LZP1287" s="85"/>
      <c r="LZQ1287" s="85"/>
      <c r="LZR1287" s="85"/>
      <c r="LZS1287" s="85"/>
      <c r="LZT1287" s="85"/>
      <c r="LZU1287" s="85"/>
      <c r="LZV1287" s="85"/>
      <c r="LZW1287" s="86"/>
      <c r="LZX1287" s="84"/>
      <c r="LZY1287" s="85"/>
      <c r="LZZ1287" s="85"/>
      <c r="MAA1287" s="85"/>
      <c r="MAB1287" s="85"/>
      <c r="MAC1287" s="85"/>
      <c r="MAD1287" s="85"/>
      <c r="MAE1287" s="85"/>
      <c r="MAF1287" s="85"/>
      <c r="MAG1287" s="85"/>
      <c r="MAH1287" s="85"/>
      <c r="MAI1287" s="85"/>
      <c r="MAJ1287" s="85"/>
      <c r="MAK1287" s="85"/>
      <c r="MAL1287" s="85"/>
      <c r="MAM1287" s="85"/>
      <c r="MAN1287" s="85"/>
      <c r="MAO1287" s="85"/>
      <c r="MAP1287" s="85"/>
      <c r="MAQ1287" s="85"/>
      <c r="MAR1287" s="85"/>
      <c r="MAS1287" s="85"/>
      <c r="MAT1287" s="85"/>
      <c r="MAU1287" s="85"/>
      <c r="MAV1287" s="85"/>
      <c r="MAW1287" s="85"/>
      <c r="MAX1287" s="85"/>
      <c r="MAY1287" s="85"/>
      <c r="MAZ1287" s="85"/>
      <c r="MBA1287" s="85"/>
      <c r="MBB1287" s="85"/>
      <c r="MBC1287" s="85"/>
      <c r="MBD1287" s="86"/>
      <c r="MBE1287" s="84"/>
      <c r="MBF1287" s="85"/>
      <c r="MBG1287" s="85"/>
      <c r="MBH1287" s="85"/>
      <c r="MBI1287" s="85"/>
      <c r="MBJ1287" s="85"/>
      <c r="MBK1287" s="85"/>
      <c r="MBL1287" s="85"/>
      <c r="MBM1287" s="85"/>
      <c r="MBN1287" s="85"/>
      <c r="MBO1287" s="85"/>
      <c r="MBP1287" s="85"/>
      <c r="MBQ1287" s="85"/>
      <c r="MBR1287" s="85"/>
      <c r="MBS1287" s="85"/>
      <c r="MBT1287" s="85"/>
      <c r="MBU1287" s="85"/>
      <c r="MBV1287" s="85"/>
      <c r="MBW1287" s="85"/>
      <c r="MBX1287" s="85"/>
      <c r="MBY1287" s="85"/>
      <c r="MBZ1287" s="85"/>
      <c r="MCA1287" s="85"/>
      <c r="MCB1287" s="85"/>
      <c r="MCC1287" s="85"/>
      <c r="MCD1287" s="85"/>
      <c r="MCE1287" s="85"/>
      <c r="MCF1287" s="85"/>
      <c r="MCG1287" s="85"/>
      <c r="MCH1287" s="85"/>
      <c r="MCI1287" s="85"/>
      <c r="MCJ1287" s="85"/>
      <c r="MCK1287" s="86"/>
      <c r="MCL1287" s="84"/>
      <c r="MCM1287" s="85"/>
      <c r="MCN1287" s="85"/>
      <c r="MCO1287" s="85"/>
      <c r="MCP1287" s="85"/>
      <c r="MCQ1287" s="85"/>
      <c r="MCR1287" s="85"/>
      <c r="MCS1287" s="85"/>
      <c r="MCT1287" s="85"/>
      <c r="MCU1287" s="85"/>
      <c r="MCV1287" s="85"/>
      <c r="MCW1287" s="85"/>
      <c r="MCX1287" s="85"/>
      <c r="MCY1287" s="85"/>
      <c r="MCZ1287" s="85"/>
      <c r="MDA1287" s="85"/>
      <c r="MDB1287" s="85"/>
      <c r="MDC1287" s="85"/>
      <c r="MDD1287" s="85"/>
      <c r="MDE1287" s="85"/>
      <c r="MDF1287" s="85"/>
      <c r="MDG1287" s="85"/>
      <c r="MDH1287" s="85"/>
      <c r="MDI1287" s="85"/>
      <c r="MDJ1287" s="85"/>
      <c r="MDK1287" s="85"/>
      <c r="MDL1287" s="85"/>
      <c r="MDM1287" s="85"/>
      <c r="MDN1287" s="85"/>
      <c r="MDO1287" s="85"/>
      <c r="MDP1287" s="85"/>
      <c r="MDQ1287" s="85"/>
      <c r="MDR1287" s="86"/>
      <c r="MDS1287" s="84"/>
      <c r="MDT1287" s="85"/>
      <c r="MDU1287" s="85"/>
      <c r="MDV1287" s="85"/>
      <c r="MDW1287" s="85"/>
      <c r="MDX1287" s="85"/>
      <c r="MDY1287" s="85"/>
      <c r="MDZ1287" s="85"/>
      <c r="MEA1287" s="85"/>
      <c r="MEB1287" s="85"/>
      <c r="MEC1287" s="85"/>
      <c r="MED1287" s="85"/>
      <c r="MEE1287" s="85"/>
      <c r="MEF1287" s="85"/>
      <c r="MEG1287" s="85"/>
      <c r="MEH1287" s="85"/>
      <c r="MEI1287" s="85"/>
      <c r="MEJ1287" s="85"/>
      <c r="MEK1287" s="85"/>
      <c r="MEL1287" s="85"/>
      <c r="MEM1287" s="85"/>
      <c r="MEN1287" s="85"/>
      <c r="MEO1287" s="85"/>
      <c r="MEP1287" s="85"/>
      <c r="MEQ1287" s="85"/>
      <c r="MER1287" s="85"/>
      <c r="MES1287" s="85"/>
      <c r="MET1287" s="85"/>
      <c r="MEU1287" s="85"/>
      <c r="MEV1287" s="85"/>
      <c r="MEW1287" s="85"/>
      <c r="MEX1287" s="85"/>
      <c r="MEY1287" s="86"/>
      <c r="MEZ1287" s="84"/>
      <c r="MFA1287" s="85"/>
      <c r="MFB1287" s="85"/>
      <c r="MFC1287" s="85"/>
      <c r="MFD1287" s="85"/>
      <c r="MFE1287" s="85"/>
      <c r="MFF1287" s="85"/>
      <c r="MFG1287" s="85"/>
      <c r="MFH1287" s="85"/>
      <c r="MFI1287" s="85"/>
      <c r="MFJ1287" s="85"/>
      <c r="MFK1287" s="85"/>
      <c r="MFL1287" s="85"/>
      <c r="MFM1287" s="85"/>
      <c r="MFN1287" s="85"/>
      <c r="MFO1287" s="85"/>
      <c r="MFP1287" s="85"/>
      <c r="MFQ1287" s="85"/>
      <c r="MFR1287" s="85"/>
      <c r="MFS1287" s="85"/>
      <c r="MFT1287" s="85"/>
      <c r="MFU1287" s="85"/>
      <c r="MFV1287" s="85"/>
      <c r="MFW1287" s="85"/>
      <c r="MFX1287" s="85"/>
      <c r="MFY1287" s="85"/>
      <c r="MFZ1287" s="85"/>
      <c r="MGA1287" s="85"/>
      <c r="MGB1287" s="85"/>
      <c r="MGC1287" s="85"/>
      <c r="MGD1287" s="85"/>
      <c r="MGE1287" s="85"/>
      <c r="MGF1287" s="86"/>
      <c r="MGG1287" s="84"/>
      <c r="MGH1287" s="85"/>
      <c r="MGI1287" s="85"/>
      <c r="MGJ1287" s="85"/>
      <c r="MGK1287" s="85"/>
      <c r="MGL1287" s="85"/>
      <c r="MGM1287" s="85"/>
      <c r="MGN1287" s="85"/>
      <c r="MGO1287" s="85"/>
      <c r="MGP1287" s="85"/>
      <c r="MGQ1287" s="85"/>
      <c r="MGR1287" s="85"/>
      <c r="MGS1287" s="85"/>
      <c r="MGT1287" s="85"/>
      <c r="MGU1287" s="85"/>
      <c r="MGV1287" s="85"/>
      <c r="MGW1287" s="85"/>
      <c r="MGX1287" s="85"/>
      <c r="MGY1287" s="85"/>
      <c r="MGZ1287" s="85"/>
      <c r="MHA1287" s="85"/>
      <c r="MHB1287" s="85"/>
      <c r="MHC1287" s="85"/>
      <c r="MHD1287" s="85"/>
      <c r="MHE1287" s="85"/>
      <c r="MHF1287" s="85"/>
      <c r="MHG1287" s="85"/>
      <c r="MHH1287" s="85"/>
      <c r="MHI1287" s="85"/>
      <c r="MHJ1287" s="85"/>
      <c r="MHK1287" s="85"/>
      <c r="MHL1287" s="85"/>
      <c r="MHM1287" s="86"/>
      <c r="MHN1287" s="84"/>
      <c r="MHO1287" s="85"/>
      <c r="MHP1287" s="85"/>
      <c r="MHQ1287" s="85"/>
      <c r="MHR1287" s="85"/>
      <c r="MHS1287" s="85"/>
      <c r="MHT1287" s="85"/>
      <c r="MHU1287" s="85"/>
      <c r="MHV1287" s="85"/>
      <c r="MHW1287" s="85"/>
      <c r="MHX1287" s="85"/>
      <c r="MHY1287" s="85"/>
      <c r="MHZ1287" s="85"/>
      <c r="MIA1287" s="85"/>
      <c r="MIB1287" s="85"/>
      <c r="MIC1287" s="85"/>
      <c r="MID1287" s="85"/>
      <c r="MIE1287" s="85"/>
      <c r="MIF1287" s="85"/>
      <c r="MIG1287" s="85"/>
      <c r="MIH1287" s="85"/>
      <c r="MII1287" s="85"/>
      <c r="MIJ1287" s="85"/>
      <c r="MIK1287" s="85"/>
      <c r="MIL1287" s="85"/>
      <c r="MIM1287" s="85"/>
      <c r="MIN1287" s="85"/>
      <c r="MIO1287" s="85"/>
      <c r="MIP1287" s="85"/>
      <c r="MIQ1287" s="85"/>
      <c r="MIR1287" s="85"/>
      <c r="MIS1287" s="85"/>
      <c r="MIT1287" s="86"/>
      <c r="MIU1287" s="84"/>
      <c r="MIV1287" s="85"/>
      <c r="MIW1287" s="85"/>
      <c r="MIX1287" s="85"/>
      <c r="MIY1287" s="85"/>
      <c r="MIZ1287" s="85"/>
      <c r="MJA1287" s="85"/>
      <c r="MJB1287" s="85"/>
      <c r="MJC1287" s="85"/>
      <c r="MJD1287" s="85"/>
      <c r="MJE1287" s="85"/>
      <c r="MJF1287" s="85"/>
      <c r="MJG1287" s="85"/>
      <c r="MJH1287" s="85"/>
      <c r="MJI1287" s="85"/>
      <c r="MJJ1287" s="85"/>
      <c r="MJK1287" s="85"/>
      <c r="MJL1287" s="85"/>
      <c r="MJM1287" s="85"/>
      <c r="MJN1287" s="85"/>
      <c r="MJO1287" s="85"/>
      <c r="MJP1287" s="85"/>
      <c r="MJQ1287" s="85"/>
      <c r="MJR1287" s="85"/>
      <c r="MJS1287" s="85"/>
      <c r="MJT1287" s="85"/>
      <c r="MJU1287" s="85"/>
      <c r="MJV1287" s="85"/>
      <c r="MJW1287" s="85"/>
      <c r="MJX1287" s="85"/>
      <c r="MJY1287" s="85"/>
      <c r="MJZ1287" s="85"/>
      <c r="MKA1287" s="86"/>
      <c r="MKB1287" s="84"/>
      <c r="MKC1287" s="85"/>
      <c r="MKD1287" s="85"/>
      <c r="MKE1287" s="85"/>
      <c r="MKF1287" s="85"/>
      <c r="MKG1287" s="85"/>
      <c r="MKH1287" s="85"/>
      <c r="MKI1287" s="85"/>
      <c r="MKJ1287" s="85"/>
      <c r="MKK1287" s="85"/>
      <c r="MKL1287" s="85"/>
      <c r="MKM1287" s="85"/>
      <c r="MKN1287" s="85"/>
      <c r="MKO1287" s="85"/>
      <c r="MKP1287" s="85"/>
      <c r="MKQ1287" s="85"/>
      <c r="MKR1287" s="85"/>
      <c r="MKS1287" s="85"/>
      <c r="MKT1287" s="85"/>
      <c r="MKU1287" s="85"/>
      <c r="MKV1287" s="85"/>
      <c r="MKW1287" s="85"/>
      <c r="MKX1287" s="85"/>
      <c r="MKY1287" s="85"/>
      <c r="MKZ1287" s="85"/>
      <c r="MLA1287" s="85"/>
      <c r="MLB1287" s="85"/>
      <c r="MLC1287" s="85"/>
      <c r="MLD1287" s="85"/>
      <c r="MLE1287" s="85"/>
      <c r="MLF1287" s="85"/>
      <c r="MLG1287" s="85"/>
      <c r="MLH1287" s="86"/>
      <c r="MLI1287" s="84"/>
      <c r="MLJ1287" s="85"/>
      <c r="MLK1287" s="85"/>
      <c r="MLL1287" s="85"/>
      <c r="MLM1287" s="85"/>
      <c r="MLN1287" s="85"/>
      <c r="MLO1287" s="85"/>
      <c r="MLP1287" s="85"/>
      <c r="MLQ1287" s="85"/>
      <c r="MLR1287" s="85"/>
      <c r="MLS1287" s="85"/>
      <c r="MLT1287" s="85"/>
      <c r="MLU1287" s="85"/>
      <c r="MLV1287" s="85"/>
      <c r="MLW1287" s="85"/>
      <c r="MLX1287" s="85"/>
      <c r="MLY1287" s="85"/>
      <c r="MLZ1287" s="85"/>
      <c r="MMA1287" s="85"/>
      <c r="MMB1287" s="85"/>
      <c r="MMC1287" s="85"/>
      <c r="MMD1287" s="85"/>
      <c r="MME1287" s="85"/>
      <c r="MMF1287" s="85"/>
      <c r="MMG1287" s="85"/>
      <c r="MMH1287" s="85"/>
      <c r="MMI1287" s="85"/>
      <c r="MMJ1287" s="85"/>
      <c r="MMK1287" s="85"/>
      <c r="MML1287" s="85"/>
      <c r="MMM1287" s="85"/>
      <c r="MMN1287" s="85"/>
      <c r="MMO1287" s="86"/>
      <c r="MMP1287" s="84"/>
      <c r="MMQ1287" s="85"/>
      <c r="MMR1287" s="85"/>
      <c r="MMS1287" s="85"/>
      <c r="MMT1287" s="85"/>
      <c r="MMU1287" s="85"/>
      <c r="MMV1287" s="85"/>
      <c r="MMW1287" s="85"/>
      <c r="MMX1287" s="85"/>
      <c r="MMY1287" s="85"/>
      <c r="MMZ1287" s="85"/>
      <c r="MNA1287" s="85"/>
      <c r="MNB1287" s="85"/>
      <c r="MNC1287" s="85"/>
      <c r="MND1287" s="85"/>
      <c r="MNE1287" s="85"/>
      <c r="MNF1287" s="85"/>
      <c r="MNG1287" s="85"/>
      <c r="MNH1287" s="85"/>
      <c r="MNI1287" s="85"/>
      <c r="MNJ1287" s="85"/>
      <c r="MNK1287" s="85"/>
      <c r="MNL1287" s="85"/>
      <c r="MNM1287" s="85"/>
      <c r="MNN1287" s="85"/>
      <c r="MNO1287" s="85"/>
      <c r="MNP1287" s="85"/>
      <c r="MNQ1287" s="85"/>
      <c r="MNR1287" s="85"/>
      <c r="MNS1287" s="85"/>
      <c r="MNT1287" s="85"/>
      <c r="MNU1287" s="85"/>
      <c r="MNV1287" s="86"/>
      <c r="MNW1287" s="84"/>
      <c r="MNX1287" s="85"/>
      <c r="MNY1287" s="85"/>
      <c r="MNZ1287" s="85"/>
      <c r="MOA1287" s="85"/>
      <c r="MOB1287" s="85"/>
      <c r="MOC1287" s="85"/>
      <c r="MOD1287" s="85"/>
      <c r="MOE1287" s="85"/>
      <c r="MOF1287" s="85"/>
      <c r="MOG1287" s="85"/>
      <c r="MOH1287" s="85"/>
      <c r="MOI1287" s="85"/>
      <c r="MOJ1287" s="85"/>
      <c r="MOK1287" s="85"/>
      <c r="MOL1287" s="85"/>
      <c r="MOM1287" s="85"/>
      <c r="MON1287" s="85"/>
      <c r="MOO1287" s="85"/>
      <c r="MOP1287" s="85"/>
      <c r="MOQ1287" s="85"/>
      <c r="MOR1287" s="85"/>
      <c r="MOS1287" s="85"/>
      <c r="MOT1287" s="85"/>
      <c r="MOU1287" s="85"/>
      <c r="MOV1287" s="85"/>
      <c r="MOW1287" s="85"/>
      <c r="MOX1287" s="85"/>
      <c r="MOY1287" s="85"/>
      <c r="MOZ1287" s="85"/>
      <c r="MPA1287" s="85"/>
      <c r="MPB1287" s="85"/>
      <c r="MPC1287" s="86"/>
      <c r="MPD1287" s="84"/>
      <c r="MPE1287" s="85"/>
      <c r="MPF1287" s="85"/>
      <c r="MPG1287" s="85"/>
      <c r="MPH1287" s="85"/>
      <c r="MPI1287" s="85"/>
      <c r="MPJ1287" s="85"/>
      <c r="MPK1287" s="85"/>
      <c r="MPL1287" s="85"/>
      <c r="MPM1287" s="85"/>
      <c r="MPN1287" s="85"/>
      <c r="MPO1287" s="85"/>
      <c r="MPP1287" s="85"/>
      <c r="MPQ1287" s="85"/>
      <c r="MPR1287" s="85"/>
      <c r="MPS1287" s="85"/>
      <c r="MPT1287" s="85"/>
      <c r="MPU1287" s="85"/>
      <c r="MPV1287" s="85"/>
      <c r="MPW1287" s="85"/>
      <c r="MPX1287" s="85"/>
      <c r="MPY1287" s="85"/>
      <c r="MPZ1287" s="85"/>
      <c r="MQA1287" s="85"/>
      <c r="MQB1287" s="85"/>
      <c r="MQC1287" s="85"/>
      <c r="MQD1287" s="85"/>
      <c r="MQE1287" s="85"/>
      <c r="MQF1287" s="85"/>
      <c r="MQG1287" s="85"/>
      <c r="MQH1287" s="85"/>
      <c r="MQI1287" s="85"/>
      <c r="MQJ1287" s="86"/>
      <c r="MQK1287" s="84"/>
      <c r="MQL1287" s="85"/>
      <c r="MQM1287" s="85"/>
      <c r="MQN1287" s="85"/>
      <c r="MQO1287" s="85"/>
      <c r="MQP1287" s="85"/>
      <c r="MQQ1287" s="85"/>
      <c r="MQR1287" s="85"/>
      <c r="MQS1287" s="85"/>
      <c r="MQT1287" s="85"/>
      <c r="MQU1287" s="85"/>
      <c r="MQV1287" s="85"/>
      <c r="MQW1287" s="85"/>
      <c r="MQX1287" s="85"/>
      <c r="MQY1287" s="85"/>
      <c r="MQZ1287" s="85"/>
      <c r="MRA1287" s="85"/>
      <c r="MRB1287" s="85"/>
      <c r="MRC1287" s="85"/>
      <c r="MRD1287" s="85"/>
      <c r="MRE1287" s="85"/>
      <c r="MRF1287" s="85"/>
      <c r="MRG1287" s="85"/>
      <c r="MRH1287" s="85"/>
      <c r="MRI1287" s="85"/>
      <c r="MRJ1287" s="85"/>
      <c r="MRK1287" s="85"/>
      <c r="MRL1287" s="85"/>
      <c r="MRM1287" s="85"/>
      <c r="MRN1287" s="85"/>
      <c r="MRO1287" s="85"/>
      <c r="MRP1287" s="85"/>
      <c r="MRQ1287" s="86"/>
      <c r="MRR1287" s="84"/>
      <c r="MRS1287" s="85"/>
      <c r="MRT1287" s="85"/>
      <c r="MRU1287" s="85"/>
      <c r="MRV1287" s="85"/>
      <c r="MRW1287" s="85"/>
      <c r="MRX1287" s="85"/>
      <c r="MRY1287" s="85"/>
      <c r="MRZ1287" s="85"/>
      <c r="MSA1287" s="85"/>
      <c r="MSB1287" s="85"/>
      <c r="MSC1287" s="85"/>
      <c r="MSD1287" s="85"/>
      <c r="MSE1287" s="85"/>
      <c r="MSF1287" s="85"/>
      <c r="MSG1287" s="85"/>
      <c r="MSH1287" s="85"/>
      <c r="MSI1287" s="85"/>
      <c r="MSJ1287" s="85"/>
      <c r="MSK1287" s="85"/>
      <c r="MSL1287" s="85"/>
      <c r="MSM1287" s="85"/>
      <c r="MSN1287" s="85"/>
      <c r="MSO1287" s="85"/>
      <c r="MSP1287" s="85"/>
      <c r="MSQ1287" s="85"/>
      <c r="MSR1287" s="85"/>
      <c r="MSS1287" s="85"/>
      <c r="MST1287" s="85"/>
      <c r="MSU1287" s="85"/>
      <c r="MSV1287" s="85"/>
      <c r="MSW1287" s="85"/>
      <c r="MSX1287" s="86"/>
      <c r="MSY1287" s="84"/>
      <c r="MSZ1287" s="85"/>
      <c r="MTA1287" s="85"/>
      <c r="MTB1287" s="85"/>
      <c r="MTC1287" s="85"/>
      <c r="MTD1287" s="85"/>
      <c r="MTE1287" s="85"/>
      <c r="MTF1287" s="85"/>
      <c r="MTG1287" s="85"/>
      <c r="MTH1287" s="85"/>
      <c r="MTI1287" s="85"/>
      <c r="MTJ1287" s="85"/>
      <c r="MTK1287" s="85"/>
      <c r="MTL1287" s="85"/>
      <c r="MTM1287" s="85"/>
      <c r="MTN1287" s="85"/>
      <c r="MTO1287" s="85"/>
      <c r="MTP1287" s="85"/>
      <c r="MTQ1287" s="85"/>
      <c r="MTR1287" s="85"/>
      <c r="MTS1287" s="85"/>
      <c r="MTT1287" s="85"/>
      <c r="MTU1287" s="85"/>
      <c r="MTV1287" s="85"/>
      <c r="MTW1287" s="85"/>
      <c r="MTX1287" s="85"/>
      <c r="MTY1287" s="85"/>
      <c r="MTZ1287" s="85"/>
      <c r="MUA1287" s="85"/>
      <c r="MUB1287" s="85"/>
      <c r="MUC1287" s="85"/>
      <c r="MUD1287" s="85"/>
      <c r="MUE1287" s="86"/>
      <c r="MUF1287" s="84"/>
      <c r="MUG1287" s="85"/>
      <c r="MUH1287" s="85"/>
      <c r="MUI1287" s="85"/>
      <c r="MUJ1287" s="85"/>
      <c r="MUK1287" s="85"/>
      <c r="MUL1287" s="85"/>
      <c r="MUM1287" s="85"/>
      <c r="MUN1287" s="85"/>
      <c r="MUO1287" s="85"/>
      <c r="MUP1287" s="85"/>
      <c r="MUQ1287" s="85"/>
      <c r="MUR1287" s="85"/>
      <c r="MUS1287" s="85"/>
      <c r="MUT1287" s="85"/>
      <c r="MUU1287" s="85"/>
      <c r="MUV1287" s="85"/>
      <c r="MUW1287" s="85"/>
      <c r="MUX1287" s="85"/>
      <c r="MUY1287" s="85"/>
      <c r="MUZ1287" s="85"/>
      <c r="MVA1287" s="85"/>
      <c r="MVB1287" s="85"/>
      <c r="MVC1287" s="85"/>
      <c r="MVD1287" s="85"/>
      <c r="MVE1287" s="85"/>
      <c r="MVF1287" s="85"/>
      <c r="MVG1287" s="85"/>
      <c r="MVH1287" s="85"/>
      <c r="MVI1287" s="85"/>
      <c r="MVJ1287" s="85"/>
      <c r="MVK1287" s="85"/>
      <c r="MVL1287" s="86"/>
      <c r="MVM1287" s="84"/>
      <c r="MVN1287" s="85"/>
      <c r="MVO1287" s="85"/>
      <c r="MVP1287" s="85"/>
      <c r="MVQ1287" s="85"/>
      <c r="MVR1287" s="85"/>
      <c r="MVS1287" s="85"/>
      <c r="MVT1287" s="85"/>
      <c r="MVU1287" s="85"/>
      <c r="MVV1287" s="85"/>
      <c r="MVW1287" s="85"/>
      <c r="MVX1287" s="85"/>
      <c r="MVY1287" s="85"/>
      <c r="MVZ1287" s="85"/>
      <c r="MWA1287" s="85"/>
      <c r="MWB1287" s="85"/>
      <c r="MWC1287" s="85"/>
      <c r="MWD1287" s="85"/>
      <c r="MWE1287" s="85"/>
      <c r="MWF1287" s="85"/>
      <c r="MWG1287" s="85"/>
      <c r="MWH1287" s="85"/>
      <c r="MWI1287" s="85"/>
      <c r="MWJ1287" s="85"/>
      <c r="MWK1287" s="85"/>
      <c r="MWL1287" s="85"/>
      <c r="MWM1287" s="85"/>
      <c r="MWN1287" s="85"/>
      <c r="MWO1287" s="85"/>
      <c r="MWP1287" s="85"/>
      <c r="MWQ1287" s="85"/>
      <c r="MWR1287" s="85"/>
      <c r="MWS1287" s="86"/>
      <c r="MWT1287" s="84"/>
      <c r="MWU1287" s="85"/>
      <c r="MWV1287" s="85"/>
      <c r="MWW1287" s="85"/>
      <c r="MWX1287" s="85"/>
      <c r="MWY1287" s="85"/>
      <c r="MWZ1287" s="85"/>
      <c r="MXA1287" s="85"/>
      <c r="MXB1287" s="85"/>
      <c r="MXC1287" s="85"/>
      <c r="MXD1287" s="85"/>
      <c r="MXE1287" s="85"/>
      <c r="MXF1287" s="85"/>
      <c r="MXG1287" s="85"/>
      <c r="MXH1287" s="85"/>
      <c r="MXI1287" s="85"/>
      <c r="MXJ1287" s="85"/>
      <c r="MXK1287" s="85"/>
      <c r="MXL1287" s="85"/>
      <c r="MXM1287" s="85"/>
      <c r="MXN1287" s="85"/>
      <c r="MXO1287" s="85"/>
      <c r="MXP1287" s="85"/>
      <c r="MXQ1287" s="85"/>
      <c r="MXR1287" s="85"/>
      <c r="MXS1287" s="85"/>
      <c r="MXT1287" s="85"/>
      <c r="MXU1287" s="85"/>
      <c r="MXV1287" s="85"/>
      <c r="MXW1287" s="85"/>
      <c r="MXX1287" s="85"/>
      <c r="MXY1287" s="85"/>
      <c r="MXZ1287" s="86"/>
      <c r="MYA1287" s="84"/>
      <c r="MYB1287" s="85"/>
      <c r="MYC1287" s="85"/>
      <c r="MYD1287" s="85"/>
      <c r="MYE1287" s="85"/>
      <c r="MYF1287" s="85"/>
      <c r="MYG1287" s="85"/>
      <c r="MYH1287" s="85"/>
      <c r="MYI1287" s="85"/>
      <c r="MYJ1287" s="85"/>
      <c r="MYK1287" s="85"/>
      <c r="MYL1287" s="85"/>
      <c r="MYM1287" s="85"/>
      <c r="MYN1287" s="85"/>
      <c r="MYO1287" s="85"/>
      <c r="MYP1287" s="85"/>
      <c r="MYQ1287" s="85"/>
      <c r="MYR1287" s="85"/>
      <c r="MYS1287" s="85"/>
      <c r="MYT1287" s="85"/>
      <c r="MYU1287" s="85"/>
      <c r="MYV1287" s="85"/>
      <c r="MYW1287" s="85"/>
      <c r="MYX1287" s="85"/>
      <c r="MYY1287" s="85"/>
      <c r="MYZ1287" s="85"/>
      <c r="MZA1287" s="85"/>
      <c r="MZB1287" s="85"/>
      <c r="MZC1287" s="85"/>
      <c r="MZD1287" s="85"/>
      <c r="MZE1287" s="85"/>
      <c r="MZF1287" s="85"/>
      <c r="MZG1287" s="86"/>
      <c r="MZH1287" s="84"/>
      <c r="MZI1287" s="85"/>
      <c r="MZJ1287" s="85"/>
      <c r="MZK1287" s="85"/>
      <c r="MZL1287" s="85"/>
      <c r="MZM1287" s="85"/>
      <c r="MZN1287" s="85"/>
      <c r="MZO1287" s="85"/>
      <c r="MZP1287" s="85"/>
      <c r="MZQ1287" s="85"/>
      <c r="MZR1287" s="85"/>
      <c r="MZS1287" s="85"/>
      <c r="MZT1287" s="85"/>
      <c r="MZU1287" s="85"/>
      <c r="MZV1287" s="85"/>
      <c r="MZW1287" s="85"/>
      <c r="MZX1287" s="85"/>
      <c r="MZY1287" s="85"/>
      <c r="MZZ1287" s="85"/>
      <c r="NAA1287" s="85"/>
      <c r="NAB1287" s="85"/>
      <c r="NAC1287" s="85"/>
      <c r="NAD1287" s="85"/>
      <c r="NAE1287" s="85"/>
      <c r="NAF1287" s="85"/>
      <c r="NAG1287" s="85"/>
      <c r="NAH1287" s="85"/>
      <c r="NAI1287" s="85"/>
      <c r="NAJ1287" s="85"/>
      <c r="NAK1287" s="85"/>
      <c r="NAL1287" s="85"/>
      <c r="NAM1287" s="85"/>
      <c r="NAN1287" s="86"/>
      <c r="NAO1287" s="84"/>
      <c r="NAP1287" s="85"/>
      <c r="NAQ1287" s="85"/>
      <c r="NAR1287" s="85"/>
      <c r="NAS1287" s="85"/>
      <c r="NAT1287" s="85"/>
      <c r="NAU1287" s="85"/>
      <c r="NAV1287" s="85"/>
      <c r="NAW1287" s="85"/>
      <c r="NAX1287" s="85"/>
      <c r="NAY1287" s="85"/>
      <c r="NAZ1287" s="85"/>
      <c r="NBA1287" s="85"/>
      <c r="NBB1287" s="85"/>
      <c r="NBC1287" s="85"/>
      <c r="NBD1287" s="85"/>
      <c r="NBE1287" s="85"/>
      <c r="NBF1287" s="85"/>
      <c r="NBG1287" s="85"/>
      <c r="NBH1287" s="85"/>
      <c r="NBI1287" s="85"/>
      <c r="NBJ1287" s="85"/>
      <c r="NBK1287" s="85"/>
      <c r="NBL1287" s="85"/>
      <c r="NBM1287" s="85"/>
      <c r="NBN1287" s="85"/>
      <c r="NBO1287" s="85"/>
      <c r="NBP1287" s="85"/>
      <c r="NBQ1287" s="85"/>
      <c r="NBR1287" s="85"/>
      <c r="NBS1287" s="85"/>
      <c r="NBT1287" s="85"/>
      <c r="NBU1287" s="86"/>
      <c r="NBV1287" s="84"/>
      <c r="NBW1287" s="85"/>
      <c r="NBX1287" s="85"/>
      <c r="NBY1287" s="85"/>
      <c r="NBZ1287" s="85"/>
      <c r="NCA1287" s="85"/>
      <c r="NCB1287" s="85"/>
      <c r="NCC1287" s="85"/>
      <c r="NCD1287" s="85"/>
      <c r="NCE1287" s="85"/>
      <c r="NCF1287" s="85"/>
      <c r="NCG1287" s="85"/>
      <c r="NCH1287" s="85"/>
      <c r="NCI1287" s="85"/>
      <c r="NCJ1287" s="85"/>
      <c r="NCK1287" s="85"/>
      <c r="NCL1287" s="85"/>
      <c r="NCM1287" s="85"/>
      <c r="NCN1287" s="85"/>
      <c r="NCO1287" s="85"/>
      <c r="NCP1287" s="85"/>
      <c r="NCQ1287" s="85"/>
      <c r="NCR1287" s="85"/>
      <c r="NCS1287" s="85"/>
      <c r="NCT1287" s="85"/>
      <c r="NCU1287" s="85"/>
      <c r="NCV1287" s="85"/>
      <c r="NCW1287" s="85"/>
      <c r="NCX1287" s="85"/>
      <c r="NCY1287" s="85"/>
      <c r="NCZ1287" s="85"/>
      <c r="NDA1287" s="85"/>
      <c r="NDB1287" s="86"/>
      <c r="NDC1287" s="84"/>
      <c r="NDD1287" s="85"/>
      <c r="NDE1287" s="85"/>
      <c r="NDF1287" s="85"/>
      <c r="NDG1287" s="85"/>
      <c r="NDH1287" s="85"/>
      <c r="NDI1287" s="85"/>
      <c r="NDJ1287" s="85"/>
      <c r="NDK1287" s="85"/>
      <c r="NDL1287" s="85"/>
      <c r="NDM1287" s="85"/>
      <c r="NDN1287" s="85"/>
      <c r="NDO1287" s="85"/>
      <c r="NDP1287" s="85"/>
      <c r="NDQ1287" s="85"/>
      <c r="NDR1287" s="85"/>
      <c r="NDS1287" s="85"/>
      <c r="NDT1287" s="85"/>
      <c r="NDU1287" s="85"/>
      <c r="NDV1287" s="85"/>
      <c r="NDW1287" s="85"/>
      <c r="NDX1287" s="85"/>
      <c r="NDY1287" s="85"/>
      <c r="NDZ1287" s="85"/>
      <c r="NEA1287" s="85"/>
      <c r="NEB1287" s="85"/>
      <c r="NEC1287" s="85"/>
      <c r="NED1287" s="85"/>
      <c r="NEE1287" s="85"/>
      <c r="NEF1287" s="85"/>
      <c r="NEG1287" s="85"/>
      <c r="NEH1287" s="85"/>
      <c r="NEI1287" s="86"/>
      <c r="NEJ1287" s="84"/>
      <c r="NEK1287" s="85"/>
      <c r="NEL1287" s="85"/>
      <c r="NEM1287" s="85"/>
      <c r="NEN1287" s="85"/>
      <c r="NEO1287" s="85"/>
      <c r="NEP1287" s="85"/>
      <c r="NEQ1287" s="85"/>
      <c r="NER1287" s="85"/>
      <c r="NES1287" s="85"/>
      <c r="NET1287" s="85"/>
      <c r="NEU1287" s="85"/>
      <c r="NEV1287" s="85"/>
      <c r="NEW1287" s="85"/>
      <c r="NEX1287" s="85"/>
      <c r="NEY1287" s="85"/>
      <c r="NEZ1287" s="85"/>
      <c r="NFA1287" s="85"/>
      <c r="NFB1287" s="85"/>
      <c r="NFC1287" s="85"/>
      <c r="NFD1287" s="85"/>
      <c r="NFE1287" s="85"/>
      <c r="NFF1287" s="85"/>
      <c r="NFG1287" s="85"/>
      <c r="NFH1287" s="85"/>
      <c r="NFI1287" s="85"/>
      <c r="NFJ1287" s="85"/>
      <c r="NFK1287" s="85"/>
      <c r="NFL1287" s="85"/>
      <c r="NFM1287" s="85"/>
      <c r="NFN1287" s="85"/>
      <c r="NFO1287" s="85"/>
      <c r="NFP1287" s="86"/>
      <c r="NFQ1287" s="84"/>
      <c r="NFR1287" s="85"/>
      <c r="NFS1287" s="85"/>
      <c r="NFT1287" s="85"/>
      <c r="NFU1287" s="85"/>
      <c r="NFV1287" s="85"/>
      <c r="NFW1287" s="85"/>
      <c r="NFX1287" s="85"/>
      <c r="NFY1287" s="85"/>
      <c r="NFZ1287" s="85"/>
      <c r="NGA1287" s="85"/>
      <c r="NGB1287" s="85"/>
      <c r="NGC1287" s="85"/>
      <c r="NGD1287" s="85"/>
      <c r="NGE1287" s="85"/>
      <c r="NGF1287" s="85"/>
      <c r="NGG1287" s="85"/>
      <c r="NGH1287" s="85"/>
      <c r="NGI1287" s="85"/>
      <c r="NGJ1287" s="85"/>
      <c r="NGK1287" s="85"/>
      <c r="NGL1287" s="85"/>
      <c r="NGM1287" s="85"/>
      <c r="NGN1287" s="85"/>
      <c r="NGO1287" s="85"/>
      <c r="NGP1287" s="85"/>
      <c r="NGQ1287" s="85"/>
      <c r="NGR1287" s="85"/>
      <c r="NGS1287" s="85"/>
      <c r="NGT1287" s="85"/>
      <c r="NGU1287" s="85"/>
      <c r="NGV1287" s="85"/>
      <c r="NGW1287" s="86"/>
      <c r="NGX1287" s="84"/>
      <c r="NGY1287" s="85"/>
      <c r="NGZ1287" s="85"/>
      <c r="NHA1287" s="85"/>
      <c r="NHB1287" s="85"/>
      <c r="NHC1287" s="85"/>
      <c r="NHD1287" s="85"/>
      <c r="NHE1287" s="85"/>
      <c r="NHF1287" s="85"/>
      <c r="NHG1287" s="85"/>
      <c r="NHH1287" s="85"/>
      <c r="NHI1287" s="85"/>
      <c r="NHJ1287" s="85"/>
      <c r="NHK1287" s="85"/>
      <c r="NHL1287" s="85"/>
      <c r="NHM1287" s="85"/>
      <c r="NHN1287" s="85"/>
      <c r="NHO1287" s="85"/>
      <c r="NHP1287" s="85"/>
      <c r="NHQ1287" s="85"/>
      <c r="NHR1287" s="85"/>
      <c r="NHS1287" s="85"/>
      <c r="NHT1287" s="85"/>
      <c r="NHU1287" s="85"/>
      <c r="NHV1287" s="85"/>
      <c r="NHW1287" s="85"/>
      <c r="NHX1287" s="85"/>
      <c r="NHY1287" s="85"/>
      <c r="NHZ1287" s="85"/>
      <c r="NIA1287" s="85"/>
      <c r="NIB1287" s="85"/>
      <c r="NIC1287" s="85"/>
      <c r="NID1287" s="86"/>
      <c r="NIE1287" s="84"/>
      <c r="NIF1287" s="85"/>
      <c r="NIG1287" s="85"/>
      <c r="NIH1287" s="85"/>
      <c r="NII1287" s="85"/>
      <c r="NIJ1287" s="85"/>
      <c r="NIK1287" s="85"/>
      <c r="NIL1287" s="85"/>
      <c r="NIM1287" s="85"/>
      <c r="NIN1287" s="85"/>
      <c r="NIO1287" s="85"/>
      <c r="NIP1287" s="85"/>
      <c r="NIQ1287" s="85"/>
      <c r="NIR1287" s="85"/>
      <c r="NIS1287" s="85"/>
      <c r="NIT1287" s="85"/>
      <c r="NIU1287" s="85"/>
      <c r="NIV1287" s="85"/>
      <c r="NIW1287" s="85"/>
      <c r="NIX1287" s="85"/>
      <c r="NIY1287" s="85"/>
      <c r="NIZ1287" s="85"/>
      <c r="NJA1287" s="85"/>
      <c r="NJB1287" s="85"/>
      <c r="NJC1287" s="85"/>
      <c r="NJD1287" s="85"/>
      <c r="NJE1287" s="85"/>
      <c r="NJF1287" s="85"/>
      <c r="NJG1287" s="85"/>
      <c r="NJH1287" s="85"/>
      <c r="NJI1287" s="85"/>
      <c r="NJJ1287" s="85"/>
      <c r="NJK1287" s="86"/>
      <c r="NJL1287" s="84"/>
      <c r="NJM1287" s="85"/>
      <c r="NJN1287" s="85"/>
      <c r="NJO1287" s="85"/>
      <c r="NJP1287" s="85"/>
      <c r="NJQ1287" s="85"/>
      <c r="NJR1287" s="85"/>
      <c r="NJS1287" s="85"/>
      <c r="NJT1287" s="85"/>
      <c r="NJU1287" s="85"/>
      <c r="NJV1287" s="85"/>
      <c r="NJW1287" s="85"/>
      <c r="NJX1287" s="85"/>
      <c r="NJY1287" s="85"/>
      <c r="NJZ1287" s="85"/>
      <c r="NKA1287" s="85"/>
      <c r="NKB1287" s="85"/>
      <c r="NKC1287" s="85"/>
      <c r="NKD1287" s="85"/>
      <c r="NKE1287" s="85"/>
      <c r="NKF1287" s="85"/>
      <c r="NKG1287" s="85"/>
      <c r="NKH1287" s="85"/>
      <c r="NKI1287" s="85"/>
      <c r="NKJ1287" s="85"/>
      <c r="NKK1287" s="85"/>
      <c r="NKL1287" s="85"/>
      <c r="NKM1287" s="85"/>
      <c r="NKN1287" s="85"/>
      <c r="NKO1287" s="85"/>
      <c r="NKP1287" s="85"/>
      <c r="NKQ1287" s="85"/>
      <c r="NKR1287" s="86"/>
      <c r="NKS1287" s="84"/>
      <c r="NKT1287" s="85"/>
      <c r="NKU1287" s="85"/>
      <c r="NKV1287" s="85"/>
      <c r="NKW1287" s="85"/>
      <c r="NKX1287" s="85"/>
      <c r="NKY1287" s="85"/>
      <c r="NKZ1287" s="85"/>
      <c r="NLA1287" s="85"/>
      <c r="NLB1287" s="85"/>
      <c r="NLC1287" s="85"/>
      <c r="NLD1287" s="85"/>
      <c r="NLE1287" s="85"/>
      <c r="NLF1287" s="85"/>
      <c r="NLG1287" s="85"/>
      <c r="NLH1287" s="85"/>
      <c r="NLI1287" s="85"/>
      <c r="NLJ1287" s="85"/>
      <c r="NLK1287" s="85"/>
      <c r="NLL1287" s="85"/>
      <c r="NLM1287" s="85"/>
      <c r="NLN1287" s="85"/>
      <c r="NLO1287" s="85"/>
      <c r="NLP1287" s="85"/>
      <c r="NLQ1287" s="85"/>
      <c r="NLR1287" s="85"/>
      <c r="NLS1287" s="85"/>
      <c r="NLT1287" s="85"/>
      <c r="NLU1287" s="85"/>
      <c r="NLV1287" s="85"/>
      <c r="NLW1287" s="85"/>
      <c r="NLX1287" s="85"/>
      <c r="NLY1287" s="86"/>
      <c r="NLZ1287" s="84"/>
      <c r="NMA1287" s="85"/>
      <c r="NMB1287" s="85"/>
      <c r="NMC1287" s="85"/>
      <c r="NMD1287" s="85"/>
      <c r="NME1287" s="85"/>
      <c r="NMF1287" s="85"/>
      <c r="NMG1287" s="85"/>
      <c r="NMH1287" s="85"/>
      <c r="NMI1287" s="85"/>
      <c r="NMJ1287" s="85"/>
      <c r="NMK1287" s="85"/>
      <c r="NML1287" s="85"/>
      <c r="NMM1287" s="85"/>
      <c r="NMN1287" s="85"/>
      <c r="NMO1287" s="85"/>
      <c r="NMP1287" s="85"/>
      <c r="NMQ1287" s="85"/>
      <c r="NMR1287" s="85"/>
      <c r="NMS1287" s="85"/>
      <c r="NMT1287" s="85"/>
      <c r="NMU1287" s="85"/>
      <c r="NMV1287" s="85"/>
      <c r="NMW1287" s="85"/>
      <c r="NMX1287" s="85"/>
      <c r="NMY1287" s="85"/>
      <c r="NMZ1287" s="85"/>
      <c r="NNA1287" s="85"/>
      <c r="NNB1287" s="85"/>
      <c r="NNC1287" s="85"/>
      <c r="NND1287" s="85"/>
      <c r="NNE1287" s="85"/>
      <c r="NNF1287" s="86"/>
      <c r="NNG1287" s="84"/>
      <c r="NNH1287" s="85"/>
      <c r="NNI1287" s="85"/>
      <c r="NNJ1287" s="85"/>
      <c r="NNK1287" s="85"/>
      <c r="NNL1287" s="85"/>
      <c r="NNM1287" s="85"/>
      <c r="NNN1287" s="85"/>
      <c r="NNO1287" s="85"/>
      <c r="NNP1287" s="85"/>
      <c r="NNQ1287" s="85"/>
      <c r="NNR1287" s="85"/>
      <c r="NNS1287" s="85"/>
      <c r="NNT1287" s="85"/>
      <c r="NNU1287" s="85"/>
      <c r="NNV1287" s="85"/>
      <c r="NNW1287" s="85"/>
      <c r="NNX1287" s="85"/>
      <c r="NNY1287" s="85"/>
      <c r="NNZ1287" s="85"/>
      <c r="NOA1287" s="85"/>
      <c r="NOB1287" s="85"/>
      <c r="NOC1287" s="85"/>
      <c r="NOD1287" s="85"/>
      <c r="NOE1287" s="85"/>
      <c r="NOF1287" s="85"/>
      <c r="NOG1287" s="85"/>
      <c r="NOH1287" s="85"/>
      <c r="NOI1287" s="85"/>
      <c r="NOJ1287" s="85"/>
      <c r="NOK1287" s="85"/>
      <c r="NOL1287" s="85"/>
      <c r="NOM1287" s="86"/>
      <c r="NON1287" s="84"/>
      <c r="NOO1287" s="85"/>
      <c r="NOP1287" s="85"/>
      <c r="NOQ1287" s="85"/>
      <c r="NOR1287" s="85"/>
      <c r="NOS1287" s="85"/>
      <c r="NOT1287" s="85"/>
      <c r="NOU1287" s="85"/>
      <c r="NOV1287" s="85"/>
      <c r="NOW1287" s="85"/>
      <c r="NOX1287" s="85"/>
      <c r="NOY1287" s="85"/>
      <c r="NOZ1287" s="85"/>
      <c r="NPA1287" s="85"/>
      <c r="NPB1287" s="85"/>
      <c r="NPC1287" s="85"/>
      <c r="NPD1287" s="85"/>
      <c r="NPE1287" s="85"/>
      <c r="NPF1287" s="85"/>
      <c r="NPG1287" s="85"/>
      <c r="NPH1287" s="85"/>
      <c r="NPI1287" s="85"/>
      <c r="NPJ1287" s="85"/>
      <c r="NPK1287" s="85"/>
      <c r="NPL1287" s="85"/>
      <c r="NPM1287" s="85"/>
      <c r="NPN1287" s="85"/>
      <c r="NPO1287" s="85"/>
      <c r="NPP1287" s="85"/>
      <c r="NPQ1287" s="85"/>
      <c r="NPR1287" s="85"/>
      <c r="NPS1287" s="85"/>
      <c r="NPT1287" s="86"/>
      <c r="NPU1287" s="84"/>
      <c r="NPV1287" s="85"/>
      <c r="NPW1287" s="85"/>
      <c r="NPX1287" s="85"/>
      <c r="NPY1287" s="85"/>
      <c r="NPZ1287" s="85"/>
      <c r="NQA1287" s="85"/>
      <c r="NQB1287" s="85"/>
      <c r="NQC1287" s="85"/>
      <c r="NQD1287" s="85"/>
      <c r="NQE1287" s="85"/>
      <c r="NQF1287" s="85"/>
      <c r="NQG1287" s="85"/>
      <c r="NQH1287" s="85"/>
      <c r="NQI1287" s="85"/>
      <c r="NQJ1287" s="85"/>
      <c r="NQK1287" s="85"/>
      <c r="NQL1287" s="85"/>
      <c r="NQM1287" s="85"/>
      <c r="NQN1287" s="85"/>
      <c r="NQO1287" s="85"/>
      <c r="NQP1287" s="85"/>
      <c r="NQQ1287" s="85"/>
      <c r="NQR1287" s="85"/>
      <c r="NQS1287" s="85"/>
      <c r="NQT1287" s="85"/>
      <c r="NQU1287" s="85"/>
      <c r="NQV1287" s="85"/>
      <c r="NQW1287" s="85"/>
      <c r="NQX1287" s="85"/>
      <c r="NQY1287" s="85"/>
      <c r="NQZ1287" s="85"/>
      <c r="NRA1287" s="86"/>
      <c r="NRB1287" s="84"/>
      <c r="NRC1287" s="85"/>
      <c r="NRD1287" s="85"/>
      <c r="NRE1287" s="85"/>
      <c r="NRF1287" s="85"/>
      <c r="NRG1287" s="85"/>
      <c r="NRH1287" s="85"/>
      <c r="NRI1287" s="85"/>
      <c r="NRJ1287" s="85"/>
      <c r="NRK1287" s="85"/>
      <c r="NRL1287" s="85"/>
      <c r="NRM1287" s="85"/>
      <c r="NRN1287" s="85"/>
      <c r="NRO1287" s="85"/>
      <c r="NRP1287" s="85"/>
      <c r="NRQ1287" s="85"/>
      <c r="NRR1287" s="85"/>
      <c r="NRS1287" s="85"/>
      <c r="NRT1287" s="85"/>
      <c r="NRU1287" s="85"/>
      <c r="NRV1287" s="85"/>
      <c r="NRW1287" s="85"/>
      <c r="NRX1287" s="85"/>
      <c r="NRY1287" s="85"/>
      <c r="NRZ1287" s="85"/>
      <c r="NSA1287" s="85"/>
      <c r="NSB1287" s="85"/>
      <c r="NSC1287" s="85"/>
      <c r="NSD1287" s="85"/>
      <c r="NSE1287" s="85"/>
      <c r="NSF1287" s="85"/>
      <c r="NSG1287" s="85"/>
      <c r="NSH1287" s="86"/>
      <c r="NSI1287" s="84"/>
      <c r="NSJ1287" s="85"/>
      <c r="NSK1287" s="85"/>
      <c r="NSL1287" s="85"/>
      <c r="NSM1287" s="85"/>
      <c r="NSN1287" s="85"/>
      <c r="NSO1287" s="85"/>
      <c r="NSP1287" s="85"/>
      <c r="NSQ1287" s="85"/>
      <c r="NSR1287" s="85"/>
      <c r="NSS1287" s="85"/>
      <c r="NST1287" s="85"/>
      <c r="NSU1287" s="85"/>
      <c r="NSV1287" s="85"/>
      <c r="NSW1287" s="85"/>
      <c r="NSX1287" s="85"/>
      <c r="NSY1287" s="85"/>
      <c r="NSZ1287" s="85"/>
      <c r="NTA1287" s="85"/>
      <c r="NTB1287" s="85"/>
      <c r="NTC1287" s="85"/>
      <c r="NTD1287" s="85"/>
      <c r="NTE1287" s="85"/>
      <c r="NTF1287" s="85"/>
      <c r="NTG1287" s="85"/>
      <c r="NTH1287" s="85"/>
      <c r="NTI1287" s="85"/>
      <c r="NTJ1287" s="85"/>
      <c r="NTK1287" s="85"/>
      <c r="NTL1287" s="85"/>
      <c r="NTM1287" s="85"/>
      <c r="NTN1287" s="85"/>
      <c r="NTO1287" s="86"/>
      <c r="NTP1287" s="84"/>
      <c r="NTQ1287" s="85"/>
      <c r="NTR1287" s="85"/>
      <c r="NTS1287" s="85"/>
      <c r="NTT1287" s="85"/>
      <c r="NTU1287" s="85"/>
      <c r="NTV1287" s="85"/>
      <c r="NTW1287" s="85"/>
      <c r="NTX1287" s="85"/>
      <c r="NTY1287" s="85"/>
      <c r="NTZ1287" s="85"/>
      <c r="NUA1287" s="85"/>
      <c r="NUB1287" s="85"/>
      <c r="NUC1287" s="85"/>
      <c r="NUD1287" s="85"/>
      <c r="NUE1287" s="85"/>
      <c r="NUF1287" s="85"/>
      <c r="NUG1287" s="85"/>
      <c r="NUH1287" s="85"/>
      <c r="NUI1287" s="85"/>
      <c r="NUJ1287" s="85"/>
      <c r="NUK1287" s="85"/>
      <c r="NUL1287" s="85"/>
      <c r="NUM1287" s="85"/>
      <c r="NUN1287" s="85"/>
      <c r="NUO1287" s="85"/>
      <c r="NUP1287" s="85"/>
      <c r="NUQ1287" s="85"/>
      <c r="NUR1287" s="85"/>
      <c r="NUS1287" s="85"/>
      <c r="NUT1287" s="85"/>
      <c r="NUU1287" s="85"/>
      <c r="NUV1287" s="86"/>
      <c r="NUW1287" s="84"/>
      <c r="NUX1287" s="85"/>
      <c r="NUY1287" s="85"/>
      <c r="NUZ1287" s="85"/>
      <c r="NVA1287" s="85"/>
      <c r="NVB1287" s="85"/>
      <c r="NVC1287" s="85"/>
      <c r="NVD1287" s="85"/>
      <c r="NVE1287" s="85"/>
      <c r="NVF1287" s="85"/>
      <c r="NVG1287" s="85"/>
      <c r="NVH1287" s="85"/>
      <c r="NVI1287" s="85"/>
      <c r="NVJ1287" s="85"/>
      <c r="NVK1287" s="85"/>
      <c r="NVL1287" s="85"/>
      <c r="NVM1287" s="85"/>
      <c r="NVN1287" s="85"/>
      <c r="NVO1287" s="85"/>
      <c r="NVP1287" s="85"/>
      <c r="NVQ1287" s="85"/>
      <c r="NVR1287" s="85"/>
      <c r="NVS1287" s="85"/>
      <c r="NVT1287" s="85"/>
      <c r="NVU1287" s="85"/>
      <c r="NVV1287" s="85"/>
      <c r="NVW1287" s="85"/>
      <c r="NVX1287" s="85"/>
      <c r="NVY1287" s="85"/>
      <c r="NVZ1287" s="85"/>
      <c r="NWA1287" s="85"/>
      <c r="NWB1287" s="85"/>
      <c r="NWC1287" s="86"/>
      <c r="NWD1287" s="84"/>
      <c r="NWE1287" s="85"/>
      <c r="NWF1287" s="85"/>
      <c r="NWG1287" s="85"/>
      <c r="NWH1287" s="85"/>
      <c r="NWI1287" s="85"/>
      <c r="NWJ1287" s="85"/>
      <c r="NWK1287" s="85"/>
      <c r="NWL1287" s="85"/>
      <c r="NWM1287" s="85"/>
      <c r="NWN1287" s="85"/>
      <c r="NWO1287" s="85"/>
      <c r="NWP1287" s="85"/>
      <c r="NWQ1287" s="85"/>
      <c r="NWR1287" s="85"/>
      <c r="NWS1287" s="85"/>
      <c r="NWT1287" s="85"/>
      <c r="NWU1287" s="85"/>
      <c r="NWV1287" s="85"/>
      <c r="NWW1287" s="85"/>
      <c r="NWX1287" s="85"/>
      <c r="NWY1287" s="85"/>
      <c r="NWZ1287" s="85"/>
      <c r="NXA1287" s="85"/>
      <c r="NXB1287" s="85"/>
      <c r="NXC1287" s="85"/>
      <c r="NXD1287" s="85"/>
      <c r="NXE1287" s="85"/>
      <c r="NXF1287" s="85"/>
      <c r="NXG1287" s="85"/>
      <c r="NXH1287" s="85"/>
      <c r="NXI1287" s="85"/>
      <c r="NXJ1287" s="86"/>
      <c r="NXK1287" s="84"/>
      <c r="NXL1287" s="85"/>
      <c r="NXM1287" s="85"/>
      <c r="NXN1287" s="85"/>
      <c r="NXO1287" s="85"/>
      <c r="NXP1287" s="85"/>
      <c r="NXQ1287" s="85"/>
      <c r="NXR1287" s="85"/>
      <c r="NXS1287" s="85"/>
      <c r="NXT1287" s="85"/>
      <c r="NXU1287" s="85"/>
      <c r="NXV1287" s="85"/>
      <c r="NXW1287" s="85"/>
      <c r="NXX1287" s="85"/>
      <c r="NXY1287" s="85"/>
      <c r="NXZ1287" s="85"/>
      <c r="NYA1287" s="85"/>
      <c r="NYB1287" s="85"/>
      <c r="NYC1287" s="85"/>
      <c r="NYD1287" s="85"/>
      <c r="NYE1287" s="85"/>
      <c r="NYF1287" s="85"/>
      <c r="NYG1287" s="85"/>
      <c r="NYH1287" s="85"/>
      <c r="NYI1287" s="85"/>
      <c r="NYJ1287" s="85"/>
      <c r="NYK1287" s="85"/>
      <c r="NYL1287" s="85"/>
      <c r="NYM1287" s="85"/>
      <c r="NYN1287" s="85"/>
      <c r="NYO1287" s="85"/>
      <c r="NYP1287" s="85"/>
      <c r="NYQ1287" s="86"/>
      <c r="NYR1287" s="84"/>
      <c r="NYS1287" s="85"/>
      <c r="NYT1287" s="85"/>
      <c r="NYU1287" s="85"/>
      <c r="NYV1287" s="85"/>
      <c r="NYW1287" s="85"/>
      <c r="NYX1287" s="85"/>
      <c r="NYY1287" s="85"/>
      <c r="NYZ1287" s="85"/>
      <c r="NZA1287" s="85"/>
      <c r="NZB1287" s="85"/>
      <c r="NZC1287" s="85"/>
      <c r="NZD1287" s="85"/>
      <c r="NZE1287" s="85"/>
      <c r="NZF1287" s="85"/>
      <c r="NZG1287" s="85"/>
      <c r="NZH1287" s="85"/>
      <c r="NZI1287" s="85"/>
      <c r="NZJ1287" s="85"/>
      <c r="NZK1287" s="85"/>
      <c r="NZL1287" s="85"/>
      <c r="NZM1287" s="85"/>
      <c r="NZN1287" s="85"/>
      <c r="NZO1287" s="85"/>
      <c r="NZP1287" s="85"/>
      <c r="NZQ1287" s="85"/>
      <c r="NZR1287" s="85"/>
      <c r="NZS1287" s="85"/>
      <c r="NZT1287" s="85"/>
      <c r="NZU1287" s="85"/>
      <c r="NZV1287" s="85"/>
      <c r="NZW1287" s="85"/>
      <c r="NZX1287" s="86"/>
      <c r="NZY1287" s="84"/>
      <c r="NZZ1287" s="85"/>
      <c r="OAA1287" s="85"/>
      <c r="OAB1287" s="85"/>
      <c r="OAC1287" s="85"/>
      <c r="OAD1287" s="85"/>
      <c r="OAE1287" s="85"/>
      <c r="OAF1287" s="85"/>
      <c r="OAG1287" s="85"/>
      <c r="OAH1287" s="85"/>
      <c r="OAI1287" s="85"/>
      <c r="OAJ1287" s="85"/>
      <c r="OAK1287" s="85"/>
      <c r="OAL1287" s="85"/>
      <c r="OAM1287" s="85"/>
      <c r="OAN1287" s="85"/>
      <c r="OAO1287" s="85"/>
      <c r="OAP1287" s="85"/>
      <c r="OAQ1287" s="85"/>
      <c r="OAR1287" s="85"/>
      <c r="OAS1287" s="85"/>
      <c r="OAT1287" s="85"/>
      <c r="OAU1287" s="85"/>
      <c r="OAV1287" s="85"/>
      <c r="OAW1287" s="85"/>
      <c r="OAX1287" s="85"/>
      <c r="OAY1287" s="85"/>
      <c r="OAZ1287" s="85"/>
      <c r="OBA1287" s="85"/>
      <c r="OBB1287" s="85"/>
      <c r="OBC1287" s="85"/>
      <c r="OBD1287" s="85"/>
      <c r="OBE1287" s="86"/>
      <c r="OBF1287" s="84"/>
      <c r="OBG1287" s="85"/>
      <c r="OBH1287" s="85"/>
      <c r="OBI1287" s="85"/>
      <c r="OBJ1287" s="85"/>
      <c r="OBK1287" s="85"/>
      <c r="OBL1287" s="85"/>
      <c r="OBM1287" s="85"/>
      <c r="OBN1287" s="85"/>
      <c r="OBO1287" s="85"/>
      <c r="OBP1287" s="85"/>
      <c r="OBQ1287" s="85"/>
      <c r="OBR1287" s="85"/>
      <c r="OBS1287" s="85"/>
      <c r="OBT1287" s="85"/>
      <c r="OBU1287" s="85"/>
      <c r="OBV1287" s="85"/>
      <c r="OBW1287" s="85"/>
      <c r="OBX1287" s="85"/>
      <c r="OBY1287" s="85"/>
      <c r="OBZ1287" s="85"/>
      <c r="OCA1287" s="85"/>
      <c r="OCB1287" s="85"/>
      <c r="OCC1287" s="85"/>
      <c r="OCD1287" s="85"/>
      <c r="OCE1287" s="85"/>
      <c r="OCF1287" s="85"/>
      <c r="OCG1287" s="85"/>
      <c r="OCH1287" s="85"/>
      <c r="OCI1287" s="85"/>
      <c r="OCJ1287" s="85"/>
      <c r="OCK1287" s="85"/>
      <c r="OCL1287" s="86"/>
      <c r="OCM1287" s="84"/>
      <c r="OCN1287" s="85"/>
      <c r="OCO1287" s="85"/>
      <c r="OCP1287" s="85"/>
      <c r="OCQ1287" s="85"/>
      <c r="OCR1287" s="85"/>
      <c r="OCS1287" s="85"/>
      <c r="OCT1287" s="85"/>
      <c r="OCU1287" s="85"/>
      <c r="OCV1287" s="85"/>
      <c r="OCW1287" s="85"/>
      <c r="OCX1287" s="85"/>
      <c r="OCY1287" s="85"/>
      <c r="OCZ1287" s="85"/>
      <c r="ODA1287" s="85"/>
      <c r="ODB1287" s="85"/>
      <c r="ODC1287" s="85"/>
      <c r="ODD1287" s="85"/>
      <c r="ODE1287" s="85"/>
      <c r="ODF1287" s="85"/>
      <c r="ODG1287" s="85"/>
      <c r="ODH1287" s="85"/>
      <c r="ODI1287" s="85"/>
      <c r="ODJ1287" s="85"/>
      <c r="ODK1287" s="85"/>
      <c r="ODL1287" s="85"/>
      <c r="ODM1287" s="85"/>
      <c r="ODN1287" s="85"/>
      <c r="ODO1287" s="85"/>
      <c r="ODP1287" s="85"/>
      <c r="ODQ1287" s="85"/>
      <c r="ODR1287" s="85"/>
      <c r="ODS1287" s="86"/>
      <c r="ODT1287" s="84"/>
      <c r="ODU1287" s="85"/>
      <c r="ODV1287" s="85"/>
      <c r="ODW1287" s="85"/>
      <c r="ODX1287" s="85"/>
      <c r="ODY1287" s="85"/>
      <c r="ODZ1287" s="85"/>
      <c r="OEA1287" s="85"/>
      <c r="OEB1287" s="85"/>
      <c r="OEC1287" s="85"/>
      <c r="OED1287" s="85"/>
      <c r="OEE1287" s="85"/>
      <c r="OEF1287" s="85"/>
      <c r="OEG1287" s="85"/>
      <c r="OEH1287" s="85"/>
      <c r="OEI1287" s="85"/>
      <c r="OEJ1287" s="85"/>
      <c r="OEK1287" s="85"/>
      <c r="OEL1287" s="85"/>
      <c r="OEM1287" s="85"/>
      <c r="OEN1287" s="85"/>
      <c r="OEO1287" s="85"/>
      <c r="OEP1287" s="85"/>
      <c r="OEQ1287" s="85"/>
      <c r="OER1287" s="85"/>
      <c r="OES1287" s="85"/>
      <c r="OET1287" s="85"/>
      <c r="OEU1287" s="85"/>
      <c r="OEV1287" s="85"/>
      <c r="OEW1287" s="85"/>
      <c r="OEX1287" s="85"/>
      <c r="OEY1287" s="85"/>
      <c r="OEZ1287" s="86"/>
      <c r="OFA1287" s="84"/>
      <c r="OFB1287" s="85"/>
      <c r="OFC1287" s="85"/>
      <c r="OFD1287" s="85"/>
      <c r="OFE1287" s="85"/>
      <c r="OFF1287" s="85"/>
      <c r="OFG1287" s="85"/>
      <c r="OFH1287" s="85"/>
      <c r="OFI1287" s="85"/>
      <c r="OFJ1287" s="85"/>
      <c r="OFK1287" s="85"/>
      <c r="OFL1287" s="85"/>
      <c r="OFM1287" s="85"/>
      <c r="OFN1287" s="85"/>
      <c r="OFO1287" s="85"/>
      <c r="OFP1287" s="85"/>
      <c r="OFQ1287" s="85"/>
      <c r="OFR1287" s="85"/>
      <c r="OFS1287" s="85"/>
      <c r="OFT1287" s="85"/>
      <c r="OFU1287" s="85"/>
      <c r="OFV1287" s="85"/>
      <c r="OFW1287" s="85"/>
      <c r="OFX1287" s="85"/>
      <c r="OFY1287" s="85"/>
      <c r="OFZ1287" s="85"/>
      <c r="OGA1287" s="85"/>
      <c r="OGB1287" s="85"/>
      <c r="OGC1287" s="85"/>
      <c r="OGD1287" s="85"/>
      <c r="OGE1287" s="85"/>
      <c r="OGF1287" s="85"/>
      <c r="OGG1287" s="86"/>
      <c r="OGH1287" s="84"/>
      <c r="OGI1287" s="85"/>
      <c r="OGJ1287" s="85"/>
      <c r="OGK1287" s="85"/>
      <c r="OGL1287" s="85"/>
      <c r="OGM1287" s="85"/>
      <c r="OGN1287" s="85"/>
      <c r="OGO1287" s="85"/>
      <c r="OGP1287" s="85"/>
      <c r="OGQ1287" s="85"/>
      <c r="OGR1287" s="85"/>
      <c r="OGS1287" s="85"/>
      <c r="OGT1287" s="85"/>
      <c r="OGU1287" s="85"/>
      <c r="OGV1287" s="85"/>
      <c r="OGW1287" s="85"/>
      <c r="OGX1287" s="85"/>
      <c r="OGY1287" s="85"/>
      <c r="OGZ1287" s="85"/>
      <c r="OHA1287" s="85"/>
      <c r="OHB1287" s="85"/>
      <c r="OHC1287" s="85"/>
      <c r="OHD1287" s="85"/>
      <c r="OHE1287" s="85"/>
      <c r="OHF1287" s="85"/>
      <c r="OHG1287" s="85"/>
      <c r="OHH1287" s="85"/>
      <c r="OHI1287" s="85"/>
      <c r="OHJ1287" s="85"/>
      <c r="OHK1287" s="85"/>
      <c r="OHL1287" s="85"/>
      <c r="OHM1287" s="85"/>
      <c r="OHN1287" s="86"/>
      <c r="OHO1287" s="84"/>
      <c r="OHP1287" s="85"/>
      <c r="OHQ1287" s="85"/>
      <c r="OHR1287" s="85"/>
      <c r="OHS1287" s="85"/>
      <c r="OHT1287" s="85"/>
      <c r="OHU1287" s="85"/>
      <c r="OHV1287" s="85"/>
      <c r="OHW1287" s="85"/>
      <c r="OHX1287" s="85"/>
      <c r="OHY1287" s="85"/>
      <c r="OHZ1287" s="85"/>
      <c r="OIA1287" s="85"/>
      <c r="OIB1287" s="85"/>
      <c r="OIC1287" s="85"/>
      <c r="OID1287" s="85"/>
      <c r="OIE1287" s="85"/>
      <c r="OIF1287" s="85"/>
      <c r="OIG1287" s="85"/>
      <c r="OIH1287" s="85"/>
      <c r="OII1287" s="85"/>
      <c r="OIJ1287" s="85"/>
      <c r="OIK1287" s="85"/>
      <c r="OIL1287" s="85"/>
      <c r="OIM1287" s="85"/>
      <c r="OIN1287" s="85"/>
      <c r="OIO1287" s="85"/>
      <c r="OIP1287" s="85"/>
      <c r="OIQ1287" s="85"/>
      <c r="OIR1287" s="85"/>
      <c r="OIS1287" s="85"/>
      <c r="OIT1287" s="85"/>
      <c r="OIU1287" s="86"/>
      <c r="OIV1287" s="84"/>
      <c r="OIW1287" s="85"/>
      <c r="OIX1287" s="85"/>
      <c r="OIY1287" s="85"/>
      <c r="OIZ1287" s="85"/>
      <c r="OJA1287" s="85"/>
      <c r="OJB1287" s="85"/>
      <c r="OJC1287" s="85"/>
      <c r="OJD1287" s="85"/>
      <c r="OJE1287" s="85"/>
      <c r="OJF1287" s="85"/>
      <c r="OJG1287" s="85"/>
      <c r="OJH1287" s="85"/>
      <c r="OJI1287" s="85"/>
      <c r="OJJ1287" s="85"/>
      <c r="OJK1287" s="85"/>
      <c r="OJL1287" s="85"/>
      <c r="OJM1287" s="85"/>
      <c r="OJN1287" s="85"/>
      <c r="OJO1287" s="85"/>
      <c r="OJP1287" s="85"/>
      <c r="OJQ1287" s="85"/>
      <c r="OJR1287" s="85"/>
      <c r="OJS1287" s="85"/>
      <c r="OJT1287" s="85"/>
      <c r="OJU1287" s="85"/>
      <c r="OJV1287" s="85"/>
      <c r="OJW1287" s="85"/>
      <c r="OJX1287" s="85"/>
      <c r="OJY1287" s="85"/>
      <c r="OJZ1287" s="85"/>
      <c r="OKA1287" s="85"/>
      <c r="OKB1287" s="86"/>
      <c r="OKC1287" s="84"/>
      <c r="OKD1287" s="85"/>
      <c r="OKE1287" s="85"/>
      <c r="OKF1287" s="85"/>
      <c r="OKG1287" s="85"/>
      <c r="OKH1287" s="85"/>
      <c r="OKI1287" s="85"/>
      <c r="OKJ1287" s="85"/>
      <c r="OKK1287" s="85"/>
      <c r="OKL1287" s="85"/>
      <c r="OKM1287" s="85"/>
      <c r="OKN1287" s="85"/>
      <c r="OKO1287" s="85"/>
      <c r="OKP1287" s="85"/>
      <c r="OKQ1287" s="85"/>
      <c r="OKR1287" s="85"/>
      <c r="OKS1287" s="85"/>
      <c r="OKT1287" s="85"/>
      <c r="OKU1287" s="85"/>
      <c r="OKV1287" s="85"/>
      <c r="OKW1287" s="85"/>
      <c r="OKX1287" s="85"/>
      <c r="OKY1287" s="85"/>
      <c r="OKZ1287" s="85"/>
      <c r="OLA1287" s="85"/>
      <c r="OLB1287" s="85"/>
      <c r="OLC1287" s="85"/>
      <c r="OLD1287" s="85"/>
      <c r="OLE1287" s="85"/>
      <c r="OLF1287" s="85"/>
      <c r="OLG1287" s="85"/>
      <c r="OLH1287" s="85"/>
      <c r="OLI1287" s="86"/>
      <c r="OLJ1287" s="84"/>
      <c r="OLK1287" s="85"/>
      <c r="OLL1287" s="85"/>
      <c r="OLM1287" s="85"/>
      <c r="OLN1287" s="85"/>
      <c r="OLO1287" s="85"/>
      <c r="OLP1287" s="85"/>
      <c r="OLQ1287" s="85"/>
      <c r="OLR1287" s="85"/>
      <c r="OLS1287" s="85"/>
      <c r="OLT1287" s="85"/>
      <c r="OLU1287" s="85"/>
      <c r="OLV1287" s="85"/>
      <c r="OLW1287" s="85"/>
      <c r="OLX1287" s="85"/>
      <c r="OLY1287" s="85"/>
      <c r="OLZ1287" s="85"/>
      <c r="OMA1287" s="85"/>
      <c r="OMB1287" s="85"/>
      <c r="OMC1287" s="85"/>
      <c r="OMD1287" s="85"/>
      <c r="OME1287" s="85"/>
      <c r="OMF1287" s="85"/>
      <c r="OMG1287" s="85"/>
      <c r="OMH1287" s="85"/>
      <c r="OMI1287" s="85"/>
      <c r="OMJ1287" s="85"/>
      <c r="OMK1287" s="85"/>
      <c r="OML1287" s="85"/>
      <c r="OMM1287" s="85"/>
      <c r="OMN1287" s="85"/>
      <c r="OMO1287" s="85"/>
      <c r="OMP1287" s="86"/>
      <c r="OMQ1287" s="84"/>
      <c r="OMR1287" s="85"/>
      <c r="OMS1287" s="85"/>
      <c r="OMT1287" s="85"/>
      <c r="OMU1287" s="85"/>
      <c r="OMV1287" s="85"/>
      <c r="OMW1287" s="85"/>
      <c r="OMX1287" s="85"/>
      <c r="OMY1287" s="85"/>
      <c r="OMZ1287" s="85"/>
      <c r="ONA1287" s="85"/>
      <c r="ONB1287" s="85"/>
      <c r="ONC1287" s="85"/>
      <c r="OND1287" s="85"/>
      <c r="ONE1287" s="85"/>
      <c r="ONF1287" s="85"/>
      <c r="ONG1287" s="85"/>
      <c r="ONH1287" s="85"/>
      <c r="ONI1287" s="85"/>
      <c r="ONJ1287" s="85"/>
      <c r="ONK1287" s="85"/>
      <c r="ONL1287" s="85"/>
      <c r="ONM1287" s="85"/>
      <c r="ONN1287" s="85"/>
      <c r="ONO1287" s="85"/>
      <c r="ONP1287" s="85"/>
      <c r="ONQ1287" s="85"/>
      <c r="ONR1287" s="85"/>
      <c r="ONS1287" s="85"/>
      <c r="ONT1287" s="85"/>
      <c r="ONU1287" s="85"/>
      <c r="ONV1287" s="85"/>
      <c r="ONW1287" s="86"/>
      <c r="ONX1287" s="84"/>
      <c r="ONY1287" s="85"/>
      <c r="ONZ1287" s="85"/>
      <c r="OOA1287" s="85"/>
      <c r="OOB1287" s="85"/>
      <c r="OOC1287" s="85"/>
      <c r="OOD1287" s="85"/>
      <c r="OOE1287" s="85"/>
      <c r="OOF1287" s="85"/>
      <c r="OOG1287" s="85"/>
      <c r="OOH1287" s="85"/>
      <c r="OOI1287" s="85"/>
      <c r="OOJ1287" s="85"/>
      <c r="OOK1287" s="85"/>
      <c r="OOL1287" s="85"/>
      <c r="OOM1287" s="85"/>
      <c r="OON1287" s="85"/>
      <c r="OOO1287" s="85"/>
      <c r="OOP1287" s="85"/>
      <c r="OOQ1287" s="85"/>
      <c r="OOR1287" s="85"/>
      <c r="OOS1287" s="85"/>
      <c r="OOT1287" s="85"/>
      <c r="OOU1287" s="85"/>
      <c r="OOV1287" s="85"/>
      <c r="OOW1287" s="85"/>
      <c r="OOX1287" s="85"/>
      <c r="OOY1287" s="85"/>
      <c r="OOZ1287" s="85"/>
      <c r="OPA1287" s="85"/>
      <c r="OPB1287" s="85"/>
      <c r="OPC1287" s="85"/>
      <c r="OPD1287" s="86"/>
      <c r="OPE1287" s="84"/>
      <c r="OPF1287" s="85"/>
      <c r="OPG1287" s="85"/>
      <c r="OPH1287" s="85"/>
      <c r="OPI1287" s="85"/>
      <c r="OPJ1287" s="85"/>
      <c r="OPK1287" s="85"/>
      <c r="OPL1287" s="85"/>
      <c r="OPM1287" s="85"/>
      <c r="OPN1287" s="85"/>
      <c r="OPO1287" s="85"/>
      <c r="OPP1287" s="85"/>
      <c r="OPQ1287" s="85"/>
      <c r="OPR1287" s="85"/>
      <c r="OPS1287" s="85"/>
      <c r="OPT1287" s="85"/>
      <c r="OPU1287" s="85"/>
      <c r="OPV1287" s="85"/>
      <c r="OPW1287" s="85"/>
      <c r="OPX1287" s="85"/>
      <c r="OPY1287" s="85"/>
      <c r="OPZ1287" s="85"/>
      <c r="OQA1287" s="85"/>
      <c r="OQB1287" s="85"/>
      <c r="OQC1287" s="85"/>
      <c r="OQD1287" s="85"/>
      <c r="OQE1287" s="85"/>
      <c r="OQF1287" s="85"/>
      <c r="OQG1287" s="85"/>
      <c r="OQH1287" s="85"/>
      <c r="OQI1287" s="85"/>
      <c r="OQJ1287" s="85"/>
      <c r="OQK1287" s="86"/>
      <c r="OQL1287" s="84"/>
      <c r="OQM1287" s="85"/>
      <c r="OQN1287" s="85"/>
      <c r="OQO1287" s="85"/>
      <c r="OQP1287" s="85"/>
      <c r="OQQ1287" s="85"/>
      <c r="OQR1287" s="85"/>
      <c r="OQS1287" s="85"/>
      <c r="OQT1287" s="85"/>
      <c r="OQU1287" s="85"/>
      <c r="OQV1287" s="85"/>
      <c r="OQW1287" s="85"/>
      <c r="OQX1287" s="85"/>
      <c r="OQY1287" s="85"/>
      <c r="OQZ1287" s="85"/>
      <c r="ORA1287" s="85"/>
      <c r="ORB1287" s="85"/>
      <c r="ORC1287" s="85"/>
      <c r="ORD1287" s="85"/>
      <c r="ORE1287" s="85"/>
      <c r="ORF1287" s="85"/>
      <c r="ORG1287" s="85"/>
      <c r="ORH1287" s="85"/>
      <c r="ORI1287" s="85"/>
      <c r="ORJ1287" s="85"/>
      <c r="ORK1287" s="85"/>
      <c r="ORL1287" s="85"/>
      <c r="ORM1287" s="85"/>
      <c r="ORN1287" s="85"/>
      <c r="ORO1287" s="85"/>
      <c r="ORP1287" s="85"/>
      <c r="ORQ1287" s="85"/>
      <c r="ORR1287" s="86"/>
      <c r="ORS1287" s="84"/>
      <c r="ORT1287" s="85"/>
      <c r="ORU1287" s="85"/>
      <c r="ORV1287" s="85"/>
      <c r="ORW1287" s="85"/>
      <c r="ORX1287" s="85"/>
      <c r="ORY1287" s="85"/>
      <c r="ORZ1287" s="85"/>
      <c r="OSA1287" s="85"/>
      <c r="OSB1287" s="85"/>
      <c r="OSC1287" s="85"/>
      <c r="OSD1287" s="85"/>
      <c r="OSE1287" s="85"/>
      <c r="OSF1287" s="85"/>
      <c r="OSG1287" s="85"/>
      <c r="OSH1287" s="85"/>
      <c r="OSI1287" s="85"/>
      <c r="OSJ1287" s="85"/>
      <c r="OSK1287" s="85"/>
      <c r="OSL1287" s="85"/>
      <c r="OSM1287" s="85"/>
      <c r="OSN1287" s="85"/>
      <c r="OSO1287" s="85"/>
      <c r="OSP1287" s="85"/>
      <c r="OSQ1287" s="85"/>
      <c r="OSR1287" s="85"/>
      <c r="OSS1287" s="85"/>
      <c r="OST1287" s="85"/>
      <c r="OSU1287" s="85"/>
      <c r="OSV1287" s="85"/>
      <c r="OSW1287" s="85"/>
      <c r="OSX1287" s="85"/>
      <c r="OSY1287" s="86"/>
      <c r="OSZ1287" s="84"/>
      <c r="OTA1287" s="85"/>
      <c r="OTB1287" s="85"/>
      <c r="OTC1287" s="85"/>
      <c r="OTD1287" s="85"/>
      <c r="OTE1287" s="85"/>
      <c r="OTF1287" s="85"/>
      <c r="OTG1287" s="85"/>
      <c r="OTH1287" s="85"/>
      <c r="OTI1287" s="85"/>
      <c r="OTJ1287" s="85"/>
      <c r="OTK1287" s="85"/>
      <c r="OTL1287" s="85"/>
      <c r="OTM1287" s="85"/>
      <c r="OTN1287" s="85"/>
      <c r="OTO1287" s="85"/>
      <c r="OTP1287" s="85"/>
      <c r="OTQ1287" s="85"/>
      <c r="OTR1287" s="85"/>
      <c r="OTS1287" s="85"/>
      <c r="OTT1287" s="85"/>
      <c r="OTU1287" s="85"/>
      <c r="OTV1287" s="85"/>
      <c r="OTW1287" s="85"/>
      <c r="OTX1287" s="85"/>
      <c r="OTY1287" s="85"/>
      <c r="OTZ1287" s="85"/>
      <c r="OUA1287" s="85"/>
      <c r="OUB1287" s="85"/>
      <c r="OUC1287" s="85"/>
      <c r="OUD1287" s="85"/>
      <c r="OUE1287" s="85"/>
      <c r="OUF1287" s="86"/>
      <c r="OUG1287" s="84"/>
      <c r="OUH1287" s="85"/>
      <c r="OUI1287" s="85"/>
      <c r="OUJ1287" s="85"/>
      <c r="OUK1287" s="85"/>
      <c r="OUL1287" s="85"/>
      <c r="OUM1287" s="85"/>
      <c r="OUN1287" s="85"/>
      <c r="OUO1287" s="85"/>
      <c r="OUP1287" s="85"/>
      <c r="OUQ1287" s="85"/>
      <c r="OUR1287" s="85"/>
      <c r="OUS1287" s="85"/>
      <c r="OUT1287" s="85"/>
      <c r="OUU1287" s="85"/>
      <c r="OUV1287" s="85"/>
      <c r="OUW1287" s="85"/>
      <c r="OUX1287" s="85"/>
      <c r="OUY1287" s="85"/>
      <c r="OUZ1287" s="85"/>
      <c r="OVA1287" s="85"/>
      <c r="OVB1287" s="85"/>
      <c r="OVC1287" s="85"/>
      <c r="OVD1287" s="85"/>
      <c r="OVE1287" s="85"/>
      <c r="OVF1287" s="85"/>
      <c r="OVG1287" s="85"/>
      <c r="OVH1287" s="85"/>
      <c r="OVI1287" s="85"/>
      <c r="OVJ1287" s="85"/>
      <c r="OVK1287" s="85"/>
      <c r="OVL1287" s="85"/>
      <c r="OVM1287" s="86"/>
      <c r="OVN1287" s="84"/>
      <c r="OVO1287" s="85"/>
      <c r="OVP1287" s="85"/>
      <c r="OVQ1287" s="85"/>
      <c r="OVR1287" s="85"/>
      <c r="OVS1287" s="85"/>
      <c r="OVT1287" s="85"/>
      <c r="OVU1287" s="85"/>
      <c r="OVV1287" s="85"/>
      <c r="OVW1287" s="85"/>
      <c r="OVX1287" s="85"/>
      <c r="OVY1287" s="85"/>
      <c r="OVZ1287" s="85"/>
      <c r="OWA1287" s="85"/>
      <c r="OWB1287" s="85"/>
      <c r="OWC1287" s="85"/>
      <c r="OWD1287" s="85"/>
      <c r="OWE1287" s="85"/>
      <c r="OWF1287" s="85"/>
      <c r="OWG1287" s="85"/>
      <c r="OWH1287" s="85"/>
      <c r="OWI1287" s="85"/>
      <c r="OWJ1287" s="85"/>
      <c r="OWK1287" s="85"/>
      <c r="OWL1287" s="85"/>
      <c r="OWM1287" s="85"/>
      <c r="OWN1287" s="85"/>
      <c r="OWO1287" s="85"/>
      <c r="OWP1287" s="85"/>
      <c r="OWQ1287" s="85"/>
      <c r="OWR1287" s="85"/>
      <c r="OWS1287" s="85"/>
      <c r="OWT1287" s="86"/>
      <c r="OWU1287" s="84"/>
      <c r="OWV1287" s="85"/>
      <c r="OWW1287" s="85"/>
      <c r="OWX1287" s="85"/>
      <c r="OWY1287" s="85"/>
      <c r="OWZ1287" s="85"/>
      <c r="OXA1287" s="85"/>
      <c r="OXB1287" s="85"/>
      <c r="OXC1287" s="85"/>
      <c r="OXD1287" s="85"/>
      <c r="OXE1287" s="85"/>
      <c r="OXF1287" s="85"/>
      <c r="OXG1287" s="85"/>
      <c r="OXH1287" s="85"/>
      <c r="OXI1287" s="85"/>
      <c r="OXJ1287" s="85"/>
      <c r="OXK1287" s="85"/>
      <c r="OXL1287" s="85"/>
      <c r="OXM1287" s="85"/>
      <c r="OXN1287" s="85"/>
      <c r="OXO1287" s="85"/>
      <c r="OXP1287" s="85"/>
      <c r="OXQ1287" s="85"/>
      <c r="OXR1287" s="85"/>
      <c r="OXS1287" s="85"/>
      <c r="OXT1287" s="85"/>
      <c r="OXU1287" s="85"/>
      <c r="OXV1287" s="85"/>
      <c r="OXW1287" s="85"/>
      <c r="OXX1287" s="85"/>
      <c r="OXY1287" s="85"/>
      <c r="OXZ1287" s="85"/>
      <c r="OYA1287" s="86"/>
      <c r="OYB1287" s="84"/>
      <c r="OYC1287" s="85"/>
      <c r="OYD1287" s="85"/>
      <c r="OYE1287" s="85"/>
      <c r="OYF1287" s="85"/>
      <c r="OYG1287" s="85"/>
      <c r="OYH1287" s="85"/>
      <c r="OYI1287" s="85"/>
      <c r="OYJ1287" s="85"/>
      <c r="OYK1287" s="85"/>
      <c r="OYL1287" s="85"/>
      <c r="OYM1287" s="85"/>
      <c r="OYN1287" s="85"/>
      <c r="OYO1287" s="85"/>
      <c r="OYP1287" s="85"/>
      <c r="OYQ1287" s="85"/>
      <c r="OYR1287" s="85"/>
      <c r="OYS1287" s="85"/>
      <c r="OYT1287" s="85"/>
      <c r="OYU1287" s="85"/>
      <c r="OYV1287" s="85"/>
      <c r="OYW1287" s="85"/>
      <c r="OYX1287" s="85"/>
      <c r="OYY1287" s="85"/>
      <c r="OYZ1287" s="85"/>
      <c r="OZA1287" s="85"/>
      <c r="OZB1287" s="85"/>
      <c r="OZC1287" s="85"/>
      <c r="OZD1287" s="85"/>
      <c r="OZE1287" s="85"/>
      <c r="OZF1287" s="85"/>
      <c r="OZG1287" s="85"/>
      <c r="OZH1287" s="86"/>
      <c r="OZI1287" s="84"/>
      <c r="OZJ1287" s="85"/>
      <c r="OZK1287" s="85"/>
      <c r="OZL1287" s="85"/>
      <c r="OZM1287" s="85"/>
      <c r="OZN1287" s="85"/>
      <c r="OZO1287" s="85"/>
      <c r="OZP1287" s="85"/>
      <c r="OZQ1287" s="85"/>
      <c r="OZR1287" s="85"/>
      <c r="OZS1287" s="85"/>
      <c r="OZT1287" s="85"/>
      <c r="OZU1287" s="85"/>
      <c r="OZV1287" s="85"/>
      <c r="OZW1287" s="85"/>
      <c r="OZX1287" s="85"/>
      <c r="OZY1287" s="85"/>
      <c r="OZZ1287" s="85"/>
      <c r="PAA1287" s="85"/>
      <c r="PAB1287" s="85"/>
      <c r="PAC1287" s="85"/>
      <c r="PAD1287" s="85"/>
      <c r="PAE1287" s="85"/>
      <c r="PAF1287" s="85"/>
      <c r="PAG1287" s="85"/>
      <c r="PAH1287" s="85"/>
      <c r="PAI1287" s="85"/>
      <c r="PAJ1287" s="85"/>
      <c r="PAK1287" s="85"/>
      <c r="PAL1287" s="85"/>
      <c r="PAM1287" s="85"/>
      <c r="PAN1287" s="85"/>
      <c r="PAO1287" s="86"/>
      <c r="PAP1287" s="84"/>
      <c r="PAQ1287" s="85"/>
      <c r="PAR1287" s="85"/>
      <c r="PAS1287" s="85"/>
      <c r="PAT1287" s="85"/>
      <c r="PAU1287" s="85"/>
      <c r="PAV1287" s="85"/>
      <c r="PAW1287" s="85"/>
      <c r="PAX1287" s="85"/>
      <c r="PAY1287" s="85"/>
      <c r="PAZ1287" s="85"/>
      <c r="PBA1287" s="85"/>
      <c r="PBB1287" s="85"/>
      <c r="PBC1287" s="85"/>
      <c r="PBD1287" s="85"/>
      <c r="PBE1287" s="85"/>
      <c r="PBF1287" s="85"/>
      <c r="PBG1287" s="85"/>
      <c r="PBH1287" s="85"/>
      <c r="PBI1287" s="85"/>
      <c r="PBJ1287" s="85"/>
      <c r="PBK1287" s="85"/>
      <c r="PBL1287" s="85"/>
      <c r="PBM1287" s="85"/>
      <c r="PBN1287" s="85"/>
      <c r="PBO1287" s="85"/>
      <c r="PBP1287" s="85"/>
      <c r="PBQ1287" s="85"/>
      <c r="PBR1287" s="85"/>
      <c r="PBS1287" s="85"/>
      <c r="PBT1287" s="85"/>
      <c r="PBU1287" s="85"/>
      <c r="PBV1287" s="86"/>
      <c r="PBW1287" s="84"/>
      <c r="PBX1287" s="85"/>
      <c r="PBY1287" s="85"/>
      <c r="PBZ1287" s="85"/>
      <c r="PCA1287" s="85"/>
      <c r="PCB1287" s="85"/>
      <c r="PCC1287" s="85"/>
      <c r="PCD1287" s="85"/>
      <c r="PCE1287" s="85"/>
      <c r="PCF1287" s="85"/>
      <c r="PCG1287" s="85"/>
      <c r="PCH1287" s="85"/>
      <c r="PCI1287" s="85"/>
      <c r="PCJ1287" s="85"/>
      <c r="PCK1287" s="85"/>
      <c r="PCL1287" s="85"/>
      <c r="PCM1287" s="85"/>
      <c r="PCN1287" s="85"/>
      <c r="PCO1287" s="85"/>
      <c r="PCP1287" s="85"/>
      <c r="PCQ1287" s="85"/>
      <c r="PCR1287" s="85"/>
      <c r="PCS1287" s="85"/>
      <c r="PCT1287" s="85"/>
      <c r="PCU1287" s="85"/>
      <c r="PCV1287" s="85"/>
      <c r="PCW1287" s="85"/>
      <c r="PCX1287" s="85"/>
      <c r="PCY1287" s="85"/>
      <c r="PCZ1287" s="85"/>
      <c r="PDA1287" s="85"/>
      <c r="PDB1287" s="85"/>
      <c r="PDC1287" s="86"/>
      <c r="PDD1287" s="84"/>
      <c r="PDE1287" s="85"/>
      <c r="PDF1287" s="85"/>
      <c r="PDG1287" s="85"/>
      <c r="PDH1287" s="85"/>
      <c r="PDI1287" s="85"/>
      <c r="PDJ1287" s="85"/>
      <c r="PDK1287" s="85"/>
      <c r="PDL1287" s="85"/>
      <c r="PDM1287" s="85"/>
      <c r="PDN1287" s="85"/>
      <c r="PDO1287" s="85"/>
      <c r="PDP1287" s="85"/>
      <c r="PDQ1287" s="85"/>
      <c r="PDR1287" s="85"/>
      <c r="PDS1287" s="85"/>
      <c r="PDT1287" s="85"/>
      <c r="PDU1287" s="85"/>
      <c r="PDV1287" s="85"/>
      <c r="PDW1287" s="85"/>
      <c r="PDX1287" s="85"/>
      <c r="PDY1287" s="85"/>
      <c r="PDZ1287" s="85"/>
      <c r="PEA1287" s="85"/>
      <c r="PEB1287" s="85"/>
      <c r="PEC1287" s="85"/>
      <c r="PED1287" s="85"/>
      <c r="PEE1287" s="85"/>
      <c r="PEF1287" s="85"/>
      <c r="PEG1287" s="85"/>
      <c r="PEH1287" s="85"/>
      <c r="PEI1287" s="85"/>
      <c r="PEJ1287" s="86"/>
      <c r="PEK1287" s="84"/>
      <c r="PEL1287" s="85"/>
      <c r="PEM1287" s="85"/>
      <c r="PEN1287" s="85"/>
      <c r="PEO1287" s="85"/>
      <c r="PEP1287" s="85"/>
      <c r="PEQ1287" s="85"/>
      <c r="PER1287" s="85"/>
      <c r="PES1287" s="85"/>
      <c r="PET1287" s="85"/>
      <c r="PEU1287" s="85"/>
      <c r="PEV1287" s="85"/>
      <c r="PEW1287" s="85"/>
      <c r="PEX1287" s="85"/>
      <c r="PEY1287" s="85"/>
      <c r="PEZ1287" s="85"/>
      <c r="PFA1287" s="85"/>
      <c r="PFB1287" s="85"/>
      <c r="PFC1287" s="85"/>
      <c r="PFD1287" s="85"/>
      <c r="PFE1287" s="85"/>
      <c r="PFF1287" s="85"/>
      <c r="PFG1287" s="85"/>
      <c r="PFH1287" s="85"/>
      <c r="PFI1287" s="85"/>
      <c r="PFJ1287" s="85"/>
      <c r="PFK1287" s="85"/>
      <c r="PFL1287" s="85"/>
      <c r="PFM1287" s="85"/>
      <c r="PFN1287" s="85"/>
      <c r="PFO1287" s="85"/>
      <c r="PFP1287" s="85"/>
      <c r="PFQ1287" s="86"/>
      <c r="PFR1287" s="84"/>
      <c r="PFS1287" s="85"/>
      <c r="PFT1287" s="85"/>
      <c r="PFU1287" s="85"/>
      <c r="PFV1287" s="85"/>
      <c r="PFW1287" s="85"/>
      <c r="PFX1287" s="85"/>
      <c r="PFY1287" s="85"/>
      <c r="PFZ1287" s="85"/>
      <c r="PGA1287" s="85"/>
      <c r="PGB1287" s="85"/>
      <c r="PGC1287" s="85"/>
      <c r="PGD1287" s="85"/>
      <c r="PGE1287" s="85"/>
      <c r="PGF1287" s="85"/>
      <c r="PGG1287" s="85"/>
      <c r="PGH1287" s="85"/>
      <c r="PGI1287" s="85"/>
      <c r="PGJ1287" s="85"/>
      <c r="PGK1287" s="85"/>
      <c r="PGL1287" s="85"/>
      <c r="PGM1287" s="85"/>
      <c r="PGN1287" s="85"/>
      <c r="PGO1287" s="85"/>
      <c r="PGP1287" s="85"/>
      <c r="PGQ1287" s="85"/>
      <c r="PGR1287" s="85"/>
      <c r="PGS1287" s="85"/>
      <c r="PGT1287" s="85"/>
      <c r="PGU1287" s="85"/>
      <c r="PGV1287" s="85"/>
      <c r="PGW1287" s="85"/>
      <c r="PGX1287" s="86"/>
      <c r="PGY1287" s="84"/>
      <c r="PGZ1287" s="85"/>
      <c r="PHA1287" s="85"/>
      <c r="PHB1287" s="85"/>
      <c r="PHC1287" s="85"/>
      <c r="PHD1287" s="85"/>
      <c r="PHE1287" s="85"/>
      <c r="PHF1287" s="85"/>
      <c r="PHG1287" s="85"/>
      <c r="PHH1287" s="85"/>
      <c r="PHI1287" s="85"/>
      <c r="PHJ1287" s="85"/>
      <c r="PHK1287" s="85"/>
      <c r="PHL1287" s="85"/>
      <c r="PHM1287" s="85"/>
      <c r="PHN1287" s="85"/>
      <c r="PHO1287" s="85"/>
      <c r="PHP1287" s="85"/>
      <c r="PHQ1287" s="85"/>
      <c r="PHR1287" s="85"/>
      <c r="PHS1287" s="85"/>
      <c r="PHT1287" s="85"/>
      <c r="PHU1287" s="85"/>
      <c r="PHV1287" s="85"/>
      <c r="PHW1287" s="85"/>
      <c r="PHX1287" s="85"/>
      <c r="PHY1287" s="85"/>
      <c r="PHZ1287" s="85"/>
      <c r="PIA1287" s="85"/>
      <c r="PIB1287" s="85"/>
      <c r="PIC1287" s="85"/>
      <c r="PID1287" s="85"/>
      <c r="PIE1287" s="86"/>
      <c r="PIF1287" s="84"/>
      <c r="PIG1287" s="85"/>
      <c r="PIH1287" s="85"/>
      <c r="PII1287" s="85"/>
      <c r="PIJ1287" s="85"/>
      <c r="PIK1287" s="85"/>
      <c r="PIL1287" s="85"/>
      <c r="PIM1287" s="85"/>
      <c r="PIN1287" s="85"/>
      <c r="PIO1287" s="85"/>
      <c r="PIP1287" s="85"/>
      <c r="PIQ1287" s="85"/>
      <c r="PIR1287" s="85"/>
      <c r="PIS1287" s="85"/>
      <c r="PIT1287" s="85"/>
      <c r="PIU1287" s="85"/>
      <c r="PIV1287" s="85"/>
      <c r="PIW1287" s="85"/>
      <c r="PIX1287" s="85"/>
      <c r="PIY1287" s="85"/>
      <c r="PIZ1287" s="85"/>
      <c r="PJA1287" s="85"/>
      <c r="PJB1287" s="85"/>
      <c r="PJC1287" s="85"/>
      <c r="PJD1287" s="85"/>
      <c r="PJE1287" s="85"/>
      <c r="PJF1287" s="85"/>
      <c r="PJG1287" s="85"/>
      <c r="PJH1287" s="85"/>
      <c r="PJI1287" s="85"/>
      <c r="PJJ1287" s="85"/>
      <c r="PJK1287" s="85"/>
      <c r="PJL1287" s="86"/>
      <c r="PJM1287" s="84"/>
      <c r="PJN1287" s="85"/>
      <c r="PJO1287" s="85"/>
      <c r="PJP1287" s="85"/>
      <c r="PJQ1287" s="85"/>
      <c r="PJR1287" s="85"/>
      <c r="PJS1287" s="85"/>
      <c r="PJT1287" s="85"/>
      <c r="PJU1287" s="85"/>
      <c r="PJV1287" s="85"/>
      <c r="PJW1287" s="85"/>
      <c r="PJX1287" s="85"/>
      <c r="PJY1287" s="85"/>
      <c r="PJZ1287" s="85"/>
      <c r="PKA1287" s="85"/>
      <c r="PKB1287" s="85"/>
      <c r="PKC1287" s="85"/>
      <c r="PKD1287" s="85"/>
      <c r="PKE1287" s="85"/>
      <c r="PKF1287" s="85"/>
      <c r="PKG1287" s="85"/>
      <c r="PKH1287" s="85"/>
      <c r="PKI1287" s="85"/>
      <c r="PKJ1287" s="85"/>
      <c r="PKK1287" s="85"/>
      <c r="PKL1287" s="85"/>
      <c r="PKM1287" s="85"/>
      <c r="PKN1287" s="85"/>
      <c r="PKO1287" s="85"/>
      <c r="PKP1287" s="85"/>
      <c r="PKQ1287" s="85"/>
      <c r="PKR1287" s="85"/>
      <c r="PKS1287" s="86"/>
      <c r="PKT1287" s="84"/>
      <c r="PKU1287" s="85"/>
      <c r="PKV1287" s="85"/>
      <c r="PKW1287" s="85"/>
      <c r="PKX1287" s="85"/>
      <c r="PKY1287" s="85"/>
      <c r="PKZ1287" s="85"/>
      <c r="PLA1287" s="85"/>
      <c r="PLB1287" s="85"/>
      <c r="PLC1287" s="85"/>
      <c r="PLD1287" s="85"/>
      <c r="PLE1287" s="85"/>
      <c r="PLF1287" s="85"/>
      <c r="PLG1287" s="85"/>
      <c r="PLH1287" s="85"/>
      <c r="PLI1287" s="85"/>
      <c r="PLJ1287" s="85"/>
      <c r="PLK1287" s="85"/>
      <c r="PLL1287" s="85"/>
      <c r="PLM1287" s="85"/>
      <c r="PLN1287" s="85"/>
      <c r="PLO1287" s="85"/>
      <c r="PLP1287" s="85"/>
      <c r="PLQ1287" s="85"/>
      <c r="PLR1287" s="85"/>
      <c r="PLS1287" s="85"/>
      <c r="PLT1287" s="85"/>
      <c r="PLU1287" s="85"/>
      <c r="PLV1287" s="85"/>
      <c r="PLW1287" s="85"/>
      <c r="PLX1287" s="85"/>
      <c r="PLY1287" s="85"/>
      <c r="PLZ1287" s="86"/>
      <c r="PMA1287" s="84"/>
      <c r="PMB1287" s="85"/>
      <c r="PMC1287" s="85"/>
      <c r="PMD1287" s="85"/>
      <c r="PME1287" s="85"/>
      <c r="PMF1287" s="85"/>
      <c r="PMG1287" s="85"/>
      <c r="PMH1287" s="85"/>
      <c r="PMI1287" s="85"/>
      <c r="PMJ1287" s="85"/>
      <c r="PMK1287" s="85"/>
      <c r="PML1287" s="85"/>
      <c r="PMM1287" s="85"/>
      <c r="PMN1287" s="85"/>
      <c r="PMO1287" s="85"/>
      <c r="PMP1287" s="85"/>
      <c r="PMQ1287" s="85"/>
      <c r="PMR1287" s="85"/>
      <c r="PMS1287" s="85"/>
      <c r="PMT1287" s="85"/>
      <c r="PMU1287" s="85"/>
      <c r="PMV1287" s="85"/>
      <c r="PMW1287" s="85"/>
      <c r="PMX1287" s="85"/>
      <c r="PMY1287" s="85"/>
      <c r="PMZ1287" s="85"/>
      <c r="PNA1287" s="85"/>
      <c r="PNB1287" s="85"/>
      <c r="PNC1287" s="85"/>
      <c r="PND1287" s="85"/>
      <c r="PNE1287" s="85"/>
      <c r="PNF1287" s="85"/>
      <c r="PNG1287" s="86"/>
      <c r="PNH1287" s="84"/>
      <c r="PNI1287" s="85"/>
      <c r="PNJ1287" s="85"/>
      <c r="PNK1287" s="85"/>
      <c r="PNL1287" s="85"/>
      <c r="PNM1287" s="85"/>
      <c r="PNN1287" s="85"/>
      <c r="PNO1287" s="85"/>
      <c r="PNP1287" s="85"/>
      <c r="PNQ1287" s="85"/>
      <c r="PNR1287" s="85"/>
      <c r="PNS1287" s="85"/>
      <c r="PNT1287" s="85"/>
      <c r="PNU1287" s="85"/>
      <c r="PNV1287" s="85"/>
      <c r="PNW1287" s="85"/>
      <c r="PNX1287" s="85"/>
      <c r="PNY1287" s="85"/>
      <c r="PNZ1287" s="85"/>
      <c r="POA1287" s="85"/>
      <c r="POB1287" s="85"/>
      <c r="POC1287" s="85"/>
      <c r="POD1287" s="85"/>
      <c r="POE1287" s="85"/>
      <c r="POF1287" s="85"/>
      <c r="POG1287" s="85"/>
      <c r="POH1287" s="85"/>
      <c r="POI1287" s="85"/>
      <c r="POJ1287" s="85"/>
      <c r="POK1287" s="85"/>
      <c r="POL1287" s="85"/>
      <c r="POM1287" s="85"/>
      <c r="PON1287" s="86"/>
      <c r="POO1287" s="84"/>
      <c r="POP1287" s="85"/>
      <c r="POQ1287" s="85"/>
      <c r="POR1287" s="85"/>
      <c r="POS1287" s="85"/>
      <c r="POT1287" s="85"/>
      <c r="POU1287" s="85"/>
      <c r="POV1287" s="85"/>
      <c r="POW1287" s="85"/>
      <c r="POX1287" s="85"/>
      <c r="POY1287" s="85"/>
      <c r="POZ1287" s="85"/>
      <c r="PPA1287" s="85"/>
      <c r="PPB1287" s="85"/>
      <c r="PPC1287" s="85"/>
      <c r="PPD1287" s="85"/>
      <c r="PPE1287" s="85"/>
      <c r="PPF1287" s="85"/>
      <c r="PPG1287" s="85"/>
      <c r="PPH1287" s="85"/>
      <c r="PPI1287" s="85"/>
      <c r="PPJ1287" s="85"/>
      <c r="PPK1287" s="85"/>
      <c r="PPL1287" s="85"/>
      <c r="PPM1287" s="85"/>
      <c r="PPN1287" s="85"/>
      <c r="PPO1287" s="85"/>
      <c r="PPP1287" s="85"/>
      <c r="PPQ1287" s="85"/>
      <c r="PPR1287" s="85"/>
      <c r="PPS1287" s="85"/>
      <c r="PPT1287" s="85"/>
      <c r="PPU1287" s="86"/>
      <c r="PPV1287" s="84"/>
      <c r="PPW1287" s="85"/>
      <c r="PPX1287" s="85"/>
      <c r="PPY1287" s="85"/>
      <c r="PPZ1287" s="85"/>
      <c r="PQA1287" s="85"/>
      <c r="PQB1287" s="85"/>
      <c r="PQC1287" s="85"/>
      <c r="PQD1287" s="85"/>
      <c r="PQE1287" s="85"/>
      <c r="PQF1287" s="85"/>
      <c r="PQG1287" s="85"/>
      <c r="PQH1287" s="85"/>
      <c r="PQI1287" s="85"/>
      <c r="PQJ1287" s="85"/>
      <c r="PQK1287" s="85"/>
      <c r="PQL1287" s="85"/>
      <c r="PQM1287" s="85"/>
      <c r="PQN1287" s="85"/>
      <c r="PQO1287" s="85"/>
      <c r="PQP1287" s="85"/>
      <c r="PQQ1287" s="85"/>
      <c r="PQR1287" s="85"/>
      <c r="PQS1287" s="85"/>
      <c r="PQT1287" s="85"/>
      <c r="PQU1287" s="85"/>
      <c r="PQV1287" s="85"/>
      <c r="PQW1287" s="85"/>
      <c r="PQX1287" s="85"/>
      <c r="PQY1287" s="85"/>
      <c r="PQZ1287" s="85"/>
      <c r="PRA1287" s="85"/>
      <c r="PRB1287" s="86"/>
      <c r="PRC1287" s="84"/>
      <c r="PRD1287" s="85"/>
      <c r="PRE1287" s="85"/>
      <c r="PRF1287" s="85"/>
      <c r="PRG1287" s="85"/>
      <c r="PRH1287" s="85"/>
      <c r="PRI1287" s="85"/>
      <c r="PRJ1287" s="85"/>
      <c r="PRK1287" s="85"/>
      <c r="PRL1287" s="85"/>
      <c r="PRM1287" s="85"/>
      <c r="PRN1287" s="85"/>
      <c r="PRO1287" s="85"/>
      <c r="PRP1287" s="85"/>
      <c r="PRQ1287" s="85"/>
      <c r="PRR1287" s="85"/>
      <c r="PRS1287" s="85"/>
      <c r="PRT1287" s="85"/>
      <c r="PRU1287" s="85"/>
      <c r="PRV1287" s="85"/>
      <c r="PRW1287" s="85"/>
      <c r="PRX1287" s="85"/>
      <c r="PRY1287" s="85"/>
      <c r="PRZ1287" s="85"/>
      <c r="PSA1287" s="85"/>
      <c r="PSB1287" s="85"/>
      <c r="PSC1287" s="85"/>
      <c r="PSD1287" s="85"/>
      <c r="PSE1287" s="85"/>
      <c r="PSF1287" s="85"/>
      <c r="PSG1287" s="85"/>
      <c r="PSH1287" s="85"/>
      <c r="PSI1287" s="86"/>
      <c r="PSJ1287" s="84"/>
      <c r="PSK1287" s="85"/>
      <c r="PSL1287" s="85"/>
      <c r="PSM1287" s="85"/>
      <c r="PSN1287" s="85"/>
      <c r="PSO1287" s="85"/>
      <c r="PSP1287" s="85"/>
      <c r="PSQ1287" s="85"/>
      <c r="PSR1287" s="85"/>
      <c r="PSS1287" s="85"/>
      <c r="PST1287" s="85"/>
      <c r="PSU1287" s="85"/>
      <c r="PSV1287" s="85"/>
      <c r="PSW1287" s="85"/>
      <c r="PSX1287" s="85"/>
      <c r="PSY1287" s="85"/>
      <c r="PSZ1287" s="85"/>
      <c r="PTA1287" s="85"/>
      <c r="PTB1287" s="85"/>
      <c r="PTC1287" s="85"/>
      <c r="PTD1287" s="85"/>
      <c r="PTE1287" s="85"/>
      <c r="PTF1287" s="85"/>
      <c r="PTG1287" s="85"/>
      <c r="PTH1287" s="85"/>
      <c r="PTI1287" s="85"/>
      <c r="PTJ1287" s="85"/>
      <c r="PTK1287" s="85"/>
      <c r="PTL1287" s="85"/>
      <c r="PTM1287" s="85"/>
      <c r="PTN1287" s="85"/>
      <c r="PTO1287" s="85"/>
      <c r="PTP1287" s="86"/>
      <c r="PTQ1287" s="84"/>
      <c r="PTR1287" s="85"/>
      <c r="PTS1287" s="85"/>
      <c r="PTT1287" s="85"/>
      <c r="PTU1287" s="85"/>
      <c r="PTV1287" s="85"/>
      <c r="PTW1287" s="85"/>
      <c r="PTX1287" s="85"/>
      <c r="PTY1287" s="85"/>
      <c r="PTZ1287" s="85"/>
      <c r="PUA1287" s="85"/>
      <c r="PUB1287" s="85"/>
      <c r="PUC1287" s="85"/>
      <c r="PUD1287" s="85"/>
      <c r="PUE1287" s="85"/>
      <c r="PUF1287" s="85"/>
      <c r="PUG1287" s="85"/>
      <c r="PUH1287" s="85"/>
      <c r="PUI1287" s="85"/>
      <c r="PUJ1287" s="85"/>
      <c r="PUK1287" s="85"/>
      <c r="PUL1287" s="85"/>
      <c r="PUM1287" s="85"/>
      <c r="PUN1287" s="85"/>
      <c r="PUO1287" s="85"/>
      <c r="PUP1287" s="85"/>
      <c r="PUQ1287" s="85"/>
      <c r="PUR1287" s="85"/>
      <c r="PUS1287" s="85"/>
      <c r="PUT1287" s="85"/>
      <c r="PUU1287" s="85"/>
      <c r="PUV1287" s="85"/>
      <c r="PUW1287" s="86"/>
      <c r="PUX1287" s="84"/>
      <c r="PUY1287" s="85"/>
      <c r="PUZ1287" s="85"/>
      <c r="PVA1287" s="85"/>
      <c r="PVB1287" s="85"/>
      <c r="PVC1287" s="85"/>
      <c r="PVD1287" s="85"/>
      <c r="PVE1287" s="85"/>
      <c r="PVF1287" s="85"/>
      <c r="PVG1287" s="85"/>
      <c r="PVH1287" s="85"/>
      <c r="PVI1287" s="85"/>
      <c r="PVJ1287" s="85"/>
      <c r="PVK1287" s="85"/>
      <c r="PVL1287" s="85"/>
      <c r="PVM1287" s="85"/>
      <c r="PVN1287" s="85"/>
      <c r="PVO1287" s="85"/>
      <c r="PVP1287" s="85"/>
      <c r="PVQ1287" s="85"/>
      <c r="PVR1287" s="85"/>
      <c r="PVS1287" s="85"/>
      <c r="PVT1287" s="85"/>
      <c r="PVU1287" s="85"/>
      <c r="PVV1287" s="85"/>
      <c r="PVW1287" s="85"/>
      <c r="PVX1287" s="85"/>
      <c r="PVY1287" s="85"/>
      <c r="PVZ1287" s="85"/>
      <c r="PWA1287" s="85"/>
      <c r="PWB1287" s="85"/>
      <c r="PWC1287" s="85"/>
      <c r="PWD1287" s="86"/>
      <c r="PWE1287" s="84"/>
      <c r="PWF1287" s="85"/>
      <c r="PWG1287" s="85"/>
      <c r="PWH1287" s="85"/>
      <c r="PWI1287" s="85"/>
      <c r="PWJ1287" s="85"/>
      <c r="PWK1287" s="85"/>
      <c r="PWL1287" s="85"/>
      <c r="PWM1287" s="85"/>
      <c r="PWN1287" s="85"/>
      <c r="PWO1287" s="85"/>
      <c r="PWP1287" s="85"/>
      <c r="PWQ1287" s="85"/>
      <c r="PWR1287" s="85"/>
      <c r="PWS1287" s="85"/>
      <c r="PWT1287" s="85"/>
      <c r="PWU1287" s="85"/>
      <c r="PWV1287" s="85"/>
      <c r="PWW1287" s="85"/>
      <c r="PWX1287" s="85"/>
      <c r="PWY1287" s="85"/>
      <c r="PWZ1287" s="85"/>
      <c r="PXA1287" s="85"/>
      <c r="PXB1287" s="85"/>
      <c r="PXC1287" s="85"/>
      <c r="PXD1287" s="85"/>
      <c r="PXE1287" s="85"/>
      <c r="PXF1287" s="85"/>
      <c r="PXG1287" s="85"/>
      <c r="PXH1287" s="85"/>
      <c r="PXI1287" s="85"/>
      <c r="PXJ1287" s="85"/>
      <c r="PXK1287" s="86"/>
      <c r="PXL1287" s="84"/>
      <c r="PXM1287" s="85"/>
      <c r="PXN1287" s="85"/>
      <c r="PXO1287" s="85"/>
      <c r="PXP1287" s="85"/>
      <c r="PXQ1287" s="85"/>
      <c r="PXR1287" s="85"/>
      <c r="PXS1287" s="85"/>
      <c r="PXT1287" s="85"/>
      <c r="PXU1287" s="85"/>
      <c r="PXV1287" s="85"/>
      <c r="PXW1287" s="85"/>
      <c r="PXX1287" s="85"/>
      <c r="PXY1287" s="85"/>
      <c r="PXZ1287" s="85"/>
      <c r="PYA1287" s="85"/>
      <c r="PYB1287" s="85"/>
      <c r="PYC1287" s="85"/>
      <c r="PYD1287" s="85"/>
      <c r="PYE1287" s="85"/>
      <c r="PYF1287" s="85"/>
      <c r="PYG1287" s="85"/>
      <c r="PYH1287" s="85"/>
      <c r="PYI1287" s="85"/>
      <c r="PYJ1287" s="85"/>
      <c r="PYK1287" s="85"/>
      <c r="PYL1287" s="85"/>
      <c r="PYM1287" s="85"/>
      <c r="PYN1287" s="85"/>
      <c r="PYO1287" s="85"/>
      <c r="PYP1287" s="85"/>
      <c r="PYQ1287" s="85"/>
      <c r="PYR1287" s="86"/>
      <c r="PYS1287" s="84"/>
      <c r="PYT1287" s="85"/>
      <c r="PYU1287" s="85"/>
      <c r="PYV1287" s="85"/>
      <c r="PYW1287" s="85"/>
      <c r="PYX1287" s="85"/>
      <c r="PYY1287" s="85"/>
      <c r="PYZ1287" s="85"/>
      <c r="PZA1287" s="85"/>
      <c r="PZB1287" s="85"/>
      <c r="PZC1287" s="85"/>
      <c r="PZD1287" s="85"/>
      <c r="PZE1287" s="85"/>
      <c r="PZF1287" s="85"/>
      <c r="PZG1287" s="85"/>
      <c r="PZH1287" s="85"/>
      <c r="PZI1287" s="85"/>
      <c r="PZJ1287" s="85"/>
      <c r="PZK1287" s="85"/>
      <c r="PZL1287" s="85"/>
      <c r="PZM1287" s="85"/>
      <c r="PZN1287" s="85"/>
      <c r="PZO1287" s="85"/>
      <c r="PZP1287" s="85"/>
      <c r="PZQ1287" s="85"/>
      <c r="PZR1287" s="85"/>
      <c r="PZS1287" s="85"/>
      <c r="PZT1287" s="85"/>
      <c r="PZU1287" s="85"/>
      <c r="PZV1287" s="85"/>
      <c r="PZW1287" s="85"/>
      <c r="PZX1287" s="85"/>
      <c r="PZY1287" s="86"/>
      <c r="PZZ1287" s="84"/>
      <c r="QAA1287" s="85"/>
      <c r="QAB1287" s="85"/>
      <c r="QAC1287" s="85"/>
      <c r="QAD1287" s="85"/>
      <c r="QAE1287" s="85"/>
      <c r="QAF1287" s="85"/>
      <c r="QAG1287" s="85"/>
      <c r="QAH1287" s="85"/>
      <c r="QAI1287" s="85"/>
      <c r="QAJ1287" s="85"/>
      <c r="QAK1287" s="85"/>
      <c r="QAL1287" s="85"/>
      <c r="QAM1287" s="85"/>
      <c r="QAN1287" s="85"/>
      <c r="QAO1287" s="85"/>
      <c r="QAP1287" s="85"/>
      <c r="QAQ1287" s="85"/>
      <c r="QAR1287" s="85"/>
      <c r="QAS1287" s="85"/>
      <c r="QAT1287" s="85"/>
      <c r="QAU1287" s="85"/>
      <c r="QAV1287" s="85"/>
      <c r="QAW1287" s="85"/>
      <c r="QAX1287" s="85"/>
      <c r="QAY1287" s="85"/>
      <c r="QAZ1287" s="85"/>
      <c r="QBA1287" s="85"/>
      <c r="QBB1287" s="85"/>
      <c r="QBC1287" s="85"/>
      <c r="QBD1287" s="85"/>
      <c r="QBE1287" s="85"/>
      <c r="QBF1287" s="86"/>
      <c r="QBG1287" s="84"/>
      <c r="QBH1287" s="85"/>
      <c r="QBI1287" s="85"/>
      <c r="QBJ1287" s="85"/>
      <c r="QBK1287" s="85"/>
      <c r="QBL1287" s="85"/>
      <c r="QBM1287" s="85"/>
      <c r="QBN1287" s="85"/>
      <c r="QBO1287" s="85"/>
      <c r="QBP1287" s="85"/>
      <c r="QBQ1287" s="85"/>
      <c r="QBR1287" s="85"/>
      <c r="QBS1287" s="85"/>
      <c r="QBT1287" s="85"/>
      <c r="QBU1287" s="85"/>
      <c r="QBV1287" s="85"/>
      <c r="QBW1287" s="85"/>
      <c r="QBX1287" s="85"/>
      <c r="QBY1287" s="85"/>
      <c r="QBZ1287" s="85"/>
      <c r="QCA1287" s="85"/>
      <c r="QCB1287" s="85"/>
      <c r="QCC1287" s="85"/>
      <c r="QCD1287" s="85"/>
      <c r="QCE1287" s="85"/>
      <c r="QCF1287" s="85"/>
      <c r="QCG1287" s="85"/>
      <c r="QCH1287" s="85"/>
      <c r="QCI1287" s="85"/>
      <c r="QCJ1287" s="85"/>
      <c r="QCK1287" s="85"/>
      <c r="QCL1287" s="85"/>
      <c r="QCM1287" s="86"/>
      <c r="QCN1287" s="84"/>
      <c r="QCO1287" s="85"/>
      <c r="QCP1287" s="85"/>
      <c r="QCQ1287" s="85"/>
      <c r="QCR1287" s="85"/>
      <c r="QCS1287" s="85"/>
      <c r="QCT1287" s="85"/>
      <c r="QCU1287" s="85"/>
      <c r="QCV1287" s="85"/>
      <c r="QCW1287" s="85"/>
      <c r="QCX1287" s="85"/>
      <c r="QCY1287" s="85"/>
      <c r="QCZ1287" s="85"/>
      <c r="QDA1287" s="85"/>
      <c r="QDB1287" s="85"/>
      <c r="QDC1287" s="85"/>
      <c r="QDD1287" s="85"/>
      <c r="QDE1287" s="85"/>
      <c r="QDF1287" s="85"/>
      <c r="QDG1287" s="85"/>
      <c r="QDH1287" s="85"/>
      <c r="QDI1287" s="85"/>
      <c r="QDJ1287" s="85"/>
      <c r="QDK1287" s="85"/>
      <c r="QDL1287" s="85"/>
      <c r="QDM1287" s="85"/>
      <c r="QDN1287" s="85"/>
      <c r="QDO1287" s="85"/>
      <c r="QDP1287" s="85"/>
      <c r="QDQ1287" s="85"/>
      <c r="QDR1287" s="85"/>
      <c r="QDS1287" s="85"/>
      <c r="QDT1287" s="86"/>
      <c r="QDU1287" s="84"/>
      <c r="QDV1287" s="85"/>
      <c r="QDW1287" s="85"/>
      <c r="QDX1287" s="85"/>
      <c r="QDY1287" s="85"/>
      <c r="QDZ1287" s="85"/>
      <c r="QEA1287" s="85"/>
      <c r="QEB1287" s="85"/>
      <c r="QEC1287" s="85"/>
      <c r="QED1287" s="85"/>
      <c r="QEE1287" s="85"/>
      <c r="QEF1287" s="85"/>
      <c r="QEG1287" s="85"/>
      <c r="QEH1287" s="85"/>
      <c r="QEI1287" s="85"/>
      <c r="QEJ1287" s="85"/>
      <c r="QEK1287" s="85"/>
      <c r="QEL1287" s="85"/>
      <c r="QEM1287" s="85"/>
      <c r="QEN1287" s="85"/>
      <c r="QEO1287" s="85"/>
      <c r="QEP1287" s="85"/>
      <c r="QEQ1287" s="85"/>
      <c r="QER1287" s="85"/>
      <c r="QES1287" s="85"/>
      <c r="QET1287" s="85"/>
      <c r="QEU1287" s="85"/>
      <c r="QEV1287" s="85"/>
      <c r="QEW1287" s="85"/>
      <c r="QEX1287" s="85"/>
      <c r="QEY1287" s="85"/>
      <c r="QEZ1287" s="85"/>
      <c r="QFA1287" s="86"/>
      <c r="QFB1287" s="84"/>
      <c r="QFC1287" s="85"/>
      <c r="QFD1287" s="85"/>
      <c r="QFE1287" s="85"/>
      <c r="QFF1287" s="85"/>
      <c r="QFG1287" s="85"/>
      <c r="QFH1287" s="85"/>
      <c r="QFI1287" s="85"/>
      <c r="QFJ1287" s="85"/>
      <c r="QFK1287" s="85"/>
      <c r="QFL1287" s="85"/>
      <c r="QFM1287" s="85"/>
      <c r="QFN1287" s="85"/>
      <c r="QFO1287" s="85"/>
      <c r="QFP1287" s="85"/>
      <c r="QFQ1287" s="85"/>
      <c r="QFR1287" s="85"/>
      <c r="QFS1287" s="85"/>
      <c r="QFT1287" s="85"/>
      <c r="QFU1287" s="85"/>
      <c r="QFV1287" s="85"/>
      <c r="QFW1287" s="85"/>
      <c r="QFX1287" s="85"/>
      <c r="QFY1287" s="85"/>
      <c r="QFZ1287" s="85"/>
      <c r="QGA1287" s="85"/>
      <c r="QGB1287" s="85"/>
      <c r="QGC1287" s="85"/>
      <c r="QGD1287" s="85"/>
      <c r="QGE1287" s="85"/>
      <c r="QGF1287" s="85"/>
      <c r="QGG1287" s="85"/>
      <c r="QGH1287" s="86"/>
      <c r="QGI1287" s="84"/>
      <c r="QGJ1287" s="85"/>
      <c r="QGK1287" s="85"/>
      <c r="QGL1287" s="85"/>
      <c r="QGM1287" s="85"/>
      <c r="QGN1287" s="85"/>
      <c r="QGO1287" s="85"/>
      <c r="QGP1287" s="85"/>
      <c r="QGQ1287" s="85"/>
      <c r="QGR1287" s="85"/>
      <c r="QGS1287" s="85"/>
      <c r="QGT1287" s="85"/>
      <c r="QGU1287" s="85"/>
      <c r="QGV1287" s="85"/>
      <c r="QGW1287" s="85"/>
      <c r="QGX1287" s="85"/>
      <c r="QGY1287" s="85"/>
      <c r="QGZ1287" s="85"/>
      <c r="QHA1287" s="85"/>
      <c r="QHB1287" s="85"/>
      <c r="QHC1287" s="85"/>
      <c r="QHD1287" s="85"/>
      <c r="QHE1287" s="85"/>
      <c r="QHF1287" s="85"/>
      <c r="QHG1287" s="85"/>
      <c r="QHH1287" s="85"/>
      <c r="QHI1287" s="85"/>
      <c r="QHJ1287" s="85"/>
      <c r="QHK1287" s="85"/>
      <c r="QHL1287" s="85"/>
      <c r="QHM1287" s="85"/>
      <c r="QHN1287" s="85"/>
      <c r="QHO1287" s="86"/>
      <c r="QHP1287" s="84"/>
      <c r="QHQ1287" s="85"/>
      <c r="QHR1287" s="85"/>
      <c r="QHS1287" s="85"/>
      <c r="QHT1287" s="85"/>
      <c r="QHU1287" s="85"/>
      <c r="QHV1287" s="85"/>
      <c r="QHW1287" s="85"/>
      <c r="QHX1287" s="85"/>
      <c r="QHY1287" s="85"/>
      <c r="QHZ1287" s="85"/>
      <c r="QIA1287" s="85"/>
      <c r="QIB1287" s="85"/>
      <c r="QIC1287" s="85"/>
      <c r="QID1287" s="85"/>
      <c r="QIE1287" s="85"/>
      <c r="QIF1287" s="85"/>
      <c r="QIG1287" s="85"/>
      <c r="QIH1287" s="85"/>
      <c r="QII1287" s="85"/>
      <c r="QIJ1287" s="85"/>
      <c r="QIK1287" s="85"/>
      <c r="QIL1287" s="85"/>
      <c r="QIM1287" s="85"/>
      <c r="QIN1287" s="85"/>
      <c r="QIO1287" s="85"/>
      <c r="QIP1287" s="85"/>
      <c r="QIQ1287" s="85"/>
      <c r="QIR1287" s="85"/>
      <c r="QIS1287" s="85"/>
      <c r="QIT1287" s="85"/>
      <c r="QIU1287" s="85"/>
      <c r="QIV1287" s="86"/>
      <c r="QIW1287" s="84"/>
      <c r="QIX1287" s="85"/>
      <c r="QIY1287" s="85"/>
      <c r="QIZ1287" s="85"/>
      <c r="QJA1287" s="85"/>
      <c r="QJB1287" s="85"/>
      <c r="QJC1287" s="85"/>
      <c r="QJD1287" s="85"/>
      <c r="QJE1287" s="85"/>
      <c r="QJF1287" s="85"/>
      <c r="QJG1287" s="85"/>
      <c r="QJH1287" s="85"/>
      <c r="QJI1287" s="85"/>
      <c r="QJJ1287" s="85"/>
      <c r="QJK1287" s="85"/>
      <c r="QJL1287" s="85"/>
      <c r="QJM1287" s="85"/>
      <c r="QJN1287" s="85"/>
      <c r="QJO1287" s="85"/>
      <c r="QJP1287" s="85"/>
      <c r="QJQ1287" s="85"/>
      <c r="QJR1287" s="85"/>
      <c r="QJS1287" s="85"/>
      <c r="QJT1287" s="85"/>
      <c r="QJU1287" s="85"/>
      <c r="QJV1287" s="85"/>
      <c r="QJW1287" s="85"/>
      <c r="QJX1287" s="85"/>
      <c r="QJY1287" s="85"/>
      <c r="QJZ1287" s="85"/>
      <c r="QKA1287" s="85"/>
      <c r="QKB1287" s="85"/>
      <c r="QKC1287" s="86"/>
      <c r="QKD1287" s="84"/>
      <c r="QKE1287" s="85"/>
      <c r="QKF1287" s="85"/>
      <c r="QKG1287" s="85"/>
      <c r="QKH1287" s="85"/>
      <c r="QKI1287" s="85"/>
      <c r="QKJ1287" s="85"/>
      <c r="QKK1287" s="85"/>
      <c r="QKL1287" s="85"/>
      <c r="QKM1287" s="85"/>
      <c r="QKN1287" s="85"/>
      <c r="QKO1287" s="85"/>
      <c r="QKP1287" s="85"/>
      <c r="QKQ1287" s="85"/>
      <c r="QKR1287" s="85"/>
      <c r="QKS1287" s="85"/>
      <c r="QKT1287" s="85"/>
      <c r="QKU1287" s="85"/>
      <c r="QKV1287" s="85"/>
      <c r="QKW1287" s="85"/>
      <c r="QKX1287" s="85"/>
      <c r="QKY1287" s="85"/>
      <c r="QKZ1287" s="85"/>
      <c r="QLA1287" s="85"/>
      <c r="QLB1287" s="85"/>
      <c r="QLC1287" s="85"/>
      <c r="QLD1287" s="85"/>
      <c r="QLE1287" s="85"/>
      <c r="QLF1287" s="85"/>
      <c r="QLG1287" s="85"/>
      <c r="QLH1287" s="85"/>
      <c r="QLI1287" s="85"/>
      <c r="QLJ1287" s="86"/>
      <c r="QLK1287" s="84"/>
      <c r="QLL1287" s="85"/>
      <c r="QLM1287" s="85"/>
      <c r="QLN1287" s="85"/>
      <c r="QLO1287" s="85"/>
      <c r="QLP1287" s="85"/>
      <c r="QLQ1287" s="85"/>
      <c r="QLR1287" s="85"/>
      <c r="QLS1287" s="85"/>
      <c r="QLT1287" s="85"/>
      <c r="QLU1287" s="85"/>
      <c r="QLV1287" s="85"/>
      <c r="QLW1287" s="85"/>
      <c r="QLX1287" s="85"/>
      <c r="QLY1287" s="85"/>
      <c r="QLZ1287" s="85"/>
      <c r="QMA1287" s="85"/>
      <c r="QMB1287" s="85"/>
      <c r="QMC1287" s="85"/>
      <c r="QMD1287" s="85"/>
      <c r="QME1287" s="85"/>
      <c r="QMF1287" s="85"/>
      <c r="QMG1287" s="85"/>
      <c r="QMH1287" s="85"/>
      <c r="QMI1287" s="85"/>
      <c r="QMJ1287" s="85"/>
      <c r="QMK1287" s="85"/>
      <c r="QML1287" s="85"/>
      <c r="QMM1287" s="85"/>
      <c r="QMN1287" s="85"/>
      <c r="QMO1287" s="85"/>
      <c r="QMP1287" s="85"/>
      <c r="QMQ1287" s="86"/>
      <c r="QMR1287" s="84"/>
      <c r="QMS1287" s="85"/>
      <c r="QMT1287" s="85"/>
      <c r="QMU1287" s="85"/>
      <c r="QMV1287" s="85"/>
      <c r="QMW1287" s="85"/>
      <c r="QMX1287" s="85"/>
      <c r="QMY1287" s="85"/>
      <c r="QMZ1287" s="85"/>
      <c r="QNA1287" s="85"/>
      <c r="QNB1287" s="85"/>
      <c r="QNC1287" s="85"/>
      <c r="QND1287" s="85"/>
      <c r="QNE1287" s="85"/>
      <c r="QNF1287" s="85"/>
      <c r="QNG1287" s="85"/>
      <c r="QNH1287" s="85"/>
      <c r="QNI1287" s="85"/>
      <c r="QNJ1287" s="85"/>
      <c r="QNK1287" s="85"/>
      <c r="QNL1287" s="85"/>
      <c r="QNM1287" s="85"/>
      <c r="QNN1287" s="85"/>
      <c r="QNO1287" s="85"/>
      <c r="QNP1287" s="85"/>
      <c r="QNQ1287" s="85"/>
      <c r="QNR1287" s="85"/>
      <c r="QNS1287" s="85"/>
      <c r="QNT1287" s="85"/>
      <c r="QNU1287" s="85"/>
      <c r="QNV1287" s="85"/>
      <c r="QNW1287" s="85"/>
      <c r="QNX1287" s="86"/>
      <c r="QNY1287" s="84"/>
      <c r="QNZ1287" s="85"/>
      <c r="QOA1287" s="85"/>
      <c r="QOB1287" s="85"/>
      <c r="QOC1287" s="85"/>
      <c r="QOD1287" s="85"/>
      <c r="QOE1287" s="85"/>
      <c r="QOF1287" s="85"/>
      <c r="QOG1287" s="85"/>
      <c r="QOH1287" s="85"/>
      <c r="QOI1287" s="85"/>
      <c r="QOJ1287" s="85"/>
      <c r="QOK1287" s="85"/>
      <c r="QOL1287" s="85"/>
      <c r="QOM1287" s="85"/>
      <c r="QON1287" s="85"/>
      <c r="QOO1287" s="85"/>
      <c r="QOP1287" s="85"/>
      <c r="QOQ1287" s="85"/>
      <c r="QOR1287" s="85"/>
      <c r="QOS1287" s="85"/>
      <c r="QOT1287" s="85"/>
      <c r="QOU1287" s="85"/>
      <c r="QOV1287" s="85"/>
      <c r="QOW1287" s="85"/>
      <c r="QOX1287" s="85"/>
      <c r="QOY1287" s="85"/>
      <c r="QOZ1287" s="85"/>
      <c r="QPA1287" s="85"/>
      <c r="QPB1287" s="85"/>
      <c r="QPC1287" s="85"/>
      <c r="QPD1287" s="85"/>
      <c r="QPE1287" s="86"/>
      <c r="QPF1287" s="84"/>
      <c r="QPG1287" s="85"/>
      <c r="QPH1287" s="85"/>
      <c r="QPI1287" s="85"/>
      <c r="QPJ1287" s="85"/>
      <c r="QPK1287" s="85"/>
      <c r="QPL1287" s="85"/>
      <c r="QPM1287" s="85"/>
      <c r="QPN1287" s="85"/>
      <c r="QPO1287" s="85"/>
      <c r="QPP1287" s="85"/>
      <c r="QPQ1287" s="85"/>
      <c r="QPR1287" s="85"/>
      <c r="QPS1287" s="85"/>
      <c r="QPT1287" s="85"/>
      <c r="QPU1287" s="85"/>
      <c r="QPV1287" s="85"/>
      <c r="QPW1287" s="85"/>
      <c r="QPX1287" s="85"/>
      <c r="QPY1287" s="85"/>
      <c r="QPZ1287" s="85"/>
      <c r="QQA1287" s="85"/>
      <c r="QQB1287" s="85"/>
      <c r="QQC1287" s="85"/>
      <c r="QQD1287" s="85"/>
      <c r="QQE1287" s="85"/>
      <c r="QQF1287" s="85"/>
      <c r="QQG1287" s="85"/>
      <c r="QQH1287" s="85"/>
      <c r="QQI1287" s="85"/>
      <c r="QQJ1287" s="85"/>
      <c r="QQK1287" s="85"/>
      <c r="QQL1287" s="86"/>
      <c r="QQM1287" s="84"/>
      <c r="QQN1287" s="85"/>
      <c r="QQO1287" s="85"/>
      <c r="QQP1287" s="85"/>
      <c r="QQQ1287" s="85"/>
      <c r="QQR1287" s="85"/>
      <c r="QQS1287" s="85"/>
      <c r="QQT1287" s="85"/>
      <c r="QQU1287" s="85"/>
      <c r="QQV1287" s="85"/>
      <c r="QQW1287" s="85"/>
      <c r="QQX1287" s="85"/>
      <c r="QQY1287" s="85"/>
      <c r="QQZ1287" s="85"/>
      <c r="QRA1287" s="85"/>
      <c r="QRB1287" s="85"/>
      <c r="QRC1287" s="85"/>
      <c r="QRD1287" s="85"/>
      <c r="QRE1287" s="85"/>
      <c r="QRF1287" s="85"/>
      <c r="QRG1287" s="85"/>
      <c r="QRH1287" s="85"/>
      <c r="QRI1287" s="85"/>
      <c r="QRJ1287" s="85"/>
      <c r="QRK1287" s="85"/>
      <c r="QRL1287" s="85"/>
      <c r="QRM1287" s="85"/>
      <c r="QRN1287" s="85"/>
      <c r="QRO1287" s="85"/>
      <c r="QRP1287" s="85"/>
      <c r="QRQ1287" s="85"/>
      <c r="QRR1287" s="85"/>
      <c r="QRS1287" s="86"/>
      <c r="QRT1287" s="84"/>
      <c r="QRU1287" s="85"/>
      <c r="QRV1287" s="85"/>
      <c r="QRW1287" s="85"/>
      <c r="QRX1287" s="85"/>
      <c r="QRY1287" s="85"/>
      <c r="QRZ1287" s="85"/>
      <c r="QSA1287" s="85"/>
      <c r="QSB1287" s="85"/>
      <c r="QSC1287" s="85"/>
      <c r="QSD1287" s="85"/>
      <c r="QSE1287" s="85"/>
      <c r="QSF1287" s="85"/>
      <c r="QSG1287" s="85"/>
      <c r="QSH1287" s="85"/>
      <c r="QSI1287" s="85"/>
      <c r="QSJ1287" s="85"/>
      <c r="QSK1287" s="85"/>
      <c r="QSL1287" s="85"/>
      <c r="QSM1287" s="85"/>
      <c r="QSN1287" s="85"/>
      <c r="QSO1287" s="85"/>
      <c r="QSP1287" s="85"/>
      <c r="QSQ1287" s="85"/>
      <c r="QSR1287" s="85"/>
      <c r="QSS1287" s="85"/>
      <c r="QST1287" s="85"/>
      <c r="QSU1287" s="85"/>
      <c r="QSV1287" s="85"/>
      <c r="QSW1287" s="85"/>
      <c r="QSX1287" s="85"/>
      <c r="QSY1287" s="85"/>
      <c r="QSZ1287" s="86"/>
      <c r="QTA1287" s="84"/>
      <c r="QTB1287" s="85"/>
      <c r="QTC1287" s="85"/>
      <c r="QTD1287" s="85"/>
      <c r="QTE1287" s="85"/>
      <c r="QTF1287" s="85"/>
      <c r="QTG1287" s="85"/>
      <c r="QTH1287" s="85"/>
      <c r="QTI1287" s="85"/>
      <c r="QTJ1287" s="85"/>
      <c r="QTK1287" s="85"/>
      <c r="QTL1287" s="85"/>
      <c r="QTM1287" s="85"/>
      <c r="QTN1287" s="85"/>
      <c r="QTO1287" s="85"/>
      <c r="QTP1287" s="85"/>
      <c r="QTQ1287" s="85"/>
      <c r="QTR1287" s="85"/>
      <c r="QTS1287" s="85"/>
      <c r="QTT1287" s="85"/>
      <c r="QTU1287" s="85"/>
      <c r="QTV1287" s="85"/>
      <c r="QTW1287" s="85"/>
      <c r="QTX1287" s="85"/>
      <c r="QTY1287" s="85"/>
      <c r="QTZ1287" s="85"/>
      <c r="QUA1287" s="85"/>
      <c r="QUB1287" s="85"/>
      <c r="QUC1287" s="85"/>
      <c r="QUD1287" s="85"/>
      <c r="QUE1287" s="85"/>
      <c r="QUF1287" s="85"/>
      <c r="QUG1287" s="86"/>
      <c r="QUH1287" s="84"/>
      <c r="QUI1287" s="85"/>
      <c r="QUJ1287" s="85"/>
      <c r="QUK1287" s="85"/>
      <c r="QUL1287" s="85"/>
      <c r="QUM1287" s="85"/>
      <c r="QUN1287" s="85"/>
      <c r="QUO1287" s="85"/>
      <c r="QUP1287" s="85"/>
      <c r="QUQ1287" s="85"/>
      <c r="QUR1287" s="85"/>
      <c r="QUS1287" s="85"/>
      <c r="QUT1287" s="85"/>
      <c r="QUU1287" s="85"/>
      <c r="QUV1287" s="85"/>
      <c r="QUW1287" s="85"/>
      <c r="QUX1287" s="85"/>
      <c r="QUY1287" s="85"/>
      <c r="QUZ1287" s="85"/>
      <c r="QVA1287" s="85"/>
      <c r="QVB1287" s="85"/>
      <c r="QVC1287" s="85"/>
      <c r="QVD1287" s="85"/>
      <c r="QVE1287" s="85"/>
      <c r="QVF1287" s="85"/>
      <c r="QVG1287" s="85"/>
      <c r="QVH1287" s="85"/>
      <c r="QVI1287" s="85"/>
      <c r="QVJ1287" s="85"/>
      <c r="QVK1287" s="85"/>
      <c r="QVL1287" s="85"/>
      <c r="QVM1287" s="85"/>
      <c r="QVN1287" s="86"/>
      <c r="QVO1287" s="84"/>
      <c r="QVP1287" s="85"/>
      <c r="QVQ1287" s="85"/>
      <c r="QVR1287" s="85"/>
      <c r="QVS1287" s="85"/>
      <c r="QVT1287" s="85"/>
      <c r="QVU1287" s="85"/>
      <c r="QVV1287" s="85"/>
      <c r="QVW1287" s="85"/>
      <c r="QVX1287" s="85"/>
      <c r="QVY1287" s="85"/>
      <c r="QVZ1287" s="85"/>
      <c r="QWA1287" s="85"/>
      <c r="QWB1287" s="85"/>
      <c r="QWC1287" s="85"/>
      <c r="QWD1287" s="85"/>
      <c r="QWE1287" s="85"/>
      <c r="QWF1287" s="85"/>
      <c r="QWG1287" s="85"/>
      <c r="QWH1287" s="85"/>
      <c r="QWI1287" s="85"/>
      <c r="QWJ1287" s="85"/>
      <c r="QWK1287" s="85"/>
      <c r="QWL1287" s="85"/>
      <c r="QWM1287" s="85"/>
      <c r="QWN1287" s="85"/>
      <c r="QWO1287" s="85"/>
      <c r="QWP1287" s="85"/>
      <c r="QWQ1287" s="85"/>
      <c r="QWR1287" s="85"/>
      <c r="QWS1287" s="85"/>
      <c r="QWT1287" s="85"/>
      <c r="QWU1287" s="86"/>
      <c r="QWV1287" s="84"/>
      <c r="QWW1287" s="85"/>
      <c r="QWX1287" s="85"/>
      <c r="QWY1287" s="85"/>
      <c r="QWZ1287" s="85"/>
      <c r="QXA1287" s="85"/>
      <c r="QXB1287" s="85"/>
      <c r="QXC1287" s="85"/>
      <c r="QXD1287" s="85"/>
      <c r="QXE1287" s="85"/>
      <c r="QXF1287" s="85"/>
      <c r="QXG1287" s="85"/>
      <c r="QXH1287" s="85"/>
      <c r="QXI1287" s="85"/>
      <c r="QXJ1287" s="85"/>
      <c r="QXK1287" s="85"/>
      <c r="QXL1287" s="85"/>
      <c r="QXM1287" s="85"/>
      <c r="QXN1287" s="85"/>
      <c r="QXO1287" s="85"/>
      <c r="QXP1287" s="85"/>
      <c r="QXQ1287" s="85"/>
      <c r="QXR1287" s="85"/>
      <c r="QXS1287" s="85"/>
      <c r="QXT1287" s="85"/>
      <c r="QXU1287" s="85"/>
      <c r="QXV1287" s="85"/>
      <c r="QXW1287" s="85"/>
      <c r="QXX1287" s="85"/>
      <c r="QXY1287" s="85"/>
      <c r="QXZ1287" s="85"/>
      <c r="QYA1287" s="85"/>
      <c r="QYB1287" s="86"/>
      <c r="QYC1287" s="84"/>
      <c r="QYD1287" s="85"/>
      <c r="QYE1287" s="85"/>
      <c r="QYF1287" s="85"/>
      <c r="QYG1287" s="85"/>
      <c r="QYH1287" s="85"/>
      <c r="QYI1287" s="85"/>
      <c r="QYJ1287" s="85"/>
      <c r="QYK1287" s="85"/>
      <c r="QYL1287" s="85"/>
      <c r="QYM1287" s="85"/>
      <c r="QYN1287" s="85"/>
      <c r="QYO1287" s="85"/>
      <c r="QYP1287" s="85"/>
      <c r="QYQ1287" s="85"/>
      <c r="QYR1287" s="85"/>
      <c r="QYS1287" s="85"/>
      <c r="QYT1287" s="85"/>
      <c r="QYU1287" s="85"/>
      <c r="QYV1287" s="85"/>
      <c r="QYW1287" s="85"/>
      <c r="QYX1287" s="85"/>
      <c r="QYY1287" s="85"/>
      <c r="QYZ1287" s="85"/>
      <c r="QZA1287" s="85"/>
      <c r="QZB1287" s="85"/>
      <c r="QZC1287" s="85"/>
      <c r="QZD1287" s="85"/>
      <c r="QZE1287" s="85"/>
      <c r="QZF1287" s="85"/>
      <c r="QZG1287" s="85"/>
      <c r="QZH1287" s="85"/>
      <c r="QZI1287" s="86"/>
      <c r="QZJ1287" s="84"/>
      <c r="QZK1287" s="85"/>
      <c r="QZL1287" s="85"/>
      <c r="QZM1287" s="85"/>
      <c r="QZN1287" s="85"/>
      <c r="QZO1287" s="85"/>
      <c r="QZP1287" s="85"/>
      <c r="QZQ1287" s="85"/>
      <c r="QZR1287" s="85"/>
      <c r="QZS1287" s="85"/>
      <c r="QZT1287" s="85"/>
      <c r="QZU1287" s="85"/>
      <c r="QZV1287" s="85"/>
      <c r="QZW1287" s="85"/>
      <c r="QZX1287" s="85"/>
      <c r="QZY1287" s="85"/>
      <c r="QZZ1287" s="85"/>
      <c r="RAA1287" s="85"/>
      <c r="RAB1287" s="85"/>
      <c r="RAC1287" s="85"/>
      <c r="RAD1287" s="85"/>
      <c r="RAE1287" s="85"/>
      <c r="RAF1287" s="85"/>
      <c r="RAG1287" s="85"/>
      <c r="RAH1287" s="85"/>
      <c r="RAI1287" s="85"/>
      <c r="RAJ1287" s="85"/>
      <c r="RAK1287" s="85"/>
      <c r="RAL1287" s="85"/>
      <c r="RAM1287" s="85"/>
      <c r="RAN1287" s="85"/>
      <c r="RAO1287" s="85"/>
      <c r="RAP1287" s="86"/>
      <c r="RAQ1287" s="84"/>
      <c r="RAR1287" s="85"/>
      <c r="RAS1287" s="85"/>
      <c r="RAT1287" s="85"/>
      <c r="RAU1287" s="85"/>
      <c r="RAV1287" s="85"/>
      <c r="RAW1287" s="85"/>
      <c r="RAX1287" s="85"/>
      <c r="RAY1287" s="85"/>
      <c r="RAZ1287" s="85"/>
      <c r="RBA1287" s="85"/>
      <c r="RBB1287" s="85"/>
      <c r="RBC1287" s="85"/>
      <c r="RBD1287" s="85"/>
      <c r="RBE1287" s="85"/>
      <c r="RBF1287" s="85"/>
      <c r="RBG1287" s="85"/>
      <c r="RBH1287" s="85"/>
      <c r="RBI1287" s="85"/>
      <c r="RBJ1287" s="85"/>
      <c r="RBK1287" s="85"/>
      <c r="RBL1287" s="85"/>
      <c r="RBM1287" s="85"/>
      <c r="RBN1287" s="85"/>
      <c r="RBO1287" s="85"/>
      <c r="RBP1287" s="85"/>
      <c r="RBQ1287" s="85"/>
      <c r="RBR1287" s="85"/>
      <c r="RBS1287" s="85"/>
      <c r="RBT1287" s="85"/>
      <c r="RBU1287" s="85"/>
      <c r="RBV1287" s="85"/>
      <c r="RBW1287" s="86"/>
      <c r="RBX1287" s="84"/>
      <c r="RBY1287" s="85"/>
      <c r="RBZ1287" s="85"/>
      <c r="RCA1287" s="85"/>
      <c r="RCB1287" s="85"/>
      <c r="RCC1287" s="85"/>
      <c r="RCD1287" s="85"/>
      <c r="RCE1287" s="85"/>
      <c r="RCF1287" s="85"/>
      <c r="RCG1287" s="85"/>
      <c r="RCH1287" s="85"/>
      <c r="RCI1287" s="85"/>
      <c r="RCJ1287" s="85"/>
      <c r="RCK1287" s="85"/>
      <c r="RCL1287" s="85"/>
      <c r="RCM1287" s="85"/>
      <c r="RCN1287" s="85"/>
      <c r="RCO1287" s="85"/>
      <c r="RCP1287" s="85"/>
      <c r="RCQ1287" s="85"/>
      <c r="RCR1287" s="85"/>
      <c r="RCS1287" s="85"/>
      <c r="RCT1287" s="85"/>
      <c r="RCU1287" s="85"/>
      <c r="RCV1287" s="85"/>
      <c r="RCW1287" s="85"/>
      <c r="RCX1287" s="85"/>
      <c r="RCY1287" s="85"/>
      <c r="RCZ1287" s="85"/>
      <c r="RDA1287" s="85"/>
      <c r="RDB1287" s="85"/>
      <c r="RDC1287" s="85"/>
      <c r="RDD1287" s="86"/>
      <c r="RDE1287" s="84"/>
      <c r="RDF1287" s="85"/>
      <c r="RDG1287" s="85"/>
      <c r="RDH1287" s="85"/>
      <c r="RDI1287" s="85"/>
      <c r="RDJ1287" s="85"/>
      <c r="RDK1287" s="85"/>
      <c r="RDL1287" s="85"/>
      <c r="RDM1287" s="85"/>
      <c r="RDN1287" s="85"/>
      <c r="RDO1287" s="85"/>
      <c r="RDP1287" s="85"/>
      <c r="RDQ1287" s="85"/>
      <c r="RDR1287" s="85"/>
      <c r="RDS1287" s="85"/>
      <c r="RDT1287" s="85"/>
      <c r="RDU1287" s="85"/>
      <c r="RDV1287" s="85"/>
      <c r="RDW1287" s="85"/>
      <c r="RDX1287" s="85"/>
      <c r="RDY1287" s="85"/>
      <c r="RDZ1287" s="85"/>
      <c r="REA1287" s="85"/>
      <c r="REB1287" s="85"/>
      <c r="REC1287" s="85"/>
      <c r="RED1287" s="85"/>
      <c r="REE1287" s="85"/>
      <c r="REF1287" s="85"/>
      <c r="REG1287" s="85"/>
      <c r="REH1287" s="85"/>
      <c r="REI1287" s="85"/>
      <c r="REJ1287" s="85"/>
      <c r="REK1287" s="86"/>
      <c r="REL1287" s="84"/>
      <c r="REM1287" s="85"/>
      <c r="REN1287" s="85"/>
      <c r="REO1287" s="85"/>
      <c r="REP1287" s="85"/>
      <c r="REQ1287" s="85"/>
      <c r="RER1287" s="85"/>
      <c r="RES1287" s="85"/>
      <c r="RET1287" s="85"/>
      <c r="REU1287" s="85"/>
      <c r="REV1287" s="85"/>
      <c r="REW1287" s="85"/>
      <c r="REX1287" s="85"/>
      <c r="REY1287" s="85"/>
      <c r="REZ1287" s="85"/>
      <c r="RFA1287" s="85"/>
      <c r="RFB1287" s="85"/>
      <c r="RFC1287" s="85"/>
      <c r="RFD1287" s="85"/>
      <c r="RFE1287" s="85"/>
      <c r="RFF1287" s="85"/>
      <c r="RFG1287" s="85"/>
      <c r="RFH1287" s="85"/>
      <c r="RFI1287" s="85"/>
      <c r="RFJ1287" s="85"/>
      <c r="RFK1287" s="85"/>
      <c r="RFL1287" s="85"/>
      <c r="RFM1287" s="85"/>
      <c r="RFN1287" s="85"/>
      <c r="RFO1287" s="85"/>
      <c r="RFP1287" s="85"/>
      <c r="RFQ1287" s="85"/>
      <c r="RFR1287" s="86"/>
      <c r="RFS1287" s="84"/>
      <c r="RFT1287" s="85"/>
      <c r="RFU1287" s="85"/>
      <c r="RFV1287" s="85"/>
      <c r="RFW1287" s="85"/>
      <c r="RFX1287" s="85"/>
      <c r="RFY1287" s="85"/>
      <c r="RFZ1287" s="85"/>
      <c r="RGA1287" s="85"/>
      <c r="RGB1287" s="85"/>
      <c r="RGC1287" s="85"/>
      <c r="RGD1287" s="85"/>
      <c r="RGE1287" s="85"/>
      <c r="RGF1287" s="85"/>
      <c r="RGG1287" s="85"/>
      <c r="RGH1287" s="85"/>
      <c r="RGI1287" s="85"/>
      <c r="RGJ1287" s="85"/>
      <c r="RGK1287" s="85"/>
      <c r="RGL1287" s="85"/>
      <c r="RGM1287" s="85"/>
      <c r="RGN1287" s="85"/>
      <c r="RGO1287" s="85"/>
      <c r="RGP1287" s="85"/>
      <c r="RGQ1287" s="85"/>
      <c r="RGR1287" s="85"/>
      <c r="RGS1287" s="85"/>
      <c r="RGT1287" s="85"/>
      <c r="RGU1287" s="85"/>
      <c r="RGV1287" s="85"/>
      <c r="RGW1287" s="85"/>
      <c r="RGX1287" s="85"/>
      <c r="RGY1287" s="86"/>
      <c r="RGZ1287" s="84"/>
      <c r="RHA1287" s="85"/>
      <c r="RHB1287" s="85"/>
      <c r="RHC1287" s="85"/>
      <c r="RHD1287" s="85"/>
      <c r="RHE1287" s="85"/>
      <c r="RHF1287" s="85"/>
      <c r="RHG1287" s="85"/>
      <c r="RHH1287" s="85"/>
      <c r="RHI1287" s="85"/>
      <c r="RHJ1287" s="85"/>
      <c r="RHK1287" s="85"/>
      <c r="RHL1287" s="85"/>
      <c r="RHM1287" s="85"/>
      <c r="RHN1287" s="85"/>
      <c r="RHO1287" s="85"/>
      <c r="RHP1287" s="85"/>
      <c r="RHQ1287" s="85"/>
      <c r="RHR1287" s="85"/>
      <c r="RHS1287" s="85"/>
      <c r="RHT1287" s="85"/>
      <c r="RHU1287" s="85"/>
      <c r="RHV1287" s="85"/>
      <c r="RHW1287" s="85"/>
      <c r="RHX1287" s="85"/>
      <c r="RHY1287" s="85"/>
      <c r="RHZ1287" s="85"/>
      <c r="RIA1287" s="85"/>
      <c r="RIB1287" s="85"/>
      <c r="RIC1287" s="85"/>
      <c r="RID1287" s="85"/>
      <c r="RIE1287" s="85"/>
      <c r="RIF1287" s="86"/>
      <c r="RIG1287" s="84"/>
      <c r="RIH1287" s="85"/>
      <c r="RII1287" s="85"/>
      <c r="RIJ1287" s="85"/>
      <c r="RIK1287" s="85"/>
      <c r="RIL1287" s="85"/>
      <c r="RIM1287" s="85"/>
      <c r="RIN1287" s="85"/>
      <c r="RIO1287" s="85"/>
      <c r="RIP1287" s="85"/>
      <c r="RIQ1287" s="85"/>
      <c r="RIR1287" s="85"/>
      <c r="RIS1287" s="85"/>
      <c r="RIT1287" s="85"/>
      <c r="RIU1287" s="85"/>
      <c r="RIV1287" s="85"/>
      <c r="RIW1287" s="85"/>
      <c r="RIX1287" s="85"/>
      <c r="RIY1287" s="85"/>
      <c r="RIZ1287" s="85"/>
      <c r="RJA1287" s="85"/>
      <c r="RJB1287" s="85"/>
      <c r="RJC1287" s="85"/>
      <c r="RJD1287" s="85"/>
      <c r="RJE1287" s="85"/>
      <c r="RJF1287" s="85"/>
      <c r="RJG1287" s="85"/>
      <c r="RJH1287" s="85"/>
      <c r="RJI1287" s="85"/>
      <c r="RJJ1287" s="85"/>
      <c r="RJK1287" s="85"/>
      <c r="RJL1287" s="85"/>
      <c r="RJM1287" s="86"/>
      <c r="RJN1287" s="84"/>
      <c r="RJO1287" s="85"/>
      <c r="RJP1287" s="85"/>
      <c r="RJQ1287" s="85"/>
      <c r="RJR1287" s="85"/>
      <c r="RJS1287" s="85"/>
      <c r="RJT1287" s="85"/>
      <c r="RJU1287" s="85"/>
      <c r="RJV1287" s="85"/>
      <c r="RJW1287" s="85"/>
      <c r="RJX1287" s="85"/>
      <c r="RJY1287" s="85"/>
      <c r="RJZ1287" s="85"/>
      <c r="RKA1287" s="85"/>
      <c r="RKB1287" s="85"/>
      <c r="RKC1287" s="85"/>
      <c r="RKD1287" s="85"/>
      <c r="RKE1287" s="85"/>
      <c r="RKF1287" s="85"/>
      <c r="RKG1287" s="85"/>
      <c r="RKH1287" s="85"/>
      <c r="RKI1287" s="85"/>
      <c r="RKJ1287" s="85"/>
      <c r="RKK1287" s="85"/>
      <c r="RKL1287" s="85"/>
      <c r="RKM1287" s="85"/>
      <c r="RKN1287" s="85"/>
      <c r="RKO1287" s="85"/>
      <c r="RKP1287" s="85"/>
      <c r="RKQ1287" s="85"/>
      <c r="RKR1287" s="85"/>
      <c r="RKS1287" s="85"/>
      <c r="RKT1287" s="86"/>
      <c r="RKU1287" s="84"/>
      <c r="RKV1287" s="85"/>
      <c r="RKW1287" s="85"/>
      <c r="RKX1287" s="85"/>
      <c r="RKY1287" s="85"/>
      <c r="RKZ1287" s="85"/>
      <c r="RLA1287" s="85"/>
      <c r="RLB1287" s="85"/>
      <c r="RLC1287" s="85"/>
      <c r="RLD1287" s="85"/>
      <c r="RLE1287" s="85"/>
      <c r="RLF1287" s="85"/>
      <c r="RLG1287" s="85"/>
      <c r="RLH1287" s="85"/>
      <c r="RLI1287" s="85"/>
      <c r="RLJ1287" s="85"/>
      <c r="RLK1287" s="85"/>
      <c r="RLL1287" s="85"/>
      <c r="RLM1287" s="85"/>
      <c r="RLN1287" s="85"/>
      <c r="RLO1287" s="85"/>
      <c r="RLP1287" s="85"/>
      <c r="RLQ1287" s="85"/>
      <c r="RLR1287" s="85"/>
      <c r="RLS1287" s="85"/>
      <c r="RLT1287" s="85"/>
      <c r="RLU1287" s="85"/>
      <c r="RLV1287" s="85"/>
      <c r="RLW1287" s="85"/>
      <c r="RLX1287" s="85"/>
      <c r="RLY1287" s="85"/>
      <c r="RLZ1287" s="85"/>
      <c r="RMA1287" s="86"/>
      <c r="RMB1287" s="84"/>
      <c r="RMC1287" s="85"/>
      <c r="RMD1287" s="85"/>
      <c r="RME1287" s="85"/>
      <c r="RMF1287" s="85"/>
      <c r="RMG1287" s="85"/>
      <c r="RMH1287" s="85"/>
      <c r="RMI1287" s="85"/>
      <c r="RMJ1287" s="85"/>
      <c r="RMK1287" s="85"/>
      <c r="RML1287" s="85"/>
      <c r="RMM1287" s="85"/>
      <c r="RMN1287" s="85"/>
      <c r="RMO1287" s="85"/>
      <c r="RMP1287" s="85"/>
      <c r="RMQ1287" s="85"/>
      <c r="RMR1287" s="85"/>
      <c r="RMS1287" s="85"/>
      <c r="RMT1287" s="85"/>
      <c r="RMU1287" s="85"/>
      <c r="RMV1287" s="85"/>
      <c r="RMW1287" s="85"/>
      <c r="RMX1287" s="85"/>
      <c r="RMY1287" s="85"/>
      <c r="RMZ1287" s="85"/>
      <c r="RNA1287" s="85"/>
      <c r="RNB1287" s="85"/>
      <c r="RNC1287" s="85"/>
      <c r="RND1287" s="85"/>
      <c r="RNE1287" s="85"/>
      <c r="RNF1287" s="85"/>
      <c r="RNG1287" s="85"/>
      <c r="RNH1287" s="86"/>
      <c r="RNI1287" s="84"/>
      <c r="RNJ1287" s="85"/>
      <c r="RNK1287" s="85"/>
      <c r="RNL1287" s="85"/>
      <c r="RNM1287" s="85"/>
      <c r="RNN1287" s="85"/>
      <c r="RNO1287" s="85"/>
      <c r="RNP1287" s="85"/>
      <c r="RNQ1287" s="85"/>
      <c r="RNR1287" s="85"/>
      <c r="RNS1287" s="85"/>
      <c r="RNT1287" s="85"/>
      <c r="RNU1287" s="85"/>
      <c r="RNV1287" s="85"/>
      <c r="RNW1287" s="85"/>
      <c r="RNX1287" s="85"/>
      <c r="RNY1287" s="85"/>
      <c r="RNZ1287" s="85"/>
      <c r="ROA1287" s="85"/>
      <c r="ROB1287" s="85"/>
      <c r="ROC1287" s="85"/>
      <c r="ROD1287" s="85"/>
      <c r="ROE1287" s="85"/>
      <c r="ROF1287" s="85"/>
      <c r="ROG1287" s="85"/>
      <c r="ROH1287" s="85"/>
      <c r="ROI1287" s="85"/>
      <c r="ROJ1287" s="85"/>
      <c r="ROK1287" s="85"/>
      <c r="ROL1287" s="85"/>
      <c r="ROM1287" s="85"/>
      <c r="RON1287" s="85"/>
      <c r="ROO1287" s="86"/>
      <c r="ROP1287" s="84"/>
      <c r="ROQ1287" s="85"/>
      <c r="ROR1287" s="85"/>
      <c r="ROS1287" s="85"/>
      <c r="ROT1287" s="85"/>
      <c r="ROU1287" s="85"/>
      <c r="ROV1287" s="85"/>
      <c r="ROW1287" s="85"/>
      <c r="ROX1287" s="85"/>
      <c r="ROY1287" s="85"/>
      <c r="ROZ1287" s="85"/>
      <c r="RPA1287" s="85"/>
      <c r="RPB1287" s="85"/>
      <c r="RPC1287" s="85"/>
      <c r="RPD1287" s="85"/>
      <c r="RPE1287" s="85"/>
      <c r="RPF1287" s="85"/>
      <c r="RPG1287" s="85"/>
      <c r="RPH1287" s="85"/>
      <c r="RPI1287" s="85"/>
      <c r="RPJ1287" s="85"/>
      <c r="RPK1287" s="85"/>
      <c r="RPL1287" s="85"/>
      <c r="RPM1287" s="85"/>
      <c r="RPN1287" s="85"/>
      <c r="RPO1287" s="85"/>
      <c r="RPP1287" s="85"/>
      <c r="RPQ1287" s="85"/>
      <c r="RPR1287" s="85"/>
      <c r="RPS1287" s="85"/>
      <c r="RPT1287" s="85"/>
      <c r="RPU1287" s="85"/>
      <c r="RPV1287" s="86"/>
      <c r="RPW1287" s="84"/>
      <c r="RPX1287" s="85"/>
      <c r="RPY1287" s="85"/>
      <c r="RPZ1287" s="85"/>
      <c r="RQA1287" s="85"/>
      <c r="RQB1287" s="85"/>
      <c r="RQC1287" s="85"/>
      <c r="RQD1287" s="85"/>
      <c r="RQE1287" s="85"/>
      <c r="RQF1287" s="85"/>
      <c r="RQG1287" s="85"/>
      <c r="RQH1287" s="85"/>
      <c r="RQI1287" s="85"/>
      <c r="RQJ1287" s="85"/>
      <c r="RQK1287" s="85"/>
      <c r="RQL1287" s="85"/>
      <c r="RQM1287" s="85"/>
      <c r="RQN1287" s="85"/>
      <c r="RQO1287" s="85"/>
      <c r="RQP1287" s="85"/>
      <c r="RQQ1287" s="85"/>
      <c r="RQR1287" s="85"/>
      <c r="RQS1287" s="85"/>
      <c r="RQT1287" s="85"/>
      <c r="RQU1287" s="85"/>
      <c r="RQV1287" s="85"/>
      <c r="RQW1287" s="85"/>
      <c r="RQX1287" s="85"/>
      <c r="RQY1287" s="85"/>
      <c r="RQZ1287" s="85"/>
      <c r="RRA1287" s="85"/>
      <c r="RRB1287" s="85"/>
      <c r="RRC1287" s="86"/>
      <c r="RRD1287" s="84"/>
      <c r="RRE1287" s="85"/>
      <c r="RRF1287" s="85"/>
      <c r="RRG1287" s="85"/>
      <c r="RRH1287" s="85"/>
      <c r="RRI1287" s="85"/>
      <c r="RRJ1287" s="85"/>
      <c r="RRK1287" s="85"/>
      <c r="RRL1287" s="85"/>
      <c r="RRM1287" s="85"/>
      <c r="RRN1287" s="85"/>
      <c r="RRO1287" s="85"/>
      <c r="RRP1287" s="85"/>
      <c r="RRQ1287" s="85"/>
      <c r="RRR1287" s="85"/>
      <c r="RRS1287" s="85"/>
      <c r="RRT1287" s="85"/>
      <c r="RRU1287" s="85"/>
      <c r="RRV1287" s="85"/>
      <c r="RRW1287" s="85"/>
      <c r="RRX1287" s="85"/>
      <c r="RRY1287" s="85"/>
      <c r="RRZ1287" s="85"/>
      <c r="RSA1287" s="85"/>
      <c r="RSB1287" s="85"/>
      <c r="RSC1287" s="85"/>
      <c r="RSD1287" s="85"/>
      <c r="RSE1287" s="85"/>
      <c r="RSF1287" s="85"/>
      <c r="RSG1287" s="85"/>
      <c r="RSH1287" s="85"/>
      <c r="RSI1287" s="85"/>
      <c r="RSJ1287" s="86"/>
      <c r="RSK1287" s="84"/>
      <c r="RSL1287" s="85"/>
      <c r="RSM1287" s="85"/>
      <c r="RSN1287" s="85"/>
      <c r="RSO1287" s="85"/>
      <c r="RSP1287" s="85"/>
      <c r="RSQ1287" s="85"/>
      <c r="RSR1287" s="85"/>
      <c r="RSS1287" s="85"/>
      <c r="RST1287" s="85"/>
      <c r="RSU1287" s="85"/>
      <c r="RSV1287" s="85"/>
      <c r="RSW1287" s="85"/>
      <c r="RSX1287" s="85"/>
      <c r="RSY1287" s="85"/>
      <c r="RSZ1287" s="85"/>
      <c r="RTA1287" s="85"/>
      <c r="RTB1287" s="85"/>
      <c r="RTC1287" s="85"/>
      <c r="RTD1287" s="85"/>
      <c r="RTE1287" s="85"/>
      <c r="RTF1287" s="85"/>
      <c r="RTG1287" s="85"/>
      <c r="RTH1287" s="85"/>
      <c r="RTI1287" s="85"/>
      <c r="RTJ1287" s="85"/>
      <c r="RTK1287" s="85"/>
      <c r="RTL1287" s="85"/>
      <c r="RTM1287" s="85"/>
      <c r="RTN1287" s="85"/>
      <c r="RTO1287" s="85"/>
      <c r="RTP1287" s="85"/>
      <c r="RTQ1287" s="86"/>
      <c r="RTR1287" s="84"/>
      <c r="RTS1287" s="85"/>
      <c r="RTT1287" s="85"/>
      <c r="RTU1287" s="85"/>
      <c r="RTV1287" s="85"/>
      <c r="RTW1287" s="85"/>
      <c r="RTX1287" s="85"/>
      <c r="RTY1287" s="85"/>
      <c r="RTZ1287" s="85"/>
      <c r="RUA1287" s="85"/>
      <c r="RUB1287" s="85"/>
      <c r="RUC1287" s="85"/>
      <c r="RUD1287" s="85"/>
      <c r="RUE1287" s="85"/>
      <c r="RUF1287" s="85"/>
      <c r="RUG1287" s="85"/>
      <c r="RUH1287" s="85"/>
      <c r="RUI1287" s="85"/>
      <c r="RUJ1287" s="85"/>
      <c r="RUK1287" s="85"/>
      <c r="RUL1287" s="85"/>
      <c r="RUM1287" s="85"/>
      <c r="RUN1287" s="85"/>
      <c r="RUO1287" s="85"/>
      <c r="RUP1287" s="85"/>
      <c r="RUQ1287" s="85"/>
      <c r="RUR1287" s="85"/>
      <c r="RUS1287" s="85"/>
      <c r="RUT1287" s="85"/>
      <c r="RUU1287" s="85"/>
      <c r="RUV1287" s="85"/>
      <c r="RUW1287" s="85"/>
      <c r="RUX1287" s="86"/>
      <c r="RUY1287" s="84"/>
      <c r="RUZ1287" s="85"/>
      <c r="RVA1287" s="85"/>
      <c r="RVB1287" s="85"/>
      <c r="RVC1287" s="85"/>
      <c r="RVD1287" s="85"/>
      <c r="RVE1287" s="85"/>
      <c r="RVF1287" s="85"/>
      <c r="RVG1287" s="85"/>
      <c r="RVH1287" s="85"/>
      <c r="RVI1287" s="85"/>
      <c r="RVJ1287" s="85"/>
      <c r="RVK1287" s="85"/>
      <c r="RVL1287" s="85"/>
      <c r="RVM1287" s="85"/>
      <c r="RVN1287" s="85"/>
      <c r="RVO1287" s="85"/>
      <c r="RVP1287" s="85"/>
      <c r="RVQ1287" s="85"/>
      <c r="RVR1287" s="85"/>
      <c r="RVS1287" s="85"/>
      <c r="RVT1287" s="85"/>
      <c r="RVU1287" s="85"/>
      <c r="RVV1287" s="85"/>
      <c r="RVW1287" s="85"/>
      <c r="RVX1287" s="85"/>
      <c r="RVY1287" s="85"/>
      <c r="RVZ1287" s="85"/>
      <c r="RWA1287" s="85"/>
      <c r="RWB1287" s="85"/>
      <c r="RWC1287" s="85"/>
      <c r="RWD1287" s="85"/>
      <c r="RWE1287" s="86"/>
      <c r="RWF1287" s="84"/>
      <c r="RWG1287" s="85"/>
      <c r="RWH1287" s="85"/>
      <c r="RWI1287" s="85"/>
      <c r="RWJ1287" s="85"/>
      <c r="RWK1287" s="85"/>
      <c r="RWL1287" s="85"/>
      <c r="RWM1287" s="85"/>
      <c r="RWN1287" s="85"/>
      <c r="RWO1287" s="85"/>
      <c r="RWP1287" s="85"/>
      <c r="RWQ1287" s="85"/>
      <c r="RWR1287" s="85"/>
      <c r="RWS1287" s="85"/>
      <c r="RWT1287" s="85"/>
      <c r="RWU1287" s="85"/>
      <c r="RWV1287" s="85"/>
      <c r="RWW1287" s="85"/>
      <c r="RWX1287" s="85"/>
      <c r="RWY1287" s="85"/>
      <c r="RWZ1287" s="85"/>
      <c r="RXA1287" s="85"/>
      <c r="RXB1287" s="85"/>
      <c r="RXC1287" s="85"/>
      <c r="RXD1287" s="85"/>
      <c r="RXE1287" s="85"/>
      <c r="RXF1287" s="85"/>
      <c r="RXG1287" s="85"/>
      <c r="RXH1287" s="85"/>
      <c r="RXI1287" s="85"/>
      <c r="RXJ1287" s="85"/>
      <c r="RXK1287" s="85"/>
      <c r="RXL1287" s="86"/>
      <c r="RXM1287" s="84"/>
      <c r="RXN1287" s="85"/>
      <c r="RXO1287" s="85"/>
      <c r="RXP1287" s="85"/>
      <c r="RXQ1287" s="85"/>
      <c r="RXR1287" s="85"/>
      <c r="RXS1287" s="85"/>
      <c r="RXT1287" s="85"/>
      <c r="RXU1287" s="85"/>
      <c r="RXV1287" s="85"/>
      <c r="RXW1287" s="85"/>
      <c r="RXX1287" s="85"/>
      <c r="RXY1287" s="85"/>
      <c r="RXZ1287" s="85"/>
      <c r="RYA1287" s="85"/>
      <c r="RYB1287" s="85"/>
      <c r="RYC1287" s="85"/>
      <c r="RYD1287" s="85"/>
      <c r="RYE1287" s="85"/>
      <c r="RYF1287" s="85"/>
      <c r="RYG1287" s="85"/>
      <c r="RYH1287" s="85"/>
      <c r="RYI1287" s="85"/>
      <c r="RYJ1287" s="85"/>
      <c r="RYK1287" s="85"/>
      <c r="RYL1287" s="85"/>
      <c r="RYM1287" s="85"/>
      <c r="RYN1287" s="85"/>
      <c r="RYO1287" s="85"/>
      <c r="RYP1287" s="85"/>
      <c r="RYQ1287" s="85"/>
      <c r="RYR1287" s="85"/>
      <c r="RYS1287" s="86"/>
      <c r="RYT1287" s="84"/>
      <c r="RYU1287" s="85"/>
      <c r="RYV1287" s="85"/>
      <c r="RYW1287" s="85"/>
      <c r="RYX1287" s="85"/>
      <c r="RYY1287" s="85"/>
      <c r="RYZ1287" s="85"/>
      <c r="RZA1287" s="85"/>
      <c r="RZB1287" s="85"/>
      <c r="RZC1287" s="85"/>
      <c r="RZD1287" s="85"/>
      <c r="RZE1287" s="85"/>
      <c r="RZF1287" s="85"/>
      <c r="RZG1287" s="85"/>
      <c r="RZH1287" s="85"/>
      <c r="RZI1287" s="85"/>
      <c r="RZJ1287" s="85"/>
      <c r="RZK1287" s="85"/>
      <c r="RZL1287" s="85"/>
      <c r="RZM1287" s="85"/>
      <c r="RZN1287" s="85"/>
      <c r="RZO1287" s="85"/>
      <c r="RZP1287" s="85"/>
      <c r="RZQ1287" s="85"/>
      <c r="RZR1287" s="85"/>
      <c r="RZS1287" s="85"/>
      <c r="RZT1287" s="85"/>
      <c r="RZU1287" s="85"/>
      <c r="RZV1287" s="85"/>
      <c r="RZW1287" s="85"/>
      <c r="RZX1287" s="85"/>
      <c r="RZY1287" s="85"/>
      <c r="RZZ1287" s="86"/>
      <c r="SAA1287" s="84"/>
      <c r="SAB1287" s="85"/>
      <c r="SAC1287" s="85"/>
      <c r="SAD1287" s="85"/>
      <c r="SAE1287" s="85"/>
      <c r="SAF1287" s="85"/>
      <c r="SAG1287" s="85"/>
      <c r="SAH1287" s="85"/>
      <c r="SAI1287" s="85"/>
      <c r="SAJ1287" s="85"/>
      <c r="SAK1287" s="85"/>
      <c r="SAL1287" s="85"/>
      <c r="SAM1287" s="85"/>
      <c r="SAN1287" s="85"/>
      <c r="SAO1287" s="85"/>
      <c r="SAP1287" s="85"/>
      <c r="SAQ1287" s="85"/>
      <c r="SAR1287" s="85"/>
      <c r="SAS1287" s="85"/>
      <c r="SAT1287" s="85"/>
      <c r="SAU1287" s="85"/>
      <c r="SAV1287" s="85"/>
      <c r="SAW1287" s="85"/>
      <c r="SAX1287" s="85"/>
      <c r="SAY1287" s="85"/>
      <c r="SAZ1287" s="85"/>
      <c r="SBA1287" s="85"/>
      <c r="SBB1287" s="85"/>
      <c r="SBC1287" s="85"/>
      <c r="SBD1287" s="85"/>
      <c r="SBE1287" s="85"/>
      <c r="SBF1287" s="85"/>
      <c r="SBG1287" s="86"/>
      <c r="SBH1287" s="84"/>
      <c r="SBI1287" s="85"/>
      <c r="SBJ1287" s="85"/>
      <c r="SBK1287" s="85"/>
      <c r="SBL1287" s="85"/>
      <c r="SBM1287" s="85"/>
      <c r="SBN1287" s="85"/>
      <c r="SBO1287" s="85"/>
      <c r="SBP1287" s="85"/>
      <c r="SBQ1287" s="85"/>
      <c r="SBR1287" s="85"/>
      <c r="SBS1287" s="85"/>
      <c r="SBT1287" s="85"/>
      <c r="SBU1287" s="85"/>
      <c r="SBV1287" s="85"/>
      <c r="SBW1287" s="85"/>
      <c r="SBX1287" s="85"/>
      <c r="SBY1287" s="85"/>
      <c r="SBZ1287" s="85"/>
      <c r="SCA1287" s="85"/>
      <c r="SCB1287" s="85"/>
      <c r="SCC1287" s="85"/>
      <c r="SCD1287" s="85"/>
      <c r="SCE1287" s="85"/>
      <c r="SCF1287" s="85"/>
      <c r="SCG1287" s="85"/>
      <c r="SCH1287" s="85"/>
      <c r="SCI1287" s="85"/>
      <c r="SCJ1287" s="85"/>
      <c r="SCK1287" s="85"/>
      <c r="SCL1287" s="85"/>
      <c r="SCM1287" s="85"/>
      <c r="SCN1287" s="86"/>
      <c r="SCO1287" s="84"/>
      <c r="SCP1287" s="85"/>
      <c r="SCQ1287" s="85"/>
      <c r="SCR1287" s="85"/>
      <c r="SCS1287" s="85"/>
      <c r="SCT1287" s="85"/>
      <c r="SCU1287" s="85"/>
      <c r="SCV1287" s="85"/>
      <c r="SCW1287" s="85"/>
      <c r="SCX1287" s="85"/>
      <c r="SCY1287" s="85"/>
      <c r="SCZ1287" s="85"/>
      <c r="SDA1287" s="85"/>
      <c r="SDB1287" s="85"/>
      <c r="SDC1287" s="85"/>
      <c r="SDD1287" s="85"/>
      <c r="SDE1287" s="85"/>
      <c r="SDF1287" s="85"/>
      <c r="SDG1287" s="85"/>
      <c r="SDH1287" s="85"/>
      <c r="SDI1287" s="85"/>
      <c r="SDJ1287" s="85"/>
      <c r="SDK1287" s="85"/>
      <c r="SDL1287" s="85"/>
      <c r="SDM1287" s="85"/>
      <c r="SDN1287" s="85"/>
      <c r="SDO1287" s="85"/>
      <c r="SDP1287" s="85"/>
      <c r="SDQ1287" s="85"/>
      <c r="SDR1287" s="85"/>
      <c r="SDS1287" s="85"/>
      <c r="SDT1287" s="85"/>
      <c r="SDU1287" s="86"/>
      <c r="SDV1287" s="84"/>
      <c r="SDW1287" s="85"/>
      <c r="SDX1287" s="85"/>
      <c r="SDY1287" s="85"/>
      <c r="SDZ1287" s="85"/>
      <c r="SEA1287" s="85"/>
      <c r="SEB1287" s="85"/>
      <c r="SEC1287" s="85"/>
      <c r="SED1287" s="85"/>
      <c r="SEE1287" s="85"/>
      <c r="SEF1287" s="85"/>
      <c r="SEG1287" s="85"/>
      <c r="SEH1287" s="85"/>
      <c r="SEI1287" s="85"/>
      <c r="SEJ1287" s="85"/>
      <c r="SEK1287" s="85"/>
      <c r="SEL1287" s="85"/>
      <c r="SEM1287" s="85"/>
      <c r="SEN1287" s="85"/>
      <c r="SEO1287" s="85"/>
      <c r="SEP1287" s="85"/>
      <c r="SEQ1287" s="85"/>
      <c r="SER1287" s="85"/>
      <c r="SES1287" s="85"/>
      <c r="SET1287" s="85"/>
      <c r="SEU1287" s="85"/>
      <c r="SEV1287" s="85"/>
      <c r="SEW1287" s="85"/>
      <c r="SEX1287" s="85"/>
      <c r="SEY1287" s="85"/>
      <c r="SEZ1287" s="85"/>
      <c r="SFA1287" s="85"/>
      <c r="SFB1287" s="86"/>
      <c r="SFC1287" s="84"/>
      <c r="SFD1287" s="85"/>
      <c r="SFE1287" s="85"/>
      <c r="SFF1287" s="85"/>
      <c r="SFG1287" s="85"/>
      <c r="SFH1287" s="85"/>
      <c r="SFI1287" s="85"/>
      <c r="SFJ1287" s="85"/>
      <c r="SFK1287" s="85"/>
      <c r="SFL1287" s="85"/>
      <c r="SFM1287" s="85"/>
      <c r="SFN1287" s="85"/>
      <c r="SFO1287" s="85"/>
      <c r="SFP1287" s="85"/>
      <c r="SFQ1287" s="85"/>
      <c r="SFR1287" s="85"/>
      <c r="SFS1287" s="85"/>
      <c r="SFT1287" s="85"/>
      <c r="SFU1287" s="85"/>
      <c r="SFV1287" s="85"/>
      <c r="SFW1287" s="85"/>
      <c r="SFX1287" s="85"/>
      <c r="SFY1287" s="85"/>
      <c r="SFZ1287" s="85"/>
      <c r="SGA1287" s="85"/>
      <c r="SGB1287" s="85"/>
      <c r="SGC1287" s="85"/>
      <c r="SGD1287" s="85"/>
      <c r="SGE1287" s="85"/>
      <c r="SGF1287" s="85"/>
      <c r="SGG1287" s="85"/>
      <c r="SGH1287" s="85"/>
      <c r="SGI1287" s="86"/>
      <c r="SGJ1287" s="84"/>
      <c r="SGK1287" s="85"/>
      <c r="SGL1287" s="85"/>
      <c r="SGM1287" s="85"/>
      <c r="SGN1287" s="85"/>
      <c r="SGO1287" s="85"/>
      <c r="SGP1287" s="85"/>
      <c r="SGQ1287" s="85"/>
      <c r="SGR1287" s="85"/>
      <c r="SGS1287" s="85"/>
      <c r="SGT1287" s="85"/>
      <c r="SGU1287" s="85"/>
      <c r="SGV1287" s="85"/>
      <c r="SGW1287" s="85"/>
      <c r="SGX1287" s="85"/>
      <c r="SGY1287" s="85"/>
      <c r="SGZ1287" s="85"/>
      <c r="SHA1287" s="85"/>
      <c r="SHB1287" s="85"/>
      <c r="SHC1287" s="85"/>
      <c r="SHD1287" s="85"/>
      <c r="SHE1287" s="85"/>
      <c r="SHF1287" s="85"/>
      <c r="SHG1287" s="85"/>
      <c r="SHH1287" s="85"/>
      <c r="SHI1287" s="85"/>
      <c r="SHJ1287" s="85"/>
      <c r="SHK1287" s="85"/>
      <c r="SHL1287" s="85"/>
      <c r="SHM1287" s="85"/>
      <c r="SHN1287" s="85"/>
      <c r="SHO1287" s="85"/>
      <c r="SHP1287" s="86"/>
      <c r="SHQ1287" s="84"/>
      <c r="SHR1287" s="85"/>
      <c r="SHS1287" s="85"/>
      <c r="SHT1287" s="85"/>
      <c r="SHU1287" s="85"/>
      <c r="SHV1287" s="85"/>
      <c r="SHW1287" s="85"/>
      <c r="SHX1287" s="85"/>
      <c r="SHY1287" s="85"/>
      <c r="SHZ1287" s="85"/>
      <c r="SIA1287" s="85"/>
      <c r="SIB1287" s="85"/>
      <c r="SIC1287" s="85"/>
      <c r="SID1287" s="85"/>
      <c r="SIE1287" s="85"/>
      <c r="SIF1287" s="85"/>
      <c r="SIG1287" s="85"/>
      <c r="SIH1287" s="85"/>
      <c r="SII1287" s="85"/>
      <c r="SIJ1287" s="85"/>
      <c r="SIK1287" s="85"/>
      <c r="SIL1287" s="85"/>
      <c r="SIM1287" s="85"/>
      <c r="SIN1287" s="85"/>
      <c r="SIO1287" s="85"/>
      <c r="SIP1287" s="85"/>
      <c r="SIQ1287" s="85"/>
      <c r="SIR1287" s="85"/>
      <c r="SIS1287" s="85"/>
      <c r="SIT1287" s="85"/>
      <c r="SIU1287" s="85"/>
      <c r="SIV1287" s="85"/>
      <c r="SIW1287" s="86"/>
      <c r="SIX1287" s="84"/>
      <c r="SIY1287" s="85"/>
      <c r="SIZ1287" s="85"/>
      <c r="SJA1287" s="85"/>
      <c r="SJB1287" s="85"/>
      <c r="SJC1287" s="85"/>
      <c r="SJD1287" s="85"/>
      <c r="SJE1287" s="85"/>
      <c r="SJF1287" s="85"/>
      <c r="SJG1287" s="85"/>
      <c r="SJH1287" s="85"/>
      <c r="SJI1287" s="85"/>
      <c r="SJJ1287" s="85"/>
      <c r="SJK1287" s="85"/>
      <c r="SJL1287" s="85"/>
      <c r="SJM1287" s="85"/>
      <c r="SJN1287" s="85"/>
      <c r="SJO1287" s="85"/>
      <c r="SJP1287" s="85"/>
      <c r="SJQ1287" s="85"/>
      <c r="SJR1287" s="85"/>
      <c r="SJS1287" s="85"/>
      <c r="SJT1287" s="85"/>
      <c r="SJU1287" s="85"/>
      <c r="SJV1287" s="85"/>
      <c r="SJW1287" s="85"/>
      <c r="SJX1287" s="85"/>
      <c r="SJY1287" s="85"/>
      <c r="SJZ1287" s="85"/>
      <c r="SKA1287" s="85"/>
      <c r="SKB1287" s="85"/>
      <c r="SKC1287" s="85"/>
      <c r="SKD1287" s="86"/>
      <c r="SKE1287" s="84"/>
      <c r="SKF1287" s="85"/>
      <c r="SKG1287" s="85"/>
      <c r="SKH1287" s="85"/>
      <c r="SKI1287" s="85"/>
      <c r="SKJ1287" s="85"/>
      <c r="SKK1287" s="85"/>
      <c r="SKL1287" s="85"/>
      <c r="SKM1287" s="85"/>
      <c r="SKN1287" s="85"/>
      <c r="SKO1287" s="85"/>
      <c r="SKP1287" s="85"/>
      <c r="SKQ1287" s="85"/>
      <c r="SKR1287" s="85"/>
      <c r="SKS1287" s="85"/>
      <c r="SKT1287" s="85"/>
      <c r="SKU1287" s="85"/>
      <c r="SKV1287" s="85"/>
      <c r="SKW1287" s="85"/>
      <c r="SKX1287" s="85"/>
      <c r="SKY1287" s="85"/>
      <c r="SKZ1287" s="85"/>
      <c r="SLA1287" s="85"/>
      <c r="SLB1287" s="85"/>
      <c r="SLC1287" s="85"/>
      <c r="SLD1287" s="85"/>
      <c r="SLE1287" s="85"/>
      <c r="SLF1287" s="85"/>
      <c r="SLG1287" s="85"/>
      <c r="SLH1287" s="85"/>
      <c r="SLI1287" s="85"/>
      <c r="SLJ1287" s="85"/>
      <c r="SLK1287" s="86"/>
      <c r="SLL1287" s="84"/>
      <c r="SLM1287" s="85"/>
      <c r="SLN1287" s="85"/>
      <c r="SLO1287" s="85"/>
      <c r="SLP1287" s="85"/>
      <c r="SLQ1287" s="85"/>
      <c r="SLR1287" s="85"/>
      <c r="SLS1287" s="85"/>
      <c r="SLT1287" s="85"/>
      <c r="SLU1287" s="85"/>
      <c r="SLV1287" s="85"/>
      <c r="SLW1287" s="85"/>
      <c r="SLX1287" s="85"/>
      <c r="SLY1287" s="85"/>
      <c r="SLZ1287" s="85"/>
      <c r="SMA1287" s="85"/>
      <c r="SMB1287" s="85"/>
      <c r="SMC1287" s="85"/>
      <c r="SMD1287" s="85"/>
      <c r="SME1287" s="85"/>
      <c r="SMF1287" s="85"/>
      <c r="SMG1287" s="85"/>
      <c r="SMH1287" s="85"/>
      <c r="SMI1287" s="85"/>
      <c r="SMJ1287" s="85"/>
      <c r="SMK1287" s="85"/>
      <c r="SML1287" s="85"/>
      <c r="SMM1287" s="85"/>
      <c r="SMN1287" s="85"/>
      <c r="SMO1287" s="85"/>
      <c r="SMP1287" s="85"/>
      <c r="SMQ1287" s="85"/>
      <c r="SMR1287" s="86"/>
      <c r="SMS1287" s="84"/>
      <c r="SMT1287" s="85"/>
      <c r="SMU1287" s="85"/>
      <c r="SMV1287" s="85"/>
      <c r="SMW1287" s="85"/>
      <c r="SMX1287" s="85"/>
      <c r="SMY1287" s="85"/>
      <c r="SMZ1287" s="85"/>
      <c r="SNA1287" s="85"/>
      <c r="SNB1287" s="85"/>
      <c r="SNC1287" s="85"/>
      <c r="SND1287" s="85"/>
      <c r="SNE1287" s="85"/>
      <c r="SNF1287" s="85"/>
      <c r="SNG1287" s="85"/>
      <c r="SNH1287" s="85"/>
      <c r="SNI1287" s="85"/>
      <c r="SNJ1287" s="85"/>
      <c r="SNK1287" s="85"/>
      <c r="SNL1287" s="85"/>
      <c r="SNM1287" s="85"/>
      <c r="SNN1287" s="85"/>
      <c r="SNO1287" s="85"/>
      <c r="SNP1287" s="85"/>
      <c r="SNQ1287" s="85"/>
      <c r="SNR1287" s="85"/>
      <c r="SNS1287" s="85"/>
      <c r="SNT1287" s="85"/>
      <c r="SNU1287" s="85"/>
      <c r="SNV1287" s="85"/>
      <c r="SNW1287" s="85"/>
      <c r="SNX1287" s="85"/>
      <c r="SNY1287" s="86"/>
      <c r="SNZ1287" s="84"/>
      <c r="SOA1287" s="85"/>
      <c r="SOB1287" s="85"/>
      <c r="SOC1287" s="85"/>
      <c r="SOD1287" s="85"/>
      <c r="SOE1287" s="85"/>
      <c r="SOF1287" s="85"/>
      <c r="SOG1287" s="85"/>
      <c r="SOH1287" s="85"/>
      <c r="SOI1287" s="85"/>
      <c r="SOJ1287" s="85"/>
      <c r="SOK1287" s="85"/>
      <c r="SOL1287" s="85"/>
      <c r="SOM1287" s="85"/>
      <c r="SON1287" s="85"/>
      <c r="SOO1287" s="85"/>
      <c r="SOP1287" s="85"/>
      <c r="SOQ1287" s="85"/>
      <c r="SOR1287" s="85"/>
      <c r="SOS1287" s="85"/>
      <c r="SOT1287" s="85"/>
      <c r="SOU1287" s="85"/>
      <c r="SOV1287" s="85"/>
      <c r="SOW1287" s="85"/>
      <c r="SOX1287" s="85"/>
      <c r="SOY1287" s="85"/>
      <c r="SOZ1287" s="85"/>
      <c r="SPA1287" s="85"/>
      <c r="SPB1287" s="85"/>
      <c r="SPC1287" s="85"/>
      <c r="SPD1287" s="85"/>
      <c r="SPE1287" s="85"/>
      <c r="SPF1287" s="86"/>
      <c r="SPG1287" s="84"/>
      <c r="SPH1287" s="85"/>
      <c r="SPI1287" s="85"/>
      <c r="SPJ1287" s="85"/>
      <c r="SPK1287" s="85"/>
      <c r="SPL1287" s="85"/>
      <c r="SPM1287" s="85"/>
      <c r="SPN1287" s="85"/>
      <c r="SPO1287" s="85"/>
      <c r="SPP1287" s="85"/>
      <c r="SPQ1287" s="85"/>
      <c r="SPR1287" s="85"/>
      <c r="SPS1287" s="85"/>
      <c r="SPT1287" s="85"/>
      <c r="SPU1287" s="85"/>
      <c r="SPV1287" s="85"/>
      <c r="SPW1287" s="85"/>
      <c r="SPX1287" s="85"/>
      <c r="SPY1287" s="85"/>
      <c r="SPZ1287" s="85"/>
      <c r="SQA1287" s="85"/>
      <c r="SQB1287" s="85"/>
      <c r="SQC1287" s="85"/>
      <c r="SQD1287" s="85"/>
      <c r="SQE1287" s="85"/>
      <c r="SQF1287" s="85"/>
      <c r="SQG1287" s="85"/>
      <c r="SQH1287" s="85"/>
      <c r="SQI1287" s="85"/>
      <c r="SQJ1287" s="85"/>
      <c r="SQK1287" s="85"/>
      <c r="SQL1287" s="85"/>
      <c r="SQM1287" s="86"/>
      <c r="SQN1287" s="84"/>
      <c r="SQO1287" s="85"/>
      <c r="SQP1287" s="85"/>
      <c r="SQQ1287" s="85"/>
      <c r="SQR1287" s="85"/>
      <c r="SQS1287" s="85"/>
      <c r="SQT1287" s="85"/>
      <c r="SQU1287" s="85"/>
      <c r="SQV1287" s="85"/>
      <c r="SQW1287" s="85"/>
      <c r="SQX1287" s="85"/>
      <c r="SQY1287" s="85"/>
      <c r="SQZ1287" s="85"/>
      <c r="SRA1287" s="85"/>
      <c r="SRB1287" s="85"/>
      <c r="SRC1287" s="85"/>
      <c r="SRD1287" s="85"/>
      <c r="SRE1287" s="85"/>
      <c r="SRF1287" s="85"/>
      <c r="SRG1287" s="85"/>
      <c r="SRH1287" s="85"/>
      <c r="SRI1287" s="85"/>
      <c r="SRJ1287" s="85"/>
      <c r="SRK1287" s="85"/>
      <c r="SRL1287" s="85"/>
      <c r="SRM1287" s="85"/>
      <c r="SRN1287" s="85"/>
      <c r="SRO1287" s="85"/>
      <c r="SRP1287" s="85"/>
      <c r="SRQ1287" s="85"/>
      <c r="SRR1287" s="85"/>
      <c r="SRS1287" s="85"/>
      <c r="SRT1287" s="86"/>
      <c r="SRU1287" s="84"/>
      <c r="SRV1287" s="85"/>
      <c r="SRW1287" s="85"/>
      <c r="SRX1287" s="85"/>
      <c r="SRY1287" s="85"/>
      <c r="SRZ1287" s="85"/>
      <c r="SSA1287" s="85"/>
      <c r="SSB1287" s="85"/>
      <c r="SSC1287" s="85"/>
      <c r="SSD1287" s="85"/>
      <c r="SSE1287" s="85"/>
      <c r="SSF1287" s="85"/>
      <c r="SSG1287" s="85"/>
      <c r="SSH1287" s="85"/>
      <c r="SSI1287" s="85"/>
      <c r="SSJ1287" s="85"/>
      <c r="SSK1287" s="85"/>
      <c r="SSL1287" s="85"/>
      <c r="SSM1287" s="85"/>
      <c r="SSN1287" s="85"/>
      <c r="SSO1287" s="85"/>
      <c r="SSP1287" s="85"/>
      <c r="SSQ1287" s="85"/>
      <c r="SSR1287" s="85"/>
      <c r="SSS1287" s="85"/>
      <c r="SST1287" s="85"/>
      <c r="SSU1287" s="85"/>
      <c r="SSV1287" s="85"/>
      <c r="SSW1287" s="85"/>
      <c r="SSX1287" s="85"/>
      <c r="SSY1287" s="85"/>
      <c r="SSZ1287" s="85"/>
      <c r="STA1287" s="86"/>
      <c r="STB1287" s="84"/>
      <c r="STC1287" s="85"/>
      <c r="STD1287" s="85"/>
      <c r="STE1287" s="85"/>
      <c r="STF1287" s="85"/>
      <c r="STG1287" s="85"/>
      <c r="STH1287" s="85"/>
      <c r="STI1287" s="85"/>
      <c r="STJ1287" s="85"/>
      <c r="STK1287" s="85"/>
      <c r="STL1287" s="85"/>
      <c r="STM1287" s="85"/>
      <c r="STN1287" s="85"/>
      <c r="STO1287" s="85"/>
      <c r="STP1287" s="85"/>
      <c r="STQ1287" s="85"/>
      <c r="STR1287" s="85"/>
      <c r="STS1287" s="85"/>
      <c r="STT1287" s="85"/>
      <c r="STU1287" s="85"/>
      <c r="STV1287" s="85"/>
      <c r="STW1287" s="85"/>
      <c r="STX1287" s="85"/>
      <c r="STY1287" s="85"/>
      <c r="STZ1287" s="85"/>
      <c r="SUA1287" s="85"/>
      <c r="SUB1287" s="85"/>
      <c r="SUC1287" s="85"/>
      <c r="SUD1287" s="85"/>
      <c r="SUE1287" s="85"/>
      <c r="SUF1287" s="85"/>
      <c r="SUG1287" s="85"/>
      <c r="SUH1287" s="86"/>
      <c r="SUI1287" s="84"/>
      <c r="SUJ1287" s="85"/>
      <c r="SUK1287" s="85"/>
      <c r="SUL1287" s="85"/>
      <c r="SUM1287" s="85"/>
      <c r="SUN1287" s="85"/>
      <c r="SUO1287" s="85"/>
      <c r="SUP1287" s="85"/>
      <c r="SUQ1287" s="85"/>
      <c r="SUR1287" s="85"/>
      <c r="SUS1287" s="85"/>
      <c r="SUT1287" s="85"/>
      <c r="SUU1287" s="85"/>
      <c r="SUV1287" s="85"/>
      <c r="SUW1287" s="85"/>
      <c r="SUX1287" s="85"/>
      <c r="SUY1287" s="85"/>
      <c r="SUZ1287" s="85"/>
      <c r="SVA1287" s="85"/>
      <c r="SVB1287" s="85"/>
      <c r="SVC1287" s="85"/>
      <c r="SVD1287" s="85"/>
      <c r="SVE1287" s="85"/>
      <c r="SVF1287" s="85"/>
      <c r="SVG1287" s="85"/>
      <c r="SVH1287" s="85"/>
      <c r="SVI1287" s="85"/>
      <c r="SVJ1287" s="85"/>
      <c r="SVK1287" s="85"/>
      <c r="SVL1287" s="85"/>
      <c r="SVM1287" s="85"/>
      <c r="SVN1287" s="85"/>
      <c r="SVO1287" s="86"/>
      <c r="SVP1287" s="84"/>
      <c r="SVQ1287" s="85"/>
      <c r="SVR1287" s="85"/>
      <c r="SVS1287" s="85"/>
      <c r="SVT1287" s="85"/>
      <c r="SVU1287" s="85"/>
      <c r="SVV1287" s="85"/>
      <c r="SVW1287" s="85"/>
      <c r="SVX1287" s="85"/>
      <c r="SVY1287" s="85"/>
      <c r="SVZ1287" s="85"/>
      <c r="SWA1287" s="85"/>
      <c r="SWB1287" s="85"/>
      <c r="SWC1287" s="85"/>
      <c r="SWD1287" s="85"/>
      <c r="SWE1287" s="85"/>
      <c r="SWF1287" s="85"/>
      <c r="SWG1287" s="85"/>
      <c r="SWH1287" s="85"/>
      <c r="SWI1287" s="85"/>
      <c r="SWJ1287" s="85"/>
      <c r="SWK1287" s="85"/>
      <c r="SWL1287" s="85"/>
      <c r="SWM1287" s="85"/>
      <c r="SWN1287" s="85"/>
      <c r="SWO1287" s="85"/>
      <c r="SWP1287" s="85"/>
      <c r="SWQ1287" s="85"/>
      <c r="SWR1287" s="85"/>
      <c r="SWS1287" s="85"/>
      <c r="SWT1287" s="85"/>
      <c r="SWU1287" s="85"/>
      <c r="SWV1287" s="86"/>
      <c r="SWW1287" s="84"/>
      <c r="SWX1287" s="85"/>
      <c r="SWY1287" s="85"/>
      <c r="SWZ1287" s="85"/>
      <c r="SXA1287" s="85"/>
      <c r="SXB1287" s="85"/>
      <c r="SXC1287" s="85"/>
      <c r="SXD1287" s="85"/>
      <c r="SXE1287" s="85"/>
      <c r="SXF1287" s="85"/>
      <c r="SXG1287" s="85"/>
      <c r="SXH1287" s="85"/>
      <c r="SXI1287" s="85"/>
      <c r="SXJ1287" s="85"/>
      <c r="SXK1287" s="85"/>
      <c r="SXL1287" s="85"/>
      <c r="SXM1287" s="85"/>
      <c r="SXN1287" s="85"/>
      <c r="SXO1287" s="85"/>
      <c r="SXP1287" s="85"/>
      <c r="SXQ1287" s="85"/>
      <c r="SXR1287" s="85"/>
      <c r="SXS1287" s="85"/>
      <c r="SXT1287" s="85"/>
      <c r="SXU1287" s="85"/>
      <c r="SXV1287" s="85"/>
      <c r="SXW1287" s="85"/>
      <c r="SXX1287" s="85"/>
      <c r="SXY1287" s="85"/>
      <c r="SXZ1287" s="85"/>
      <c r="SYA1287" s="85"/>
      <c r="SYB1287" s="85"/>
      <c r="SYC1287" s="86"/>
      <c r="SYD1287" s="84"/>
      <c r="SYE1287" s="85"/>
      <c r="SYF1287" s="85"/>
      <c r="SYG1287" s="85"/>
      <c r="SYH1287" s="85"/>
      <c r="SYI1287" s="85"/>
      <c r="SYJ1287" s="85"/>
      <c r="SYK1287" s="85"/>
      <c r="SYL1287" s="85"/>
      <c r="SYM1287" s="85"/>
      <c r="SYN1287" s="85"/>
      <c r="SYO1287" s="85"/>
      <c r="SYP1287" s="85"/>
      <c r="SYQ1287" s="85"/>
      <c r="SYR1287" s="85"/>
      <c r="SYS1287" s="85"/>
      <c r="SYT1287" s="85"/>
      <c r="SYU1287" s="85"/>
      <c r="SYV1287" s="85"/>
      <c r="SYW1287" s="85"/>
      <c r="SYX1287" s="85"/>
      <c r="SYY1287" s="85"/>
      <c r="SYZ1287" s="85"/>
      <c r="SZA1287" s="85"/>
      <c r="SZB1287" s="85"/>
      <c r="SZC1287" s="85"/>
      <c r="SZD1287" s="85"/>
      <c r="SZE1287" s="85"/>
      <c r="SZF1287" s="85"/>
      <c r="SZG1287" s="85"/>
      <c r="SZH1287" s="85"/>
      <c r="SZI1287" s="85"/>
      <c r="SZJ1287" s="86"/>
      <c r="SZK1287" s="84"/>
      <c r="SZL1287" s="85"/>
      <c r="SZM1287" s="85"/>
      <c r="SZN1287" s="85"/>
      <c r="SZO1287" s="85"/>
      <c r="SZP1287" s="85"/>
      <c r="SZQ1287" s="85"/>
      <c r="SZR1287" s="85"/>
      <c r="SZS1287" s="85"/>
      <c r="SZT1287" s="85"/>
      <c r="SZU1287" s="85"/>
      <c r="SZV1287" s="85"/>
      <c r="SZW1287" s="85"/>
      <c r="SZX1287" s="85"/>
      <c r="SZY1287" s="85"/>
      <c r="SZZ1287" s="85"/>
      <c r="TAA1287" s="85"/>
      <c r="TAB1287" s="85"/>
      <c r="TAC1287" s="85"/>
      <c r="TAD1287" s="85"/>
      <c r="TAE1287" s="85"/>
      <c r="TAF1287" s="85"/>
      <c r="TAG1287" s="85"/>
      <c r="TAH1287" s="85"/>
      <c r="TAI1287" s="85"/>
      <c r="TAJ1287" s="85"/>
      <c r="TAK1287" s="85"/>
      <c r="TAL1287" s="85"/>
      <c r="TAM1287" s="85"/>
      <c r="TAN1287" s="85"/>
      <c r="TAO1287" s="85"/>
      <c r="TAP1287" s="85"/>
      <c r="TAQ1287" s="86"/>
      <c r="TAR1287" s="84"/>
      <c r="TAS1287" s="85"/>
      <c r="TAT1287" s="85"/>
      <c r="TAU1287" s="85"/>
      <c r="TAV1287" s="85"/>
      <c r="TAW1287" s="85"/>
      <c r="TAX1287" s="85"/>
      <c r="TAY1287" s="85"/>
      <c r="TAZ1287" s="85"/>
      <c r="TBA1287" s="85"/>
      <c r="TBB1287" s="85"/>
      <c r="TBC1287" s="85"/>
      <c r="TBD1287" s="85"/>
      <c r="TBE1287" s="85"/>
      <c r="TBF1287" s="85"/>
      <c r="TBG1287" s="85"/>
      <c r="TBH1287" s="85"/>
      <c r="TBI1287" s="85"/>
      <c r="TBJ1287" s="85"/>
      <c r="TBK1287" s="85"/>
      <c r="TBL1287" s="85"/>
      <c r="TBM1287" s="85"/>
      <c r="TBN1287" s="85"/>
      <c r="TBO1287" s="85"/>
      <c r="TBP1287" s="85"/>
      <c r="TBQ1287" s="85"/>
      <c r="TBR1287" s="85"/>
      <c r="TBS1287" s="85"/>
      <c r="TBT1287" s="85"/>
      <c r="TBU1287" s="85"/>
      <c r="TBV1287" s="85"/>
      <c r="TBW1287" s="85"/>
      <c r="TBX1287" s="86"/>
      <c r="TBY1287" s="84"/>
      <c r="TBZ1287" s="85"/>
      <c r="TCA1287" s="85"/>
      <c r="TCB1287" s="85"/>
      <c r="TCC1287" s="85"/>
      <c r="TCD1287" s="85"/>
      <c r="TCE1287" s="85"/>
      <c r="TCF1287" s="85"/>
      <c r="TCG1287" s="85"/>
      <c r="TCH1287" s="85"/>
      <c r="TCI1287" s="85"/>
      <c r="TCJ1287" s="85"/>
      <c r="TCK1287" s="85"/>
      <c r="TCL1287" s="85"/>
      <c r="TCM1287" s="85"/>
      <c r="TCN1287" s="85"/>
      <c r="TCO1287" s="85"/>
      <c r="TCP1287" s="85"/>
      <c r="TCQ1287" s="85"/>
      <c r="TCR1287" s="85"/>
      <c r="TCS1287" s="85"/>
      <c r="TCT1287" s="85"/>
      <c r="TCU1287" s="85"/>
      <c r="TCV1287" s="85"/>
      <c r="TCW1287" s="85"/>
      <c r="TCX1287" s="85"/>
      <c r="TCY1287" s="85"/>
      <c r="TCZ1287" s="85"/>
      <c r="TDA1287" s="85"/>
      <c r="TDB1287" s="85"/>
      <c r="TDC1287" s="85"/>
      <c r="TDD1287" s="85"/>
      <c r="TDE1287" s="86"/>
      <c r="TDF1287" s="84"/>
      <c r="TDG1287" s="85"/>
      <c r="TDH1287" s="85"/>
      <c r="TDI1287" s="85"/>
      <c r="TDJ1287" s="85"/>
      <c r="TDK1287" s="85"/>
      <c r="TDL1287" s="85"/>
      <c r="TDM1287" s="85"/>
      <c r="TDN1287" s="85"/>
      <c r="TDO1287" s="85"/>
      <c r="TDP1287" s="85"/>
      <c r="TDQ1287" s="85"/>
      <c r="TDR1287" s="85"/>
      <c r="TDS1287" s="85"/>
      <c r="TDT1287" s="85"/>
      <c r="TDU1287" s="85"/>
      <c r="TDV1287" s="85"/>
      <c r="TDW1287" s="85"/>
      <c r="TDX1287" s="85"/>
      <c r="TDY1287" s="85"/>
      <c r="TDZ1287" s="85"/>
      <c r="TEA1287" s="85"/>
      <c r="TEB1287" s="85"/>
      <c r="TEC1287" s="85"/>
      <c r="TED1287" s="85"/>
      <c r="TEE1287" s="85"/>
      <c r="TEF1287" s="85"/>
      <c r="TEG1287" s="85"/>
      <c r="TEH1287" s="85"/>
      <c r="TEI1287" s="85"/>
      <c r="TEJ1287" s="85"/>
      <c r="TEK1287" s="85"/>
      <c r="TEL1287" s="86"/>
      <c r="TEM1287" s="84"/>
      <c r="TEN1287" s="85"/>
      <c r="TEO1287" s="85"/>
      <c r="TEP1287" s="85"/>
      <c r="TEQ1287" s="85"/>
      <c r="TER1287" s="85"/>
      <c r="TES1287" s="85"/>
      <c r="TET1287" s="85"/>
      <c r="TEU1287" s="85"/>
      <c r="TEV1287" s="85"/>
      <c r="TEW1287" s="85"/>
      <c r="TEX1287" s="85"/>
      <c r="TEY1287" s="85"/>
      <c r="TEZ1287" s="85"/>
      <c r="TFA1287" s="85"/>
      <c r="TFB1287" s="85"/>
      <c r="TFC1287" s="85"/>
      <c r="TFD1287" s="85"/>
      <c r="TFE1287" s="85"/>
      <c r="TFF1287" s="85"/>
      <c r="TFG1287" s="85"/>
      <c r="TFH1287" s="85"/>
      <c r="TFI1287" s="85"/>
      <c r="TFJ1287" s="85"/>
      <c r="TFK1287" s="85"/>
      <c r="TFL1287" s="85"/>
      <c r="TFM1287" s="85"/>
      <c r="TFN1287" s="85"/>
      <c r="TFO1287" s="85"/>
      <c r="TFP1287" s="85"/>
      <c r="TFQ1287" s="85"/>
      <c r="TFR1287" s="85"/>
      <c r="TFS1287" s="86"/>
      <c r="TFT1287" s="84"/>
      <c r="TFU1287" s="85"/>
      <c r="TFV1287" s="85"/>
      <c r="TFW1287" s="85"/>
      <c r="TFX1287" s="85"/>
      <c r="TFY1287" s="85"/>
      <c r="TFZ1287" s="85"/>
      <c r="TGA1287" s="85"/>
      <c r="TGB1287" s="85"/>
      <c r="TGC1287" s="85"/>
      <c r="TGD1287" s="85"/>
      <c r="TGE1287" s="85"/>
      <c r="TGF1287" s="85"/>
      <c r="TGG1287" s="85"/>
      <c r="TGH1287" s="85"/>
      <c r="TGI1287" s="85"/>
      <c r="TGJ1287" s="85"/>
      <c r="TGK1287" s="85"/>
      <c r="TGL1287" s="85"/>
      <c r="TGM1287" s="85"/>
      <c r="TGN1287" s="85"/>
      <c r="TGO1287" s="85"/>
      <c r="TGP1287" s="85"/>
      <c r="TGQ1287" s="85"/>
      <c r="TGR1287" s="85"/>
      <c r="TGS1287" s="85"/>
      <c r="TGT1287" s="85"/>
      <c r="TGU1287" s="85"/>
      <c r="TGV1287" s="85"/>
      <c r="TGW1287" s="85"/>
      <c r="TGX1287" s="85"/>
      <c r="TGY1287" s="85"/>
      <c r="TGZ1287" s="86"/>
      <c r="THA1287" s="84"/>
      <c r="THB1287" s="85"/>
      <c r="THC1287" s="85"/>
      <c r="THD1287" s="85"/>
      <c r="THE1287" s="85"/>
      <c r="THF1287" s="85"/>
      <c r="THG1287" s="85"/>
      <c r="THH1287" s="85"/>
      <c r="THI1287" s="85"/>
      <c r="THJ1287" s="85"/>
      <c r="THK1287" s="85"/>
      <c r="THL1287" s="85"/>
      <c r="THM1287" s="85"/>
      <c r="THN1287" s="85"/>
      <c r="THO1287" s="85"/>
      <c r="THP1287" s="85"/>
      <c r="THQ1287" s="85"/>
      <c r="THR1287" s="85"/>
      <c r="THS1287" s="85"/>
      <c r="THT1287" s="85"/>
      <c r="THU1287" s="85"/>
      <c r="THV1287" s="85"/>
      <c r="THW1287" s="85"/>
      <c r="THX1287" s="85"/>
      <c r="THY1287" s="85"/>
      <c r="THZ1287" s="85"/>
      <c r="TIA1287" s="85"/>
      <c r="TIB1287" s="85"/>
      <c r="TIC1287" s="85"/>
      <c r="TID1287" s="85"/>
      <c r="TIE1287" s="85"/>
      <c r="TIF1287" s="85"/>
      <c r="TIG1287" s="86"/>
      <c r="TIH1287" s="84"/>
      <c r="TII1287" s="85"/>
      <c r="TIJ1287" s="85"/>
      <c r="TIK1287" s="85"/>
      <c r="TIL1287" s="85"/>
      <c r="TIM1287" s="85"/>
      <c r="TIN1287" s="85"/>
      <c r="TIO1287" s="85"/>
      <c r="TIP1287" s="85"/>
      <c r="TIQ1287" s="85"/>
      <c r="TIR1287" s="85"/>
      <c r="TIS1287" s="85"/>
      <c r="TIT1287" s="85"/>
      <c r="TIU1287" s="85"/>
      <c r="TIV1287" s="85"/>
      <c r="TIW1287" s="85"/>
      <c r="TIX1287" s="85"/>
      <c r="TIY1287" s="85"/>
      <c r="TIZ1287" s="85"/>
      <c r="TJA1287" s="85"/>
      <c r="TJB1287" s="85"/>
      <c r="TJC1287" s="85"/>
      <c r="TJD1287" s="85"/>
      <c r="TJE1287" s="85"/>
      <c r="TJF1287" s="85"/>
      <c r="TJG1287" s="85"/>
      <c r="TJH1287" s="85"/>
      <c r="TJI1287" s="85"/>
      <c r="TJJ1287" s="85"/>
      <c r="TJK1287" s="85"/>
      <c r="TJL1287" s="85"/>
      <c r="TJM1287" s="85"/>
      <c r="TJN1287" s="86"/>
      <c r="TJO1287" s="84"/>
      <c r="TJP1287" s="85"/>
      <c r="TJQ1287" s="85"/>
      <c r="TJR1287" s="85"/>
      <c r="TJS1287" s="85"/>
      <c r="TJT1287" s="85"/>
      <c r="TJU1287" s="85"/>
      <c r="TJV1287" s="85"/>
      <c r="TJW1287" s="85"/>
      <c r="TJX1287" s="85"/>
      <c r="TJY1287" s="85"/>
      <c r="TJZ1287" s="85"/>
      <c r="TKA1287" s="85"/>
      <c r="TKB1287" s="85"/>
      <c r="TKC1287" s="85"/>
      <c r="TKD1287" s="85"/>
      <c r="TKE1287" s="85"/>
      <c r="TKF1287" s="85"/>
      <c r="TKG1287" s="85"/>
      <c r="TKH1287" s="85"/>
      <c r="TKI1287" s="85"/>
      <c r="TKJ1287" s="85"/>
      <c r="TKK1287" s="85"/>
      <c r="TKL1287" s="85"/>
      <c r="TKM1287" s="85"/>
      <c r="TKN1287" s="85"/>
      <c r="TKO1287" s="85"/>
      <c r="TKP1287" s="85"/>
      <c r="TKQ1287" s="85"/>
      <c r="TKR1287" s="85"/>
      <c r="TKS1287" s="85"/>
      <c r="TKT1287" s="85"/>
      <c r="TKU1287" s="86"/>
      <c r="TKV1287" s="84"/>
      <c r="TKW1287" s="85"/>
      <c r="TKX1287" s="85"/>
      <c r="TKY1287" s="85"/>
      <c r="TKZ1287" s="85"/>
      <c r="TLA1287" s="85"/>
      <c r="TLB1287" s="85"/>
      <c r="TLC1287" s="85"/>
      <c r="TLD1287" s="85"/>
      <c r="TLE1287" s="85"/>
      <c r="TLF1287" s="85"/>
      <c r="TLG1287" s="85"/>
      <c r="TLH1287" s="85"/>
      <c r="TLI1287" s="85"/>
      <c r="TLJ1287" s="85"/>
      <c r="TLK1287" s="85"/>
      <c r="TLL1287" s="85"/>
      <c r="TLM1287" s="85"/>
      <c r="TLN1287" s="85"/>
      <c r="TLO1287" s="85"/>
      <c r="TLP1287" s="85"/>
      <c r="TLQ1287" s="85"/>
      <c r="TLR1287" s="85"/>
      <c r="TLS1287" s="85"/>
      <c r="TLT1287" s="85"/>
      <c r="TLU1287" s="85"/>
      <c r="TLV1287" s="85"/>
      <c r="TLW1287" s="85"/>
      <c r="TLX1287" s="85"/>
      <c r="TLY1287" s="85"/>
      <c r="TLZ1287" s="85"/>
      <c r="TMA1287" s="85"/>
      <c r="TMB1287" s="86"/>
      <c r="TMC1287" s="84"/>
      <c r="TMD1287" s="85"/>
      <c r="TME1287" s="85"/>
      <c r="TMF1287" s="85"/>
      <c r="TMG1287" s="85"/>
      <c r="TMH1287" s="85"/>
      <c r="TMI1287" s="85"/>
      <c r="TMJ1287" s="85"/>
      <c r="TMK1287" s="85"/>
      <c r="TML1287" s="85"/>
      <c r="TMM1287" s="85"/>
      <c r="TMN1287" s="85"/>
      <c r="TMO1287" s="85"/>
      <c r="TMP1287" s="85"/>
      <c r="TMQ1287" s="85"/>
      <c r="TMR1287" s="85"/>
      <c r="TMS1287" s="85"/>
      <c r="TMT1287" s="85"/>
      <c r="TMU1287" s="85"/>
      <c r="TMV1287" s="85"/>
      <c r="TMW1287" s="85"/>
      <c r="TMX1287" s="85"/>
      <c r="TMY1287" s="85"/>
      <c r="TMZ1287" s="85"/>
      <c r="TNA1287" s="85"/>
      <c r="TNB1287" s="85"/>
      <c r="TNC1287" s="85"/>
      <c r="TND1287" s="85"/>
      <c r="TNE1287" s="85"/>
      <c r="TNF1287" s="85"/>
      <c r="TNG1287" s="85"/>
      <c r="TNH1287" s="85"/>
      <c r="TNI1287" s="86"/>
      <c r="TNJ1287" s="84"/>
      <c r="TNK1287" s="85"/>
      <c r="TNL1287" s="85"/>
      <c r="TNM1287" s="85"/>
      <c r="TNN1287" s="85"/>
      <c r="TNO1287" s="85"/>
      <c r="TNP1287" s="85"/>
      <c r="TNQ1287" s="85"/>
      <c r="TNR1287" s="85"/>
      <c r="TNS1287" s="85"/>
      <c r="TNT1287" s="85"/>
      <c r="TNU1287" s="85"/>
      <c r="TNV1287" s="85"/>
      <c r="TNW1287" s="85"/>
      <c r="TNX1287" s="85"/>
      <c r="TNY1287" s="85"/>
      <c r="TNZ1287" s="85"/>
      <c r="TOA1287" s="85"/>
      <c r="TOB1287" s="85"/>
      <c r="TOC1287" s="85"/>
      <c r="TOD1287" s="85"/>
      <c r="TOE1287" s="85"/>
      <c r="TOF1287" s="85"/>
      <c r="TOG1287" s="85"/>
      <c r="TOH1287" s="85"/>
      <c r="TOI1287" s="85"/>
      <c r="TOJ1287" s="85"/>
      <c r="TOK1287" s="85"/>
      <c r="TOL1287" s="85"/>
      <c r="TOM1287" s="85"/>
      <c r="TON1287" s="85"/>
      <c r="TOO1287" s="85"/>
      <c r="TOP1287" s="86"/>
      <c r="TOQ1287" s="84"/>
      <c r="TOR1287" s="85"/>
      <c r="TOS1287" s="85"/>
      <c r="TOT1287" s="85"/>
      <c r="TOU1287" s="85"/>
      <c r="TOV1287" s="85"/>
      <c r="TOW1287" s="85"/>
      <c r="TOX1287" s="85"/>
      <c r="TOY1287" s="85"/>
      <c r="TOZ1287" s="85"/>
      <c r="TPA1287" s="85"/>
      <c r="TPB1287" s="85"/>
      <c r="TPC1287" s="85"/>
      <c r="TPD1287" s="85"/>
      <c r="TPE1287" s="85"/>
      <c r="TPF1287" s="85"/>
      <c r="TPG1287" s="85"/>
      <c r="TPH1287" s="85"/>
      <c r="TPI1287" s="85"/>
      <c r="TPJ1287" s="85"/>
      <c r="TPK1287" s="85"/>
      <c r="TPL1287" s="85"/>
      <c r="TPM1287" s="85"/>
      <c r="TPN1287" s="85"/>
      <c r="TPO1287" s="85"/>
      <c r="TPP1287" s="85"/>
      <c r="TPQ1287" s="85"/>
      <c r="TPR1287" s="85"/>
      <c r="TPS1287" s="85"/>
      <c r="TPT1287" s="85"/>
      <c r="TPU1287" s="85"/>
      <c r="TPV1287" s="85"/>
      <c r="TPW1287" s="86"/>
      <c r="TPX1287" s="84"/>
      <c r="TPY1287" s="85"/>
      <c r="TPZ1287" s="85"/>
      <c r="TQA1287" s="85"/>
      <c r="TQB1287" s="85"/>
      <c r="TQC1287" s="85"/>
      <c r="TQD1287" s="85"/>
      <c r="TQE1287" s="85"/>
      <c r="TQF1287" s="85"/>
      <c r="TQG1287" s="85"/>
      <c r="TQH1287" s="85"/>
      <c r="TQI1287" s="85"/>
      <c r="TQJ1287" s="85"/>
      <c r="TQK1287" s="85"/>
      <c r="TQL1287" s="85"/>
      <c r="TQM1287" s="85"/>
      <c r="TQN1287" s="85"/>
      <c r="TQO1287" s="85"/>
      <c r="TQP1287" s="85"/>
      <c r="TQQ1287" s="85"/>
      <c r="TQR1287" s="85"/>
      <c r="TQS1287" s="85"/>
      <c r="TQT1287" s="85"/>
      <c r="TQU1287" s="85"/>
      <c r="TQV1287" s="85"/>
      <c r="TQW1287" s="85"/>
      <c r="TQX1287" s="85"/>
      <c r="TQY1287" s="85"/>
      <c r="TQZ1287" s="85"/>
      <c r="TRA1287" s="85"/>
      <c r="TRB1287" s="85"/>
      <c r="TRC1287" s="85"/>
      <c r="TRD1287" s="86"/>
      <c r="TRE1287" s="84"/>
      <c r="TRF1287" s="85"/>
      <c r="TRG1287" s="85"/>
      <c r="TRH1287" s="85"/>
      <c r="TRI1287" s="85"/>
      <c r="TRJ1287" s="85"/>
      <c r="TRK1287" s="85"/>
      <c r="TRL1287" s="85"/>
      <c r="TRM1287" s="85"/>
      <c r="TRN1287" s="85"/>
      <c r="TRO1287" s="85"/>
      <c r="TRP1287" s="85"/>
      <c r="TRQ1287" s="85"/>
      <c r="TRR1287" s="85"/>
      <c r="TRS1287" s="85"/>
      <c r="TRT1287" s="85"/>
      <c r="TRU1287" s="85"/>
      <c r="TRV1287" s="85"/>
      <c r="TRW1287" s="85"/>
      <c r="TRX1287" s="85"/>
      <c r="TRY1287" s="85"/>
      <c r="TRZ1287" s="85"/>
      <c r="TSA1287" s="85"/>
      <c r="TSB1287" s="85"/>
      <c r="TSC1287" s="85"/>
      <c r="TSD1287" s="85"/>
      <c r="TSE1287" s="85"/>
      <c r="TSF1287" s="85"/>
      <c r="TSG1287" s="85"/>
      <c r="TSH1287" s="85"/>
      <c r="TSI1287" s="85"/>
      <c r="TSJ1287" s="85"/>
      <c r="TSK1287" s="86"/>
      <c r="TSL1287" s="84"/>
      <c r="TSM1287" s="85"/>
      <c r="TSN1287" s="85"/>
      <c r="TSO1287" s="85"/>
      <c r="TSP1287" s="85"/>
      <c r="TSQ1287" s="85"/>
      <c r="TSR1287" s="85"/>
      <c r="TSS1287" s="85"/>
      <c r="TST1287" s="85"/>
      <c r="TSU1287" s="85"/>
      <c r="TSV1287" s="85"/>
      <c r="TSW1287" s="85"/>
      <c r="TSX1287" s="85"/>
      <c r="TSY1287" s="85"/>
      <c r="TSZ1287" s="85"/>
      <c r="TTA1287" s="85"/>
      <c r="TTB1287" s="85"/>
      <c r="TTC1287" s="85"/>
      <c r="TTD1287" s="85"/>
      <c r="TTE1287" s="85"/>
      <c r="TTF1287" s="85"/>
      <c r="TTG1287" s="85"/>
      <c r="TTH1287" s="85"/>
      <c r="TTI1287" s="85"/>
      <c r="TTJ1287" s="85"/>
      <c r="TTK1287" s="85"/>
      <c r="TTL1287" s="85"/>
      <c r="TTM1287" s="85"/>
      <c r="TTN1287" s="85"/>
      <c r="TTO1287" s="85"/>
      <c r="TTP1287" s="85"/>
      <c r="TTQ1287" s="85"/>
      <c r="TTR1287" s="86"/>
      <c r="TTS1287" s="84"/>
      <c r="TTT1287" s="85"/>
      <c r="TTU1287" s="85"/>
      <c r="TTV1287" s="85"/>
      <c r="TTW1287" s="85"/>
      <c r="TTX1287" s="85"/>
      <c r="TTY1287" s="85"/>
      <c r="TTZ1287" s="85"/>
      <c r="TUA1287" s="85"/>
      <c r="TUB1287" s="85"/>
      <c r="TUC1287" s="85"/>
      <c r="TUD1287" s="85"/>
      <c r="TUE1287" s="85"/>
      <c r="TUF1287" s="85"/>
      <c r="TUG1287" s="85"/>
      <c r="TUH1287" s="85"/>
      <c r="TUI1287" s="85"/>
      <c r="TUJ1287" s="85"/>
      <c r="TUK1287" s="85"/>
      <c r="TUL1287" s="85"/>
      <c r="TUM1287" s="85"/>
      <c r="TUN1287" s="85"/>
      <c r="TUO1287" s="85"/>
      <c r="TUP1287" s="85"/>
      <c r="TUQ1287" s="85"/>
      <c r="TUR1287" s="85"/>
      <c r="TUS1287" s="85"/>
      <c r="TUT1287" s="85"/>
      <c r="TUU1287" s="85"/>
      <c r="TUV1287" s="85"/>
      <c r="TUW1287" s="85"/>
      <c r="TUX1287" s="85"/>
      <c r="TUY1287" s="86"/>
      <c r="TUZ1287" s="84"/>
      <c r="TVA1287" s="85"/>
      <c r="TVB1287" s="85"/>
      <c r="TVC1287" s="85"/>
      <c r="TVD1287" s="85"/>
      <c r="TVE1287" s="85"/>
      <c r="TVF1287" s="85"/>
      <c r="TVG1287" s="85"/>
      <c r="TVH1287" s="85"/>
      <c r="TVI1287" s="85"/>
      <c r="TVJ1287" s="85"/>
      <c r="TVK1287" s="85"/>
      <c r="TVL1287" s="85"/>
      <c r="TVM1287" s="85"/>
      <c r="TVN1287" s="85"/>
      <c r="TVO1287" s="85"/>
      <c r="TVP1287" s="85"/>
      <c r="TVQ1287" s="85"/>
      <c r="TVR1287" s="85"/>
      <c r="TVS1287" s="85"/>
      <c r="TVT1287" s="85"/>
      <c r="TVU1287" s="85"/>
      <c r="TVV1287" s="85"/>
      <c r="TVW1287" s="85"/>
      <c r="TVX1287" s="85"/>
      <c r="TVY1287" s="85"/>
      <c r="TVZ1287" s="85"/>
      <c r="TWA1287" s="85"/>
      <c r="TWB1287" s="85"/>
      <c r="TWC1287" s="85"/>
      <c r="TWD1287" s="85"/>
      <c r="TWE1287" s="85"/>
      <c r="TWF1287" s="86"/>
      <c r="TWG1287" s="84"/>
      <c r="TWH1287" s="85"/>
      <c r="TWI1287" s="85"/>
      <c r="TWJ1287" s="85"/>
      <c r="TWK1287" s="85"/>
      <c r="TWL1287" s="85"/>
      <c r="TWM1287" s="85"/>
      <c r="TWN1287" s="85"/>
      <c r="TWO1287" s="85"/>
      <c r="TWP1287" s="85"/>
      <c r="TWQ1287" s="85"/>
      <c r="TWR1287" s="85"/>
      <c r="TWS1287" s="85"/>
      <c r="TWT1287" s="85"/>
      <c r="TWU1287" s="85"/>
      <c r="TWV1287" s="85"/>
      <c r="TWW1287" s="85"/>
      <c r="TWX1287" s="85"/>
      <c r="TWY1287" s="85"/>
      <c r="TWZ1287" s="85"/>
      <c r="TXA1287" s="85"/>
      <c r="TXB1287" s="85"/>
      <c r="TXC1287" s="85"/>
      <c r="TXD1287" s="85"/>
      <c r="TXE1287" s="85"/>
      <c r="TXF1287" s="85"/>
      <c r="TXG1287" s="85"/>
      <c r="TXH1287" s="85"/>
      <c r="TXI1287" s="85"/>
      <c r="TXJ1287" s="85"/>
      <c r="TXK1287" s="85"/>
      <c r="TXL1287" s="85"/>
      <c r="TXM1287" s="86"/>
      <c r="TXN1287" s="84"/>
      <c r="TXO1287" s="85"/>
      <c r="TXP1287" s="85"/>
      <c r="TXQ1287" s="85"/>
      <c r="TXR1287" s="85"/>
      <c r="TXS1287" s="85"/>
      <c r="TXT1287" s="85"/>
      <c r="TXU1287" s="85"/>
      <c r="TXV1287" s="85"/>
      <c r="TXW1287" s="85"/>
      <c r="TXX1287" s="85"/>
      <c r="TXY1287" s="85"/>
      <c r="TXZ1287" s="85"/>
      <c r="TYA1287" s="85"/>
      <c r="TYB1287" s="85"/>
      <c r="TYC1287" s="85"/>
      <c r="TYD1287" s="85"/>
      <c r="TYE1287" s="85"/>
      <c r="TYF1287" s="85"/>
      <c r="TYG1287" s="85"/>
      <c r="TYH1287" s="85"/>
      <c r="TYI1287" s="85"/>
      <c r="TYJ1287" s="85"/>
      <c r="TYK1287" s="85"/>
      <c r="TYL1287" s="85"/>
      <c r="TYM1287" s="85"/>
      <c r="TYN1287" s="85"/>
      <c r="TYO1287" s="85"/>
      <c r="TYP1287" s="85"/>
      <c r="TYQ1287" s="85"/>
      <c r="TYR1287" s="85"/>
      <c r="TYS1287" s="85"/>
      <c r="TYT1287" s="86"/>
      <c r="TYU1287" s="84"/>
      <c r="TYV1287" s="85"/>
      <c r="TYW1287" s="85"/>
      <c r="TYX1287" s="85"/>
      <c r="TYY1287" s="85"/>
      <c r="TYZ1287" s="85"/>
      <c r="TZA1287" s="85"/>
      <c r="TZB1287" s="85"/>
      <c r="TZC1287" s="85"/>
      <c r="TZD1287" s="85"/>
      <c r="TZE1287" s="85"/>
      <c r="TZF1287" s="85"/>
      <c r="TZG1287" s="85"/>
      <c r="TZH1287" s="85"/>
      <c r="TZI1287" s="85"/>
      <c r="TZJ1287" s="85"/>
      <c r="TZK1287" s="85"/>
      <c r="TZL1287" s="85"/>
      <c r="TZM1287" s="85"/>
      <c r="TZN1287" s="85"/>
      <c r="TZO1287" s="85"/>
      <c r="TZP1287" s="85"/>
      <c r="TZQ1287" s="85"/>
      <c r="TZR1287" s="85"/>
      <c r="TZS1287" s="85"/>
      <c r="TZT1287" s="85"/>
      <c r="TZU1287" s="85"/>
      <c r="TZV1287" s="85"/>
      <c r="TZW1287" s="85"/>
      <c r="TZX1287" s="85"/>
      <c r="TZY1287" s="85"/>
      <c r="TZZ1287" s="85"/>
      <c r="UAA1287" s="86"/>
      <c r="UAB1287" s="84"/>
      <c r="UAC1287" s="85"/>
      <c r="UAD1287" s="85"/>
      <c r="UAE1287" s="85"/>
      <c r="UAF1287" s="85"/>
      <c r="UAG1287" s="85"/>
      <c r="UAH1287" s="85"/>
      <c r="UAI1287" s="85"/>
      <c r="UAJ1287" s="85"/>
      <c r="UAK1287" s="85"/>
      <c r="UAL1287" s="85"/>
      <c r="UAM1287" s="85"/>
      <c r="UAN1287" s="85"/>
      <c r="UAO1287" s="85"/>
      <c r="UAP1287" s="85"/>
      <c r="UAQ1287" s="85"/>
      <c r="UAR1287" s="85"/>
      <c r="UAS1287" s="85"/>
      <c r="UAT1287" s="85"/>
      <c r="UAU1287" s="85"/>
      <c r="UAV1287" s="85"/>
      <c r="UAW1287" s="85"/>
      <c r="UAX1287" s="85"/>
      <c r="UAY1287" s="85"/>
      <c r="UAZ1287" s="85"/>
      <c r="UBA1287" s="85"/>
      <c r="UBB1287" s="85"/>
      <c r="UBC1287" s="85"/>
      <c r="UBD1287" s="85"/>
      <c r="UBE1287" s="85"/>
      <c r="UBF1287" s="85"/>
      <c r="UBG1287" s="85"/>
      <c r="UBH1287" s="86"/>
      <c r="UBI1287" s="84"/>
      <c r="UBJ1287" s="85"/>
      <c r="UBK1287" s="85"/>
      <c r="UBL1287" s="85"/>
      <c r="UBM1287" s="85"/>
      <c r="UBN1287" s="85"/>
      <c r="UBO1287" s="85"/>
      <c r="UBP1287" s="85"/>
      <c r="UBQ1287" s="85"/>
      <c r="UBR1287" s="85"/>
      <c r="UBS1287" s="85"/>
      <c r="UBT1287" s="85"/>
      <c r="UBU1287" s="85"/>
      <c r="UBV1287" s="85"/>
      <c r="UBW1287" s="85"/>
      <c r="UBX1287" s="85"/>
      <c r="UBY1287" s="85"/>
      <c r="UBZ1287" s="85"/>
      <c r="UCA1287" s="85"/>
      <c r="UCB1287" s="85"/>
      <c r="UCC1287" s="85"/>
      <c r="UCD1287" s="85"/>
      <c r="UCE1287" s="85"/>
      <c r="UCF1287" s="85"/>
      <c r="UCG1287" s="85"/>
      <c r="UCH1287" s="85"/>
      <c r="UCI1287" s="85"/>
      <c r="UCJ1287" s="85"/>
      <c r="UCK1287" s="85"/>
      <c r="UCL1287" s="85"/>
      <c r="UCM1287" s="85"/>
      <c r="UCN1287" s="85"/>
      <c r="UCO1287" s="86"/>
      <c r="UCP1287" s="84"/>
      <c r="UCQ1287" s="85"/>
      <c r="UCR1287" s="85"/>
      <c r="UCS1287" s="85"/>
      <c r="UCT1287" s="85"/>
      <c r="UCU1287" s="85"/>
      <c r="UCV1287" s="85"/>
      <c r="UCW1287" s="85"/>
      <c r="UCX1287" s="85"/>
      <c r="UCY1287" s="85"/>
      <c r="UCZ1287" s="85"/>
      <c r="UDA1287" s="85"/>
      <c r="UDB1287" s="85"/>
      <c r="UDC1287" s="85"/>
      <c r="UDD1287" s="85"/>
      <c r="UDE1287" s="85"/>
      <c r="UDF1287" s="85"/>
      <c r="UDG1287" s="85"/>
      <c r="UDH1287" s="85"/>
      <c r="UDI1287" s="85"/>
      <c r="UDJ1287" s="85"/>
      <c r="UDK1287" s="85"/>
      <c r="UDL1287" s="85"/>
      <c r="UDM1287" s="85"/>
      <c r="UDN1287" s="85"/>
      <c r="UDO1287" s="85"/>
      <c r="UDP1287" s="85"/>
      <c r="UDQ1287" s="85"/>
      <c r="UDR1287" s="85"/>
      <c r="UDS1287" s="85"/>
      <c r="UDT1287" s="85"/>
      <c r="UDU1287" s="85"/>
      <c r="UDV1287" s="86"/>
      <c r="UDW1287" s="84"/>
      <c r="UDX1287" s="85"/>
      <c r="UDY1287" s="85"/>
      <c r="UDZ1287" s="85"/>
      <c r="UEA1287" s="85"/>
      <c r="UEB1287" s="85"/>
      <c r="UEC1287" s="85"/>
      <c r="UED1287" s="85"/>
      <c r="UEE1287" s="85"/>
      <c r="UEF1287" s="85"/>
      <c r="UEG1287" s="85"/>
      <c r="UEH1287" s="85"/>
      <c r="UEI1287" s="85"/>
      <c r="UEJ1287" s="85"/>
      <c r="UEK1287" s="85"/>
      <c r="UEL1287" s="85"/>
      <c r="UEM1287" s="85"/>
      <c r="UEN1287" s="85"/>
      <c r="UEO1287" s="85"/>
      <c r="UEP1287" s="85"/>
      <c r="UEQ1287" s="85"/>
      <c r="UER1287" s="85"/>
      <c r="UES1287" s="85"/>
      <c r="UET1287" s="85"/>
      <c r="UEU1287" s="85"/>
      <c r="UEV1287" s="85"/>
      <c r="UEW1287" s="85"/>
      <c r="UEX1287" s="85"/>
      <c r="UEY1287" s="85"/>
      <c r="UEZ1287" s="85"/>
      <c r="UFA1287" s="85"/>
      <c r="UFB1287" s="85"/>
      <c r="UFC1287" s="86"/>
      <c r="UFD1287" s="84"/>
      <c r="UFE1287" s="85"/>
      <c r="UFF1287" s="85"/>
      <c r="UFG1287" s="85"/>
      <c r="UFH1287" s="85"/>
      <c r="UFI1287" s="85"/>
      <c r="UFJ1287" s="85"/>
      <c r="UFK1287" s="85"/>
      <c r="UFL1287" s="85"/>
      <c r="UFM1287" s="85"/>
      <c r="UFN1287" s="85"/>
      <c r="UFO1287" s="85"/>
      <c r="UFP1287" s="85"/>
      <c r="UFQ1287" s="85"/>
      <c r="UFR1287" s="85"/>
      <c r="UFS1287" s="85"/>
      <c r="UFT1287" s="85"/>
      <c r="UFU1287" s="85"/>
      <c r="UFV1287" s="85"/>
      <c r="UFW1287" s="85"/>
      <c r="UFX1287" s="85"/>
      <c r="UFY1287" s="85"/>
      <c r="UFZ1287" s="85"/>
      <c r="UGA1287" s="85"/>
      <c r="UGB1287" s="85"/>
      <c r="UGC1287" s="85"/>
      <c r="UGD1287" s="85"/>
      <c r="UGE1287" s="85"/>
      <c r="UGF1287" s="85"/>
      <c r="UGG1287" s="85"/>
      <c r="UGH1287" s="85"/>
      <c r="UGI1287" s="85"/>
      <c r="UGJ1287" s="86"/>
      <c r="UGK1287" s="84"/>
      <c r="UGL1287" s="85"/>
      <c r="UGM1287" s="85"/>
      <c r="UGN1287" s="85"/>
      <c r="UGO1287" s="85"/>
      <c r="UGP1287" s="85"/>
      <c r="UGQ1287" s="85"/>
      <c r="UGR1287" s="85"/>
      <c r="UGS1287" s="85"/>
      <c r="UGT1287" s="85"/>
      <c r="UGU1287" s="85"/>
      <c r="UGV1287" s="85"/>
      <c r="UGW1287" s="85"/>
      <c r="UGX1287" s="85"/>
      <c r="UGY1287" s="85"/>
      <c r="UGZ1287" s="85"/>
      <c r="UHA1287" s="85"/>
      <c r="UHB1287" s="85"/>
      <c r="UHC1287" s="85"/>
      <c r="UHD1287" s="85"/>
      <c r="UHE1287" s="85"/>
      <c r="UHF1287" s="85"/>
      <c r="UHG1287" s="85"/>
      <c r="UHH1287" s="85"/>
      <c r="UHI1287" s="85"/>
      <c r="UHJ1287" s="85"/>
      <c r="UHK1287" s="85"/>
      <c r="UHL1287" s="85"/>
      <c r="UHM1287" s="85"/>
      <c r="UHN1287" s="85"/>
      <c r="UHO1287" s="85"/>
      <c r="UHP1287" s="85"/>
      <c r="UHQ1287" s="86"/>
      <c r="UHR1287" s="84"/>
      <c r="UHS1287" s="85"/>
      <c r="UHT1287" s="85"/>
      <c r="UHU1287" s="85"/>
      <c r="UHV1287" s="85"/>
      <c r="UHW1287" s="85"/>
      <c r="UHX1287" s="85"/>
      <c r="UHY1287" s="85"/>
      <c r="UHZ1287" s="85"/>
      <c r="UIA1287" s="85"/>
      <c r="UIB1287" s="85"/>
      <c r="UIC1287" s="85"/>
      <c r="UID1287" s="85"/>
      <c r="UIE1287" s="85"/>
      <c r="UIF1287" s="85"/>
      <c r="UIG1287" s="85"/>
      <c r="UIH1287" s="85"/>
      <c r="UII1287" s="85"/>
      <c r="UIJ1287" s="85"/>
      <c r="UIK1287" s="85"/>
      <c r="UIL1287" s="85"/>
      <c r="UIM1287" s="85"/>
      <c r="UIN1287" s="85"/>
      <c r="UIO1287" s="85"/>
      <c r="UIP1287" s="85"/>
      <c r="UIQ1287" s="85"/>
      <c r="UIR1287" s="85"/>
      <c r="UIS1287" s="85"/>
      <c r="UIT1287" s="85"/>
      <c r="UIU1287" s="85"/>
      <c r="UIV1287" s="85"/>
      <c r="UIW1287" s="85"/>
      <c r="UIX1287" s="86"/>
      <c r="UIY1287" s="84"/>
      <c r="UIZ1287" s="85"/>
      <c r="UJA1287" s="85"/>
      <c r="UJB1287" s="85"/>
      <c r="UJC1287" s="85"/>
      <c r="UJD1287" s="85"/>
      <c r="UJE1287" s="85"/>
      <c r="UJF1287" s="85"/>
      <c r="UJG1287" s="85"/>
      <c r="UJH1287" s="85"/>
      <c r="UJI1287" s="85"/>
      <c r="UJJ1287" s="85"/>
      <c r="UJK1287" s="85"/>
      <c r="UJL1287" s="85"/>
      <c r="UJM1287" s="85"/>
      <c r="UJN1287" s="85"/>
      <c r="UJO1287" s="85"/>
      <c r="UJP1287" s="85"/>
      <c r="UJQ1287" s="85"/>
      <c r="UJR1287" s="85"/>
      <c r="UJS1287" s="85"/>
      <c r="UJT1287" s="85"/>
      <c r="UJU1287" s="85"/>
      <c r="UJV1287" s="85"/>
      <c r="UJW1287" s="85"/>
      <c r="UJX1287" s="85"/>
      <c r="UJY1287" s="85"/>
      <c r="UJZ1287" s="85"/>
      <c r="UKA1287" s="85"/>
      <c r="UKB1287" s="85"/>
      <c r="UKC1287" s="85"/>
      <c r="UKD1287" s="85"/>
      <c r="UKE1287" s="86"/>
      <c r="UKF1287" s="84"/>
      <c r="UKG1287" s="85"/>
      <c r="UKH1287" s="85"/>
      <c r="UKI1287" s="85"/>
      <c r="UKJ1287" s="85"/>
      <c r="UKK1287" s="85"/>
      <c r="UKL1287" s="85"/>
      <c r="UKM1287" s="85"/>
      <c r="UKN1287" s="85"/>
      <c r="UKO1287" s="85"/>
      <c r="UKP1287" s="85"/>
      <c r="UKQ1287" s="85"/>
      <c r="UKR1287" s="85"/>
      <c r="UKS1287" s="85"/>
      <c r="UKT1287" s="85"/>
      <c r="UKU1287" s="85"/>
      <c r="UKV1287" s="85"/>
      <c r="UKW1287" s="85"/>
      <c r="UKX1287" s="85"/>
      <c r="UKY1287" s="85"/>
      <c r="UKZ1287" s="85"/>
      <c r="ULA1287" s="85"/>
      <c r="ULB1287" s="85"/>
      <c r="ULC1287" s="85"/>
      <c r="ULD1287" s="85"/>
      <c r="ULE1287" s="85"/>
      <c r="ULF1287" s="85"/>
      <c r="ULG1287" s="85"/>
      <c r="ULH1287" s="85"/>
      <c r="ULI1287" s="85"/>
      <c r="ULJ1287" s="85"/>
      <c r="ULK1287" s="85"/>
      <c r="ULL1287" s="86"/>
      <c r="ULM1287" s="84"/>
      <c r="ULN1287" s="85"/>
      <c r="ULO1287" s="85"/>
      <c r="ULP1287" s="85"/>
      <c r="ULQ1287" s="85"/>
      <c r="ULR1287" s="85"/>
      <c r="ULS1287" s="85"/>
      <c r="ULT1287" s="85"/>
      <c r="ULU1287" s="85"/>
      <c r="ULV1287" s="85"/>
      <c r="ULW1287" s="85"/>
      <c r="ULX1287" s="85"/>
      <c r="ULY1287" s="85"/>
      <c r="ULZ1287" s="85"/>
      <c r="UMA1287" s="85"/>
      <c r="UMB1287" s="85"/>
      <c r="UMC1287" s="85"/>
      <c r="UMD1287" s="85"/>
      <c r="UME1287" s="85"/>
      <c r="UMF1287" s="85"/>
      <c r="UMG1287" s="85"/>
      <c r="UMH1287" s="85"/>
      <c r="UMI1287" s="85"/>
      <c r="UMJ1287" s="85"/>
      <c r="UMK1287" s="85"/>
      <c r="UML1287" s="85"/>
      <c r="UMM1287" s="85"/>
      <c r="UMN1287" s="85"/>
      <c r="UMO1287" s="85"/>
      <c r="UMP1287" s="85"/>
      <c r="UMQ1287" s="85"/>
      <c r="UMR1287" s="85"/>
      <c r="UMS1287" s="86"/>
      <c r="UMT1287" s="84"/>
      <c r="UMU1287" s="85"/>
      <c r="UMV1287" s="85"/>
      <c r="UMW1287" s="85"/>
      <c r="UMX1287" s="85"/>
      <c r="UMY1287" s="85"/>
      <c r="UMZ1287" s="85"/>
      <c r="UNA1287" s="85"/>
      <c r="UNB1287" s="85"/>
      <c r="UNC1287" s="85"/>
      <c r="UND1287" s="85"/>
      <c r="UNE1287" s="85"/>
      <c r="UNF1287" s="85"/>
      <c r="UNG1287" s="85"/>
      <c r="UNH1287" s="85"/>
      <c r="UNI1287" s="85"/>
      <c r="UNJ1287" s="85"/>
      <c r="UNK1287" s="85"/>
      <c r="UNL1287" s="85"/>
      <c r="UNM1287" s="85"/>
      <c r="UNN1287" s="85"/>
      <c r="UNO1287" s="85"/>
      <c r="UNP1287" s="85"/>
      <c r="UNQ1287" s="85"/>
      <c r="UNR1287" s="85"/>
      <c r="UNS1287" s="85"/>
      <c r="UNT1287" s="85"/>
      <c r="UNU1287" s="85"/>
      <c r="UNV1287" s="85"/>
      <c r="UNW1287" s="85"/>
      <c r="UNX1287" s="85"/>
      <c r="UNY1287" s="85"/>
      <c r="UNZ1287" s="86"/>
      <c r="UOA1287" s="84"/>
      <c r="UOB1287" s="85"/>
      <c r="UOC1287" s="85"/>
      <c r="UOD1287" s="85"/>
      <c r="UOE1287" s="85"/>
      <c r="UOF1287" s="85"/>
      <c r="UOG1287" s="85"/>
      <c r="UOH1287" s="85"/>
      <c r="UOI1287" s="85"/>
      <c r="UOJ1287" s="85"/>
      <c r="UOK1287" s="85"/>
      <c r="UOL1287" s="85"/>
      <c r="UOM1287" s="85"/>
      <c r="UON1287" s="85"/>
      <c r="UOO1287" s="85"/>
      <c r="UOP1287" s="85"/>
      <c r="UOQ1287" s="85"/>
      <c r="UOR1287" s="85"/>
      <c r="UOS1287" s="85"/>
      <c r="UOT1287" s="85"/>
      <c r="UOU1287" s="85"/>
      <c r="UOV1287" s="85"/>
      <c r="UOW1287" s="85"/>
      <c r="UOX1287" s="85"/>
      <c r="UOY1287" s="85"/>
      <c r="UOZ1287" s="85"/>
      <c r="UPA1287" s="85"/>
      <c r="UPB1287" s="85"/>
      <c r="UPC1287" s="85"/>
      <c r="UPD1287" s="85"/>
      <c r="UPE1287" s="85"/>
      <c r="UPF1287" s="85"/>
      <c r="UPG1287" s="86"/>
      <c r="UPH1287" s="84"/>
      <c r="UPI1287" s="85"/>
      <c r="UPJ1287" s="85"/>
      <c r="UPK1287" s="85"/>
      <c r="UPL1287" s="85"/>
      <c r="UPM1287" s="85"/>
      <c r="UPN1287" s="85"/>
      <c r="UPO1287" s="85"/>
      <c r="UPP1287" s="85"/>
      <c r="UPQ1287" s="85"/>
      <c r="UPR1287" s="85"/>
      <c r="UPS1287" s="85"/>
      <c r="UPT1287" s="85"/>
      <c r="UPU1287" s="85"/>
      <c r="UPV1287" s="85"/>
      <c r="UPW1287" s="85"/>
      <c r="UPX1287" s="85"/>
      <c r="UPY1287" s="85"/>
      <c r="UPZ1287" s="85"/>
      <c r="UQA1287" s="85"/>
      <c r="UQB1287" s="85"/>
      <c r="UQC1287" s="85"/>
      <c r="UQD1287" s="85"/>
      <c r="UQE1287" s="85"/>
      <c r="UQF1287" s="85"/>
      <c r="UQG1287" s="85"/>
      <c r="UQH1287" s="85"/>
      <c r="UQI1287" s="85"/>
      <c r="UQJ1287" s="85"/>
      <c r="UQK1287" s="85"/>
      <c r="UQL1287" s="85"/>
      <c r="UQM1287" s="85"/>
      <c r="UQN1287" s="86"/>
      <c r="UQO1287" s="84"/>
      <c r="UQP1287" s="85"/>
      <c r="UQQ1287" s="85"/>
      <c r="UQR1287" s="85"/>
      <c r="UQS1287" s="85"/>
      <c r="UQT1287" s="85"/>
      <c r="UQU1287" s="85"/>
      <c r="UQV1287" s="85"/>
      <c r="UQW1287" s="85"/>
      <c r="UQX1287" s="85"/>
      <c r="UQY1287" s="85"/>
      <c r="UQZ1287" s="85"/>
      <c r="URA1287" s="85"/>
      <c r="URB1287" s="85"/>
      <c r="URC1287" s="85"/>
      <c r="URD1287" s="85"/>
      <c r="URE1287" s="85"/>
      <c r="URF1287" s="85"/>
      <c r="URG1287" s="85"/>
      <c r="URH1287" s="85"/>
      <c r="URI1287" s="85"/>
      <c r="URJ1287" s="85"/>
      <c r="URK1287" s="85"/>
      <c r="URL1287" s="85"/>
      <c r="URM1287" s="85"/>
      <c r="URN1287" s="85"/>
      <c r="URO1287" s="85"/>
      <c r="URP1287" s="85"/>
      <c r="URQ1287" s="85"/>
      <c r="URR1287" s="85"/>
      <c r="URS1287" s="85"/>
      <c r="URT1287" s="85"/>
      <c r="URU1287" s="86"/>
      <c r="URV1287" s="84"/>
      <c r="URW1287" s="85"/>
      <c r="URX1287" s="85"/>
      <c r="URY1287" s="85"/>
      <c r="URZ1287" s="85"/>
      <c r="USA1287" s="85"/>
      <c r="USB1287" s="85"/>
      <c r="USC1287" s="85"/>
      <c r="USD1287" s="85"/>
      <c r="USE1287" s="85"/>
      <c r="USF1287" s="85"/>
      <c r="USG1287" s="85"/>
      <c r="USH1287" s="85"/>
      <c r="USI1287" s="85"/>
      <c r="USJ1287" s="85"/>
      <c r="USK1287" s="85"/>
      <c r="USL1287" s="85"/>
      <c r="USM1287" s="85"/>
      <c r="USN1287" s="85"/>
      <c r="USO1287" s="85"/>
      <c r="USP1287" s="85"/>
      <c r="USQ1287" s="85"/>
      <c r="USR1287" s="85"/>
      <c r="USS1287" s="85"/>
      <c r="UST1287" s="85"/>
      <c r="USU1287" s="85"/>
      <c r="USV1287" s="85"/>
      <c r="USW1287" s="85"/>
      <c r="USX1287" s="85"/>
      <c r="USY1287" s="85"/>
      <c r="USZ1287" s="85"/>
      <c r="UTA1287" s="85"/>
      <c r="UTB1287" s="86"/>
      <c r="UTC1287" s="84"/>
      <c r="UTD1287" s="85"/>
      <c r="UTE1287" s="85"/>
      <c r="UTF1287" s="85"/>
      <c r="UTG1287" s="85"/>
      <c r="UTH1287" s="85"/>
      <c r="UTI1287" s="85"/>
      <c r="UTJ1287" s="85"/>
      <c r="UTK1287" s="85"/>
      <c r="UTL1287" s="85"/>
      <c r="UTM1287" s="85"/>
      <c r="UTN1287" s="85"/>
      <c r="UTO1287" s="85"/>
      <c r="UTP1287" s="85"/>
      <c r="UTQ1287" s="85"/>
      <c r="UTR1287" s="85"/>
      <c r="UTS1287" s="85"/>
      <c r="UTT1287" s="85"/>
      <c r="UTU1287" s="85"/>
      <c r="UTV1287" s="85"/>
      <c r="UTW1287" s="85"/>
      <c r="UTX1287" s="85"/>
      <c r="UTY1287" s="85"/>
      <c r="UTZ1287" s="85"/>
      <c r="UUA1287" s="85"/>
      <c r="UUB1287" s="85"/>
      <c r="UUC1287" s="85"/>
      <c r="UUD1287" s="85"/>
      <c r="UUE1287" s="85"/>
      <c r="UUF1287" s="85"/>
      <c r="UUG1287" s="85"/>
      <c r="UUH1287" s="85"/>
      <c r="UUI1287" s="86"/>
      <c r="UUJ1287" s="84"/>
      <c r="UUK1287" s="85"/>
      <c r="UUL1287" s="85"/>
      <c r="UUM1287" s="85"/>
      <c r="UUN1287" s="85"/>
      <c r="UUO1287" s="85"/>
      <c r="UUP1287" s="85"/>
      <c r="UUQ1287" s="85"/>
      <c r="UUR1287" s="85"/>
      <c r="UUS1287" s="85"/>
      <c r="UUT1287" s="85"/>
      <c r="UUU1287" s="85"/>
      <c r="UUV1287" s="85"/>
      <c r="UUW1287" s="85"/>
      <c r="UUX1287" s="85"/>
      <c r="UUY1287" s="85"/>
      <c r="UUZ1287" s="85"/>
      <c r="UVA1287" s="85"/>
      <c r="UVB1287" s="85"/>
      <c r="UVC1287" s="85"/>
      <c r="UVD1287" s="85"/>
      <c r="UVE1287" s="85"/>
      <c r="UVF1287" s="85"/>
      <c r="UVG1287" s="85"/>
      <c r="UVH1287" s="85"/>
      <c r="UVI1287" s="85"/>
      <c r="UVJ1287" s="85"/>
      <c r="UVK1287" s="85"/>
      <c r="UVL1287" s="85"/>
      <c r="UVM1287" s="85"/>
      <c r="UVN1287" s="85"/>
      <c r="UVO1287" s="85"/>
      <c r="UVP1287" s="86"/>
      <c r="UVQ1287" s="84"/>
      <c r="UVR1287" s="85"/>
      <c r="UVS1287" s="85"/>
      <c r="UVT1287" s="85"/>
      <c r="UVU1287" s="85"/>
      <c r="UVV1287" s="85"/>
      <c r="UVW1287" s="85"/>
      <c r="UVX1287" s="85"/>
      <c r="UVY1287" s="85"/>
      <c r="UVZ1287" s="85"/>
      <c r="UWA1287" s="85"/>
      <c r="UWB1287" s="85"/>
      <c r="UWC1287" s="85"/>
      <c r="UWD1287" s="85"/>
      <c r="UWE1287" s="85"/>
      <c r="UWF1287" s="85"/>
      <c r="UWG1287" s="85"/>
      <c r="UWH1287" s="85"/>
      <c r="UWI1287" s="85"/>
      <c r="UWJ1287" s="85"/>
      <c r="UWK1287" s="85"/>
      <c r="UWL1287" s="85"/>
      <c r="UWM1287" s="85"/>
      <c r="UWN1287" s="85"/>
      <c r="UWO1287" s="85"/>
      <c r="UWP1287" s="85"/>
      <c r="UWQ1287" s="85"/>
      <c r="UWR1287" s="85"/>
      <c r="UWS1287" s="85"/>
      <c r="UWT1287" s="85"/>
      <c r="UWU1287" s="85"/>
      <c r="UWV1287" s="85"/>
      <c r="UWW1287" s="86"/>
      <c r="UWX1287" s="84"/>
      <c r="UWY1287" s="85"/>
      <c r="UWZ1287" s="85"/>
      <c r="UXA1287" s="85"/>
      <c r="UXB1287" s="85"/>
      <c r="UXC1287" s="85"/>
      <c r="UXD1287" s="85"/>
      <c r="UXE1287" s="85"/>
      <c r="UXF1287" s="85"/>
      <c r="UXG1287" s="85"/>
      <c r="UXH1287" s="85"/>
      <c r="UXI1287" s="85"/>
      <c r="UXJ1287" s="85"/>
      <c r="UXK1287" s="85"/>
      <c r="UXL1287" s="85"/>
      <c r="UXM1287" s="85"/>
      <c r="UXN1287" s="85"/>
      <c r="UXO1287" s="85"/>
      <c r="UXP1287" s="85"/>
      <c r="UXQ1287" s="85"/>
      <c r="UXR1287" s="85"/>
      <c r="UXS1287" s="85"/>
      <c r="UXT1287" s="85"/>
      <c r="UXU1287" s="85"/>
      <c r="UXV1287" s="85"/>
      <c r="UXW1287" s="85"/>
      <c r="UXX1287" s="85"/>
      <c r="UXY1287" s="85"/>
      <c r="UXZ1287" s="85"/>
      <c r="UYA1287" s="85"/>
      <c r="UYB1287" s="85"/>
      <c r="UYC1287" s="85"/>
      <c r="UYD1287" s="86"/>
      <c r="UYE1287" s="84"/>
      <c r="UYF1287" s="85"/>
      <c r="UYG1287" s="85"/>
      <c r="UYH1287" s="85"/>
      <c r="UYI1287" s="85"/>
      <c r="UYJ1287" s="85"/>
      <c r="UYK1287" s="85"/>
      <c r="UYL1287" s="85"/>
      <c r="UYM1287" s="85"/>
      <c r="UYN1287" s="85"/>
      <c r="UYO1287" s="85"/>
      <c r="UYP1287" s="85"/>
      <c r="UYQ1287" s="85"/>
      <c r="UYR1287" s="85"/>
      <c r="UYS1287" s="85"/>
      <c r="UYT1287" s="85"/>
      <c r="UYU1287" s="85"/>
      <c r="UYV1287" s="85"/>
      <c r="UYW1287" s="85"/>
      <c r="UYX1287" s="85"/>
      <c r="UYY1287" s="85"/>
      <c r="UYZ1287" s="85"/>
      <c r="UZA1287" s="85"/>
      <c r="UZB1287" s="85"/>
      <c r="UZC1287" s="85"/>
      <c r="UZD1287" s="85"/>
      <c r="UZE1287" s="85"/>
      <c r="UZF1287" s="85"/>
      <c r="UZG1287" s="85"/>
      <c r="UZH1287" s="85"/>
      <c r="UZI1287" s="85"/>
      <c r="UZJ1287" s="85"/>
      <c r="UZK1287" s="86"/>
      <c r="UZL1287" s="84"/>
      <c r="UZM1287" s="85"/>
      <c r="UZN1287" s="85"/>
      <c r="UZO1287" s="85"/>
      <c r="UZP1287" s="85"/>
      <c r="UZQ1287" s="85"/>
      <c r="UZR1287" s="85"/>
      <c r="UZS1287" s="85"/>
      <c r="UZT1287" s="85"/>
      <c r="UZU1287" s="85"/>
      <c r="UZV1287" s="85"/>
      <c r="UZW1287" s="85"/>
      <c r="UZX1287" s="85"/>
      <c r="UZY1287" s="85"/>
      <c r="UZZ1287" s="85"/>
      <c r="VAA1287" s="85"/>
      <c r="VAB1287" s="85"/>
      <c r="VAC1287" s="85"/>
      <c r="VAD1287" s="85"/>
      <c r="VAE1287" s="85"/>
      <c r="VAF1287" s="85"/>
      <c r="VAG1287" s="85"/>
      <c r="VAH1287" s="85"/>
      <c r="VAI1287" s="85"/>
      <c r="VAJ1287" s="85"/>
      <c r="VAK1287" s="85"/>
      <c r="VAL1287" s="85"/>
      <c r="VAM1287" s="85"/>
      <c r="VAN1287" s="85"/>
      <c r="VAO1287" s="85"/>
      <c r="VAP1287" s="85"/>
      <c r="VAQ1287" s="85"/>
      <c r="VAR1287" s="86"/>
      <c r="VAS1287" s="84"/>
      <c r="VAT1287" s="85"/>
      <c r="VAU1287" s="85"/>
      <c r="VAV1287" s="85"/>
      <c r="VAW1287" s="85"/>
      <c r="VAX1287" s="85"/>
      <c r="VAY1287" s="85"/>
      <c r="VAZ1287" s="85"/>
      <c r="VBA1287" s="85"/>
      <c r="VBB1287" s="85"/>
      <c r="VBC1287" s="85"/>
      <c r="VBD1287" s="85"/>
      <c r="VBE1287" s="85"/>
      <c r="VBF1287" s="85"/>
      <c r="VBG1287" s="85"/>
      <c r="VBH1287" s="85"/>
      <c r="VBI1287" s="85"/>
      <c r="VBJ1287" s="85"/>
      <c r="VBK1287" s="85"/>
      <c r="VBL1287" s="85"/>
      <c r="VBM1287" s="85"/>
      <c r="VBN1287" s="85"/>
      <c r="VBO1287" s="85"/>
      <c r="VBP1287" s="85"/>
      <c r="VBQ1287" s="85"/>
      <c r="VBR1287" s="85"/>
      <c r="VBS1287" s="85"/>
      <c r="VBT1287" s="85"/>
      <c r="VBU1287" s="85"/>
      <c r="VBV1287" s="85"/>
      <c r="VBW1287" s="85"/>
      <c r="VBX1287" s="85"/>
      <c r="VBY1287" s="86"/>
      <c r="VBZ1287" s="84"/>
      <c r="VCA1287" s="85"/>
      <c r="VCB1287" s="85"/>
      <c r="VCC1287" s="85"/>
      <c r="VCD1287" s="85"/>
      <c r="VCE1287" s="85"/>
      <c r="VCF1287" s="85"/>
      <c r="VCG1287" s="85"/>
      <c r="VCH1287" s="85"/>
      <c r="VCI1287" s="85"/>
      <c r="VCJ1287" s="85"/>
      <c r="VCK1287" s="85"/>
      <c r="VCL1287" s="85"/>
      <c r="VCM1287" s="85"/>
      <c r="VCN1287" s="85"/>
      <c r="VCO1287" s="85"/>
      <c r="VCP1287" s="85"/>
      <c r="VCQ1287" s="85"/>
      <c r="VCR1287" s="85"/>
      <c r="VCS1287" s="85"/>
      <c r="VCT1287" s="85"/>
      <c r="VCU1287" s="85"/>
      <c r="VCV1287" s="85"/>
      <c r="VCW1287" s="85"/>
      <c r="VCX1287" s="85"/>
      <c r="VCY1287" s="85"/>
      <c r="VCZ1287" s="85"/>
      <c r="VDA1287" s="85"/>
      <c r="VDB1287" s="85"/>
      <c r="VDC1287" s="85"/>
      <c r="VDD1287" s="85"/>
      <c r="VDE1287" s="85"/>
      <c r="VDF1287" s="86"/>
      <c r="VDG1287" s="84"/>
      <c r="VDH1287" s="85"/>
      <c r="VDI1287" s="85"/>
      <c r="VDJ1287" s="85"/>
      <c r="VDK1287" s="85"/>
      <c r="VDL1287" s="85"/>
      <c r="VDM1287" s="85"/>
      <c r="VDN1287" s="85"/>
      <c r="VDO1287" s="85"/>
      <c r="VDP1287" s="85"/>
      <c r="VDQ1287" s="85"/>
      <c r="VDR1287" s="85"/>
      <c r="VDS1287" s="85"/>
      <c r="VDT1287" s="85"/>
      <c r="VDU1287" s="85"/>
      <c r="VDV1287" s="85"/>
      <c r="VDW1287" s="85"/>
      <c r="VDX1287" s="85"/>
      <c r="VDY1287" s="85"/>
      <c r="VDZ1287" s="85"/>
      <c r="VEA1287" s="85"/>
      <c r="VEB1287" s="85"/>
      <c r="VEC1287" s="85"/>
      <c r="VED1287" s="85"/>
      <c r="VEE1287" s="85"/>
      <c r="VEF1287" s="85"/>
      <c r="VEG1287" s="85"/>
      <c r="VEH1287" s="85"/>
      <c r="VEI1287" s="85"/>
      <c r="VEJ1287" s="85"/>
      <c r="VEK1287" s="85"/>
      <c r="VEL1287" s="85"/>
      <c r="VEM1287" s="86"/>
      <c r="VEN1287" s="84"/>
      <c r="VEO1287" s="85"/>
      <c r="VEP1287" s="85"/>
      <c r="VEQ1287" s="85"/>
      <c r="VER1287" s="85"/>
      <c r="VES1287" s="85"/>
      <c r="VET1287" s="85"/>
      <c r="VEU1287" s="85"/>
      <c r="VEV1287" s="85"/>
      <c r="VEW1287" s="85"/>
      <c r="VEX1287" s="85"/>
      <c r="VEY1287" s="85"/>
      <c r="VEZ1287" s="85"/>
      <c r="VFA1287" s="85"/>
      <c r="VFB1287" s="85"/>
      <c r="VFC1287" s="85"/>
      <c r="VFD1287" s="85"/>
      <c r="VFE1287" s="85"/>
      <c r="VFF1287" s="85"/>
      <c r="VFG1287" s="85"/>
      <c r="VFH1287" s="85"/>
      <c r="VFI1287" s="85"/>
      <c r="VFJ1287" s="85"/>
      <c r="VFK1287" s="85"/>
      <c r="VFL1287" s="85"/>
      <c r="VFM1287" s="85"/>
      <c r="VFN1287" s="85"/>
      <c r="VFO1287" s="85"/>
      <c r="VFP1287" s="85"/>
      <c r="VFQ1287" s="85"/>
      <c r="VFR1287" s="85"/>
      <c r="VFS1287" s="85"/>
      <c r="VFT1287" s="86"/>
      <c r="VFU1287" s="84"/>
      <c r="VFV1287" s="85"/>
      <c r="VFW1287" s="85"/>
      <c r="VFX1287" s="85"/>
      <c r="VFY1287" s="85"/>
      <c r="VFZ1287" s="85"/>
      <c r="VGA1287" s="85"/>
      <c r="VGB1287" s="85"/>
      <c r="VGC1287" s="85"/>
      <c r="VGD1287" s="85"/>
      <c r="VGE1287" s="85"/>
      <c r="VGF1287" s="85"/>
      <c r="VGG1287" s="85"/>
      <c r="VGH1287" s="85"/>
      <c r="VGI1287" s="85"/>
      <c r="VGJ1287" s="85"/>
      <c r="VGK1287" s="85"/>
      <c r="VGL1287" s="85"/>
      <c r="VGM1287" s="85"/>
      <c r="VGN1287" s="85"/>
      <c r="VGO1287" s="85"/>
      <c r="VGP1287" s="85"/>
      <c r="VGQ1287" s="85"/>
      <c r="VGR1287" s="85"/>
      <c r="VGS1287" s="85"/>
      <c r="VGT1287" s="85"/>
      <c r="VGU1287" s="85"/>
      <c r="VGV1287" s="85"/>
      <c r="VGW1287" s="85"/>
      <c r="VGX1287" s="85"/>
      <c r="VGY1287" s="85"/>
      <c r="VGZ1287" s="85"/>
      <c r="VHA1287" s="86"/>
      <c r="VHB1287" s="84"/>
      <c r="VHC1287" s="85"/>
      <c r="VHD1287" s="85"/>
      <c r="VHE1287" s="85"/>
      <c r="VHF1287" s="85"/>
      <c r="VHG1287" s="85"/>
      <c r="VHH1287" s="85"/>
      <c r="VHI1287" s="85"/>
      <c r="VHJ1287" s="85"/>
      <c r="VHK1287" s="85"/>
      <c r="VHL1287" s="85"/>
      <c r="VHM1287" s="85"/>
      <c r="VHN1287" s="85"/>
      <c r="VHO1287" s="85"/>
      <c r="VHP1287" s="85"/>
      <c r="VHQ1287" s="85"/>
      <c r="VHR1287" s="85"/>
      <c r="VHS1287" s="85"/>
      <c r="VHT1287" s="85"/>
      <c r="VHU1287" s="85"/>
      <c r="VHV1287" s="85"/>
      <c r="VHW1287" s="85"/>
      <c r="VHX1287" s="85"/>
      <c r="VHY1287" s="85"/>
      <c r="VHZ1287" s="85"/>
      <c r="VIA1287" s="85"/>
      <c r="VIB1287" s="85"/>
      <c r="VIC1287" s="85"/>
      <c r="VID1287" s="85"/>
      <c r="VIE1287" s="85"/>
      <c r="VIF1287" s="85"/>
      <c r="VIG1287" s="85"/>
      <c r="VIH1287" s="86"/>
      <c r="VII1287" s="84"/>
      <c r="VIJ1287" s="85"/>
      <c r="VIK1287" s="85"/>
      <c r="VIL1287" s="85"/>
      <c r="VIM1287" s="85"/>
      <c r="VIN1287" s="85"/>
      <c r="VIO1287" s="85"/>
      <c r="VIP1287" s="85"/>
      <c r="VIQ1287" s="85"/>
      <c r="VIR1287" s="85"/>
      <c r="VIS1287" s="85"/>
      <c r="VIT1287" s="85"/>
      <c r="VIU1287" s="85"/>
      <c r="VIV1287" s="85"/>
      <c r="VIW1287" s="85"/>
      <c r="VIX1287" s="85"/>
      <c r="VIY1287" s="85"/>
      <c r="VIZ1287" s="85"/>
      <c r="VJA1287" s="85"/>
      <c r="VJB1287" s="85"/>
      <c r="VJC1287" s="85"/>
      <c r="VJD1287" s="85"/>
      <c r="VJE1287" s="85"/>
      <c r="VJF1287" s="85"/>
      <c r="VJG1287" s="85"/>
      <c r="VJH1287" s="85"/>
      <c r="VJI1287" s="85"/>
      <c r="VJJ1287" s="85"/>
      <c r="VJK1287" s="85"/>
      <c r="VJL1287" s="85"/>
      <c r="VJM1287" s="85"/>
      <c r="VJN1287" s="85"/>
      <c r="VJO1287" s="86"/>
      <c r="VJP1287" s="84"/>
      <c r="VJQ1287" s="85"/>
      <c r="VJR1287" s="85"/>
      <c r="VJS1287" s="85"/>
      <c r="VJT1287" s="85"/>
      <c r="VJU1287" s="85"/>
      <c r="VJV1287" s="85"/>
      <c r="VJW1287" s="85"/>
      <c r="VJX1287" s="85"/>
      <c r="VJY1287" s="85"/>
      <c r="VJZ1287" s="85"/>
      <c r="VKA1287" s="85"/>
      <c r="VKB1287" s="85"/>
      <c r="VKC1287" s="85"/>
      <c r="VKD1287" s="85"/>
      <c r="VKE1287" s="85"/>
      <c r="VKF1287" s="85"/>
      <c r="VKG1287" s="85"/>
      <c r="VKH1287" s="85"/>
      <c r="VKI1287" s="85"/>
      <c r="VKJ1287" s="85"/>
      <c r="VKK1287" s="85"/>
      <c r="VKL1287" s="85"/>
      <c r="VKM1287" s="85"/>
      <c r="VKN1287" s="85"/>
      <c r="VKO1287" s="85"/>
      <c r="VKP1287" s="85"/>
      <c r="VKQ1287" s="85"/>
      <c r="VKR1287" s="85"/>
      <c r="VKS1287" s="85"/>
      <c r="VKT1287" s="85"/>
      <c r="VKU1287" s="85"/>
      <c r="VKV1287" s="86"/>
      <c r="VKW1287" s="84"/>
      <c r="VKX1287" s="85"/>
      <c r="VKY1287" s="85"/>
      <c r="VKZ1287" s="85"/>
      <c r="VLA1287" s="85"/>
      <c r="VLB1287" s="85"/>
      <c r="VLC1287" s="85"/>
      <c r="VLD1287" s="85"/>
      <c r="VLE1287" s="85"/>
      <c r="VLF1287" s="85"/>
      <c r="VLG1287" s="85"/>
      <c r="VLH1287" s="85"/>
      <c r="VLI1287" s="85"/>
      <c r="VLJ1287" s="85"/>
      <c r="VLK1287" s="85"/>
      <c r="VLL1287" s="85"/>
      <c r="VLM1287" s="85"/>
      <c r="VLN1287" s="85"/>
      <c r="VLO1287" s="85"/>
      <c r="VLP1287" s="85"/>
      <c r="VLQ1287" s="85"/>
      <c r="VLR1287" s="85"/>
      <c r="VLS1287" s="85"/>
      <c r="VLT1287" s="85"/>
      <c r="VLU1287" s="85"/>
      <c r="VLV1287" s="85"/>
      <c r="VLW1287" s="85"/>
      <c r="VLX1287" s="85"/>
      <c r="VLY1287" s="85"/>
      <c r="VLZ1287" s="85"/>
      <c r="VMA1287" s="85"/>
      <c r="VMB1287" s="85"/>
      <c r="VMC1287" s="86"/>
      <c r="VMD1287" s="84"/>
      <c r="VME1287" s="85"/>
      <c r="VMF1287" s="85"/>
      <c r="VMG1287" s="85"/>
      <c r="VMH1287" s="85"/>
      <c r="VMI1287" s="85"/>
      <c r="VMJ1287" s="85"/>
      <c r="VMK1287" s="85"/>
      <c r="VML1287" s="85"/>
      <c r="VMM1287" s="85"/>
      <c r="VMN1287" s="85"/>
      <c r="VMO1287" s="85"/>
      <c r="VMP1287" s="85"/>
      <c r="VMQ1287" s="85"/>
      <c r="VMR1287" s="85"/>
      <c r="VMS1287" s="85"/>
      <c r="VMT1287" s="85"/>
      <c r="VMU1287" s="85"/>
      <c r="VMV1287" s="85"/>
      <c r="VMW1287" s="85"/>
      <c r="VMX1287" s="85"/>
      <c r="VMY1287" s="85"/>
      <c r="VMZ1287" s="85"/>
      <c r="VNA1287" s="85"/>
      <c r="VNB1287" s="85"/>
      <c r="VNC1287" s="85"/>
      <c r="VND1287" s="85"/>
      <c r="VNE1287" s="85"/>
      <c r="VNF1287" s="85"/>
      <c r="VNG1287" s="85"/>
      <c r="VNH1287" s="85"/>
      <c r="VNI1287" s="85"/>
      <c r="VNJ1287" s="86"/>
      <c r="VNK1287" s="84"/>
      <c r="VNL1287" s="85"/>
      <c r="VNM1287" s="85"/>
      <c r="VNN1287" s="85"/>
      <c r="VNO1287" s="85"/>
      <c r="VNP1287" s="85"/>
      <c r="VNQ1287" s="85"/>
      <c r="VNR1287" s="85"/>
      <c r="VNS1287" s="85"/>
      <c r="VNT1287" s="85"/>
      <c r="VNU1287" s="85"/>
      <c r="VNV1287" s="85"/>
      <c r="VNW1287" s="85"/>
      <c r="VNX1287" s="85"/>
      <c r="VNY1287" s="85"/>
      <c r="VNZ1287" s="85"/>
      <c r="VOA1287" s="85"/>
      <c r="VOB1287" s="85"/>
      <c r="VOC1287" s="85"/>
      <c r="VOD1287" s="85"/>
      <c r="VOE1287" s="85"/>
      <c r="VOF1287" s="85"/>
      <c r="VOG1287" s="85"/>
      <c r="VOH1287" s="85"/>
      <c r="VOI1287" s="85"/>
      <c r="VOJ1287" s="85"/>
      <c r="VOK1287" s="85"/>
      <c r="VOL1287" s="85"/>
      <c r="VOM1287" s="85"/>
      <c r="VON1287" s="85"/>
      <c r="VOO1287" s="85"/>
      <c r="VOP1287" s="85"/>
      <c r="VOQ1287" s="86"/>
      <c r="VOR1287" s="84"/>
      <c r="VOS1287" s="85"/>
      <c r="VOT1287" s="85"/>
      <c r="VOU1287" s="85"/>
      <c r="VOV1287" s="85"/>
      <c r="VOW1287" s="85"/>
      <c r="VOX1287" s="85"/>
      <c r="VOY1287" s="85"/>
      <c r="VOZ1287" s="85"/>
      <c r="VPA1287" s="85"/>
      <c r="VPB1287" s="85"/>
      <c r="VPC1287" s="85"/>
      <c r="VPD1287" s="85"/>
      <c r="VPE1287" s="85"/>
      <c r="VPF1287" s="85"/>
      <c r="VPG1287" s="85"/>
      <c r="VPH1287" s="85"/>
      <c r="VPI1287" s="85"/>
      <c r="VPJ1287" s="85"/>
      <c r="VPK1287" s="85"/>
      <c r="VPL1287" s="85"/>
      <c r="VPM1287" s="85"/>
      <c r="VPN1287" s="85"/>
      <c r="VPO1287" s="85"/>
      <c r="VPP1287" s="85"/>
      <c r="VPQ1287" s="85"/>
      <c r="VPR1287" s="85"/>
      <c r="VPS1287" s="85"/>
      <c r="VPT1287" s="85"/>
      <c r="VPU1287" s="85"/>
      <c r="VPV1287" s="85"/>
      <c r="VPW1287" s="85"/>
      <c r="VPX1287" s="86"/>
      <c r="VPY1287" s="84"/>
      <c r="VPZ1287" s="85"/>
      <c r="VQA1287" s="85"/>
      <c r="VQB1287" s="85"/>
      <c r="VQC1287" s="85"/>
      <c r="VQD1287" s="85"/>
      <c r="VQE1287" s="85"/>
      <c r="VQF1287" s="85"/>
      <c r="VQG1287" s="85"/>
      <c r="VQH1287" s="85"/>
      <c r="VQI1287" s="85"/>
      <c r="VQJ1287" s="85"/>
      <c r="VQK1287" s="85"/>
      <c r="VQL1287" s="85"/>
      <c r="VQM1287" s="85"/>
      <c r="VQN1287" s="85"/>
      <c r="VQO1287" s="85"/>
      <c r="VQP1287" s="85"/>
      <c r="VQQ1287" s="85"/>
      <c r="VQR1287" s="85"/>
      <c r="VQS1287" s="85"/>
      <c r="VQT1287" s="85"/>
      <c r="VQU1287" s="85"/>
      <c r="VQV1287" s="85"/>
      <c r="VQW1287" s="85"/>
      <c r="VQX1287" s="85"/>
      <c r="VQY1287" s="85"/>
      <c r="VQZ1287" s="85"/>
      <c r="VRA1287" s="85"/>
      <c r="VRB1287" s="85"/>
      <c r="VRC1287" s="85"/>
      <c r="VRD1287" s="85"/>
      <c r="VRE1287" s="86"/>
      <c r="VRF1287" s="84"/>
      <c r="VRG1287" s="85"/>
      <c r="VRH1287" s="85"/>
      <c r="VRI1287" s="85"/>
      <c r="VRJ1287" s="85"/>
      <c r="VRK1287" s="85"/>
      <c r="VRL1287" s="85"/>
      <c r="VRM1287" s="85"/>
      <c r="VRN1287" s="85"/>
      <c r="VRO1287" s="85"/>
      <c r="VRP1287" s="85"/>
      <c r="VRQ1287" s="85"/>
      <c r="VRR1287" s="85"/>
      <c r="VRS1287" s="85"/>
      <c r="VRT1287" s="85"/>
      <c r="VRU1287" s="85"/>
      <c r="VRV1287" s="85"/>
      <c r="VRW1287" s="85"/>
      <c r="VRX1287" s="85"/>
      <c r="VRY1287" s="85"/>
      <c r="VRZ1287" s="85"/>
      <c r="VSA1287" s="85"/>
      <c r="VSB1287" s="85"/>
      <c r="VSC1287" s="85"/>
      <c r="VSD1287" s="85"/>
      <c r="VSE1287" s="85"/>
      <c r="VSF1287" s="85"/>
      <c r="VSG1287" s="85"/>
      <c r="VSH1287" s="85"/>
      <c r="VSI1287" s="85"/>
      <c r="VSJ1287" s="85"/>
      <c r="VSK1287" s="85"/>
      <c r="VSL1287" s="86"/>
      <c r="VSM1287" s="84"/>
      <c r="VSN1287" s="85"/>
      <c r="VSO1287" s="85"/>
      <c r="VSP1287" s="85"/>
      <c r="VSQ1287" s="85"/>
      <c r="VSR1287" s="85"/>
      <c r="VSS1287" s="85"/>
      <c r="VST1287" s="85"/>
      <c r="VSU1287" s="85"/>
      <c r="VSV1287" s="85"/>
      <c r="VSW1287" s="85"/>
      <c r="VSX1287" s="85"/>
      <c r="VSY1287" s="85"/>
      <c r="VSZ1287" s="85"/>
      <c r="VTA1287" s="85"/>
      <c r="VTB1287" s="85"/>
      <c r="VTC1287" s="85"/>
      <c r="VTD1287" s="85"/>
      <c r="VTE1287" s="85"/>
      <c r="VTF1287" s="85"/>
      <c r="VTG1287" s="85"/>
      <c r="VTH1287" s="85"/>
      <c r="VTI1287" s="85"/>
      <c r="VTJ1287" s="85"/>
      <c r="VTK1287" s="85"/>
      <c r="VTL1287" s="85"/>
      <c r="VTM1287" s="85"/>
      <c r="VTN1287" s="85"/>
      <c r="VTO1287" s="85"/>
      <c r="VTP1287" s="85"/>
      <c r="VTQ1287" s="85"/>
      <c r="VTR1287" s="85"/>
      <c r="VTS1287" s="86"/>
      <c r="VTT1287" s="84"/>
      <c r="VTU1287" s="85"/>
      <c r="VTV1287" s="85"/>
      <c r="VTW1287" s="85"/>
      <c r="VTX1287" s="85"/>
      <c r="VTY1287" s="85"/>
      <c r="VTZ1287" s="85"/>
      <c r="VUA1287" s="85"/>
      <c r="VUB1287" s="85"/>
      <c r="VUC1287" s="85"/>
      <c r="VUD1287" s="85"/>
      <c r="VUE1287" s="85"/>
      <c r="VUF1287" s="85"/>
      <c r="VUG1287" s="85"/>
      <c r="VUH1287" s="85"/>
      <c r="VUI1287" s="85"/>
      <c r="VUJ1287" s="85"/>
      <c r="VUK1287" s="85"/>
      <c r="VUL1287" s="85"/>
      <c r="VUM1287" s="85"/>
      <c r="VUN1287" s="85"/>
      <c r="VUO1287" s="85"/>
      <c r="VUP1287" s="85"/>
      <c r="VUQ1287" s="85"/>
      <c r="VUR1287" s="85"/>
      <c r="VUS1287" s="85"/>
      <c r="VUT1287" s="85"/>
      <c r="VUU1287" s="85"/>
      <c r="VUV1287" s="85"/>
      <c r="VUW1287" s="85"/>
      <c r="VUX1287" s="85"/>
      <c r="VUY1287" s="85"/>
      <c r="VUZ1287" s="86"/>
      <c r="VVA1287" s="84"/>
      <c r="VVB1287" s="85"/>
      <c r="VVC1287" s="85"/>
      <c r="VVD1287" s="85"/>
      <c r="VVE1287" s="85"/>
      <c r="VVF1287" s="85"/>
      <c r="VVG1287" s="85"/>
      <c r="VVH1287" s="85"/>
      <c r="VVI1287" s="85"/>
      <c r="VVJ1287" s="85"/>
      <c r="VVK1287" s="85"/>
      <c r="VVL1287" s="85"/>
      <c r="VVM1287" s="85"/>
      <c r="VVN1287" s="85"/>
      <c r="VVO1287" s="85"/>
      <c r="VVP1287" s="85"/>
      <c r="VVQ1287" s="85"/>
      <c r="VVR1287" s="85"/>
      <c r="VVS1287" s="85"/>
      <c r="VVT1287" s="85"/>
      <c r="VVU1287" s="85"/>
      <c r="VVV1287" s="85"/>
      <c r="VVW1287" s="85"/>
      <c r="VVX1287" s="85"/>
      <c r="VVY1287" s="85"/>
      <c r="VVZ1287" s="85"/>
      <c r="VWA1287" s="85"/>
      <c r="VWB1287" s="85"/>
      <c r="VWC1287" s="85"/>
      <c r="VWD1287" s="85"/>
      <c r="VWE1287" s="85"/>
      <c r="VWF1287" s="85"/>
      <c r="VWG1287" s="86"/>
      <c r="VWH1287" s="84"/>
      <c r="VWI1287" s="85"/>
      <c r="VWJ1287" s="85"/>
      <c r="VWK1287" s="85"/>
      <c r="VWL1287" s="85"/>
      <c r="VWM1287" s="85"/>
      <c r="VWN1287" s="85"/>
      <c r="VWO1287" s="85"/>
      <c r="VWP1287" s="85"/>
      <c r="VWQ1287" s="85"/>
      <c r="VWR1287" s="85"/>
      <c r="VWS1287" s="85"/>
      <c r="VWT1287" s="85"/>
      <c r="VWU1287" s="85"/>
      <c r="VWV1287" s="85"/>
      <c r="VWW1287" s="85"/>
      <c r="VWX1287" s="85"/>
      <c r="VWY1287" s="85"/>
      <c r="VWZ1287" s="85"/>
      <c r="VXA1287" s="85"/>
      <c r="VXB1287" s="85"/>
      <c r="VXC1287" s="85"/>
      <c r="VXD1287" s="85"/>
      <c r="VXE1287" s="85"/>
      <c r="VXF1287" s="85"/>
      <c r="VXG1287" s="85"/>
      <c r="VXH1287" s="85"/>
      <c r="VXI1287" s="85"/>
      <c r="VXJ1287" s="85"/>
      <c r="VXK1287" s="85"/>
      <c r="VXL1287" s="85"/>
      <c r="VXM1287" s="85"/>
      <c r="VXN1287" s="86"/>
      <c r="VXO1287" s="84"/>
      <c r="VXP1287" s="85"/>
      <c r="VXQ1287" s="85"/>
      <c r="VXR1287" s="85"/>
      <c r="VXS1287" s="85"/>
      <c r="VXT1287" s="85"/>
      <c r="VXU1287" s="85"/>
      <c r="VXV1287" s="85"/>
      <c r="VXW1287" s="85"/>
      <c r="VXX1287" s="85"/>
      <c r="VXY1287" s="85"/>
      <c r="VXZ1287" s="85"/>
      <c r="VYA1287" s="85"/>
      <c r="VYB1287" s="85"/>
      <c r="VYC1287" s="85"/>
      <c r="VYD1287" s="85"/>
      <c r="VYE1287" s="85"/>
      <c r="VYF1287" s="85"/>
      <c r="VYG1287" s="85"/>
      <c r="VYH1287" s="85"/>
      <c r="VYI1287" s="85"/>
      <c r="VYJ1287" s="85"/>
      <c r="VYK1287" s="85"/>
      <c r="VYL1287" s="85"/>
      <c r="VYM1287" s="85"/>
      <c r="VYN1287" s="85"/>
      <c r="VYO1287" s="85"/>
      <c r="VYP1287" s="85"/>
      <c r="VYQ1287" s="85"/>
      <c r="VYR1287" s="85"/>
      <c r="VYS1287" s="85"/>
      <c r="VYT1287" s="85"/>
      <c r="VYU1287" s="86"/>
      <c r="VYV1287" s="84"/>
      <c r="VYW1287" s="85"/>
      <c r="VYX1287" s="85"/>
      <c r="VYY1287" s="85"/>
      <c r="VYZ1287" s="85"/>
      <c r="VZA1287" s="85"/>
      <c r="VZB1287" s="85"/>
      <c r="VZC1287" s="85"/>
      <c r="VZD1287" s="85"/>
      <c r="VZE1287" s="85"/>
      <c r="VZF1287" s="85"/>
      <c r="VZG1287" s="85"/>
      <c r="VZH1287" s="85"/>
      <c r="VZI1287" s="85"/>
      <c r="VZJ1287" s="85"/>
      <c r="VZK1287" s="85"/>
      <c r="VZL1287" s="85"/>
      <c r="VZM1287" s="85"/>
      <c r="VZN1287" s="85"/>
      <c r="VZO1287" s="85"/>
      <c r="VZP1287" s="85"/>
      <c r="VZQ1287" s="85"/>
      <c r="VZR1287" s="85"/>
      <c r="VZS1287" s="85"/>
      <c r="VZT1287" s="85"/>
      <c r="VZU1287" s="85"/>
      <c r="VZV1287" s="85"/>
      <c r="VZW1287" s="85"/>
      <c r="VZX1287" s="85"/>
      <c r="VZY1287" s="85"/>
      <c r="VZZ1287" s="85"/>
      <c r="WAA1287" s="85"/>
      <c r="WAB1287" s="86"/>
      <c r="WAC1287" s="84"/>
      <c r="WAD1287" s="85"/>
      <c r="WAE1287" s="85"/>
      <c r="WAF1287" s="85"/>
      <c r="WAG1287" s="85"/>
      <c r="WAH1287" s="85"/>
      <c r="WAI1287" s="85"/>
      <c r="WAJ1287" s="85"/>
      <c r="WAK1287" s="85"/>
      <c r="WAL1287" s="85"/>
      <c r="WAM1287" s="85"/>
      <c r="WAN1287" s="85"/>
      <c r="WAO1287" s="85"/>
      <c r="WAP1287" s="85"/>
      <c r="WAQ1287" s="85"/>
      <c r="WAR1287" s="85"/>
      <c r="WAS1287" s="85"/>
      <c r="WAT1287" s="85"/>
      <c r="WAU1287" s="85"/>
      <c r="WAV1287" s="85"/>
      <c r="WAW1287" s="85"/>
      <c r="WAX1287" s="85"/>
      <c r="WAY1287" s="85"/>
      <c r="WAZ1287" s="85"/>
      <c r="WBA1287" s="85"/>
      <c r="WBB1287" s="85"/>
      <c r="WBC1287" s="85"/>
      <c r="WBD1287" s="85"/>
      <c r="WBE1287" s="85"/>
      <c r="WBF1287" s="85"/>
      <c r="WBG1287" s="85"/>
      <c r="WBH1287" s="85"/>
      <c r="WBI1287" s="86"/>
      <c r="WBJ1287" s="84"/>
      <c r="WBK1287" s="85"/>
      <c r="WBL1287" s="85"/>
      <c r="WBM1287" s="85"/>
      <c r="WBN1287" s="85"/>
      <c r="WBO1287" s="85"/>
      <c r="WBP1287" s="85"/>
      <c r="WBQ1287" s="85"/>
      <c r="WBR1287" s="85"/>
      <c r="WBS1287" s="85"/>
      <c r="WBT1287" s="85"/>
      <c r="WBU1287" s="85"/>
      <c r="WBV1287" s="85"/>
      <c r="WBW1287" s="85"/>
      <c r="WBX1287" s="85"/>
      <c r="WBY1287" s="85"/>
      <c r="WBZ1287" s="85"/>
      <c r="WCA1287" s="85"/>
      <c r="WCB1287" s="85"/>
      <c r="WCC1287" s="85"/>
      <c r="WCD1287" s="85"/>
      <c r="WCE1287" s="85"/>
      <c r="WCF1287" s="85"/>
      <c r="WCG1287" s="85"/>
      <c r="WCH1287" s="85"/>
      <c r="WCI1287" s="85"/>
      <c r="WCJ1287" s="85"/>
      <c r="WCK1287" s="85"/>
      <c r="WCL1287" s="85"/>
      <c r="WCM1287" s="85"/>
      <c r="WCN1287" s="85"/>
      <c r="WCO1287" s="85"/>
      <c r="WCP1287" s="86"/>
      <c r="WCQ1287" s="84"/>
      <c r="WCR1287" s="85"/>
      <c r="WCS1287" s="85"/>
      <c r="WCT1287" s="85"/>
      <c r="WCU1287" s="85"/>
      <c r="WCV1287" s="85"/>
      <c r="WCW1287" s="85"/>
      <c r="WCX1287" s="85"/>
      <c r="WCY1287" s="85"/>
      <c r="WCZ1287" s="85"/>
      <c r="WDA1287" s="85"/>
      <c r="WDB1287" s="85"/>
      <c r="WDC1287" s="85"/>
      <c r="WDD1287" s="85"/>
      <c r="WDE1287" s="85"/>
      <c r="WDF1287" s="85"/>
      <c r="WDG1287" s="85"/>
      <c r="WDH1287" s="85"/>
      <c r="WDI1287" s="85"/>
      <c r="WDJ1287" s="85"/>
      <c r="WDK1287" s="85"/>
      <c r="WDL1287" s="85"/>
      <c r="WDM1287" s="85"/>
      <c r="WDN1287" s="85"/>
      <c r="WDO1287" s="85"/>
      <c r="WDP1287" s="85"/>
      <c r="WDQ1287" s="85"/>
      <c r="WDR1287" s="85"/>
      <c r="WDS1287" s="85"/>
      <c r="WDT1287" s="85"/>
      <c r="WDU1287" s="85"/>
      <c r="WDV1287" s="85"/>
      <c r="WDW1287" s="86"/>
      <c r="WDX1287" s="84"/>
      <c r="WDY1287" s="85"/>
      <c r="WDZ1287" s="85"/>
      <c r="WEA1287" s="85"/>
      <c r="WEB1287" s="85"/>
      <c r="WEC1287" s="85"/>
      <c r="WED1287" s="85"/>
      <c r="WEE1287" s="85"/>
      <c r="WEF1287" s="85"/>
      <c r="WEG1287" s="85"/>
      <c r="WEH1287" s="85"/>
      <c r="WEI1287" s="85"/>
      <c r="WEJ1287" s="85"/>
      <c r="WEK1287" s="85"/>
      <c r="WEL1287" s="85"/>
      <c r="WEM1287" s="85"/>
      <c r="WEN1287" s="85"/>
      <c r="WEO1287" s="85"/>
      <c r="WEP1287" s="85"/>
      <c r="WEQ1287" s="85"/>
      <c r="WER1287" s="85"/>
      <c r="WES1287" s="85"/>
      <c r="WET1287" s="85"/>
      <c r="WEU1287" s="85"/>
      <c r="WEV1287" s="85"/>
      <c r="WEW1287" s="85"/>
      <c r="WEX1287" s="85"/>
      <c r="WEY1287" s="85"/>
      <c r="WEZ1287" s="85"/>
      <c r="WFA1287" s="85"/>
      <c r="WFB1287" s="85"/>
      <c r="WFC1287" s="85"/>
      <c r="WFD1287" s="86"/>
      <c r="WFE1287" s="84"/>
      <c r="WFF1287" s="85"/>
      <c r="WFG1287" s="85"/>
      <c r="WFH1287" s="85"/>
      <c r="WFI1287" s="85"/>
      <c r="WFJ1287" s="85"/>
      <c r="WFK1287" s="85"/>
      <c r="WFL1287" s="85"/>
      <c r="WFM1287" s="85"/>
      <c r="WFN1287" s="85"/>
      <c r="WFO1287" s="85"/>
      <c r="WFP1287" s="85"/>
      <c r="WFQ1287" s="85"/>
      <c r="WFR1287" s="85"/>
      <c r="WFS1287" s="85"/>
      <c r="WFT1287" s="85"/>
      <c r="WFU1287" s="85"/>
      <c r="WFV1287" s="85"/>
      <c r="WFW1287" s="85"/>
      <c r="WFX1287" s="85"/>
      <c r="WFY1287" s="85"/>
      <c r="WFZ1287" s="85"/>
      <c r="WGA1287" s="85"/>
      <c r="WGB1287" s="85"/>
      <c r="WGC1287" s="85"/>
      <c r="WGD1287" s="85"/>
      <c r="WGE1287" s="85"/>
      <c r="WGF1287" s="85"/>
      <c r="WGG1287" s="85"/>
      <c r="WGH1287" s="85"/>
      <c r="WGI1287" s="85"/>
      <c r="WGJ1287" s="85"/>
      <c r="WGK1287" s="86"/>
      <c r="WGL1287" s="84"/>
      <c r="WGM1287" s="85"/>
      <c r="WGN1287" s="85"/>
      <c r="WGO1287" s="85"/>
      <c r="WGP1287" s="85"/>
      <c r="WGQ1287" s="85"/>
      <c r="WGR1287" s="85"/>
      <c r="WGS1287" s="85"/>
      <c r="WGT1287" s="85"/>
      <c r="WGU1287" s="85"/>
      <c r="WGV1287" s="85"/>
      <c r="WGW1287" s="85"/>
      <c r="WGX1287" s="85"/>
      <c r="WGY1287" s="85"/>
      <c r="WGZ1287" s="85"/>
      <c r="WHA1287" s="85"/>
      <c r="WHB1287" s="85"/>
      <c r="WHC1287" s="85"/>
      <c r="WHD1287" s="85"/>
      <c r="WHE1287" s="85"/>
      <c r="WHF1287" s="85"/>
      <c r="WHG1287" s="85"/>
      <c r="WHH1287" s="85"/>
      <c r="WHI1287" s="85"/>
      <c r="WHJ1287" s="85"/>
      <c r="WHK1287" s="85"/>
      <c r="WHL1287" s="85"/>
      <c r="WHM1287" s="85"/>
      <c r="WHN1287" s="85"/>
      <c r="WHO1287" s="85"/>
      <c r="WHP1287" s="85"/>
      <c r="WHQ1287" s="85"/>
      <c r="WHR1287" s="86"/>
      <c r="WHS1287" s="84"/>
      <c r="WHT1287" s="85"/>
      <c r="WHU1287" s="85"/>
      <c r="WHV1287" s="85"/>
      <c r="WHW1287" s="85"/>
      <c r="WHX1287" s="85"/>
      <c r="WHY1287" s="85"/>
      <c r="WHZ1287" s="85"/>
      <c r="WIA1287" s="85"/>
      <c r="WIB1287" s="85"/>
      <c r="WIC1287" s="85"/>
      <c r="WID1287" s="85"/>
      <c r="WIE1287" s="85"/>
      <c r="WIF1287" s="85"/>
      <c r="WIG1287" s="85"/>
      <c r="WIH1287" s="85"/>
      <c r="WII1287" s="85"/>
      <c r="WIJ1287" s="85"/>
      <c r="WIK1287" s="85"/>
      <c r="WIL1287" s="85"/>
      <c r="WIM1287" s="85"/>
      <c r="WIN1287" s="85"/>
      <c r="WIO1287" s="85"/>
      <c r="WIP1287" s="85"/>
      <c r="WIQ1287" s="85"/>
      <c r="WIR1287" s="85"/>
      <c r="WIS1287" s="85"/>
      <c r="WIT1287" s="85"/>
      <c r="WIU1287" s="85"/>
      <c r="WIV1287" s="85"/>
      <c r="WIW1287" s="85"/>
      <c r="WIX1287" s="85"/>
      <c r="WIY1287" s="86"/>
      <c r="WIZ1287" s="84"/>
      <c r="WJA1287" s="85"/>
      <c r="WJB1287" s="85"/>
      <c r="WJC1287" s="85"/>
      <c r="WJD1287" s="85"/>
      <c r="WJE1287" s="85"/>
      <c r="WJF1287" s="85"/>
      <c r="WJG1287" s="85"/>
      <c r="WJH1287" s="85"/>
      <c r="WJI1287" s="85"/>
      <c r="WJJ1287" s="85"/>
      <c r="WJK1287" s="85"/>
      <c r="WJL1287" s="85"/>
      <c r="WJM1287" s="85"/>
      <c r="WJN1287" s="85"/>
      <c r="WJO1287" s="85"/>
      <c r="WJP1287" s="85"/>
      <c r="WJQ1287" s="85"/>
      <c r="WJR1287" s="85"/>
      <c r="WJS1287" s="85"/>
      <c r="WJT1287" s="85"/>
      <c r="WJU1287" s="85"/>
      <c r="WJV1287" s="85"/>
      <c r="WJW1287" s="85"/>
      <c r="WJX1287" s="85"/>
      <c r="WJY1287" s="85"/>
      <c r="WJZ1287" s="85"/>
      <c r="WKA1287" s="85"/>
      <c r="WKB1287" s="85"/>
      <c r="WKC1287" s="85"/>
      <c r="WKD1287" s="85"/>
      <c r="WKE1287" s="85"/>
      <c r="WKF1287" s="86"/>
      <c r="WKG1287" s="84"/>
      <c r="WKH1287" s="85"/>
      <c r="WKI1287" s="85"/>
      <c r="WKJ1287" s="85"/>
      <c r="WKK1287" s="85"/>
      <c r="WKL1287" s="85"/>
      <c r="WKM1287" s="85"/>
      <c r="WKN1287" s="85"/>
      <c r="WKO1287" s="85"/>
      <c r="WKP1287" s="85"/>
      <c r="WKQ1287" s="85"/>
      <c r="WKR1287" s="85"/>
      <c r="WKS1287" s="85"/>
      <c r="WKT1287" s="85"/>
      <c r="WKU1287" s="85"/>
      <c r="WKV1287" s="85"/>
      <c r="WKW1287" s="85"/>
      <c r="WKX1287" s="85"/>
      <c r="WKY1287" s="85"/>
      <c r="WKZ1287" s="85"/>
      <c r="WLA1287" s="85"/>
      <c r="WLB1287" s="85"/>
      <c r="WLC1287" s="85"/>
      <c r="WLD1287" s="85"/>
      <c r="WLE1287" s="85"/>
      <c r="WLF1287" s="85"/>
      <c r="WLG1287" s="85"/>
      <c r="WLH1287" s="85"/>
      <c r="WLI1287" s="85"/>
      <c r="WLJ1287" s="85"/>
      <c r="WLK1287" s="85"/>
      <c r="WLL1287" s="85"/>
      <c r="WLM1287" s="86"/>
      <c r="WLN1287" s="84"/>
      <c r="WLO1287" s="85"/>
      <c r="WLP1287" s="85"/>
      <c r="WLQ1287" s="85"/>
      <c r="WLR1287" s="85"/>
      <c r="WLS1287" s="85"/>
      <c r="WLT1287" s="85"/>
      <c r="WLU1287" s="85"/>
      <c r="WLV1287" s="85"/>
      <c r="WLW1287" s="85"/>
      <c r="WLX1287" s="85"/>
      <c r="WLY1287" s="85"/>
      <c r="WLZ1287" s="85"/>
      <c r="WMA1287" s="85"/>
      <c r="WMB1287" s="85"/>
      <c r="WMC1287" s="85"/>
      <c r="WMD1287" s="85"/>
      <c r="WME1287" s="85"/>
      <c r="WMF1287" s="85"/>
      <c r="WMG1287" s="85"/>
      <c r="WMH1287" s="85"/>
      <c r="WMI1287" s="85"/>
      <c r="WMJ1287" s="85"/>
      <c r="WMK1287" s="85"/>
      <c r="WML1287" s="85"/>
      <c r="WMM1287" s="85"/>
      <c r="WMN1287" s="85"/>
      <c r="WMO1287" s="85"/>
      <c r="WMP1287" s="85"/>
      <c r="WMQ1287" s="85"/>
      <c r="WMR1287" s="85"/>
      <c r="WMS1287" s="85"/>
      <c r="WMT1287" s="86"/>
      <c r="WMU1287" s="84"/>
      <c r="WMV1287" s="85"/>
      <c r="WMW1287" s="85"/>
      <c r="WMX1287" s="85"/>
      <c r="WMY1287" s="85"/>
      <c r="WMZ1287" s="85"/>
      <c r="WNA1287" s="85"/>
      <c r="WNB1287" s="85"/>
      <c r="WNC1287" s="85"/>
      <c r="WND1287" s="85"/>
      <c r="WNE1287" s="85"/>
      <c r="WNF1287" s="85"/>
      <c r="WNG1287" s="85"/>
      <c r="WNH1287" s="85"/>
      <c r="WNI1287" s="85"/>
      <c r="WNJ1287" s="85"/>
      <c r="WNK1287" s="85"/>
      <c r="WNL1287" s="85"/>
      <c r="WNM1287" s="85"/>
      <c r="WNN1287" s="85"/>
      <c r="WNO1287" s="85"/>
      <c r="WNP1287" s="85"/>
      <c r="WNQ1287" s="85"/>
      <c r="WNR1287" s="85"/>
      <c r="WNS1287" s="85"/>
      <c r="WNT1287" s="85"/>
      <c r="WNU1287" s="85"/>
      <c r="WNV1287" s="85"/>
      <c r="WNW1287" s="85"/>
      <c r="WNX1287" s="85"/>
      <c r="WNY1287" s="85"/>
      <c r="WNZ1287" s="85"/>
      <c r="WOA1287" s="86"/>
      <c r="WOB1287" s="84"/>
      <c r="WOC1287" s="85"/>
      <c r="WOD1287" s="85"/>
      <c r="WOE1287" s="85"/>
      <c r="WOF1287" s="85"/>
      <c r="WOG1287" s="85"/>
      <c r="WOH1287" s="85"/>
      <c r="WOI1287" s="85"/>
      <c r="WOJ1287" s="85"/>
      <c r="WOK1287" s="85"/>
      <c r="WOL1287" s="85"/>
      <c r="WOM1287" s="85"/>
      <c r="WON1287" s="85"/>
      <c r="WOO1287" s="85"/>
      <c r="WOP1287" s="85"/>
      <c r="WOQ1287" s="85"/>
      <c r="WOR1287" s="85"/>
      <c r="WOS1287" s="85"/>
      <c r="WOT1287" s="85"/>
      <c r="WOU1287" s="85"/>
      <c r="WOV1287" s="85"/>
      <c r="WOW1287" s="85"/>
      <c r="WOX1287" s="85"/>
      <c r="WOY1287" s="85"/>
      <c r="WOZ1287" s="85"/>
      <c r="WPA1287" s="85"/>
      <c r="WPB1287" s="85"/>
      <c r="WPC1287" s="85"/>
      <c r="WPD1287" s="85"/>
      <c r="WPE1287" s="85"/>
      <c r="WPF1287" s="85"/>
      <c r="WPG1287" s="85"/>
      <c r="WPH1287" s="86"/>
      <c r="WPI1287" s="84"/>
      <c r="WPJ1287" s="85"/>
      <c r="WPK1287" s="85"/>
      <c r="WPL1287" s="85"/>
      <c r="WPM1287" s="85"/>
      <c r="WPN1287" s="85"/>
      <c r="WPO1287" s="85"/>
      <c r="WPP1287" s="85"/>
      <c r="WPQ1287" s="85"/>
      <c r="WPR1287" s="85"/>
      <c r="WPS1287" s="85"/>
      <c r="WPT1287" s="85"/>
      <c r="WPU1287" s="85"/>
      <c r="WPV1287" s="85"/>
      <c r="WPW1287" s="85"/>
      <c r="WPX1287" s="85"/>
      <c r="WPY1287" s="85"/>
      <c r="WPZ1287" s="85"/>
      <c r="WQA1287" s="85"/>
      <c r="WQB1287" s="85"/>
      <c r="WQC1287" s="85"/>
      <c r="WQD1287" s="85"/>
      <c r="WQE1287" s="85"/>
      <c r="WQF1287" s="85"/>
      <c r="WQG1287" s="85"/>
      <c r="WQH1287" s="85"/>
      <c r="WQI1287" s="85"/>
      <c r="WQJ1287" s="85"/>
      <c r="WQK1287" s="85"/>
      <c r="WQL1287" s="85"/>
      <c r="WQM1287" s="85"/>
      <c r="WQN1287" s="85"/>
      <c r="WQO1287" s="86"/>
      <c r="WQP1287" s="84"/>
      <c r="WQQ1287" s="85"/>
      <c r="WQR1287" s="85"/>
      <c r="WQS1287" s="85"/>
      <c r="WQT1287" s="85"/>
      <c r="WQU1287" s="85"/>
      <c r="WQV1287" s="85"/>
      <c r="WQW1287" s="85"/>
      <c r="WQX1287" s="85"/>
      <c r="WQY1287" s="85"/>
      <c r="WQZ1287" s="85"/>
      <c r="WRA1287" s="85"/>
      <c r="WRB1287" s="85"/>
      <c r="WRC1287" s="85"/>
      <c r="WRD1287" s="85"/>
      <c r="WRE1287" s="85"/>
      <c r="WRF1287" s="85"/>
      <c r="WRG1287" s="85"/>
      <c r="WRH1287" s="85"/>
      <c r="WRI1287" s="85"/>
      <c r="WRJ1287" s="85"/>
      <c r="WRK1287" s="85"/>
      <c r="WRL1287" s="85"/>
      <c r="WRM1287" s="85"/>
      <c r="WRN1287" s="85"/>
      <c r="WRO1287" s="85"/>
      <c r="WRP1287" s="85"/>
      <c r="WRQ1287" s="85"/>
      <c r="WRR1287" s="85"/>
      <c r="WRS1287" s="85"/>
      <c r="WRT1287" s="85"/>
      <c r="WRU1287" s="85"/>
      <c r="WRV1287" s="86"/>
      <c r="WRW1287" s="84"/>
      <c r="WRX1287" s="85"/>
      <c r="WRY1287" s="85"/>
      <c r="WRZ1287" s="85"/>
      <c r="WSA1287" s="85"/>
      <c r="WSB1287" s="85"/>
      <c r="WSC1287" s="85"/>
      <c r="WSD1287" s="85"/>
      <c r="WSE1287" s="85"/>
      <c r="WSF1287" s="85"/>
      <c r="WSG1287" s="85"/>
      <c r="WSH1287" s="85"/>
      <c r="WSI1287" s="85"/>
      <c r="WSJ1287" s="85"/>
      <c r="WSK1287" s="85"/>
      <c r="WSL1287" s="85"/>
      <c r="WSM1287" s="85"/>
      <c r="WSN1287" s="85"/>
      <c r="WSO1287" s="85"/>
      <c r="WSP1287" s="85"/>
      <c r="WSQ1287" s="85"/>
      <c r="WSR1287" s="85"/>
      <c r="WSS1287" s="85"/>
      <c r="WST1287" s="85"/>
      <c r="WSU1287" s="85"/>
      <c r="WSV1287" s="85"/>
      <c r="WSW1287" s="85"/>
      <c r="WSX1287" s="85"/>
      <c r="WSY1287" s="85"/>
      <c r="WSZ1287" s="85"/>
      <c r="WTA1287" s="85"/>
      <c r="WTB1287" s="85"/>
      <c r="WTC1287" s="86"/>
      <c r="WTD1287" s="84"/>
      <c r="WTE1287" s="85"/>
      <c r="WTF1287" s="85"/>
      <c r="WTG1287" s="85"/>
      <c r="WTH1287" s="85"/>
      <c r="WTI1287" s="85"/>
      <c r="WTJ1287" s="85"/>
      <c r="WTK1287" s="85"/>
      <c r="WTL1287" s="85"/>
      <c r="WTM1287" s="85"/>
      <c r="WTN1287" s="85"/>
      <c r="WTO1287" s="85"/>
      <c r="WTP1287" s="85"/>
      <c r="WTQ1287" s="85"/>
      <c r="WTR1287" s="85"/>
      <c r="WTS1287" s="85"/>
      <c r="WTT1287" s="85"/>
      <c r="WTU1287" s="85"/>
      <c r="WTV1287" s="85"/>
      <c r="WTW1287" s="85"/>
      <c r="WTX1287" s="85"/>
      <c r="WTY1287" s="85"/>
      <c r="WTZ1287" s="85"/>
      <c r="WUA1287" s="85"/>
      <c r="WUB1287" s="85"/>
      <c r="WUC1287" s="85"/>
      <c r="WUD1287" s="85"/>
      <c r="WUE1287" s="85"/>
      <c r="WUF1287" s="85"/>
      <c r="WUG1287" s="85"/>
      <c r="WUH1287" s="85"/>
      <c r="WUI1287" s="85"/>
      <c r="WUJ1287" s="86"/>
      <c r="WUK1287" s="84"/>
      <c r="WUL1287" s="85"/>
      <c r="WUM1287" s="85"/>
      <c r="WUN1287" s="85"/>
      <c r="WUO1287" s="85"/>
      <c r="WUP1287" s="85"/>
      <c r="WUQ1287" s="85"/>
      <c r="WUR1287" s="85"/>
      <c r="WUS1287" s="85"/>
      <c r="WUT1287" s="85"/>
      <c r="WUU1287" s="85"/>
      <c r="WUV1287" s="85"/>
      <c r="WUW1287" s="85"/>
      <c r="WUX1287" s="85"/>
      <c r="WUY1287" s="85"/>
      <c r="WUZ1287" s="85"/>
      <c r="WVA1287" s="85"/>
      <c r="WVB1287" s="85"/>
      <c r="WVC1287" s="85"/>
      <c r="WVD1287" s="85"/>
      <c r="WVE1287" s="85"/>
      <c r="WVF1287" s="85"/>
      <c r="WVG1287" s="85"/>
      <c r="WVH1287" s="85"/>
      <c r="WVI1287" s="85"/>
      <c r="WVJ1287" s="85"/>
      <c r="WVK1287" s="85"/>
      <c r="WVL1287" s="85"/>
      <c r="WVM1287" s="85"/>
      <c r="WVN1287" s="85"/>
      <c r="WVO1287" s="85"/>
      <c r="WVP1287" s="85"/>
      <c r="WVQ1287" s="86"/>
      <c r="WVR1287" s="84"/>
      <c r="WVS1287" s="85"/>
      <c r="WVT1287" s="85"/>
      <c r="WVU1287" s="85"/>
      <c r="WVV1287" s="85"/>
      <c r="WVW1287" s="85"/>
      <c r="WVX1287" s="85"/>
      <c r="WVY1287" s="85"/>
      <c r="WVZ1287" s="85"/>
      <c r="WWA1287" s="85"/>
      <c r="WWB1287" s="85"/>
      <c r="WWC1287" s="85"/>
      <c r="WWD1287" s="85"/>
      <c r="WWE1287" s="85"/>
      <c r="WWF1287" s="85"/>
      <c r="WWG1287" s="85"/>
      <c r="WWH1287" s="85"/>
      <c r="WWI1287" s="85"/>
      <c r="WWJ1287" s="85"/>
      <c r="WWK1287" s="85"/>
      <c r="WWL1287" s="85"/>
      <c r="WWM1287" s="85"/>
      <c r="WWN1287" s="85"/>
      <c r="WWO1287" s="85"/>
      <c r="WWP1287" s="85"/>
      <c r="WWQ1287" s="85"/>
      <c r="WWR1287" s="85"/>
      <c r="WWS1287" s="85"/>
      <c r="WWT1287" s="85"/>
      <c r="WWU1287" s="85"/>
      <c r="WWV1287" s="85"/>
      <c r="WWW1287" s="85"/>
      <c r="WWX1287" s="86"/>
      <c r="WWY1287" s="84"/>
      <c r="WWZ1287" s="85"/>
      <c r="WXA1287" s="85"/>
      <c r="WXB1287" s="85"/>
      <c r="WXC1287" s="85"/>
      <c r="WXD1287" s="85"/>
      <c r="WXE1287" s="85"/>
      <c r="WXF1287" s="85"/>
      <c r="WXG1287" s="85"/>
      <c r="WXH1287" s="85"/>
      <c r="WXI1287" s="85"/>
      <c r="WXJ1287" s="85"/>
      <c r="WXK1287" s="85"/>
      <c r="WXL1287" s="85"/>
      <c r="WXM1287" s="85"/>
      <c r="WXN1287" s="85"/>
      <c r="WXO1287" s="85"/>
      <c r="WXP1287" s="85"/>
      <c r="WXQ1287" s="85"/>
      <c r="WXR1287" s="85"/>
      <c r="WXS1287" s="85"/>
      <c r="WXT1287" s="85"/>
      <c r="WXU1287" s="85"/>
      <c r="WXV1287" s="85"/>
      <c r="WXW1287" s="85"/>
      <c r="WXX1287" s="85"/>
      <c r="WXY1287" s="85"/>
      <c r="WXZ1287" s="85"/>
      <c r="WYA1287" s="85"/>
      <c r="WYB1287" s="85"/>
      <c r="WYC1287" s="85"/>
      <c r="WYD1287" s="85"/>
      <c r="WYE1287" s="86"/>
      <c r="WYF1287" s="84"/>
      <c r="WYG1287" s="85"/>
      <c r="WYH1287" s="85"/>
      <c r="WYI1287" s="85"/>
      <c r="WYJ1287" s="85"/>
      <c r="WYK1287" s="85"/>
      <c r="WYL1287" s="85"/>
      <c r="WYM1287" s="85"/>
      <c r="WYN1287" s="85"/>
      <c r="WYO1287" s="85"/>
      <c r="WYP1287" s="85"/>
      <c r="WYQ1287" s="85"/>
      <c r="WYR1287" s="85"/>
      <c r="WYS1287" s="85"/>
      <c r="WYT1287" s="85"/>
      <c r="WYU1287" s="85"/>
      <c r="WYV1287" s="85"/>
      <c r="WYW1287" s="85"/>
      <c r="WYX1287" s="85"/>
      <c r="WYY1287" s="85"/>
      <c r="WYZ1287" s="85"/>
      <c r="WZA1287" s="85"/>
      <c r="WZB1287" s="85"/>
      <c r="WZC1287" s="85"/>
      <c r="WZD1287" s="85"/>
      <c r="WZE1287" s="85"/>
      <c r="WZF1287" s="85"/>
      <c r="WZG1287" s="85"/>
      <c r="WZH1287" s="85"/>
      <c r="WZI1287" s="85"/>
      <c r="WZJ1287" s="85"/>
      <c r="WZK1287" s="85"/>
      <c r="WZL1287" s="86"/>
      <c r="WZM1287" s="84"/>
      <c r="WZN1287" s="85"/>
      <c r="WZO1287" s="85"/>
      <c r="WZP1287" s="85"/>
      <c r="WZQ1287" s="85"/>
      <c r="WZR1287" s="85"/>
      <c r="WZS1287" s="85"/>
      <c r="WZT1287" s="85"/>
      <c r="WZU1287" s="85"/>
      <c r="WZV1287" s="85"/>
      <c r="WZW1287" s="85"/>
      <c r="WZX1287" s="85"/>
      <c r="WZY1287" s="85"/>
      <c r="WZZ1287" s="85"/>
      <c r="XAA1287" s="85"/>
      <c r="XAB1287" s="85"/>
      <c r="XAC1287" s="85"/>
      <c r="XAD1287" s="85"/>
      <c r="XAE1287" s="85"/>
      <c r="XAF1287" s="85"/>
      <c r="XAG1287" s="85"/>
      <c r="XAH1287" s="85"/>
      <c r="XAI1287" s="85"/>
      <c r="XAJ1287" s="85"/>
      <c r="XAK1287" s="85"/>
      <c r="XAL1287" s="85"/>
      <c r="XAM1287" s="85"/>
      <c r="XAN1287" s="85"/>
      <c r="XAO1287" s="85"/>
      <c r="XAP1287" s="85"/>
      <c r="XAQ1287" s="85"/>
      <c r="XAR1287" s="85"/>
      <c r="XAS1287" s="86"/>
      <c r="XAT1287" s="84"/>
      <c r="XAU1287" s="85"/>
      <c r="XAV1287" s="85"/>
      <c r="XAW1287" s="85"/>
      <c r="XAX1287" s="85"/>
      <c r="XAY1287" s="85"/>
      <c r="XAZ1287" s="85"/>
      <c r="XBA1287" s="85"/>
      <c r="XBB1287" s="85"/>
      <c r="XBC1287" s="85"/>
      <c r="XBD1287" s="85"/>
      <c r="XBE1287" s="85"/>
      <c r="XBF1287" s="85"/>
      <c r="XBG1287" s="85"/>
      <c r="XBH1287" s="85"/>
      <c r="XBI1287" s="85"/>
      <c r="XBJ1287" s="85"/>
      <c r="XBK1287" s="85"/>
      <c r="XBL1287" s="85"/>
      <c r="XBM1287" s="85"/>
      <c r="XBN1287" s="85"/>
      <c r="XBO1287" s="85"/>
      <c r="XBP1287" s="85"/>
      <c r="XBQ1287" s="85"/>
      <c r="XBR1287" s="85"/>
      <c r="XBS1287" s="85"/>
      <c r="XBT1287" s="85"/>
      <c r="XBU1287" s="85"/>
      <c r="XBV1287" s="85"/>
      <c r="XBW1287" s="85"/>
      <c r="XBX1287" s="85"/>
      <c r="XBY1287" s="85"/>
      <c r="XBZ1287" s="86"/>
      <c r="XCA1287" s="84"/>
      <c r="XCB1287" s="85"/>
      <c r="XCC1287" s="85"/>
      <c r="XCD1287" s="85"/>
      <c r="XCE1287" s="85"/>
      <c r="XCF1287" s="85"/>
      <c r="XCG1287" s="85"/>
      <c r="XCH1287" s="85"/>
      <c r="XCI1287" s="85"/>
      <c r="XCJ1287" s="85"/>
      <c r="XCK1287" s="85"/>
      <c r="XCL1287" s="85"/>
      <c r="XCM1287" s="85"/>
      <c r="XCN1287" s="85"/>
      <c r="XCO1287" s="85"/>
      <c r="XCP1287" s="85"/>
      <c r="XCQ1287" s="85"/>
      <c r="XCR1287" s="85"/>
      <c r="XCS1287" s="85"/>
      <c r="XCT1287" s="85"/>
      <c r="XCU1287" s="85"/>
      <c r="XCV1287" s="85"/>
      <c r="XCW1287" s="85"/>
      <c r="XCX1287" s="85"/>
      <c r="XCY1287" s="85"/>
      <c r="XCZ1287" s="85"/>
      <c r="XDA1287" s="85"/>
      <c r="XDB1287" s="85"/>
      <c r="XDC1287" s="85"/>
      <c r="XDD1287" s="85"/>
      <c r="XDE1287" s="85"/>
      <c r="XDF1287" s="85"/>
      <c r="XDG1287" s="86"/>
      <c r="XDH1287" s="84"/>
      <c r="XDI1287" s="85"/>
      <c r="XDJ1287" s="85"/>
      <c r="XDK1287" s="85"/>
      <c r="XDL1287" s="85"/>
      <c r="XDM1287" s="85"/>
      <c r="XDN1287" s="85"/>
      <c r="XDO1287" s="85"/>
      <c r="XDP1287" s="85"/>
      <c r="XDQ1287" s="85"/>
      <c r="XDR1287" s="85"/>
      <c r="XDS1287" s="85"/>
      <c r="XDT1287" s="85"/>
      <c r="XDU1287" s="85"/>
      <c r="XDV1287" s="85"/>
      <c r="XDW1287" s="85"/>
      <c r="XDX1287" s="85"/>
      <c r="XDY1287" s="85"/>
      <c r="XDZ1287" s="85"/>
      <c r="XEA1287" s="85"/>
      <c r="XEB1287" s="85"/>
      <c r="XEC1287" s="85"/>
      <c r="XED1287" s="85"/>
      <c r="XEE1287" s="85"/>
      <c r="XEF1287" s="85"/>
      <c r="XEG1287" s="85"/>
      <c r="XEH1287" s="85"/>
      <c r="XEI1287" s="85"/>
      <c r="XEJ1287" s="85"/>
      <c r="XEK1287" s="85"/>
      <c r="XEL1287" s="85"/>
      <c r="XEM1287" s="85"/>
      <c r="XEN1287" s="86"/>
      <c r="XEO1287" s="84"/>
      <c r="XEP1287" s="85"/>
      <c r="XEQ1287" s="85"/>
      <c r="XER1287" s="85"/>
      <c r="XES1287" s="85"/>
      <c r="XET1287" s="85"/>
      <c r="XEU1287" s="85"/>
      <c r="XEV1287" s="85"/>
      <c r="XEW1287" s="85"/>
      <c r="XEX1287" s="85"/>
      <c r="XEY1287" s="85"/>
      <c r="XEZ1287" s="85"/>
      <c r="XFA1287" s="85"/>
      <c r="XFB1287" s="85"/>
      <c r="XFC1287" s="85"/>
      <c r="XFD1287" s="85"/>
    </row>
    <row r="1288" spans="1:16384" x14ac:dyDescent="0.3">
      <c r="A1288" s="25" t="s">
        <v>1555</v>
      </c>
      <c r="B1288" s="25" t="s">
        <v>1670</v>
      </c>
      <c r="C1288" s="25" t="s">
        <v>1557</v>
      </c>
      <c r="D1288" s="25">
        <v>26</v>
      </c>
      <c r="E1288" s="25" t="s">
        <v>1773</v>
      </c>
      <c r="F1288" s="38" t="s">
        <v>1774</v>
      </c>
      <c r="G1288" s="38">
        <v>0</v>
      </c>
      <c r="H1288" s="38">
        <v>305</v>
      </c>
      <c r="I1288" s="38">
        <v>2</v>
      </c>
      <c r="J1288" s="38">
        <v>0</v>
      </c>
      <c r="K1288" s="38">
        <v>1</v>
      </c>
      <c r="L1288" s="38">
        <v>3</v>
      </c>
      <c r="M1288" s="38">
        <v>1</v>
      </c>
      <c r="N1288" s="38">
        <v>4</v>
      </c>
      <c r="O1288" s="38">
        <v>0</v>
      </c>
      <c r="P1288" s="38">
        <v>2</v>
      </c>
      <c r="Q1288" s="38">
        <v>0</v>
      </c>
      <c r="R1288" s="38">
        <v>0</v>
      </c>
      <c r="S1288" s="38">
        <v>0</v>
      </c>
      <c r="T1288" s="38">
        <v>0</v>
      </c>
      <c r="U1288" s="38">
        <v>165</v>
      </c>
      <c r="V1288" s="38">
        <v>2</v>
      </c>
      <c r="W1288" s="38">
        <v>0</v>
      </c>
      <c r="X1288" s="38">
        <v>3</v>
      </c>
      <c r="Y1288" s="38">
        <v>0</v>
      </c>
      <c r="Z1288" s="38">
        <v>2</v>
      </c>
      <c r="AA1288" s="38">
        <v>1</v>
      </c>
      <c r="AB1288" s="38">
        <v>1</v>
      </c>
      <c r="AC1288" s="38">
        <v>1</v>
      </c>
      <c r="AD1288" s="38">
        <v>3</v>
      </c>
      <c r="AE1288" s="25">
        <v>0</v>
      </c>
      <c r="AF1288" s="16">
        <f>SUM(G1288:AD1288)</f>
        <v>496</v>
      </c>
      <c r="AG1288" s="16">
        <f>SUM(G1288:AC1288)</f>
        <v>493</v>
      </c>
    </row>
    <row r="1289" spans="1:16384" x14ac:dyDescent="0.3">
      <c r="A1289" s="25" t="s">
        <v>1555</v>
      </c>
      <c r="B1289" s="25" t="s">
        <v>1670</v>
      </c>
      <c r="C1289" s="25" t="s">
        <v>1557</v>
      </c>
      <c r="D1289" s="25">
        <v>26</v>
      </c>
      <c r="E1289" s="25" t="s">
        <v>3018</v>
      </c>
      <c r="F1289" s="38" t="s">
        <v>1775</v>
      </c>
      <c r="G1289" s="38">
        <v>2</v>
      </c>
      <c r="H1289" s="38">
        <v>266</v>
      </c>
      <c r="I1289" s="38">
        <v>1</v>
      </c>
      <c r="J1289" s="38">
        <v>0</v>
      </c>
      <c r="K1289" s="38">
        <v>1</v>
      </c>
      <c r="L1289" s="38">
        <v>0</v>
      </c>
      <c r="M1289" s="38">
        <v>1</v>
      </c>
      <c r="N1289" s="38">
        <v>4</v>
      </c>
      <c r="O1289" s="38">
        <v>0</v>
      </c>
      <c r="P1289" s="38">
        <v>0</v>
      </c>
      <c r="Q1289" s="38">
        <v>0</v>
      </c>
      <c r="R1289" s="38">
        <v>1</v>
      </c>
      <c r="S1289" s="38">
        <v>0</v>
      </c>
      <c r="T1289" s="38">
        <v>0</v>
      </c>
      <c r="U1289" s="38">
        <v>188</v>
      </c>
      <c r="V1289" s="38">
        <v>2</v>
      </c>
      <c r="W1289" s="38">
        <v>1</v>
      </c>
      <c r="X1289" s="38">
        <v>0</v>
      </c>
      <c r="Y1289" s="38">
        <v>0</v>
      </c>
      <c r="Z1289" s="38">
        <v>0</v>
      </c>
      <c r="AA1289" s="38">
        <v>0</v>
      </c>
      <c r="AB1289" s="38">
        <v>0</v>
      </c>
      <c r="AC1289" s="38">
        <v>0</v>
      </c>
      <c r="AD1289" s="38">
        <v>10</v>
      </c>
      <c r="AE1289" s="25">
        <v>0</v>
      </c>
      <c r="AF1289" s="16">
        <f t="shared" ref="AF1289:AF1291" si="596">SUM(G1289:AD1289)</f>
        <v>477</v>
      </c>
      <c r="AG1289" s="16">
        <f t="shared" ref="AG1289:AG1291" si="597">SUM(G1289:AC1289)</f>
        <v>467</v>
      </c>
    </row>
    <row r="1290" spans="1:16384" x14ac:dyDescent="0.3">
      <c r="A1290" s="25" t="s">
        <v>1555</v>
      </c>
      <c r="B1290" s="25" t="s">
        <v>1670</v>
      </c>
      <c r="C1290" s="25" t="s">
        <v>1557</v>
      </c>
      <c r="D1290" s="25">
        <v>26</v>
      </c>
      <c r="E1290" s="25" t="s">
        <v>3019</v>
      </c>
      <c r="F1290" s="38" t="s">
        <v>1776</v>
      </c>
      <c r="G1290" s="38">
        <v>1</v>
      </c>
      <c r="H1290" s="38">
        <v>276</v>
      </c>
      <c r="I1290" s="38">
        <v>0</v>
      </c>
      <c r="J1290" s="38">
        <v>0</v>
      </c>
      <c r="K1290" s="38">
        <v>0</v>
      </c>
      <c r="L1290" s="38">
        <v>2</v>
      </c>
      <c r="M1290" s="38">
        <v>1</v>
      </c>
      <c r="N1290" s="38">
        <v>5</v>
      </c>
      <c r="O1290" s="38">
        <v>0</v>
      </c>
      <c r="P1290" s="38">
        <v>1</v>
      </c>
      <c r="Q1290" s="38">
        <v>0</v>
      </c>
      <c r="R1290" s="38">
        <v>1</v>
      </c>
      <c r="S1290" s="38">
        <v>0</v>
      </c>
      <c r="T1290" s="38">
        <v>0</v>
      </c>
      <c r="U1290" s="38">
        <v>191</v>
      </c>
      <c r="V1290" s="38">
        <v>2</v>
      </c>
      <c r="W1290" s="38">
        <v>1</v>
      </c>
      <c r="X1290" s="38">
        <v>1</v>
      </c>
      <c r="Y1290" s="38">
        <v>0</v>
      </c>
      <c r="Z1290" s="38">
        <v>0</v>
      </c>
      <c r="AA1290" s="38">
        <v>0</v>
      </c>
      <c r="AB1290" s="38">
        <v>1</v>
      </c>
      <c r="AC1290" s="38">
        <v>0</v>
      </c>
      <c r="AD1290" s="38">
        <v>5</v>
      </c>
      <c r="AE1290" s="25">
        <v>0</v>
      </c>
      <c r="AF1290" s="16">
        <f t="shared" si="596"/>
        <v>488</v>
      </c>
      <c r="AG1290" s="16">
        <f t="shared" si="597"/>
        <v>483</v>
      </c>
    </row>
    <row r="1291" spans="1:16384" s="33" customFormat="1" x14ac:dyDescent="0.3">
      <c r="A1291" s="33" t="s">
        <v>1555</v>
      </c>
      <c r="B1291" s="33" t="s">
        <v>1670</v>
      </c>
      <c r="C1291" s="33" t="s">
        <v>1557</v>
      </c>
      <c r="D1291" s="33">
        <v>26</v>
      </c>
      <c r="E1291" s="33" t="s">
        <v>1777</v>
      </c>
      <c r="F1291" s="50" t="s">
        <v>1778</v>
      </c>
      <c r="G1291" s="50">
        <v>1</v>
      </c>
      <c r="H1291" s="50">
        <v>160</v>
      </c>
      <c r="I1291" s="50">
        <v>1</v>
      </c>
      <c r="J1291" s="50">
        <v>0</v>
      </c>
      <c r="K1291" s="50">
        <v>0</v>
      </c>
      <c r="L1291" s="50">
        <v>1</v>
      </c>
      <c r="M1291" s="50">
        <v>0</v>
      </c>
      <c r="N1291" s="50">
        <v>4</v>
      </c>
      <c r="O1291" s="50">
        <v>0</v>
      </c>
      <c r="P1291" s="50">
        <v>3</v>
      </c>
      <c r="Q1291" s="50">
        <v>0</v>
      </c>
      <c r="R1291" s="50">
        <v>1</v>
      </c>
      <c r="S1291" s="50">
        <v>0</v>
      </c>
      <c r="T1291" s="50">
        <v>1</v>
      </c>
      <c r="U1291" s="50">
        <v>224</v>
      </c>
      <c r="V1291" s="50">
        <v>1</v>
      </c>
      <c r="W1291" s="50">
        <v>0</v>
      </c>
      <c r="X1291" s="50">
        <v>2</v>
      </c>
      <c r="Y1291" s="50">
        <v>1</v>
      </c>
      <c r="Z1291" s="50">
        <v>1</v>
      </c>
      <c r="AA1291" s="50">
        <v>1</v>
      </c>
      <c r="AB1291" s="50">
        <v>0</v>
      </c>
      <c r="AC1291" s="50">
        <v>0</v>
      </c>
      <c r="AD1291" s="50">
        <v>10</v>
      </c>
      <c r="AE1291" s="33">
        <v>0</v>
      </c>
      <c r="AF1291" s="35">
        <f t="shared" si="596"/>
        <v>412</v>
      </c>
      <c r="AG1291" s="35">
        <f t="shared" si="597"/>
        <v>402</v>
      </c>
    </row>
    <row r="1292" spans="1:16384" s="16" customFormat="1" x14ac:dyDescent="0.3">
      <c r="E1292" s="16" t="s">
        <v>767</v>
      </c>
      <c r="F1292" s="19" t="s">
        <v>1069</v>
      </c>
      <c r="G1292" s="19">
        <f>SUM(G1288:G1291)</f>
        <v>4</v>
      </c>
      <c r="H1292" s="19">
        <f t="shared" ref="H1292:AG1292" si="598">SUM(H1288:H1291)</f>
        <v>1007</v>
      </c>
      <c r="I1292" s="19">
        <f t="shared" si="598"/>
        <v>4</v>
      </c>
      <c r="J1292" s="19">
        <f t="shared" si="598"/>
        <v>0</v>
      </c>
      <c r="K1292" s="19">
        <f t="shared" si="598"/>
        <v>2</v>
      </c>
      <c r="L1292" s="19">
        <f t="shared" si="598"/>
        <v>6</v>
      </c>
      <c r="M1292" s="19">
        <f t="shared" si="598"/>
        <v>3</v>
      </c>
      <c r="N1292" s="19">
        <f t="shared" si="598"/>
        <v>17</v>
      </c>
      <c r="O1292" s="19">
        <f t="shared" si="598"/>
        <v>0</v>
      </c>
      <c r="P1292" s="19">
        <f t="shared" si="598"/>
        <v>6</v>
      </c>
      <c r="Q1292" s="19">
        <f t="shared" si="598"/>
        <v>0</v>
      </c>
      <c r="R1292" s="19">
        <f t="shared" si="598"/>
        <v>3</v>
      </c>
      <c r="S1292" s="19">
        <f t="shared" si="598"/>
        <v>0</v>
      </c>
      <c r="T1292" s="19">
        <f t="shared" si="598"/>
        <v>1</v>
      </c>
      <c r="U1292" s="19">
        <f t="shared" si="598"/>
        <v>768</v>
      </c>
      <c r="V1292" s="19">
        <f t="shared" si="598"/>
        <v>7</v>
      </c>
      <c r="W1292" s="19">
        <f t="shared" si="598"/>
        <v>2</v>
      </c>
      <c r="X1292" s="19">
        <f t="shared" si="598"/>
        <v>6</v>
      </c>
      <c r="Y1292" s="19">
        <f t="shared" si="598"/>
        <v>1</v>
      </c>
      <c r="Z1292" s="19">
        <f t="shared" si="598"/>
        <v>3</v>
      </c>
      <c r="AA1292" s="19">
        <f t="shared" si="598"/>
        <v>2</v>
      </c>
      <c r="AB1292" s="19">
        <f t="shared" si="598"/>
        <v>2</v>
      </c>
      <c r="AC1292" s="19">
        <f t="shared" si="598"/>
        <v>1</v>
      </c>
      <c r="AD1292" s="19">
        <f t="shared" si="598"/>
        <v>28</v>
      </c>
      <c r="AE1292" s="16">
        <f t="shared" si="598"/>
        <v>0</v>
      </c>
      <c r="AF1292" s="16">
        <f t="shared" si="598"/>
        <v>1873</v>
      </c>
      <c r="AG1292" s="16">
        <f t="shared" si="598"/>
        <v>1845</v>
      </c>
    </row>
    <row r="1293" spans="1:16384" s="16" customFormat="1" x14ac:dyDescent="0.3"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</row>
    <row r="1294" spans="1:16384" s="16" customFormat="1" x14ac:dyDescent="0.3">
      <c r="A1294" s="84"/>
      <c r="B1294" s="85"/>
      <c r="C1294" s="85"/>
      <c r="D1294" s="85"/>
      <c r="E1294" s="85"/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  <c r="AA1294" s="85"/>
      <c r="AB1294" s="85"/>
      <c r="AC1294" s="85"/>
      <c r="AD1294" s="85"/>
      <c r="AE1294" s="85"/>
      <c r="AF1294" s="85"/>
      <c r="AG1294" s="86"/>
    </row>
    <row r="1296" spans="1:16384" s="60" customFormat="1" x14ac:dyDescent="0.3">
      <c r="D1296" s="58" t="s">
        <v>1779</v>
      </c>
      <c r="E1296" s="58"/>
      <c r="F1296" s="58"/>
      <c r="G1296" s="58">
        <f t="shared" ref="G1296:AG1296" si="599">SUM(G1292+G1286+G1279+G1271+G1266+G1257+G1250+G1240+G1226)</f>
        <v>48</v>
      </c>
      <c r="H1296" s="58">
        <f t="shared" si="599"/>
        <v>17615</v>
      </c>
      <c r="I1296" s="58">
        <f t="shared" si="599"/>
        <v>36</v>
      </c>
      <c r="J1296" s="58">
        <f t="shared" si="599"/>
        <v>0</v>
      </c>
      <c r="K1296" s="58">
        <f t="shared" si="599"/>
        <v>12</v>
      </c>
      <c r="L1296" s="58">
        <f t="shared" si="599"/>
        <v>20</v>
      </c>
      <c r="M1296" s="58">
        <f t="shared" si="599"/>
        <v>23</v>
      </c>
      <c r="N1296" s="58">
        <f t="shared" si="599"/>
        <v>90</v>
      </c>
      <c r="O1296" s="58">
        <f t="shared" si="599"/>
        <v>9</v>
      </c>
      <c r="P1296" s="58">
        <f t="shared" si="599"/>
        <v>11</v>
      </c>
      <c r="Q1296" s="58">
        <f t="shared" si="599"/>
        <v>3</v>
      </c>
      <c r="R1296" s="58">
        <f t="shared" si="599"/>
        <v>7</v>
      </c>
      <c r="S1296" s="58">
        <f t="shared" si="599"/>
        <v>7</v>
      </c>
      <c r="T1296" s="58">
        <f t="shared" si="599"/>
        <v>9</v>
      </c>
      <c r="U1296" s="58">
        <f t="shared" si="599"/>
        <v>10257</v>
      </c>
      <c r="V1296" s="58">
        <f t="shared" si="599"/>
        <v>42</v>
      </c>
      <c r="W1296" s="58">
        <f t="shared" si="599"/>
        <v>7</v>
      </c>
      <c r="X1296" s="58">
        <f t="shared" si="599"/>
        <v>33</v>
      </c>
      <c r="Y1296" s="58">
        <f t="shared" si="599"/>
        <v>77</v>
      </c>
      <c r="Z1296" s="58">
        <f t="shared" si="599"/>
        <v>11</v>
      </c>
      <c r="AA1296" s="58">
        <f t="shared" si="599"/>
        <v>6</v>
      </c>
      <c r="AB1296" s="58">
        <f t="shared" si="599"/>
        <v>11</v>
      </c>
      <c r="AC1296" s="58">
        <f t="shared" si="599"/>
        <v>10</v>
      </c>
      <c r="AD1296" s="58">
        <f t="shared" si="599"/>
        <v>296</v>
      </c>
      <c r="AE1296" s="58">
        <f t="shared" si="599"/>
        <v>0</v>
      </c>
      <c r="AF1296" s="58">
        <f t="shared" si="599"/>
        <v>28640</v>
      </c>
      <c r="AG1296" s="58">
        <f t="shared" si="599"/>
        <v>28344</v>
      </c>
    </row>
    <row r="1299" spans="1:33" x14ac:dyDescent="0.3">
      <c r="A1299" s="25" t="s">
        <v>1555</v>
      </c>
      <c r="B1299" s="25" t="s">
        <v>1780</v>
      </c>
      <c r="C1299" s="25" t="s">
        <v>1557</v>
      </c>
      <c r="D1299" s="25">
        <v>10</v>
      </c>
      <c r="E1299" s="25" t="s">
        <v>1781</v>
      </c>
      <c r="F1299" s="38" t="s">
        <v>1782</v>
      </c>
      <c r="G1299" s="38">
        <v>1</v>
      </c>
      <c r="H1299" s="38">
        <v>160</v>
      </c>
      <c r="I1299" s="38">
        <v>0</v>
      </c>
      <c r="J1299" s="38">
        <v>0</v>
      </c>
      <c r="K1299" s="38">
        <v>0</v>
      </c>
      <c r="L1299" s="38">
        <v>1</v>
      </c>
      <c r="M1299" s="38">
        <v>0</v>
      </c>
      <c r="N1299" s="38">
        <v>1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73</v>
      </c>
      <c r="V1299" s="38">
        <v>1</v>
      </c>
      <c r="W1299" s="38">
        <v>0</v>
      </c>
      <c r="X1299" s="38">
        <v>0</v>
      </c>
      <c r="Y1299" s="38">
        <v>0</v>
      </c>
      <c r="Z1299" s="38">
        <v>0</v>
      </c>
      <c r="AA1299" s="38">
        <v>0</v>
      </c>
      <c r="AB1299" s="38">
        <v>0</v>
      </c>
      <c r="AC1299" s="38">
        <v>0</v>
      </c>
      <c r="AD1299" s="38">
        <v>2</v>
      </c>
      <c r="AE1299" s="25">
        <v>0</v>
      </c>
      <c r="AF1299" s="16">
        <f>SUM(G1299:AD1299)</f>
        <v>239</v>
      </c>
      <c r="AG1299" s="16">
        <f>SUM(G1299:AC1299)</f>
        <v>237</v>
      </c>
    </row>
    <row r="1300" spans="1:33" x14ac:dyDescent="0.3">
      <c r="A1300" s="25" t="s">
        <v>1555</v>
      </c>
      <c r="B1300" s="25" t="s">
        <v>1780</v>
      </c>
      <c r="C1300" s="25" t="s">
        <v>1557</v>
      </c>
      <c r="D1300" s="25">
        <v>10</v>
      </c>
      <c r="E1300" s="25" t="s">
        <v>1783</v>
      </c>
      <c r="F1300" s="38" t="s">
        <v>1784</v>
      </c>
      <c r="G1300" s="38">
        <v>4</v>
      </c>
      <c r="H1300" s="38">
        <v>235</v>
      </c>
      <c r="I1300" s="38">
        <v>1</v>
      </c>
      <c r="J1300" s="38">
        <v>0</v>
      </c>
      <c r="K1300" s="38">
        <v>0</v>
      </c>
      <c r="L1300" s="38">
        <v>0</v>
      </c>
      <c r="M1300" s="38">
        <v>0</v>
      </c>
      <c r="N1300" s="38">
        <v>3</v>
      </c>
      <c r="O1300" s="38">
        <v>0</v>
      </c>
      <c r="P1300" s="38">
        <v>0</v>
      </c>
      <c r="Q1300" s="38">
        <v>1</v>
      </c>
      <c r="R1300" s="38">
        <v>0</v>
      </c>
      <c r="S1300" s="38">
        <v>0</v>
      </c>
      <c r="T1300" s="38">
        <v>0</v>
      </c>
      <c r="U1300" s="38">
        <v>68</v>
      </c>
      <c r="V1300" s="38">
        <v>2</v>
      </c>
      <c r="W1300" s="38">
        <v>1</v>
      </c>
      <c r="X1300" s="38">
        <v>1</v>
      </c>
      <c r="Y1300" s="38">
        <v>0</v>
      </c>
      <c r="Z1300" s="38">
        <v>0</v>
      </c>
      <c r="AA1300" s="38">
        <v>0</v>
      </c>
      <c r="AB1300" s="38">
        <v>0</v>
      </c>
      <c r="AC1300" s="38">
        <v>1</v>
      </c>
      <c r="AD1300" s="38">
        <v>2</v>
      </c>
      <c r="AE1300" s="25">
        <v>0</v>
      </c>
      <c r="AF1300" s="16">
        <f>SUM(G1300:AD1300)</f>
        <v>319</v>
      </c>
      <c r="AG1300" s="16">
        <f t="shared" ref="AG1300:AG1304" si="600">SUM(G1300:AC1300)</f>
        <v>317</v>
      </c>
    </row>
    <row r="1301" spans="1:33" x14ac:dyDescent="0.3">
      <c r="A1301" s="25" t="s">
        <v>1555</v>
      </c>
      <c r="B1301" s="25" t="s">
        <v>1780</v>
      </c>
      <c r="C1301" s="25" t="s">
        <v>1557</v>
      </c>
      <c r="D1301" s="25">
        <v>10</v>
      </c>
      <c r="E1301" s="25" t="s">
        <v>1785</v>
      </c>
      <c r="F1301" s="38" t="s">
        <v>1786</v>
      </c>
      <c r="G1301" s="38">
        <v>3</v>
      </c>
      <c r="H1301" s="38">
        <v>300</v>
      </c>
      <c r="I1301" s="38">
        <v>0</v>
      </c>
      <c r="J1301" s="38">
        <v>0</v>
      </c>
      <c r="K1301" s="38">
        <v>0</v>
      </c>
      <c r="L1301" s="38">
        <v>0</v>
      </c>
      <c r="M1301" s="38">
        <v>0</v>
      </c>
      <c r="N1301" s="38">
        <v>2</v>
      </c>
      <c r="O1301" s="38">
        <v>0</v>
      </c>
      <c r="P1301" s="38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81</v>
      </c>
      <c r="V1301" s="38">
        <v>2</v>
      </c>
      <c r="W1301" s="38">
        <v>0</v>
      </c>
      <c r="X1301" s="38">
        <v>0</v>
      </c>
      <c r="Y1301" s="38">
        <v>0</v>
      </c>
      <c r="Z1301" s="38">
        <v>1</v>
      </c>
      <c r="AA1301" s="38">
        <v>0</v>
      </c>
      <c r="AB1301" s="38">
        <v>0</v>
      </c>
      <c r="AC1301" s="38">
        <v>1</v>
      </c>
      <c r="AD1301" s="38">
        <v>2</v>
      </c>
      <c r="AE1301" s="25">
        <v>0</v>
      </c>
      <c r="AF1301" s="16">
        <f t="shared" ref="AF1301:AF1304" si="601">SUM(G1301:AD1301)</f>
        <v>392</v>
      </c>
      <c r="AG1301" s="16">
        <f t="shared" si="600"/>
        <v>390</v>
      </c>
    </row>
    <row r="1302" spans="1:33" x14ac:dyDescent="0.3">
      <c r="A1302" s="25" t="s">
        <v>1555</v>
      </c>
      <c r="B1302" s="25" t="s">
        <v>1780</v>
      </c>
      <c r="C1302" s="25" t="s">
        <v>1557</v>
      </c>
      <c r="D1302" s="25">
        <v>10</v>
      </c>
      <c r="E1302" s="25" t="s">
        <v>1787</v>
      </c>
      <c r="F1302" s="38" t="s">
        <v>1788</v>
      </c>
      <c r="G1302" s="38">
        <v>1</v>
      </c>
      <c r="H1302" s="38">
        <v>131</v>
      </c>
      <c r="I1302" s="38">
        <v>1</v>
      </c>
      <c r="J1302" s="38">
        <v>0</v>
      </c>
      <c r="K1302" s="38">
        <v>0</v>
      </c>
      <c r="L1302" s="38">
        <v>0</v>
      </c>
      <c r="M1302" s="38">
        <v>1</v>
      </c>
      <c r="N1302" s="38">
        <v>2</v>
      </c>
      <c r="O1302" s="38">
        <v>0</v>
      </c>
      <c r="P1302" s="38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51</v>
      </c>
      <c r="V1302" s="38">
        <v>0</v>
      </c>
      <c r="W1302" s="38">
        <v>0</v>
      </c>
      <c r="X1302" s="38">
        <v>0</v>
      </c>
      <c r="Y1302" s="38">
        <v>0</v>
      </c>
      <c r="Z1302" s="38">
        <v>0</v>
      </c>
      <c r="AA1302" s="38">
        <v>0</v>
      </c>
      <c r="AB1302" s="38">
        <v>0</v>
      </c>
      <c r="AC1302" s="38">
        <v>0</v>
      </c>
      <c r="AD1302" s="38">
        <v>2</v>
      </c>
      <c r="AE1302" s="25">
        <v>0</v>
      </c>
      <c r="AF1302" s="16">
        <f t="shared" si="601"/>
        <v>189</v>
      </c>
      <c r="AG1302" s="16">
        <f t="shared" si="600"/>
        <v>187</v>
      </c>
    </row>
    <row r="1303" spans="1:33" x14ac:dyDescent="0.3">
      <c r="A1303" s="25" t="s">
        <v>1555</v>
      </c>
      <c r="B1303" s="25" t="s">
        <v>1780</v>
      </c>
      <c r="C1303" s="25" t="s">
        <v>1557</v>
      </c>
      <c r="D1303" s="25">
        <v>10</v>
      </c>
      <c r="E1303" s="25" t="s">
        <v>1789</v>
      </c>
      <c r="F1303" s="38" t="s">
        <v>1790</v>
      </c>
      <c r="G1303" s="38">
        <v>0</v>
      </c>
      <c r="H1303" s="38">
        <v>268</v>
      </c>
      <c r="I1303" s="38">
        <v>1</v>
      </c>
      <c r="J1303" s="38">
        <v>0</v>
      </c>
      <c r="K1303" s="38">
        <v>0</v>
      </c>
      <c r="L1303" s="38">
        <v>0</v>
      </c>
      <c r="M1303" s="38">
        <v>1</v>
      </c>
      <c r="N1303" s="38">
        <v>0</v>
      </c>
      <c r="O1303" s="38">
        <v>0</v>
      </c>
      <c r="P1303" s="38">
        <v>0</v>
      </c>
      <c r="Q1303" s="38">
        <v>0</v>
      </c>
      <c r="R1303" s="38">
        <v>0</v>
      </c>
      <c r="S1303" s="38">
        <v>0</v>
      </c>
      <c r="T1303" s="38">
        <v>1</v>
      </c>
      <c r="U1303" s="38">
        <v>99</v>
      </c>
      <c r="V1303" s="38">
        <v>4</v>
      </c>
      <c r="W1303" s="38">
        <v>1</v>
      </c>
      <c r="X1303" s="38">
        <v>0</v>
      </c>
      <c r="Y1303" s="38">
        <v>1</v>
      </c>
      <c r="Z1303" s="38">
        <v>0</v>
      </c>
      <c r="AA1303" s="38">
        <v>0</v>
      </c>
      <c r="AB1303" s="38">
        <v>0</v>
      </c>
      <c r="AC1303" s="38">
        <v>2</v>
      </c>
      <c r="AD1303" s="38">
        <v>4</v>
      </c>
      <c r="AE1303" s="25">
        <v>0</v>
      </c>
      <c r="AF1303" s="16">
        <f t="shared" si="601"/>
        <v>382</v>
      </c>
      <c r="AG1303" s="16">
        <f t="shared" si="600"/>
        <v>378</v>
      </c>
    </row>
    <row r="1304" spans="1:33" x14ac:dyDescent="0.3">
      <c r="A1304" s="25" t="s">
        <v>1555</v>
      </c>
      <c r="B1304" s="25" t="s">
        <v>1780</v>
      </c>
      <c r="C1304" s="25" t="s">
        <v>1557</v>
      </c>
      <c r="D1304" s="25">
        <v>10</v>
      </c>
      <c r="E1304" s="25" t="s">
        <v>1791</v>
      </c>
      <c r="F1304" s="38" t="s">
        <v>1792</v>
      </c>
      <c r="G1304" s="38">
        <v>2</v>
      </c>
      <c r="H1304" s="38">
        <v>147</v>
      </c>
      <c r="I1304" s="38">
        <v>1</v>
      </c>
      <c r="J1304" s="38">
        <v>0</v>
      </c>
      <c r="K1304" s="38">
        <v>0</v>
      </c>
      <c r="L1304" s="38">
        <v>0</v>
      </c>
      <c r="M1304" s="38">
        <v>0</v>
      </c>
      <c r="N1304" s="38">
        <v>0</v>
      </c>
      <c r="O1304" s="38">
        <v>0</v>
      </c>
      <c r="P1304" s="38">
        <v>0</v>
      </c>
      <c r="Q1304" s="38">
        <v>0</v>
      </c>
      <c r="R1304" s="38">
        <v>0</v>
      </c>
      <c r="S1304" s="38">
        <v>0</v>
      </c>
      <c r="T1304" s="38">
        <v>1</v>
      </c>
      <c r="U1304" s="38">
        <v>63</v>
      </c>
      <c r="V1304" s="38">
        <v>2</v>
      </c>
      <c r="W1304" s="38">
        <v>0</v>
      </c>
      <c r="X1304" s="38">
        <v>0</v>
      </c>
      <c r="Y1304" s="38">
        <v>0</v>
      </c>
      <c r="Z1304" s="38">
        <v>0</v>
      </c>
      <c r="AA1304" s="38">
        <v>0</v>
      </c>
      <c r="AB1304" s="38">
        <v>0</v>
      </c>
      <c r="AC1304" s="38">
        <v>0</v>
      </c>
      <c r="AD1304" s="38">
        <v>7</v>
      </c>
      <c r="AE1304" s="25">
        <v>0</v>
      </c>
      <c r="AF1304" s="16">
        <f t="shared" si="601"/>
        <v>223</v>
      </c>
      <c r="AG1304" s="16">
        <f t="shared" si="600"/>
        <v>216</v>
      </c>
    </row>
    <row r="1305" spans="1:33" s="16" customFormat="1" x14ac:dyDescent="0.3">
      <c r="E1305" s="16" t="s">
        <v>1363</v>
      </c>
      <c r="F1305" s="19" t="s">
        <v>1069</v>
      </c>
      <c r="G1305" s="19">
        <f>SUM(G1299:G1304)</f>
        <v>11</v>
      </c>
      <c r="H1305" s="19">
        <f t="shared" ref="H1305:AG1305" si="602">SUM(H1299:H1304)</f>
        <v>1241</v>
      </c>
      <c r="I1305" s="19">
        <f t="shared" si="602"/>
        <v>4</v>
      </c>
      <c r="J1305" s="19">
        <f t="shared" si="602"/>
        <v>0</v>
      </c>
      <c r="K1305" s="19">
        <f t="shared" si="602"/>
        <v>0</v>
      </c>
      <c r="L1305" s="19">
        <f t="shared" si="602"/>
        <v>1</v>
      </c>
      <c r="M1305" s="19">
        <f t="shared" si="602"/>
        <v>2</v>
      </c>
      <c r="N1305" s="19">
        <f t="shared" si="602"/>
        <v>8</v>
      </c>
      <c r="O1305" s="19">
        <f t="shared" si="602"/>
        <v>0</v>
      </c>
      <c r="P1305" s="19">
        <f t="shared" si="602"/>
        <v>0</v>
      </c>
      <c r="Q1305" s="19">
        <f t="shared" si="602"/>
        <v>1</v>
      </c>
      <c r="R1305" s="19">
        <f t="shared" si="602"/>
        <v>0</v>
      </c>
      <c r="S1305" s="19">
        <f t="shared" si="602"/>
        <v>0</v>
      </c>
      <c r="T1305" s="19">
        <f t="shared" si="602"/>
        <v>2</v>
      </c>
      <c r="U1305" s="19">
        <f t="shared" si="602"/>
        <v>435</v>
      </c>
      <c r="V1305" s="19">
        <f t="shared" si="602"/>
        <v>11</v>
      </c>
      <c r="W1305" s="19">
        <f t="shared" si="602"/>
        <v>2</v>
      </c>
      <c r="X1305" s="19">
        <f t="shared" si="602"/>
        <v>1</v>
      </c>
      <c r="Y1305" s="19">
        <f t="shared" si="602"/>
        <v>1</v>
      </c>
      <c r="Z1305" s="19">
        <f t="shared" si="602"/>
        <v>1</v>
      </c>
      <c r="AA1305" s="19">
        <f t="shared" si="602"/>
        <v>0</v>
      </c>
      <c r="AB1305" s="19">
        <f t="shared" si="602"/>
        <v>0</v>
      </c>
      <c r="AC1305" s="19">
        <f t="shared" si="602"/>
        <v>4</v>
      </c>
      <c r="AD1305" s="19">
        <f t="shared" si="602"/>
        <v>19</v>
      </c>
      <c r="AE1305" s="16">
        <f t="shared" si="602"/>
        <v>0</v>
      </c>
      <c r="AF1305" s="16">
        <f>SUM(AF1299:AF1304)</f>
        <v>1744</v>
      </c>
      <c r="AG1305" s="16">
        <f t="shared" si="602"/>
        <v>1725</v>
      </c>
    </row>
    <row r="1306" spans="1:33" s="16" customFormat="1" x14ac:dyDescent="0.3">
      <c r="A1306" s="84"/>
      <c r="B1306" s="85"/>
      <c r="C1306" s="85"/>
      <c r="D1306" s="85"/>
      <c r="E1306" s="85"/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  <c r="AA1306" s="85"/>
      <c r="AB1306" s="85"/>
      <c r="AC1306" s="85"/>
      <c r="AD1306" s="85"/>
      <c r="AE1306" s="85"/>
      <c r="AF1306" s="85"/>
      <c r="AG1306" s="86"/>
    </row>
    <row r="1307" spans="1:33" x14ac:dyDescent="0.3">
      <c r="A1307" s="25" t="s">
        <v>1555</v>
      </c>
      <c r="B1307" s="25" t="s">
        <v>1780</v>
      </c>
      <c r="C1307" s="25" t="s">
        <v>1557</v>
      </c>
      <c r="D1307" s="25">
        <v>11</v>
      </c>
      <c r="E1307" s="25" t="s">
        <v>1793</v>
      </c>
      <c r="F1307" s="38" t="s">
        <v>1794</v>
      </c>
      <c r="G1307" s="38">
        <v>0</v>
      </c>
      <c r="H1307" s="38">
        <v>516</v>
      </c>
      <c r="I1307" s="38">
        <v>3</v>
      </c>
      <c r="J1307" s="38">
        <v>0</v>
      </c>
      <c r="K1307" s="38">
        <v>0</v>
      </c>
      <c r="L1307" s="38">
        <v>0</v>
      </c>
      <c r="M1307" s="38">
        <v>1</v>
      </c>
      <c r="N1307" s="38">
        <v>4</v>
      </c>
      <c r="O1307" s="38">
        <v>2</v>
      </c>
      <c r="P1307" s="38">
        <v>0</v>
      </c>
      <c r="Q1307" s="38">
        <v>0</v>
      </c>
      <c r="R1307" s="38">
        <v>0</v>
      </c>
      <c r="S1307" s="38">
        <v>0</v>
      </c>
      <c r="T1307" s="38">
        <v>0</v>
      </c>
      <c r="U1307" s="38">
        <v>165</v>
      </c>
      <c r="V1307" s="38">
        <v>2</v>
      </c>
      <c r="W1307" s="38">
        <v>3</v>
      </c>
      <c r="X1307" s="38">
        <v>0</v>
      </c>
      <c r="Y1307" s="38">
        <v>1</v>
      </c>
      <c r="Z1307" s="38">
        <v>0</v>
      </c>
      <c r="AA1307" s="38">
        <v>0</v>
      </c>
      <c r="AB1307" s="38">
        <v>0</v>
      </c>
      <c r="AC1307" s="38">
        <v>0</v>
      </c>
      <c r="AD1307" s="38">
        <v>5</v>
      </c>
      <c r="AE1307" s="25">
        <v>0</v>
      </c>
      <c r="AF1307" s="16">
        <f>SUM(G1307:AD1307)</f>
        <v>702</v>
      </c>
      <c r="AG1307" s="16">
        <f>SUM(G1307:AC1307)</f>
        <v>697</v>
      </c>
    </row>
    <row r="1308" spans="1:33" x14ac:dyDescent="0.3">
      <c r="A1308" s="25" t="s">
        <v>1555</v>
      </c>
      <c r="B1308" s="25" t="s">
        <v>1780</v>
      </c>
      <c r="C1308" s="25" t="s">
        <v>1557</v>
      </c>
      <c r="D1308" s="25">
        <v>11</v>
      </c>
      <c r="E1308" s="25" t="s">
        <v>1795</v>
      </c>
      <c r="F1308" s="38" t="s">
        <v>1796</v>
      </c>
      <c r="G1308" s="38">
        <v>2</v>
      </c>
      <c r="H1308" s="38">
        <v>303</v>
      </c>
      <c r="I1308" s="38">
        <v>0</v>
      </c>
      <c r="J1308" s="38">
        <v>0</v>
      </c>
      <c r="K1308" s="38">
        <v>0</v>
      </c>
      <c r="L1308" s="38">
        <v>2</v>
      </c>
      <c r="M1308" s="38">
        <v>1</v>
      </c>
      <c r="N1308" s="38">
        <v>6</v>
      </c>
      <c r="O1308" s="38">
        <v>0</v>
      </c>
      <c r="P1308" s="38">
        <v>0</v>
      </c>
      <c r="Q1308" s="38">
        <v>0</v>
      </c>
      <c r="R1308" s="38">
        <v>0</v>
      </c>
      <c r="S1308" s="38">
        <v>0</v>
      </c>
      <c r="T1308" s="38">
        <v>1</v>
      </c>
      <c r="U1308" s="38">
        <v>211</v>
      </c>
      <c r="V1308" s="38">
        <v>4</v>
      </c>
      <c r="W1308" s="38">
        <v>0</v>
      </c>
      <c r="X1308" s="38">
        <v>2</v>
      </c>
      <c r="Y1308" s="38">
        <v>0</v>
      </c>
      <c r="Z1308" s="38">
        <v>1</v>
      </c>
      <c r="AA1308" s="38">
        <v>1</v>
      </c>
      <c r="AB1308" s="38">
        <v>1</v>
      </c>
      <c r="AC1308" s="38">
        <v>0</v>
      </c>
      <c r="AD1308" s="38">
        <v>8</v>
      </c>
      <c r="AE1308" s="25">
        <v>0</v>
      </c>
      <c r="AF1308" s="16">
        <f t="shared" ref="AF1308:AF1315" si="603">SUM(G1308:AD1308)</f>
        <v>543</v>
      </c>
      <c r="AG1308" s="16">
        <f t="shared" ref="AG1308:AG1315" si="604">SUM(G1308:AC1308)</f>
        <v>535</v>
      </c>
    </row>
    <row r="1309" spans="1:33" x14ac:dyDescent="0.3">
      <c r="A1309" s="25" t="s">
        <v>1555</v>
      </c>
      <c r="B1309" s="25" t="s">
        <v>1780</v>
      </c>
      <c r="C1309" s="25" t="s">
        <v>1557</v>
      </c>
      <c r="D1309" s="25">
        <v>11</v>
      </c>
      <c r="E1309" s="25" t="s">
        <v>1797</v>
      </c>
      <c r="F1309" s="38" t="s">
        <v>1798</v>
      </c>
      <c r="G1309" s="38">
        <v>0</v>
      </c>
      <c r="H1309" s="38">
        <v>68</v>
      </c>
      <c r="I1309" s="38">
        <v>0</v>
      </c>
      <c r="J1309" s="38">
        <v>0</v>
      </c>
      <c r="K1309" s="38">
        <v>0</v>
      </c>
      <c r="L1309" s="38">
        <v>0</v>
      </c>
      <c r="M1309" s="38">
        <v>0</v>
      </c>
      <c r="N1309" s="38">
        <v>0</v>
      </c>
      <c r="O1309" s="38">
        <v>0</v>
      </c>
      <c r="P1309" s="38">
        <v>0</v>
      </c>
      <c r="Q1309" s="38">
        <v>0</v>
      </c>
      <c r="R1309" s="38">
        <v>0</v>
      </c>
      <c r="S1309" s="38">
        <v>0</v>
      </c>
      <c r="T1309" s="38">
        <v>0</v>
      </c>
      <c r="U1309" s="38">
        <v>54</v>
      </c>
      <c r="V1309" s="38">
        <v>1</v>
      </c>
      <c r="W1309" s="38">
        <v>0</v>
      </c>
      <c r="X1309" s="38">
        <v>0</v>
      </c>
      <c r="Y1309" s="38">
        <v>0</v>
      </c>
      <c r="Z1309" s="38">
        <v>0</v>
      </c>
      <c r="AA1309" s="38">
        <v>0</v>
      </c>
      <c r="AB1309" s="38">
        <v>0</v>
      </c>
      <c r="AC1309" s="38">
        <v>0</v>
      </c>
      <c r="AD1309" s="38">
        <v>0</v>
      </c>
      <c r="AE1309" s="25">
        <v>0</v>
      </c>
      <c r="AF1309" s="16">
        <f t="shared" si="603"/>
        <v>123</v>
      </c>
      <c r="AG1309" s="16">
        <f t="shared" si="604"/>
        <v>123</v>
      </c>
    </row>
    <row r="1310" spans="1:33" x14ac:dyDescent="0.3">
      <c r="A1310" s="25" t="s">
        <v>1555</v>
      </c>
      <c r="B1310" s="25" t="s">
        <v>1780</v>
      </c>
      <c r="C1310" s="25" t="s">
        <v>1557</v>
      </c>
      <c r="D1310" s="25">
        <v>11</v>
      </c>
      <c r="E1310" s="25" t="s">
        <v>1799</v>
      </c>
      <c r="F1310" s="38" t="s">
        <v>1800</v>
      </c>
      <c r="G1310" s="38">
        <v>0</v>
      </c>
      <c r="H1310" s="38">
        <v>237</v>
      </c>
      <c r="I1310" s="38">
        <v>1</v>
      </c>
      <c r="J1310" s="38">
        <v>0</v>
      </c>
      <c r="K1310" s="38">
        <v>0</v>
      </c>
      <c r="L1310" s="38">
        <v>1</v>
      </c>
      <c r="M1310" s="38">
        <v>1</v>
      </c>
      <c r="N1310" s="38">
        <v>0</v>
      </c>
      <c r="O1310" s="38">
        <v>0</v>
      </c>
      <c r="P1310" s="38">
        <v>1</v>
      </c>
      <c r="Q1310" s="38">
        <v>0</v>
      </c>
      <c r="R1310" s="38">
        <v>0</v>
      </c>
      <c r="S1310" s="38">
        <v>0</v>
      </c>
      <c r="T1310" s="38">
        <v>0</v>
      </c>
      <c r="U1310" s="38">
        <v>90</v>
      </c>
      <c r="V1310" s="38">
        <v>0</v>
      </c>
      <c r="W1310" s="38">
        <v>0</v>
      </c>
      <c r="X1310" s="38">
        <v>0</v>
      </c>
      <c r="Y1310" s="38">
        <v>1</v>
      </c>
      <c r="Z1310" s="38">
        <v>1</v>
      </c>
      <c r="AA1310" s="38">
        <v>0</v>
      </c>
      <c r="AB1310" s="38">
        <v>0</v>
      </c>
      <c r="AC1310" s="38">
        <v>0</v>
      </c>
      <c r="AD1310" s="38">
        <v>1</v>
      </c>
      <c r="AE1310" s="25">
        <v>0</v>
      </c>
      <c r="AF1310" s="16">
        <f t="shared" si="603"/>
        <v>334</v>
      </c>
      <c r="AG1310" s="16">
        <f t="shared" si="604"/>
        <v>333</v>
      </c>
    </row>
    <row r="1311" spans="1:33" x14ac:dyDescent="0.3">
      <c r="A1311" s="25" t="s">
        <v>1555</v>
      </c>
      <c r="B1311" s="25" t="s">
        <v>1780</v>
      </c>
      <c r="C1311" s="25" t="s">
        <v>1557</v>
      </c>
      <c r="D1311" s="25">
        <v>11</v>
      </c>
      <c r="E1311" s="25" t="s">
        <v>1801</v>
      </c>
      <c r="F1311" s="38" t="s">
        <v>1802</v>
      </c>
      <c r="G1311" s="38">
        <v>1</v>
      </c>
      <c r="H1311" s="38">
        <v>152</v>
      </c>
      <c r="I1311" s="38">
        <v>1</v>
      </c>
      <c r="J1311" s="38">
        <v>0</v>
      </c>
      <c r="K1311" s="38">
        <v>2</v>
      </c>
      <c r="L1311" s="38">
        <v>1</v>
      </c>
      <c r="M1311" s="38">
        <v>0</v>
      </c>
      <c r="N1311" s="38">
        <v>3</v>
      </c>
      <c r="O1311" s="38">
        <v>0</v>
      </c>
      <c r="P1311" s="38">
        <v>1</v>
      </c>
      <c r="Q1311" s="38">
        <v>0</v>
      </c>
      <c r="R1311" s="38">
        <v>1</v>
      </c>
      <c r="S1311" s="38">
        <v>1</v>
      </c>
      <c r="T1311" s="38">
        <v>1</v>
      </c>
      <c r="U1311" s="38">
        <v>239</v>
      </c>
      <c r="V1311" s="38">
        <v>0</v>
      </c>
      <c r="W1311" s="38">
        <v>0</v>
      </c>
      <c r="X1311" s="38">
        <v>1</v>
      </c>
      <c r="Y1311" s="38">
        <v>0</v>
      </c>
      <c r="Z1311" s="38">
        <v>0</v>
      </c>
      <c r="AA1311" s="38">
        <v>0</v>
      </c>
      <c r="AB1311" s="38">
        <v>1</v>
      </c>
      <c r="AC1311" s="38">
        <v>0</v>
      </c>
      <c r="AD1311" s="38">
        <v>3</v>
      </c>
      <c r="AE1311" s="25">
        <v>0</v>
      </c>
      <c r="AF1311" s="16">
        <f t="shared" si="603"/>
        <v>408</v>
      </c>
      <c r="AG1311" s="16">
        <f t="shared" si="604"/>
        <v>405</v>
      </c>
    </row>
    <row r="1312" spans="1:33" x14ac:dyDescent="0.3">
      <c r="A1312" s="25" t="s">
        <v>1555</v>
      </c>
      <c r="B1312" s="25" t="s">
        <v>1780</v>
      </c>
      <c r="C1312" s="25" t="s">
        <v>1557</v>
      </c>
      <c r="D1312" s="25">
        <v>11</v>
      </c>
      <c r="E1312" s="25" t="s">
        <v>1803</v>
      </c>
      <c r="F1312" s="38" t="s">
        <v>1804</v>
      </c>
      <c r="G1312" s="38">
        <v>0</v>
      </c>
      <c r="H1312" s="38">
        <v>472</v>
      </c>
      <c r="I1312" s="38">
        <v>2</v>
      </c>
      <c r="J1312" s="38">
        <v>0</v>
      </c>
      <c r="K1312" s="38">
        <v>0</v>
      </c>
      <c r="L1312" s="38">
        <v>0</v>
      </c>
      <c r="M1312" s="38">
        <v>2</v>
      </c>
      <c r="N1312" s="38">
        <v>6</v>
      </c>
      <c r="O1312" s="38">
        <v>1</v>
      </c>
      <c r="P1312" s="38">
        <v>1</v>
      </c>
      <c r="Q1312" s="38">
        <v>0</v>
      </c>
      <c r="R1312" s="38">
        <v>0</v>
      </c>
      <c r="S1312" s="38">
        <v>0</v>
      </c>
      <c r="T1312" s="38">
        <v>0</v>
      </c>
      <c r="U1312" s="38">
        <v>292</v>
      </c>
      <c r="V1312" s="38">
        <v>0</v>
      </c>
      <c r="W1312" s="38">
        <v>0</v>
      </c>
      <c r="X1312" s="38">
        <v>1</v>
      </c>
      <c r="Y1312" s="38">
        <v>0</v>
      </c>
      <c r="Z1312" s="38">
        <v>0</v>
      </c>
      <c r="AA1312" s="38">
        <v>0</v>
      </c>
      <c r="AB1312" s="38">
        <v>1</v>
      </c>
      <c r="AC1312" s="38">
        <v>1</v>
      </c>
      <c r="AD1312" s="38">
        <v>7</v>
      </c>
      <c r="AE1312" s="25">
        <v>0</v>
      </c>
      <c r="AF1312" s="16">
        <f t="shared" si="603"/>
        <v>786</v>
      </c>
      <c r="AG1312" s="16">
        <f t="shared" si="604"/>
        <v>779</v>
      </c>
    </row>
    <row r="1313" spans="1:33" x14ac:dyDescent="0.3">
      <c r="A1313" s="25" t="s">
        <v>1555</v>
      </c>
      <c r="B1313" s="25" t="s">
        <v>1780</v>
      </c>
      <c r="C1313" s="25" t="s">
        <v>1557</v>
      </c>
      <c r="D1313" s="25">
        <v>11</v>
      </c>
      <c r="E1313" s="25" t="s">
        <v>1805</v>
      </c>
      <c r="F1313" s="38" t="s">
        <v>1806</v>
      </c>
      <c r="G1313" s="38">
        <v>2</v>
      </c>
      <c r="H1313" s="38">
        <v>303</v>
      </c>
      <c r="I1313" s="38">
        <v>1</v>
      </c>
      <c r="J1313" s="38">
        <v>0</v>
      </c>
      <c r="K1313" s="38">
        <v>0</v>
      </c>
      <c r="L1313" s="38">
        <v>2</v>
      </c>
      <c r="M1313" s="38">
        <v>0</v>
      </c>
      <c r="N1313" s="38">
        <v>2</v>
      </c>
      <c r="O1313" s="38">
        <v>1</v>
      </c>
      <c r="P1313" s="38">
        <v>0</v>
      </c>
      <c r="Q1313" s="38">
        <v>0</v>
      </c>
      <c r="R1313" s="38">
        <v>0</v>
      </c>
      <c r="S1313" s="38">
        <v>0</v>
      </c>
      <c r="T1313" s="38">
        <v>0</v>
      </c>
      <c r="U1313" s="38">
        <v>255</v>
      </c>
      <c r="V1313" s="38">
        <v>3</v>
      </c>
      <c r="W1313" s="38">
        <v>1</v>
      </c>
      <c r="X1313" s="38">
        <v>0</v>
      </c>
      <c r="Y1313" s="38">
        <v>0</v>
      </c>
      <c r="Z1313" s="38">
        <v>1</v>
      </c>
      <c r="AA1313" s="38">
        <v>0</v>
      </c>
      <c r="AB1313" s="38">
        <v>0</v>
      </c>
      <c r="AC1313" s="38">
        <v>0</v>
      </c>
      <c r="AD1313" s="38">
        <v>3</v>
      </c>
      <c r="AE1313" s="25">
        <v>0</v>
      </c>
      <c r="AF1313" s="16">
        <f t="shared" si="603"/>
        <v>574</v>
      </c>
      <c r="AG1313" s="16">
        <f t="shared" si="604"/>
        <v>571</v>
      </c>
    </row>
    <row r="1314" spans="1:33" x14ac:dyDescent="0.3">
      <c r="A1314" s="25" t="s">
        <v>1555</v>
      </c>
      <c r="B1314" s="25" t="s">
        <v>1780</v>
      </c>
      <c r="C1314" s="25" t="s">
        <v>1557</v>
      </c>
      <c r="D1314" s="25">
        <v>11</v>
      </c>
      <c r="E1314" s="25" t="s">
        <v>1807</v>
      </c>
      <c r="F1314" s="38" t="s">
        <v>1808</v>
      </c>
      <c r="G1314" s="38">
        <v>0</v>
      </c>
      <c r="H1314" s="38">
        <v>509</v>
      </c>
      <c r="I1314" s="38">
        <v>1</v>
      </c>
      <c r="J1314" s="38">
        <v>0</v>
      </c>
      <c r="K1314" s="38">
        <v>0</v>
      </c>
      <c r="L1314" s="38">
        <v>1</v>
      </c>
      <c r="M1314" s="38">
        <v>0</v>
      </c>
      <c r="N1314" s="38">
        <v>4</v>
      </c>
      <c r="O1314" s="38">
        <v>0</v>
      </c>
      <c r="P1314" s="38">
        <v>0</v>
      </c>
      <c r="Q1314" s="38">
        <v>1</v>
      </c>
      <c r="R1314" s="38">
        <v>0</v>
      </c>
      <c r="S1314" s="38">
        <v>0</v>
      </c>
      <c r="T1314" s="38">
        <v>0</v>
      </c>
      <c r="U1314" s="38">
        <v>220</v>
      </c>
      <c r="V1314" s="38">
        <v>1</v>
      </c>
      <c r="W1314" s="38">
        <v>2</v>
      </c>
      <c r="X1314" s="38">
        <v>0</v>
      </c>
      <c r="Y1314" s="38">
        <v>0</v>
      </c>
      <c r="Z1314" s="38">
        <v>1</v>
      </c>
      <c r="AA1314" s="38">
        <v>1</v>
      </c>
      <c r="AB1314" s="38">
        <v>0</v>
      </c>
      <c r="AC1314" s="38">
        <v>0</v>
      </c>
      <c r="AD1314" s="38">
        <v>18</v>
      </c>
      <c r="AE1314" s="25">
        <v>0</v>
      </c>
      <c r="AF1314" s="16">
        <f t="shared" si="603"/>
        <v>759</v>
      </c>
      <c r="AG1314" s="16">
        <f t="shared" si="604"/>
        <v>741</v>
      </c>
    </row>
    <row r="1315" spans="1:33" x14ac:dyDescent="0.3">
      <c r="A1315" s="25" t="s">
        <v>1555</v>
      </c>
      <c r="B1315" s="25" t="s">
        <v>1780</v>
      </c>
      <c r="C1315" s="25" t="s">
        <v>1557</v>
      </c>
      <c r="D1315" s="25">
        <v>11</v>
      </c>
      <c r="E1315" s="25" t="s">
        <v>1809</v>
      </c>
      <c r="F1315" s="38" t="s">
        <v>1810</v>
      </c>
      <c r="G1315" s="38">
        <v>2</v>
      </c>
      <c r="H1315" s="38">
        <v>91</v>
      </c>
      <c r="I1315" s="38">
        <v>0</v>
      </c>
      <c r="J1315" s="38">
        <v>0</v>
      </c>
      <c r="K1315" s="38">
        <v>0</v>
      </c>
      <c r="L1315" s="38">
        <v>0</v>
      </c>
      <c r="M1315" s="38">
        <v>0</v>
      </c>
      <c r="N1315" s="38">
        <v>1</v>
      </c>
      <c r="O1315" s="38">
        <v>0</v>
      </c>
      <c r="P1315" s="38">
        <v>0</v>
      </c>
      <c r="Q1315" s="38">
        <v>0</v>
      </c>
      <c r="R1315" s="38">
        <v>0</v>
      </c>
      <c r="S1315" s="38">
        <v>0</v>
      </c>
      <c r="T1315" s="38">
        <v>0</v>
      </c>
      <c r="U1315" s="38">
        <v>95</v>
      </c>
      <c r="V1315" s="38">
        <v>4</v>
      </c>
      <c r="W1315" s="38">
        <v>0</v>
      </c>
      <c r="X1315" s="38">
        <v>0</v>
      </c>
      <c r="Y1315" s="38">
        <v>0</v>
      </c>
      <c r="Z1315" s="38">
        <v>0</v>
      </c>
      <c r="AA1315" s="38">
        <v>0</v>
      </c>
      <c r="AB1315" s="38">
        <v>0</v>
      </c>
      <c r="AC1315" s="38">
        <v>0</v>
      </c>
      <c r="AD1315" s="38">
        <v>4</v>
      </c>
      <c r="AE1315" s="25">
        <v>0</v>
      </c>
      <c r="AF1315" s="16">
        <f t="shared" si="603"/>
        <v>197</v>
      </c>
      <c r="AG1315" s="16">
        <f t="shared" si="604"/>
        <v>193</v>
      </c>
    </row>
    <row r="1316" spans="1:33" s="16" customFormat="1" x14ac:dyDescent="0.3">
      <c r="E1316" s="16" t="s">
        <v>760</v>
      </c>
      <c r="F1316" s="19" t="s">
        <v>1069</v>
      </c>
      <c r="G1316" s="19">
        <f>SUM(G1307:G1315)</f>
        <v>7</v>
      </c>
      <c r="H1316" s="19">
        <f t="shared" ref="H1316:AG1316" si="605">SUM(H1307:H1315)</f>
        <v>2651</v>
      </c>
      <c r="I1316" s="19">
        <f t="shared" si="605"/>
        <v>9</v>
      </c>
      <c r="J1316" s="19">
        <f t="shared" si="605"/>
        <v>0</v>
      </c>
      <c r="K1316" s="19">
        <f t="shared" si="605"/>
        <v>2</v>
      </c>
      <c r="L1316" s="19">
        <f t="shared" si="605"/>
        <v>7</v>
      </c>
      <c r="M1316" s="19">
        <f t="shared" si="605"/>
        <v>5</v>
      </c>
      <c r="N1316" s="19">
        <f t="shared" si="605"/>
        <v>26</v>
      </c>
      <c r="O1316" s="19">
        <f t="shared" si="605"/>
        <v>4</v>
      </c>
      <c r="P1316" s="19">
        <f t="shared" si="605"/>
        <v>3</v>
      </c>
      <c r="Q1316" s="19">
        <f t="shared" si="605"/>
        <v>1</v>
      </c>
      <c r="R1316" s="19">
        <f t="shared" si="605"/>
        <v>1</v>
      </c>
      <c r="S1316" s="19">
        <f t="shared" si="605"/>
        <v>1</v>
      </c>
      <c r="T1316" s="19">
        <f t="shared" si="605"/>
        <v>2</v>
      </c>
      <c r="U1316" s="19">
        <f t="shared" si="605"/>
        <v>1621</v>
      </c>
      <c r="V1316" s="19">
        <f t="shared" si="605"/>
        <v>15</v>
      </c>
      <c r="W1316" s="19">
        <f t="shared" si="605"/>
        <v>6</v>
      </c>
      <c r="X1316" s="19">
        <f t="shared" si="605"/>
        <v>4</v>
      </c>
      <c r="Y1316" s="19">
        <f t="shared" si="605"/>
        <v>2</v>
      </c>
      <c r="Z1316" s="19">
        <f t="shared" si="605"/>
        <v>4</v>
      </c>
      <c r="AA1316" s="19">
        <f t="shared" si="605"/>
        <v>2</v>
      </c>
      <c r="AB1316" s="19">
        <f t="shared" si="605"/>
        <v>3</v>
      </c>
      <c r="AC1316" s="19">
        <f t="shared" si="605"/>
        <v>1</v>
      </c>
      <c r="AD1316" s="19">
        <f t="shared" si="605"/>
        <v>49</v>
      </c>
      <c r="AE1316" s="16">
        <f t="shared" si="605"/>
        <v>0</v>
      </c>
      <c r="AF1316" s="16">
        <f t="shared" si="605"/>
        <v>4426</v>
      </c>
      <c r="AG1316" s="16">
        <f t="shared" si="605"/>
        <v>4377</v>
      </c>
    </row>
    <row r="1317" spans="1:33" s="16" customFormat="1" x14ac:dyDescent="0.3">
      <c r="A1317" s="84"/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  <c r="AA1317" s="85"/>
      <c r="AB1317" s="85"/>
      <c r="AC1317" s="85"/>
      <c r="AD1317" s="85"/>
      <c r="AE1317" s="85"/>
      <c r="AF1317" s="85"/>
      <c r="AG1317" s="86"/>
    </row>
    <row r="1318" spans="1:33" x14ac:dyDescent="0.3">
      <c r="A1318" s="25" t="s">
        <v>1555</v>
      </c>
      <c r="B1318" s="25" t="s">
        <v>1780</v>
      </c>
      <c r="C1318" s="25" t="s">
        <v>1557</v>
      </c>
      <c r="D1318" s="25">
        <v>12</v>
      </c>
      <c r="E1318" s="25" t="s">
        <v>1811</v>
      </c>
      <c r="F1318" s="38" t="s">
        <v>1812</v>
      </c>
      <c r="G1318" s="38">
        <v>0</v>
      </c>
      <c r="H1318" s="38">
        <v>506</v>
      </c>
      <c r="I1318" s="38">
        <v>2</v>
      </c>
      <c r="J1318" s="38">
        <v>0</v>
      </c>
      <c r="K1318" s="38">
        <v>0</v>
      </c>
      <c r="L1318" s="38">
        <v>1</v>
      </c>
      <c r="M1318" s="38">
        <v>0</v>
      </c>
      <c r="N1318" s="38">
        <v>7</v>
      </c>
      <c r="O1318" s="38">
        <v>0</v>
      </c>
      <c r="P1318" s="38">
        <v>0</v>
      </c>
      <c r="Q1318" s="38">
        <v>0</v>
      </c>
      <c r="R1318" s="38">
        <v>0</v>
      </c>
      <c r="S1318" s="38">
        <v>0</v>
      </c>
      <c r="T1318" s="38">
        <v>0</v>
      </c>
      <c r="U1318" s="38">
        <v>108</v>
      </c>
      <c r="V1318" s="38">
        <v>2</v>
      </c>
      <c r="W1318" s="38">
        <v>1</v>
      </c>
      <c r="X1318" s="38">
        <v>0</v>
      </c>
      <c r="Y1318" s="38">
        <v>0</v>
      </c>
      <c r="Z1318" s="38">
        <v>0</v>
      </c>
      <c r="AA1318" s="38">
        <v>0</v>
      </c>
      <c r="AB1318" s="38">
        <v>1</v>
      </c>
      <c r="AC1318" s="38">
        <v>0</v>
      </c>
      <c r="AD1318" s="38">
        <v>9</v>
      </c>
      <c r="AE1318" s="25">
        <v>0</v>
      </c>
      <c r="AF1318" s="16">
        <f>SUM(G1318:AD1318)</f>
        <v>637</v>
      </c>
      <c r="AG1318" s="16">
        <f>SUM(G1318:AC1318)</f>
        <v>628</v>
      </c>
    </row>
    <row r="1319" spans="1:33" x14ac:dyDescent="0.3">
      <c r="A1319" s="25" t="s">
        <v>1555</v>
      </c>
      <c r="B1319" s="25" t="s">
        <v>1780</v>
      </c>
      <c r="C1319" s="25" t="s">
        <v>1557</v>
      </c>
      <c r="D1319" s="25">
        <v>12</v>
      </c>
      <c r="E1319" s="25" t="s">
        <v>1813</v>
      </c>
      <c r="F1319" s="38" t="s">
        <v>1814</v>
      </c>
      <c r="G1319" s="38">
        <v>2</v>
      </c>
      <c r="H1319" s="38">
        <v>213</v>
      </c>
      <c r="I1319" s="38">
        <v>2</v>
      </c>
      <c r="J1319" s="38">
        <v>0</v>
      </c>
      <c r="K1319" s="38">
        <v>0</v>
      </c>
      <c r="L1319" s="38">
        <v>1</v>
      </c>
      <c r="M1319" s="38">
        <v>1</v>
      </c>
      <c r="N1319" s="38">
        <v>7</v>
      </c>
      <c r="O1319" s="38">
        <v>0</v>
      </c>
      <c r="P1319" s="38">
        <v>0</v>
      </c>
      <c r="Q1319" s="38">
        <v>0</v>
      </c>
      <c r="R1319" s="38">
        <v>0</v>
      </c>
      <c r="S1319" s="38">
        <v>0</v>
      </c>
      <c r="T1319" s="38">
        <v>0</v>
      </c>
      <c r="U1319" s="38">
        <v>112</v>
      </c>
      <c r="V1319" s="38">
        <v>1</v>
      </c>
      <c r="W1319" s="38">
        <v>0</v>
      </c>
      <c r="X1319" s="38">
        <v>1</v>
      </c>
      <c r="Y1319" s="38">
        <v>0</v>
      </c>
      <c r="Z1319" s="38">
        <v>1</v>
      </c>
      <c r="AA1319" s="38">
        <v>0</v>
      </c>
      <c r="AB1319" s="38">
        <v>0</v>
      </c>
      <c r="AC1319" s="38">
        <v>1</v>
      </c>
      <c r="AD1319" s="38">
        <v>6</v>
      </c>
      <c r="AE1319" s="25">
        <v>0</v>
      </c>
      <c r="AF1319" s="16">
        <f t="shared" ref="AF1319:AF1323" si="606">SUM(G1319:AD1319)</f>
        <v>348</v>
      </c>
      <c r="AG1319" s="16">
        <f t="shared" ref="AG1319:AG1323" si="607">SUM(G1319:AC1319)</f>
        <v>342</v>
      </c>
    </row>
    <row r="1320" spans="1:33" x14ac:dyDescent="0.3">
      <c r="A1320" s="25" t="s">
        <v>1555</v>
      </c>
      <c r="B1320" s="25" t="s">
        <v>1780</v>
      </c>
      <c r="C1320" s="25" t="s">
        <v>1557</v>
      </c>
      <c r="D1320" s="25">
        <v>12</v>
      </c>
      <c r="E1320" s="25" t="s">
        <v>1815</v>
      </c>
      <c r="F1320" s="38" t="s">
        <v>1816</v>
      </c>
      <c r="G1320" s="38">
        <v>1</v>
      </c>
      <c r="H1320" s="38">
        <v>162</v>
      </c>
      <c r="I1320" s="38">
        <v>0</v>
      </c>
      <c r="J1320" s="38">
        <v>0</v>
      </c>
      <c r="K1320" s="38">
        <v>0</v>
      </c>
      <c r="L1320" s="38">
        <v>0</v>
      </c>
      <c r="M1320" s="38">
        <v>0</v>
      </c>
      <c r="N1320" s="38">
        <v>3</v>
      </c>
      <c r="O1320" s="38">
        <v>0</v>
      </c>
      <c r="P1320" s="38">
        <v>0</v>
      </c>
      <c r="Q1320" s="38">
        <v>0</v>
      </c>
      <c r="R1320" s="38">
        <v>0</v>
      </c>
      <c r="S1320" s="38">
        <v>0</v>
      </c>
      <c r="T1320" s="38">
        <v>0</v>
      </c>
      <c r="U1320" s="38">
        <v>39</v>
      </c>
      <c r="V1320" s="38">
        <v>7</v>
      </c>
      <c r="W1320" s="38">
        <v>1</v>
      </c>
      <c r="X1320" s="38">
        <v>0</v>
      </c>
      <c r="Y1320" s="38">
        <v>0</v>
      </c>
      <c r="Z1320" s="38">
        <v>0</v>
      </c>
      <c r="AA1320" s="38">
        <v>0</v>
      </c>
      <c r="AB1320" s="38">
        <v>0</v>
      </c>
      <c r="AC1320" s="38">
        <v>0</v>
      </c>
      <c r="AD1320" s="38">
        <v>5</v>
      </c>
      <c r="AE1320" s="25">
        <v>0</v>
      </c>
      <c r="AF1320" s="16">
        <f t="shared" si="606"/>
        <v>218</v>
      </c>
      <c r="AG1320" s="16">
        <f t="shared" si="607"/>
        <v>213</v>
      </c>
    </row>
    <row r="1321" spans="1:33" x14ac:dyDescent="0.3">
      <c r="A1321" s="25" t="s">
        <v>1555</v>
      </c>
      <c r="B1321" s="25" t="s">
        <v>1780</v>
      </c>
      <c r="C1321" s="25" t="s">
        <v>1557</v>
      </c>
      <c r="D1321" s="25">
        <v>12</v>
      </c>
      <c r="E1321" s="25" t="s">
        <v>1817</v>
      </c>
      <c r="F1321" s="38" t="s">
        <v>1818</v>
      </c>
      <c r="G1321" s="38">
        <v>1</v>
      </c>
      <c r="H1321" s="38">
        <v>96</v>
      </c>
      <c r="I1321" s="38">
        <v>0</v>
      </c>
      <c r="J1321" s="38">
        <v>0</v>
      </c>
      <c r="K1321" s="38">
        <v>0</v>
      </c>
      <c r="L1321" s="38">
        <v>1</v>
      </c>
      <c r="M1321" s="38">
        <v>1</v>
      </c>
      <c r="N1321" s="38">
        <v>1</v>
      </c>
      <c r="O1321" s="38">
        <v>0</v>
      </c>
      <c r="P1321" s="38">
        <v>0</v>
      </c>
      <c r="Q1321" s="38">
        <v>0</v>
      </c>
      <c r="R1321" s="38">
        <v>0</v>
      </c>
      <c r="S1321" s="38">
        <v>0</v>
      </c>
      <c r="T1321" s="38">
        <v>0</v>
      </c>
      <c r="U1321" s="38">
        <v>48</v>
      </c>
      <c r="V1321" s="38">
        <v>1</v>
      </c>
      <c r="W1321" s="38">
        <v>0</v>
      </c>
      <c r="X1321" s="38">
        <v>0</v>
      </c>
      <c r="Y1321" s="38">
        <v>0</v>
      </c>
      <c r="Z1321" s="38">
        <v>0</v>
      </c>
      <c r="AA1321" s="38">
        <v>1</v>
      </c>
      <c r="AB1321" s="38">
        <v>0</v>
      </c>
      <c r="AC1321" s="38">
        <v>0</v>
      </c>
      <c r="AD1321" s="38">
        <v>1</v>
      </c>
      <c r="AE1321" s="25">
        <v>0</v>
      </c>
      <c r="AF1321" s="16">
        <f t="shared" si="606"/>
        <v>151</v>
      </c>
      <c r="AG1321" s="16">
        <f t="shared" si="607"/>
        <v>150</v>
      </c>
    </row>
    <row r="1322" spans="1:33" x14ac:dyDescent="0.3">
      <c r="A1322" s="25" t="s">
        <v>1555</v>
      </c>
      <c r="B1322" s="25" t="s">
        <v>1780</v>
      </c>
      <c r="C1322" s="25" t="s">
        <v>1557</v>
      </c>
      <c r="D1322" s="25">
        <v>12</v>
      </c>
      <c r="E1322" s="25" t="s">
        <v>1819</v>
      </c>
      <c r="F1322" s="38" t="s">
        <v>1820</v>
      </c>
      <c r="G1322" s="38">
        <v>2</v>
      </c>
      <c r="H1322" s="38">
        <v>217</v>
      </c>
      <c r="I1322" s="38">
        <v>2</v>
      </c>
      <c r="J1322" s="38">
        <v>0</v>
      </c>
      <c r="K1322" s="38">
        <v>0</v>
      </c>
      <c r="L1322" s="38">
        <v>0</v>
      </c>
      <c r="M1322" s="38">
        <v>2</v>
      </c>
      <c r="N1322" s="38">
        <v>5</v>
      </c>
      <c r="O1322" s="38">
        <v>0</v>
      </c>
      <c r="P1322" s="38">
        <v>1</v>
      </c>
      <c r="Q1322" s="38">
        <v>0</v>
      </c>
      <c r="R1322" s="38">
        <v>0</v>
      </c>
      <c r="S1322" s="38">
        <v>0</v>
      </c>
      <c r="T1322" s="38">
        <v>0</v>
      </c>
      <c r="U1322" s="38">
        <v>127</v>
      </c>
      <c r="V1322" s="38">
        <v>4</v>
      </c>
      <c r="W1322" s="38">
        <v>0</v>
      </c>
      <c r="X1322" s="38">
        <v>3</v>
      </c>
      <c r="Y1322" s="38">
        <v>0</v>
      </c>
      <c r="Z1322" s="38">
        <v>0</v>
      </c>
      <c r="AA1322" s="38">
        <v>0</v>
      </c>
      <c r="AB1322" s="38">
        <v>0</v>
      </c>
      <c r="AC1322" s="38">
        <v>0</v>
      </c>
      <c r="AD1322" s="38">
        <v>1</v>
      </c>
      <c r="AE1322" s="25">
        <v>0</v>
      </c>
      <c r="AF1322" s="16">
        <f t="shared" si="606"/>
        <v>364</v>
      </c>
      <c r="AG1322" s="16">
        <f t="shared" si="607"/>
        <v>363</v>
      </c>
    </row>
    <row r="1323" spans="1:33" x14ac:dyDescent="0.3">
      <c r="A1323" s="25" t="s">
        <v>1555</v>
      </c>
      <c r="B1323" s="25" t="s">
        <v>1780</v>
      </c>
      <c r="C1323" s="25" t="s">
        <v>1557</v>
      </c>
      <c r="D1323" s="25">
        <v>12</v>
      </c>
      <c r="E1323" s="25" t="s">
        <v>1821</v>
      </c>
      <c r="F1323" s="38" t="s">
        <v>1822</v>
      </c>
      <c r="G1323" s="38">
        <v>3</v>
      </c>
      <c r="H1323" s="38">
        <v>345</v>
      </c>
      <c r="I1323" s="38">
        <v>1</v>
      </c>
      <c r="J1323" s="38">
        <v>0</v>
      </c>
      <c r="K1323" s="38">
        <v>0</v>
      </c>
      <c r="L1323" s="38">
        <v>2</v>
      </c>
      <c r="M1323" s="38">
        <v>0</v>
      </c>
      <c r="N1323" s="38">
        <v>10</v>
      </c>
      <c r="O1323" s="38">
        <v>0</v>
      </c>
      <c r="P1323" s="38">
        <v>0</v>
      </c>
      <c r="Q1323" s="38">
        <v>0</v>
      </c>
      <c r="R1323" s="38">
        <v>0</v>
      </c>
      <c r="S1323" s="38">
        <v>0</v>
      </c>
      <c r="T1323" s="38">
        <v>0</v>
      </c>
      <c r="U1323" s="38">
        <v>187</v>
      </c>
      <c r="V1323" s="38">
        <v>2</v>
      </c>
      <c r="W1323" s="38">
        <v>3</v>
      </c>
      <c r="X1323" s="38">
        <v>0</v>
      </c>
      <c r="Y1323" s="38">
        <v>1</v>
      </c>
      <c r="Z1323" s="38">
        <v>0</v>
      </c>
      <c r="AA1323" s="38">
        <v>0</v>
      </c>
      <c r="AB1323" s="38">
        <v>0</v>
      </c>
      <c r="AC1323" s="38">
        <v>2</v>
      </c>
      <c r="AD1323" s="38">
        <v>10</v>
      </c>
      <c r="AE1323" s="25">
        <v>0</v>
      </c>
      <c r="AF1323" s="16">
        <f t="shared" si="606"/>
        <v>566</v>
      </c>
      <c r="AG1323" s="16">
        <f t="shared" si="607"/>
        <v>556</v>
      </c>
    </row>
    <row r="1324" spans="1:33" s="16" customFormat="1" x14ac:dyDescent="0.3">
      <c r="E1324" s="16" t="s">
        <v>1363</v>
      </c>
      <c r="F1324" s="19" t="s">
        <v>1069</v>
      </c>
      <c r="G1324" s="19">
        <f>SUM(G1318:G1323)</f>
        <v>9</v>
      </c>
      <c r="H1324" s="19">
        <f t="shared" ref="H1324:AG1324" si="608">SUM(H1318:H1323)</f>
        <v>1539</v>
      </c>
      <c r="I1324" s="19">
        <f t="shared" si="608"/>
        <v>7</v>
      </c>
      <c r="J1324" s="19">
        <f t="shared" si="608"/>
        <v>0</v>
      </c>
      <c r="K1324" s="19">
        <f t="shared" si="608"/>
        <v>0</v>
      </c>
      <c r="L1324" s="19">
        <f t="shared" si="608"/>
        <v>5</v>
      </c>
      <c r="M1324" s="19">
        <f t="shared" si="608"/>
        <v>4</v>
      </c>
      <c r="N1324" s="19">
        <f t="shared" si="608"/>
        <v>33</v>
      </c>
      <c r="O1324" s="19">
        <f t="shared" si="608"/>
        <v>0</v>
      </c>
      <c r="P1324" s="19">
        <f t="shared" si="608"/>
        <v>1</v>
      </c>
      <c r="Q1324" s="19">
        <f t="shared" si="608"/>
        <v>0</v>
      </c>
      <c r="R1324" s="19">
        <f t="shared" si="608"/>
        <v>0</v>
      </c>
      <c r="S1324" s="19">
        <f t="shared" si="608"/>
        <v>0</v>
      </c>
      <c r="T1324" s="19">
        <f t="shared" si="608"/>
        <v>0</v>
      </c>
      <c r="U1324" s="19">
        <f t="shared" si="608"/>
        <v>621</v>
      </c>
      <c r="V1324" s="19">
        <f t="shared" si="608"/>
        <v>17</v>
      </c>
      <c r="W1324" s="19">
        <f t="shared" si="608"/>
        <v>5</v>
      </c>
      <c r="X1324" s="19">
        <f t="shared" si="608"/>
        <v>4</v>
      </c>
      <c r="Y1324" s="19">
        <f t="shared" si="608"/>
        <v>1</v>
      </c>
      <c r="Z1324" s="19">
        <f t="shared" si="608"/>
        <v>1</v>
      </c>
      <c r="AA1324" s="19">
        <f t="shared" si="608"/>
        <v>1</v>
      </c>
      <c r="AB1324" s="19">
        <f t="shared" si="608"/>
        <v>1</v>
      </c>
      <c r="AC1324" s="19">
        <f t="shared" si="608"/>
        <v>3</v>
      </c>
      <c r="AD1324" s="19">
        <f t="shared" si="608"/>
        <v>32</v>
      </c>
      <c r="AE1324" s="16">
        <f t="shared" si="608"/>
        <v>0</v>
      </c>
      <c r="AF1324" s="16">
        <f t="shared" si="608"/>
        <v>2284</v>
      </c>
      <c r="AG1324" s="16">
        <f t="shared" si="608"/>
        <v>2252</v>
      </c>
    </row>
    <row r="1325" spans="1:33" s="16" customFormat="1" x14ac:dyDescent="0.3">
      <c r="A1325" s="84"/>
      <c r="B1325" s="85"/>
      <c r="C1325" s="85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6"/>
    </row>
    <row r="1326" spans="1:33" x14ac:dyDescent="0.3">
      <c r="A1326" s="25" t="s">
        <v>1555</v>
      </c>
      <c r="B1326" s="25" t="s">
        <v>1780</v>
      </c>
      <c r="C1326" s="25" t="s">
        <v>1557</v>
      </c>
      <c r="D1326" s="25">
        <v>13</v>
      </c>
      <c r="E1326" s="25" t="s">
        <v>1823</v>
      </c>
      <c r="F1326" s="38" t="s">
        <v>1824</v>
      </c>
      <c r="G1326" s="38">
        <v>2</v>
      </c>
      <c r="H1326" s="38">
        <v>322</v>
      </c>
      <c r="I1326" s="38">
        <v>1</v>
      </c>
      <c r="J1326" s="38">
        <v>0</v>
      </c>
      <c r="K1326" s="38">
        <v>0</v>
      </c>
      <c r="L1326" s="38">
        <v>2</v>
      </c>
      <c r="M1326" s="38">
        <v>0</v>
      </c>
      <c r="N1326" s="38">
        <v>5</v>
      </c>
      <c r="O1326" s="38">
        <v>1</v>
      </c>
      <c r="P1326" s="38">
        <v>1</v>
      </c>
      <c r="Q1326" s="38">
        <v>1</v>
      </c>
      <c r="R1326" s="38">
        <v>1</v>
      </c>
      <c r="S1326" s="38">
        <v>0</v>
      </c>
      <c r="T1326" s="38">
        <v>2</v>
      </c>
      <c r="U1326" s="38">
        <v>68</v>
      </c>
      <c r="V1326" s="38">
        <v>0</v>
      </c>
      <c r="W1326" s="38">
        <v>1</v>
      </c>
      <c r="X1326" s="38">
        <v>1</v>
      </c>
      <c r="Y1326" s="38">
        <v>0</v>
      </c>
      <c r="Z1326" s="38">
        <v>1</v>
      </c>
      <c r="AA1326" s="38">
        <v>1</v>
      </c>
      <c r="AB1326" s="38">
        <v>3</v>
      </c>
      <c r="AC1326" s="38">
        <v>2</v>
      </c>
      <c r="AD1326" s="38">
        <v>8</v>
      </c>
      <c r="AE1326" s="25">
        <v>0</v>
      </c>
      <c r="AF1326" s="16">
        <f>SUM(G1326:AD1326)</f>
        <v>423</v>
      </c>
      <c r="AG1326" s="16">
        <f>SUM(G1326:AC1326)</f>
        <v>415</v>
      </c>
    </row>
    <row r="1327" spans="1:33" x14ac:dyDescent="0.3">
      <c r="A1327" s="25" t="s">
        <v>1555</v>
      </c>
      <c r="B1327" s="25" t="s">
        <v>1780</v>
      </c>
      <c r="C1327" s="25" t="s">
        <v>1557</v>
      </c>
      <c r="D1327" s="25">
        <v>13</v>
      </c>
      <c r="E1327" s="25" t="s">
        <v>1825</v>
      </c>
      <c r="F1327" s="38" t="s">
        <v>1826</v>
      </c>
      <c r="G1327" s="38">
        <v>0</v>
      </c>
      <c r="H1327" s="38">
        <v>149</v>
      </c>
      <c r="I1327" s="38">
        <v>1</v>
      </c>
      <c r="J1327" s="38">
        <v>0</v>
      </c>
      <c r="K1327" s="38">
        <v>0</v>
      </c>
      <c r="L1327" s="38">
        <v>0</v>
      </c>
      <c r="M1327" s="38">
        <v>0</v>
      </c>
      <c r="N1327" s="38">
        <v>3</v>
      </c>
      <c r="O1327" s="38">
        <v>0</v>
      </c>
      <c r="P1327" s="38">
        <v>0</v>
      </c>
      <c r="Q1327" s="38">
        <v>0</v>
      </c>
      <c r="R1327" s="38">
        <v>0</v>
      </c>
      <c r="S1327" s="38">
        <v>0</v>
      </c>
      <c r="T1327" s="38">
        <v>0</v>
      </c>
      <c r="U1327" s="38">
        <v>71</v>
      </c>
      <c r="V1327" s="38">
        <v>2</v>
      </c>
      <c r="W1327" s="38">
        <v>1</v>
      </c>
      <c r="X1327" s="38">
        <v>0</v>
      </c>
      <c r="Y1327" s="38">
        <v>1</v>
      </c>
      <c r="Z1327" s="38">
        <v>2</v>
      </c>
      <c r="AA1327" s="38">
        <v>0</v>
      </c>
      <c r="AB1327" s="38">
        <v>0</v>
      </c>
      <c r="AC1327" s="38">
        <v>0</v>
      </c>
      <c r="AD1327" s="38">
        <v>3</v>
      </c>
      <c r="AE1327" s="25">
        <v>0</v>
      </c>
      <c r="AF1327" s="16">
        <f t="shared" ref="AF1327:AF1328" si="609">SUM(G1327:AD1327)</f>
        <v>233</v>
      </c>
      <c r="AG1327" s="16">
        <f t="shared" ref="AG1327:AG1328" si="610">SUM(G1327:AC1327)</f>
        <v>230</v>
      </c>
    </row>
    <row r="1328" spans="1:33" x14ac:dyDescent="0.3">
      <c r="A1328" s="25" t="s">
        <v>1555</v>
      </c>
      <c r="B1328" s="25" t="s">
        <v>1780</v>
      </c>
      <c r="C1328" s="25" t="s">
        <v>1557</v>
      </c>
      <c r="D1328" s="25">
        <v>13</v>
      </c>
      <c r="E1328" s="25" t="s">
        <v>1827</v>
      </c>
      <c r="F1328" s="38" t="s">
        <v>1828</v>
      </c>
      <c r="G1328" s="38">
        <v>0</v>
      </c>
      <c r="H1328" s="38">
        <v>361</v>
      </c>
      <c r="I1328" s="38">
        <v>4</v>
      </c>
      <c r="J1328" s="38">
        <v>1</v>
      </c>
      <c r="K1328" s="38">
        <v>0</v>
      </c>
      <c r="L1328" s="38">
        <v>3</v>
      </c>
      <c r="M1328" s="38">
        <v>1</v>
      </c>
      <c r="N1328" s="38">
        <v>9</v>
      </c>
      <c r="O1328" s="38">
        <v>1</v>
      </c>
      <c r="P1328" s="38">
        <v>1</v>
      </c>
      <c r="Q1328" s="38">
        <v>0</v>
      </c>
      <c r="R1328" s="38">
        <v>0</v>
      </c>
      <c r="S1328" s="38">
        <v>0</v>
      </c>
      <c r="T1328" s="38">
        <v>0</v>
      </c>
      <c r="U1328" s="38">
        <v>229</v>
      </c>
      <c r="V1328" s="38">
        <v>3</v>
      </c>
      <c r="W1328" s="38">
        <v>0</v>
      </c>
      <c r="X1328" s="38">
        <v>1</v>
      </c>
      <c r="Y1328" s="38">
        <v>0</v>
      </c>
      <c r="Z1328" s="38">
        <v>1</v>
      </c>
      <c r="AA1328" s="38">
        <v>0</v>
      </c>
      <c r="AB1328" s="38">
        <v>0</v>
      </c>
      <c r="AC1328" s="38">
        <v>0</v>
      </c>
      <c r="AD1328" s="38">
        <v>8</v>
      </c>
      <c r="AE1328" s="25">
        <v>1</v>
      </c>
      <c r="AF1328" s="16">
        <f t="shared" si="609"/>
        <v>623</v>
      </c>
      <c r="AG1328" s="16">
        <f t="shared" si="610"/>
        <v>615</v>
      </c>
    </row>
    <row r="1329" spans="1:33" s="16" customFormat="1" x14ac:dyDescent="0.3">
      <c r="C1329" s="16" t="s">
        <v>1557</v>
      </c>
      <c r="E1329" s="16" t="s">
        <v>803</v>
      </c>
      <c r="F1329" s="19" t="s">
        <v>1069</v>
      </c>
      <c r="G1329" s="19">
        <f>SUM(G1326:G1328)</f>
        <v>2</v>
      </c>
      <c r="H1329" s="19">
        <f t="shared" ref="H1329:AG1329" si="611">SUM(H1326:H1328)</f>
        <v>832</v>
      </c>
      <c r="I1329" s="19">
        <f t="shared" si="611"/>
        <v>6</v>
      </c>
      <c r="J1329" s="19">
        <f t="shared" si="611"/>
        <v>1</v>
      </c>
      <c r="K1329" s="19">
        <f t="shared" si="611"/>
        <v>0</v>
      </c>
      <c r="L1329" s="19">
        <f t="shared" si="611"/>
        <v>5</v>
      </c>
      <c r="M1329" s="19">
        <f t="shared" si="611"/>
        <v>1</v>
      </c>
      <c r="N1329" s="19">
        <f t="shared" si="611"/>
        <v>17</v>
      </c>
      <c r="O1329" s="19">
        <f t="shared" si="611"/>
        <v>2</v>
      </c>
      <c r="P1329" s="19">
        <f t="shared" si="611"/>
        <v>2</v>
      </c>
      <c r="Q1329" s="19">
        <f t="shared" si="611"/>
        <v>1</v>
      </c>
      <c r="R1329" s="19">
        <f t="shared" si="611"/>
        <v>1</v>
      </c>
      <c r="S1329" s="19">
        <f t="shared" si="611"/>
        <v>0</v>
      </c>
      <c r="T1329" s="19">
        <f t="shared" si="611"/>
        <v>2</v>
      </c>
      <c r="U1329" s="19">
        <f t="shared" si="611"/>
        <v>368</v>
      </c>
      <c r="V1329" s="19">
        <f t="shared" si="611"/>
        <v>5</v>
      </c>
      <c r="W1329" s="19">
        <f t="shared" si="611"/>
        <v>2</v>
      </c>
      <c r="X1329" s="19">
        <f t="shared" si="611"/>
        <v>2</v>
      </c>
      <c r="Y1329" s="19">
        <f t="shared" si="611"/>
        <v>1</v>
      </c>
      <c r="Z1329" s="19">
        <f t="shared" si="611"/>
        <v>4</v>
      </c>
      <c r="AA1329" s="19">
        <f t="shared" si="611"/>
        <v>1</v>
      </c>
      <c r="AB1329" s="19">
        <f t="shared" si="611"/>
        <v>3</v>
      </c>
      <c r="AC1329" s="19">
        <f t="shared" si="611"/>
        <v>2</v>
      </c>
      <c r="AD1329" s="19">
        <f t="shared" si="611"/>
        <v>19</v>
      </c>
      <c r="AE1329" s="16">
        <f t="shared" si="611"/>
        <v>1</v>
      </c>
      <c r="AF1329" s="16">
        <f t="shared" si="611"/>
        <v>1279</v>
      </c>
      <c r="AG1329" s="16">
        <f t="shared" si="611"/>
        <v>1260</v>
      </c>
    </row>
    <row r="1330" spans="1:33" s="16" customFormat="1" x14ac:dyDescent="0.3">
      <c r="A1330" s="84"/>
      <c r="B1330" s="85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6"/>
    </row>
    <row r="1331" spans="1:33" x14ac:dyDescent="0.3">
      <c r="A1331" s="25" t="s">
        <v>1555</v>
      </c>
      <c r="B1331" s="25" t="s">
        <v>1780</v>
      </c>
      <c r="C1331" s="25" t="s">
        <v>1557</v>
      </c>
      <c r="D1331" s="25">
        <v>14</v>
      </c>
      <c r="E1331" s="25" t="s">
        <v>1829</v>
      </c>
      <c r="F1331" s="38" t="s">
        <v>1830</v>
      </c>
      <c r="G1331" s="38">
        <v>0</v>
      </c>
      <c r="H1331" s="38">
        <v>281</v>
      </c>
      <c r="I1331" s="38">
        <v>0</v>
      </c>
      <c r="J1331" s="38">
        <v>0</v>
      </c>
      <c r="K1331" s="38">
        <v>0</v>
      </c>
      <c r="L1331" s="38">
        <v>0</v>
      </c>
      <c r="M1331" s="38">
        <v>0</v>
      </c>
      <c r="N1331" s="38">
        <v>1</v>
      </c>
      <c r="O1331" s="38">
        <v>0</v>
      </c>
      <c r="P1331" s="38">
        <v>1</v>
      </c>
      <c r="Q1331" s="38">
        <v>0</v>
      </c>
      <c r="R1331" s="38">
        <v>0</v>
      </c>
      <c r="S1331" s="38">
        <v>0</v>
      </c>
      <c r="T1331" s="38">
        <v>0</v>
      </c>
      <c r="U1331" s="38">
        <v>151</v>
      </c>
      <c r="V1331" s="38">
        <v>7</v>
      </c>
      <c r="W1331" s="38">
        <v>1</v>
      </c>
      <c r="X1331" s="38">
        <v>0</v>
      </c>
      <c r="Y1331" s="38">
        <v>0</v>
      </c>
      <c r="Z1331" s="38">
        <v>0</v>
      </c>
      <c r="AA1331" s="38">
        <v>1</v>
      </c>
      <c r="AB1331" s="38">
        <v>0</v>
      </c>
      <c r="AC1331" s="38">
        <v>0</v>
      </c>
      <c r="AD1331" s="38">
        <v>7</v>
      </c>
      <c r="AE1331" s="25">
        <v>0</v>
      </c>
      <c r="AF1331" s="16">
        <f>SUM(G1331:AD1331)</f>
        <v>450</v>
      </c>
      <c r="AG1331" s="16">
        <f>SUM(G1331:AC1331)</f>
        <v>443</v>
      </c>
    </row>
    <row r="1332" spans="1:33" x14ac:dyDescent="0.3">
      <c r="A1332" s="25" t="s">
        <v>1555</v>
      </c>
      <c r="B1332" s="25" t="s">
        <v>1780</v>
      </c>
      <c r="C1332" s="25" t="s">
        <v>1557</v>
      </c>
      <c r="D1332" s="25">
        <v>14</v>
      </c>
      <c r="E1332" s="25" t="s">
        <v>1831</v>
      </c>
      <c r="F1332" s="38" t="s">
        <v>1832</v>
      </c>
      <c r="G1332" s="38">
        <v>1</v>
      </c>
      <c r="H1332" s="38">
        <v>98</v>
      </c>
      <c r="I1332" s="38">
        <v>1</v>
      </c>
      <c r="J1332" s="38">
        <v>0</v>
      </c>
      <c r="K1332" s="38">
        <v>0</v>
      </c>
      <c r="L1332" s="38">
        <v>0</v>
      </c>
      <c r="M1332" s="38">
        <v>1</v>
      </c>
      <c r="N1332" s="38">
        <v>3</v>
      </c>
      <c r="O1332" s="38">
        <v>0</v>
      </c>
      <c r="P1332" s="38">
        <v>0</v>
      </c>
      <c r="Q1332" s="38">
        <v>0</v>
      </c>
      <c r="R1332" s="38">
        <v>0</v>
      </c>
      <c r="S1332" s="38">
        <v>0</v>
      </c>
      <c r="T1332" s="38">
        <v>0</v>
      </c>
      <c r="U1332" s="38">
        <v>63</v>
      </c>
      <c r="V1332" s="38">
        <v>0</v>
      </c>
      <c r="W1332" s="38">
        <v>0</v>
      </c>
      <c r="X1332" s="38">
        <v>0</v>
      </c>
      <c r="Y1332" s="38">
        <v>0</v>
      </c>
      <c r="Z1332" s="38">
        <v>0</v>
      </c>
      <c r="AA1332" s="38">
        <v>0</v>
      </c>
      <c r="AB1332" s="38">
        <v>0</v>
      </c>
      <c r="AC1332" s="38">
        <v>0</v>
      </c>
      <c r="AD1332" s="38">
        <v>4</v>
      </c>
      <c r="AE1332" s="25">
        <v>0</v>
      </c>
      <c r="AF1332" s="16">
        <f t="shared" ref="AF1332:AF1334" si="612">SUM(G1332:AD1332)</f>
        <v>171</v>
      </c>
      <c r="AG1332" s="16">
        <f t="shared" ref="AG1332:AG1334" si="613">SUM(G1332:AC1332)</f>
        <v>167</v>
      </c>
    </row>
    <row r="1333" spans="1:33" x14ac:dyDescent="0.3">
      <c r="A1333" s="25" t="s">
        <v>1555</v>
      </c>
      <c r="B1333" s="25" t="s">
        <v>1780</v>
      </c>
      <c r="C1333" s="25" t="s">
        <v>1557</v>
      </c>
      <c r="D1333" s="25">
        <v>14</v>
      </c>
      <c r="E1333" s="25" t="s">
        <v>1833</v>
      </c>
      <c r="F1333" s="38" t="s">
        <v>1834</v>
      </c>
      <c r="G1333" s="38">
        <v>3</v>
      </c>
      <c r="H1333" s="38">
        <v>239</v>
      </c>
      <c r="I1333" s="38">
        <v>0</v>
      </c>
      <c r="J1333" s="38">
        <v>0</v>
      </c>
      <c r="K1333" s="38">
        <v>0</v>
      </c>
      <c r="L1333" s="38">
        <v>0</v>
      </c>
      <c r="M1333" s="38">
        <v>0</v>
      </c>
      <c r="N1333" s="38">
        <v>1</v>
      </c>
      <c r="O1333" s="38">
        <v>0</v>
      </c>
      <c r="P1333" s="38">
        <v>0</v>
      </c>
      <c r="Q1333" s="38">
        <v>0</v>
      </c>
      <c r="R1333" s="38">
        <v>0</v>
      </c>
      <c r="S1333" s="38">
        <v>0</v>
      </c>
      <c r="T1333" s="38">
        <v>0</v>
      </c>
      <c r="U1333" s="38">
        <v>95</v>
      </c>
      <c r="V1333" s="38">
        <v>3</v>
      </c>
      <c r="W1333" s="38">
        <v>3</v>
      </c>
      <c r="X1333" s="38">
        <v>0</v>
      </c>
      <c r="Y1333" s="38">
        <v>1</v>
      </c>
      <c r="Z1333" s="38">
        <v>0</v>
      </c>
      <c r="AA1333" s="38">
        <v>0</v>
      </c>
      <c r="AB1333" s="38">
        <v>0</v>
      </c>
      <c r="AC1333" s="38">
        <v>0</v>
      </c>
      <c r="AD1333" s="38">
        <v>4</v>
      </c>
      <c r="AE1333" s="25">
        <v>0</v>
      </c>
      <c r="AF1333" s="16">
        <f t="shared" si="612"/>
        <v>349</v>
      </c>
      <c r="AG1333" s="16">
        <f t="shared" si="613"/>
        <v>345</v>
      </c>
    </row>
    <row r="1334" spans="1:33" x14ac:dyDescent="0.3">
      <c r="A1334" s="25" t="s">
        <v>1555</v>
      </c>
      <c r="B1334" s="25" t="s">
        <v>1780</v>
      </c>
      <c r="C1334" s="25" t="s">
        <v>1557</v>
      </c>
      <c r="D1334" s="25">
        <v>14</v>
      </c>
      <c r="E1334" s="25" t="s">
        <v>1835</v>
      </c>
      <c r="F1334" s="38" t="s">
        <v>1836</v>
      </c>
      <c r="G1334" s="38">
        <v>0</v>
      </c>
      <c r="H1334" s="38">
        <v>261</v>
      </c>
      <c r="I1334" s="38">
        <v>0</v>
      </c>
      <c r="J1334" s="38">
        <v>1</v>
      </c>
      <c r="K1334" s="38">
        <v>0</v>
      </c>
      <c r="L1334" s="38">
        <v>0</v>
      </c>
      <c r="M1334" s="38">
        <v>1</v>
      </c>
      <c r="N1334" s="38">
        <v>12</v>
      </c>
      <c r="O1334" s="38">
        <v>1</v>
      </c>
      <c r="P1334" s="38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173</v>
      </c>
      <c r="V1334" s="38">
        <v>7</v>
      </c>
      <c r="W1334" s="38">
        <v>1</v>
      </c>
      <c r="X1334" s="38">
        <v>0</v>
      </c>
      <c r="Y1334" s="38">
        <v>0</v>
      </c>
      <c r="Z1334" s="38">
        <v>0</v>
      </c>
      <c r="AA1334" s="38">
        <v>1</v>
      </c>
      <c r="AB1334" s="38">
        <v>0</v>
      </c>
      <c r="AC1334" s="38">
        <v>1</v>
      </c>
      <c r="AD1334" s="38">
        <v>11</v>
      </c>
      <c r="AE1334" s="25">
        <v>0</v>
      </c>
      <c r="AF1334" s="16">
        <f t="shared" si="612"/>
        <v>470</v>
      </c>
      <c r="AG1334" s="16">
        <f t="shared" si="613"/>
        <v>459</v>
      </c>
    </row>
    <row r="1335" spans="1:33" s="16" customFormat="1" x14ac:dyDescent="0.3">
      <c r="E1335" s="16" t="s">
        <v>767</v>
      </c>
      <c r="F1335" s="19" t="s">
        <v>1069</v>
      </c>
      <c r="G1335" s="19">
        <f>SUM(G1331:G1334)</f>
        <v>4</v>
      </c>
      <c r="H1335" s="19">
        <f t="shared" ref="H1335:AG1335" si="614">SUM(H1331:H1334)</f>
        <v>879</v>
      </c>
      <c r="I1335" s="19">
        <f t="shared" si="614"/>
        <v>1</v>
      </c>
      <c r="J1335" s="19">
        <f t="shared" si="614"/>
        <v>1</v>
      </c>
      <c r="K1335" s="19">
        <f t="shared" si="614"/>
        <v>0</v>
      </c>
      <c r="L1335" s="19">
        <f t="shared" si="614"/>
        <v>0</v>
      </c>
      <c r="M1335" s="19">
        <f t="shared" si="614"/>
        <v>2</v>
      </c>
      <c r="N1335" s="19">
        <f t="shared" si="614"/>
        <v>17</v>
      </c>
      <c r="O1335" s="19">
        <f t="shared" si="614"/>
        <v>1</v>
      </c>
      <c r="P1335" s="19">
        <f t="shared" si="614"/>
        <v>1</v>
      </c>
      <c r="Q1335" s="19">
        <f t="shared" si="614"/>
        <v>0</v>
      </c>
      <c r="R1335" s="19">
        <f t="shared" si="614"/>
        <v>0</v>
      </c>
      <c r="S1335" s="19">
        <f t="shared" si="614"/>
        <v>0</v>
      </c>
      <c r="T1335" s="19">
        <f t="shared" si="614"/>
        <v>0</v>
      </c>
      <c r="U1335" s="19">
        <f t="shared" si="614"/>
        <v>482</v>
      </c>
      <c r="V1335" s="19">
        <f t="shared" si="614"/>
        <v>17</v>
      </c>
      <c r="W1335" s="19">
        <f t="shared" si="614"/>
        <v>5</v>
      </c>
      <c r="X1335" s="19">
        <f t="shared" si="614"/>
        <v>0</v>
      </c>
      <c r="Y1335" s="19">
        <f t="shared" si="614"/>
        <v>1</v>
      </c>
      <c r="Z1335" s="19">
        <f t="shared" si="614"/>
        <v>0</v>
      </c>
      <c r="AA1335" s="19">
        <f t="shared" si="614"/>
        <v>2</v>
      </c>
      <c r="AB1335" s="19">
        <f t="shared" si="614"/>
        <v>0</v>
      </c>
      <c r="AC1335" s="19">
        <f t="shared" si="614"/>
        <v>1</v>
      </c>
      <c r="AD1335" s="19">
        <f t="shared" si="614"/>
        <v>26</v>
      </c>
      <c r="AE1335" s="16">
        <f t="shared" si="614"/>
        <v>0</v>
      </c>
      <c r="AF1335" s="16">
        <f t="shared" si="614"/>
        <v>1440</v>
      </c>
      <c r="AG1335" s="16">
        <f t="shared" si="614"/>
        <v>1414</v>
      </c>
    </row>
    <row r="1336" spans="1:33" s="16" customFormat="1" x14ac:dyDescent="0.3">
      <c r="A1336" s="84"/>
      <c r="B1336" s="85"/>
      <c r="C1336" s="85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6"/>
    </row>
    <row r="1337" spans="1:33" x14ac:dyDescent="0.3">
      <c r="A1337" s="25" t="s">
        <v>1555</v>
      </c>
      <c r="B1337" s="25" t="s">
        <v>1780</v>
      </c>
      <c r="C1337" s="25" t="s">
        <v>1557</v>
      </c>
      <c r="D1337" s="25">
        <v>15</v>
      </c>
      <c r="E1337" s="25" t="s">
        <v>1837</v>
      </c>
      <c r="F1337" s="38" t="s">
        <v>1838</v>
      </c>
      <c r="G1337" s="38">
        <v>2</v>
      </c>
      <c r="H1337" s="38">
        <v>147</v>
      </c>
      <c r="I1337" s="38">
        <v>0</v>
      </c>
      <c r="J1337" s="38">
        <v>0</v>
      </c>
      <c r="K1337" s="38">
        <v>0</v>
      </c>
      <c r="L1337" s="38">
        <v>0</v>
      </c>
      <c r="M1337" s="38">
        <v>1</v>
      </c>
      <c r="N1337" s="38">
        <v>1</v>
      </c>
      <c r="O1337" s="38">
        <v>1</v>
      </c>
      <c r="P1337" s="38">
        <v>0</v>
      </c>
      <c r="Q1337" s="38">
        <v>0</v>
      </c>
      <c r="R1337" s="38">
        <v>0</v>
      </c>
      <c r="S1337" s="38">
        <v>0</v>
      </c>
      <c r="T1337" s="38">
        <v>0</v>
      </c>
      <c r="U1337" s="38">
        <v>55</v>
      </c>
      <c r="V1337" s="38">
        <v>0</v>
      </c>
      <c r="W1337" s="38">
        <v>0</v>
      </c>
      <c r="X1337" s="38">
        <v>0</v>
      </c>
      <c r="Y1337" s="38">
        <v>0</v>
      </c>
      <c r="Z1337" s="38">
        <v>0</v>
      </c>
      <c r="AA1337" s="38">
        <v>1</v>
      </c>
      <c r="AB1337" s="38">
        <v>0</v>
      </c>
      <c r="AC1337" s="38">
        <v>0</v>
      </c>
      <c r="AD1337" s="38">
        <v>5</v>
      </c>
      <c r="AE1337" s="25">
        <v>0</v>
      </c>
      <c r="AF1337" s="16">
        <f>SUM(G1337:AD1337)</f>
        <v>213</v>
      </c>
      <c r="AG1337" s="16">
        <f>SUM(G1337:AC1337)</f>
        <v>208</v>
      </c>
    </row>
    <row r="1338" spans="1:33" x14ac:dyDescent="0.3">
      <c r="A1338" s="25" t="s">
        <v>1555</v>
      </c>
      <c r="B1338" s="25" t="s">
        <v>1780</v>
      </c>
      <c r="C1338" s="25" t="s">
        <v>1557</v>
      </c>
      <c r="D1338" s="25">
        <v>15</v>
      </c>
      <c r="E1338" s="25" t="s">
        <v>1839</v>
      </c>
      <c r="F1338" s="38" t="s">
        <v>1840</v>
      </c>
      <c r="G1338" s="38">
        <v>0</v>
      </c>
      <c r="H1338" s="38">
        <v>76</v>
      </c>
      <c r="I1338" s="38">
        <v>0</v>
      </c>
      <c r="J1338" s="38">
        <v>0</v>
      </c>
      <c r="K1338" s="38">
        <v>0</v>
      </c>
      <c r="L1338" s="38">
        <v>0</v>
      </c>
      <c r="M1338" s="38">
        <v>0</v>
      </c>
      <c r="N1338" s="38">
        <v>1</v>
      </c>
      <c r="O1338" s="38">
        <v>0</v>
      </c>
      <c r="P1338" s="38">
        <v>0</v>
      </c>
      <c r="Q1338" s="38">
        <v>0</v>
      </c>
      <c r="R1338" s="38">
        <v>0</v>
      </c>
      <c r="S1338" s="38">
        <v>0</v>
      </c>
      <c r="T1338" s="38">
        <v>0</v>
      </c>
      <c r="U1338" s="38">
        <v>115</v>
      </c>
      <c r="V1338" s="38">
        <v>2</v>
      </c>
      <c r="W1338" s="38">
        <v>0</v>
      </c>
      <c r="X1338" s="38">
        <v>0</v>
      </c>
      <c r="Y1338" s="38">
        <v>0</v>
      </c>
      <c r="Z1338" s="38">
        <v>0</v>
      </c>
      <c r="AA1338" s="38">
        <v>0</v>
      </c>
      <c r="AB1338" s="38">
        <v>0</v>
      </c>
      <c r="AC1338" s="38">
        <v>0</v>
      </c>
      <c r="AD1338" s="38">
        <v>0</v>
      </c>
      <c r="AE1338" s="25">
        <v>0</v>
      </c>
      <c r="AF1338" s="16">
        <f t="shared" ref="AF1338:AF1344" si="615">SUM(G1338:AD1338)</f>
        <v>194</v>
      </c>
      <c r="AG1338" s="16">
        <f t="shared" ref="AG1338:AG1344" si="616">SUM(G1338:AC1338)</f>
        <v>194</v>
      </c>
    </row>
    <row r="1339" spans="1:33" x14ac:dyDescent="0.3">
      <c r="A1339" s="25" t="s">
        <v>1555</v>
      </c>
      <c r="B1339" s="25" t="s">
        <v>1780</v>
      </c>
      <c r="C1339" s="25" t="s">
        <v>1557</v>
      </c>
      <c r="D1339" s="25">
        <v>15</v>
      </c>
      <c r="E1339" s="25" t="s">
        <v>1841</v>
      </c>
      <c r="F1339" s="38" t="s">
        <v>1842</v>
      </c>
      <c r="G1339" s="38">
        <v>2</v>
      </c>
      <c r="H1339" s="38">
        <v>306</v>
      </c>
      <c r="I1339" s="38">
        <v>0</v>
      </c>
      <c r="J1339" s="38">
        <v>0</v>
      </c>
      <c r="K1339" s="38">
        <v>0</v>
      </c>
      <c r="L1339" s="38">
        <v>1</v>
      </c>
      <c r="M1339" s="38">
        <v>3</v>
      </c>
      <c r="N1339" s="38">
        <v>7</v>
      </c>
      <c r="O1339" s="38">
        <v>0</v>
      </c>
      <c r="P1339" s="38">
        <v>3</v>
      </c>
      <c r="Q1339" s="38">
        <v>1</v>
      </c>
      <c r="R1339" s="38">
        <v>0</v>
      </c>
      <c r="S1339" s="38">
        <v>0</v>
      </c>
      <c r="T1339" s="38">
        <v>0</v>
      </c>
      <c r="U1339" s="38">
        <v>274</v>
      </c>
      <c r="V1339" s="38">
        <v>5</v>
      </c>
      <c r="W1339" s="38">
        <v>1</v>
      </c>
      <c r="X1339" s="38">
        <v>2</v>
      </c>
      <c r="Y1339" s="38">
        <v>0</v>
      </c>
      <c r="Z1339" s="38">
        <v>0</v>
      </c>
      <c r="AA1339" s="38">
        <v>0</v>
      </c>
      <c r="AB1339" s="38">
        <v>0</v>
      </c>
      <c r="AC1339" s="38">
        <v>0</v>
      </c>
      <c r="AD1339" s="38">
        <v>20</v>
      </c>
      <c r="AE1339" s="25">
        <v>0</v>
      </c>
      <c r="AF1339" s="16">
        <f t="shared" si="615"/>
        <v>625</v>
      </c>
      <c r="AG1339" s="16">
        <f t="shared" si="616"/>
        <v>605</v>
      </c>
    </row>
    <row r="1340" spans="1:33" x14ac:dyDescent="0.3">
      <c r="A1340" s="25" t="s">
        <v>1555</v>
      </c>
      <c r="B1340" s="25" t="s">
        <v>1780</v>
      </c>
      <c r="C1340" s="25" t="s">
        <v>1557</v>
      </c>
      <c r="D1340" s="25">
        <v>15</v>
      </c>
      <c r="E1340" s="25" t="s">
        <v>1843</v>
      </c>
      <c r="F1340" s="38" t="s">
        <v>1844</v>
      </c>
      <c r="G1340" s="38">
        <v>1</v>
      </c>
      <c r="H1340" s="38">
        <v>52</v>
      </c>
      <c r="I1340" s="38">
        <v>1</v>
      </c>
      <c r="J1340" s="38">
        <v>0</v>
      </c>
      <c r="K1340" s="38">
        <v>0</v>
      </c>
      <c r="L1340" s="38">
        <v>1</v>
      </c>
      <c r="M1340" s="38">
        <v>0</v>
      </c>
      <c r="N1340" s="38">
        <v>0</v>
      </c>
      <c r="O1340" s="38">
        <v>0</v>
      </c>
      <c r="P1340" s="38">
        <v>1</v>
      </c>
      <c r="Q1340" s="38">
        <v>0</v>
      </c>
      <c r="R1340" s="38">
        <v>0</v>
      </c>
      <c r="S1340" s="38">
        <v>1</v>
      </c>
      <c r="T1340" s="38">
        <v>0</v>
      </c>
      <c r="U1340" s="38">
        <v>27</v>
      </c>
      <c r="V1340" s="38">
        <v>1</v>
      </c>
      <c r="W1340" s="38">
        <v>0</v>
      </c>
      <c r="X1340" s="38">
        <v>0</v>
      </c>
      <c r="Y1340" s="38">
        <v>0</v>
      </c>
      <c r="Z1340" s="38">
        <v>0</v>
      </c>
      <c r="AA1340" s="38">
        <v>0</v>
      </c>
      <c r="AB1340" s="38">
        <v>0</v>
      </c>
      <c r="AC1340" s="38">
        <v>0</v>
      </c>
      <c r="AD1340" s="38">
        <v>1</v>
      </c>
      <c r="AE1340" s="25">
        <v>0</v>
      </c>
      <c r="AF1340" s="16">
        <f t="shared" si="615"/>
        <v>86</v>
      </c>
      <c r="AG1340" s="16">
        <f t="shared" si="616"/>
        <v>85</v>
      </c>
    </row>
    <row r="1341" spans="1:33" x14ac:dyDescent="0.3">
      <c r="A1341" s="25" t="s">
        <v>1555</v>
      </c>
      <c r="B1341" s="25" t="s">
        <v>1780</v>
      </c>
      <c r="C1341" s="25" t="s">
        <v>1557</v>
      </c>
      <c r="D1341" s="25">
        <v>15</v>
      </c>
      <c r="E1341" s="25" t="s">
        <v>1845</v>
      </c>
      <c r="F1341" s="38" t="s">
        <v>1846</v>
      </c>
      <c r="G1341" s="38">
        <v>0</v>
      </c>
      <c r="H1341" s="38">
        <v>118</v>
      </c>
      <c r="I1341" s="38">
        <v>1</v>
      </c>
      <c r="J1341" s="38">
        <v>0</v>
      </c>
      <c r="K1341" s="38">
        <v>0</v>
      </c>
      <c r="L1341" s="38">
        <v>0</v>
      </c>
      <c r="M1341" s="38">
        <v>0</v>
      </c>
      <c r="N1341" s="38">
        <v>0</v>
      </c>
      <c r="O1341" s="38">
        <v>0</v>
      </c>
      <c r="P1341" s="38">
        <v>0</v>
      </c>
      <c r="Q1341" s="38">
        <v>0</v>
      </c>
      <c r="R1341" s="38">
        <v>0</v>
      </c>
      <c r="S1341" s="38">
        <v>0</v>
      </c>
      <c r="T1341" s="38">
        <v>0</v>
      </c>
      <c r="U1341" s="38">
        <v>46</v>
      </c>
      <c r="V1341" s="38">
        <v>1</v>
      </c>
      <c r="W1341" s="38">
        <v>0</v>
      </c>
      <c r="X1341" s="38">
        <v>0</v>
      </c>
      <c r="Y1341" s="38">
        <v>0</v>
      </c>
      <c r="Z1341" s="38">
        <v>1</v>
      </c>
      <c r="AA1341" s="38">
        <v>0</v>
      </c>
      <c r="AB1341" s="38">
        <v>0</v>
      </c>
      <c r="AC1341" s="38">
        <v>0</v>
      </c>
      <c r="AD1341" s="38">
        <v>1</v>
      </c>
      <c r="AE1341" s="25">
        <v>0</v>
      </c>
      <c r="AF1341" s="16">
        <f t="shared" si="615"/>
        <v>168</v>
      </c>
      <c r="AG1341" s="16">
        <f t="shared" si="616"/>
        <v>167</v>
      </c>
    </row>
    <row r="1342" spans="1:33" x14ac:dyDescent="0.3">
      <c r="A1342" s="25" t="s">
        <v>1555</v>
      </c>
      <c r="B1342" s="25" t="s">
        <v>1780</v>
      </c>
      <c r="C1342" s="25" t="s">
        <v>1557</v>
      </c>
      <c r="D1342" s="25">
        <v>15</v>
      </c>
      <c r="E1342" s="25" t="s">
        <v>1847</v>
      </c>
      <c r="F1342" s="38" t="s">
        <v>1848</v>
      </c>
      <c r="G1342" s="38">
        <v>0</v>
      </c>
      <c r="H1342" s="38">
        <v>86</v>
      </c>
      <c r="I1342" s="38">
        <v>0</v>
      </c>
      <c r="J1342" s="38">
        <v>0</v>
      </c>
      <c r="K1342" s="38">
        <v>0</v>
      </c>
      <c r="L1342" s="38">
        <v>0</v>
      </c>
      <c r="M1342" s="38">
        <v>1</v>
      </c>
      <c r="N1342" s="38">
        <v>1</v>
      </c>
      <c r="O1342" s="38">
        <v>0</v>
      </c>
      <c r="P1342" s="38">
        <v>0</v>
      </c>
      <c r="Q1342" s="38">
        <v>0</v>
      </c>
      <c r="R1342" s="38">
        <v>0</v>
      </c>
      <c r="S1342" s="38">
        <v>0</v>
      </c>
      <c r="T1342" s="38">
        <v>1</v>
      </c>
      <c r="U1342" s="38">
        <v>32</v>
      </c>
      <c r="V1342" s="38">
        <v>1</v>
      </c>
      <c r="W1342" s="38">
        <v>0</v>
      </c>
      <c r="X1342" s="38">
        <v>0</v>
      </c>
      <c r="Y1342" s="38">
        <v>0</v>
      </c>
      <c r="Z1342" s="38">
        <v>1</v>
      </c>
      <c r="AA1342" s="38">
        <v>0</v>
      </c>
      <c r="AB1342" s="38">
        <v>0</v>
      </c>
      <c r="AC1342" s="38">
        <v>0</v>
      </c>
      <c r="AD1342" s="38">
        <v>1</v>
      </c>
      <c r="AE1342" s="25">
        <v>0</v>
      </c>
      <c r="AF1342" s="16">
        <f t="shared" si="615"/>
        <v>124</v>
      </c>
      <c r="AG1342" s="16">
        <f t="shared" si="616"/>
        <v>123</v>
      </c>
    </row>
    <row r="1343" spans="1:33" x14ac:dyDescent="0.3">
      <c r="A1343" s="25" t="s">
        <v>1555</v>
      </c>
      <c r="B1343" s="25" t="s">
        <v>1780</v>
      </c>
      <c r="C1343" s="25" t="s">
        <v>1557</v>
      </c>
      <c r="D1343" s="25">
        <v>15</v>
      </c>
      <c r="E1343" s="25" t="s">
        <v>1849</v>
      </c>
      <c r="F1343" s="38" t="s">
        <v>1850</v>
      </c>
      <c r="G1343" s="38">
        <v>0</v>
      </c>
      <c r="H1343" s="38">
        <v>122</v>
      </c>
      <c r="I1343" s="38">
        <v>0</v>
      </c>
      <c r="J1343" s="38">
        <v>0</v>
      </c>
      <c r="K1343" s="38">
        <v>0</v>
      </c>
      <c r="L1343" s="38">
        <v>0</v>
      </c>
      <c r="M1343" s="38">
        <v>0</v>
      </c>
      <c r="N1343" s="38">
        <v>1</v>
      </c>
      <c r="O1343" s="38">
        <v>0</v>
      </c>
      <c r="P1343" s="38">
        <v>0</v>
      </c>
      <c r="Q1343" s="38">
        <v>0</v>
      </c>
      <c r="R1343" s="38">
        <v>0</v>
      </c>
      <c r="S1343" s="38">
        <v>0</v>
      </c>
      <c r="T1343" s="38">
        <v>0</v>
      </c>
      <c r="U1343" s="38">
        <v>133</v>
      </c>
      <c r="V1343" s="38">
        <v>2</v>
      </c>
      <c r="W1343" s="38">
        <v>0</v>
      </c>
      <c r="X1343" s="38">
        <v>0</v>
      </c>
      <c r="Y1343" s="38">
        <v>0</v>
      </c>
      <c r="Z1343" s="38">
        <v>0</v>
      </c>
      <c r="AA1343" s="38">
        <v>0</v>
      </c>
      <c r="AB1343" s="38">
        <v>0</v>
      </c>
      <c r="AC1343" s="38">
        <v>0</v>
      </c>
      <c r="AD1343" s="38">
        <v>2</v>
      </c>
      <c r="AE1343" s="25">
        <v>0</v>
      </c>
      <c r="AF1343" s="16">
        <f t="shared" si="615"/>
        <v>260</v>
      </c>
      <c r="AG1343" s="16">
        <f t="shared" si="616"/>
        <v>258</v>
      </c>
    </row>
    <row r="1344" spans="1:33" x14ac:dyDescent="0.3">
      <c r="A1344" s="25" t="s">
        <v>1555</v>
      </c>
      <c r="B1344" s="25" t="s">
        <v>1780</v>
      </c>
      <c r="C1344" s="25" t="s">
        <v>1557</v>
      </c>
      <c r="D1344" s="25">
        <v>15</v>
      </c>
      <c r="E1344" s="25" t="s">
        <v>1851</v>
      </c>
      <c r="F1344" s="38" t="s">
        <v>1852</v>
      </c>
      <c r="G1344" s="38">
        <v>0</v>
      </c>
      <c r="H1344" s="38">
        <v>148</v>
      </c>
      <c r="I1344" s="38">
        <v>0</v>
      </c>
      <c r="J1344" s="38">
        <v>0</v>
      </c>
      <c r="K1344" s="38">
        <v>0</v>
      </c>
      <c r="L1344" s="38">
        <v>0</v>
      </c>
      <c r="M1344" s="38">
        <v>0</v>
      </c>
      <c r="N1344" s="38">
        <v>1</v>
      </c>
      <c r="O1344" s="38">
        <v>0</v>
      </c>
      <c r="P1344" s="38">
        <v>0</v>
      </c>
      <c r="Q1344" s="38">
        <v>0</v>
      </c>
      <c r="R1344" s="38">
        <v>0</v>
      </c>
      <c r="S1344" s="38">
        <v>0</v>
      </c>
      <c r="T1344" s="38">
        <v>0</v>
      </c>
      <c r="U1344" s="38">
        <v>48</v>
      </c>
      <c r="V1344" s="38">
        <v>2</v>
      </c>
      <c r="W1344" s="38">
        <v>0</v>
      </c>
      <c r="X1344" s="38">
        <v>0</v>
      </c>
      <c r="Y1344" s="38">
        <v>0</v>
      </c>
      <c r="Z1344" s="38">
        <v>0</v>
      </c>
      <c r="AA1344" s="38">
        <v>0</v>
      </c>
      <c r="AB1344" s="38">
        <v>0</v>
      </c>
      <c r="AC1344" s="38">
        <v>0</v>
      </c>
      <c r="AD1344" s="38">
        <v>1</v>
      </c>
      <c r="AE1344" s="25">
        <v>0</v>
      </c>
      <c r="AF1344" s="16">
        <f t="shared" si="615"/>
        <v>200</v>
      </c>
      <c r="AG1344" s="16">
        <f t="shared" si="616"/>
        <v>199</v>
      </c>
    </row>
    <row r="1345" spans="1:33" s="16" customFormat="1" x14ac:dyDescent="0.3">
      <c r="E1345" s="16" t="s">
        <v>1727</v>
      </c>
      <c r="F1345" s="19" t="s">
        <v>1069</v>
      </c>
      <c r="G1345" s="19">
        <f>SUM(G1337:G1344)</f>
        <v>5</v>
      </c>
      <c r="H1345" s="19">
        <f t="shared" ref="H1345:AG1345" si="617">SUM(H1337:H1344)</f>
        <v>1055</v>
      </c>
      <c r="I1345" s="19">
        <f t="shared" si="617"/>
        <v>2</v>
      </c>
      <c r="J1345" s="19">
        <f t="shared" si="617"/>
        <v>0</v>
      </c>
      <c r="K1345" s="19">
        <f t="shared" si="617"/>
        <v>0</v>
      </c>
      <c r="L1345" s="19">
        <f t="shared" si="617"/>
        <v>2</v>
      </c>
      <c r="M1345" s="19">
        <f t="shared" si="617"/>
        <v>5</v>
      </c>
      <c r="N1345" s="19">
        <f t="shared" si="617"/>
        <v>12</v>
      </c>
      <c r="O1345" s="19">
        <f t="shared" si="617"/>
        <v>1</v>
      </c>
      <c r="P1345" s="19">
        <f t="shared" si="617"/>
        <v>4</v>
      </c>
      <c r="Q1345" s="19">
        <f t="shared" si="617"/>
        <v>1</v>
      </c>
      <c r="R1345" s="19">
        <f t="shared" si="617"/>
        <v>0</v>
      </c>
      <c r="S1345" s="19">
        <f t="shared" si="617"/>
        <v>1</v>
      </c>
      <c r="T1345" s="19">
        <f t="shared" si="617"/>
        <v>1</v>
      </c>
      <c r="U1345" s="19">
        <f t="shared" si="617"/>
        <v>730</v>
      </c>
      <c r="V1345" s="19">
        <f t="shared" si="617"/>
        <v>14</v>
      </c>
      <c r="W1345" s="19">
        <f t="shared" si="617"/>
        <v>1</v>
      </c>
      <c r="X1345" s="19">
        <f t="shared" si="617"/>
        <v>2</v>
      </c>
      <c r="Y1345" s="19">
        <f t="shared" si="617"/>
        <v>0</v>
      </c>
      <c r="Z1345" s="19">
        <f t="shared" si="617"/>
        <v>2</v>
      </c>
      <c r="AA1345" s="19">
        <f t="shared" si="617"/>
        <v>1</v>
      </c>
      <c r="AB1345" s="19">
        <f t="shared" si="617"/>
        <v>0</v>
      </c>
      <c r="AC1345" s="19">
        <f t="shared" si="617"/>
        <v>0</v>
      </c>
      <c r="AD1345" s="19">
        <f t="shared" si="617"/>
        <v>31</v>
      </c>
      <c r="AE1345" s="16">
        <f t="shared" si="617"/>
        <v>0</v>
      </c>
      <c r="AF1345" s="16">
        <f t="shared" si="617"/>
        <v>1870</v>
      </c>
      <c r="AG1345" s="16">
        <f t="shared" si="617"/>
        <v>1839</v>
      </c>
    </row>
    <row r="1346" spans="1:33" s="16" customFormat="1" x14ac:dyDescent="0.3">
      <c r="A1346" s="84"/>
      <c r="B1346" s="85"/>
      <c r="C1346" s="85"/>
      <c r="D1346" s="85"/>
      <c r="E1346" s="85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6"/>
    </row>
    <row r="1347" spans="1:33" x14ac:dyDescent="0.3">
      <c r="A1347" s="25" t="s">
        <v>1555</v>
      </c>
      <c r="B1347" s="25" t="s">
        <v>1780</v>
      </c>
      <c r="C1347" s="25" t="s">
        <v>1557</v>
      </c>
      <c r="D1347" s="25">
        <v>16</v>
      </c>
      <c r="E1347" s="25" t="s">
        <v>1853</v>
      </c>
      <c r="F1347" s="38" t="s">
        <v>1854</v>
      </c>
      <c r="G1347" s="38">
        <v>0</v>
      </c>
      <c r="H1347" s="38">
        <v>248</v>
      </c>
      <c r="I1347" s="38">
        <v>1</v>
      </c>
      <c r="J1347" s="38">
        <v>1</v>
      </c>
      <c r="K1347" s="38">
        <v>1</v>
      </c>
      <c r="L1347" s="38">
        <v>0</v>
      </c>
      <c r="M1347" s="38">
        <v>2</v>
      </c>
      <c r="N1347" s="38">
        <v>3</v>
      </c>
      <c r="O1347" s="38">
        <v>0</v>
      </c>
      <c r="P1347" s="38">
        <v>0</v>
      </c>
      <c r="Q1347" s="38">
        <v>0</v>
      </c>
      <c r="R1347" s="38">
        <v>0</v>
      </c>
      <c r="S1347" s="38">
        <v>0</v>
      </c>
      <c r="T1347" s="38">
        <v>0</v>
      </c>
      <c r="U1347" s="38">
        <v>225</v>
      </c>
      <c r="V1347" s="38">
        <v>2</v>
      </c>
      <c r="W1347" s="38">
        <v>0</v>
      </c>
      <c r="X1347" s="38">
        <v>2</v>
      </c>
      <c r="Y1347" s="38">
        <v>1</v>
      </c>
      <c r="Z1347" s="38">
        <v>0</v>
      </c>
      <c r="AA1347" s="38">
        <v>0</v>
      </c>
      <c r="AB1347" s="38">
        <v>1</v>
      </c>
      <c r="AC1347" s="38">
        <v>0</v>
      </c>
      <c r="AD1347" s="38">
        <v>4</v>
      </c>
      <c r="AE1347" s="25">
        <v>0</v>
      </c>
      <c r="AF1347" s="16">
        <f>SUM(G1347:AD1347)</f>
        <v>491</v>
      </c>
      <c r="AG1347" s="16">
        <f>SUM(G1347:AC1347)</f>
        <v>487</v>
      </c>
    </row>
    <row r="1348" spans="1:33" x14ac:dyDescent="0.3">
      <c r="A1348" s="25" t="s">
        <v>1555</v>
      </c>
      <c r="B1348" s="25" t="s">
        <v>1780</v>
      </c>
      <c r="C1348" s="25" t="s">
        <v>1557</v>
      </c>
      <c r="D1348" s="25">
        <v>16</v>
      </c>
      <c r="E1348" s="25" t="s">
        <v>1855</v>
      </c>
      <c r="F1348" s="38" t="s">
        <v>1856</v>
      </c>
      <c r="G1348" s="38">
        <v>0</v>
      </c>
      <c r="H1348" s="38">
        <v>53</v>
      </c>
      <c r="I1348" s="38">
        <v>0</v>
      </c>
      <c r="J1348" s="38">
        <v>0</v>
      </c>
      <c r="K1348" s="38">
        <v>0</v>
      </c>
      <c r="L1348" s="38">
        <v>1</v>
      </c>
      <c r="M1348" s="38">
        <v>0</v>
      </c>
      <c r="N1348" s="38">
        <v>0</v>
      </c>
      <c r="O1348" s="38">
        <v>0</v>
      </c>
      <c r="P1348" s="38">
        <v>0</v>
      </c>
      <c r="Q1348" s="38">
        <v>0</v>
      </c>
      <c r="R1348" s="38">
        <v>0</v>
      </c>
      <c r="S1348" s="38">
        <v>0</v>
      </c>
      <c r="T1348" s="38">
        <v>0</v>
      </c>
      <c r="U1348" s="38">
        <v>104</v>
      </c>
      <c r="V1348" s="38">
        <v>2</v>
      </c>
      <c r="W1348" s="38">
        <v>1</v>
      </c>
      <c r="X1348" s="38">
        <v>0</v>
      </c>
      <c r="Y1348" s="38">
        <v>0</v>
      </c>
      <c r="Z1348" s="38">
        <v>0</v>
      </c>
      <c r="AA1348" s="38">
        <v>0</v>
      </c>
      <c r="AB1348" s="38">
        <v>0</v>
      </c>
      <c r="AC1348" s="38">
        <v>0</v>
      </c>
      <c r="AD1348" s="38">
        <v>1</v>
      </c>
      <c r="AE1348" s="25">
        <v>0</v>
      </c>
      <c r="AF1348" s="16">
        <f t="shared" ref="AF1348:AF1352" si="618">SUM(G1348:AD1348)</f>
        <v>162</v>
      </c>
      <c r="AG1348" s="16">
        <f t="shared" ref="AG1348:AG1352" si="619">SUM(G1348:AC1348)</f>
        <v>161</v>
      </c>
    </row>
    <row r="1349" spans="1:33" x14ac:dyDescent="0.3">
      <c r="A1349" s="25" t="s">
        <v>1555</v>
      </c>
      <c r="B1349" s="25" t="s">
        <v>1780</v>
      </c>
      <c r="C1349" s="25" t="s">
        <v>1557</v>
      </c>
      <c r="D1349" s="25">
        <v>16</v>
      </c>
      <c r="E1349" s="25" t="s">
        <v>1857</v>
      </c>
      <c r="F1349" s="38" t="s">
        <v>1858</v>
      </c>
      <c r="G1349" s="38">
        <v>3</v>
      </c>
      <c r="H1349" s="38">
        <v>203</v>
      </c>
      <c r="I1349" s="38">
        <v>0</v>
      </c>
      <c r="J1349" s="38">
        <v>0</v>
      </c>
      <c r="K1349" s="38">
        <v>0</v>
      </c>
      <c r="L1349" s="38">
        <v>0</v>
      </c>
      <c r="M1349" s="38">
        <v>3</v>
      </c>
      <c r="N1349" s="38">
        <v>8</v>
      </c>
      <c r="O1349" s="38">
        <v>0</v>
      </c>
      <c r="P1349" s="38">
        <v>0</v>
      </c>
      <c r="Q1349" s="38">
        <v>0</v>
      </c>
      <c r="R1349" s="38">
        <v>1</v>
      </c>
      <c r="S1349" s="38">
        <v>0</v>
      </c>
      <c r="T1349" s="38">
        <v>0</v>
      </c>
      <c r="U1349" s="38">
        <v>198</v>
      </c>
      <c r="V1349" s="38">
        <v>1</v>
      </c>
      <c r="W1349" s="38">
        <v>1</v>
      </c>
      <c r="X1349" s="38">
        <v>1</v>
      </c>
      <c r="Y1349" s="38">
        <v>0</v>
      </c>
      <c r="Z1349" s="38">
        <v>1</v>
      </c>
      <c r="AA1349" s="38">
        <v>0</v>
      </c>
      <c r="AB1349" s="38">
        <v>0</v>
      </c>
      <c r="AC1349" s="38">
        <v>0</v>
      </c>
      <c r="AD1349" s="38">
        <v>6</v>
      </c>
      <c r="AE1349" s="25">
        <v>0</v>
      </c>
      <c r="AF1349" s="16">
        <f t="shared" si="618"/>
        <v>426</v>
      </c>
      <c r="AG1349" s="16">
        <f t="shared" si="619"/>
        <v>420</v>
      </c>
    </row>
    <row r="1350" spans="1:33" x14ac:dyDescent="0.3">
      <c r="A1350" s="25" t="s">
        <v>1555</v>
      </c>
      <c r="B1350" s="25" t="s">
        <v>1780</v>
      </c>
      <c r="C1350" s="25" t="s">
        <v>1557</v>
      </c>
      <c r="D1350" s="25">
        <v>16</v>
      </c>
      <c r="E1350" s="25" t="s">
        <v>1859</v>
      </c>
      <c r="F1350" s="38" t="s">
        <v>1860</v>
      </c>
      <c r="G1350" s="38">
        <v>0</v>
      </c>
      <c r="H1350" s="38">
        <v>111</v>
      </c>
      <c r="I1350" s="38">
        <v>0</v>
      </c>
      <c r="J1350" s="38">
        <v>0</v>
      </c>
      <c r="K1350" s="38">
        <v>0</v>
      </c>
      <c r="L1350" s="38">
        <v>2</v>
      </c>
      <c r="M1350" s="38">
        <v>1</v>
      </c>
      <c r="N1350" s="38">
        <v>1</v>
      </c>
      <c r="O1350" s="38">
        <v>0</v>
      </c>
      <c r="P1350" s="38">
        <v>1</v>
      </c>
      <c r="Q1350" s="38">
        <v>0</v>
      </c>
      <c r="R1350" s="38">
        <v>0</v>
      </c>
      <c r="S1350" s="38">
        <v>0</v>
      </c>
      <c r="T1350" s="38">
        <v>0</v>
      </c>
      <c r="U1350" s="38">
        <v>183</v>
      </c>
      <c r="V1350" s="38">
        <v>0</v>
      </c>
      <c r="W1350" s="38">
        <v>1</v>
      </c>
      <c r="X1350" s="38">
        <v>0</v>
      </c>
      <c r="Y1350" s="38">
        <v>0</v>
      </c>
      <c r="Z1350" s="38">
        <v>0</v>
      </c>
      <c r="AA1350" s="38">
        <v>0</v>
      </c>
      <c r="AB1350" s="38">
        <v>0</v>
      </c>
      <c r="AC1350" s="38">
        <v>0</v>
      </c>
      <c r="AD1350" s="38">
        <v>2</v>
      </c>
      <c r="AE1350" s="25">
        <v>0</v>
      </c>
      <c r="AF1350" s="16">
        <f t="shared" si="618"/>
        <v>302</v>
      </c>
      <c r="AG1350" s="16">
        <f t="shared" si="619"/>
        <v>300</v>
      </c>
    </row>
    <row r="1351" spans="1:33" x14ac:dyDescent="0.3">
      <c r="A1351" s="25" t="s">
        <v>1555</v>
      </c>
      <c r="B1351" s="25" t="s">
        <v>1780</v>
      </c>
      <c r="C1351" s="25" t="s">
        <v>1557</v>
      </c>
      <c r="D1351" s="25">
        <v>16</v>
      </c>
      <c r="E1351" s="25" t="s">
        <v>1861</v>
      </c>
      <c r="F1351" s="38" t="s">
        <v>1862</v>
      </c>
      <c r="G1351" s="38">
        <v>1</v>
      </c>
      <c r="H1351" s="38">
        <v>178</v>
      </c>
      <c r="I1351" s="38">
        <v>0</v>
      </c>
      <c r="J1351" s="38">
        <v>0</v>
      </c>
      <c r="K1351" s="38">
        <v>0</v>
      </c>
      <c r="L1351" s="38">
        <v>0</v>
      </c>
      <c r="M1351" s="38">
        <v>0</v>
      </c>
      <c r="N1351" s="38">
        <v>1</v>
      </c>
      <c r="O1351" s="38">
        <v>0</v>
      </c>
      <c r="P1351" s="38">
        <v>0</v>
      </c>
      <c r="Q1351" s="38">
        <v>0</v>
      </c>
      <c r="R1351" s="38">
        <v>0</v>
      </c>
      <c r="S1351" s="38">
        <v>0</v>
      </c>
      <c r="T1351" s="38">
        <v>0</v>
      </c>
      <c r="U1351" s="38">
        <v>252</v>
      </c>
      <c r="V1351" s="38">
        <v>1</v>
      </c>
      <c r="W1351" s="38">
        <v>0</v>
      </c>
      <c r="X1351" s="38">
        <v>0</v>
      </c>
      <c r="Y1351" s="38">
        <v>0</v>
      </c>
      <c r="Z1351" s="38">
        <v>1</v>
      </c>
      <c r="AA1351" s="38">
        <v>1</v>
      </c>
      <c r="AB1351" s="38">
        <v>0</v>
      </c>
      <c r="AC1351" s="38">
        <v>0</v>
      </c>
      <c r="AD1351" s="38">
        <v>3</v>
      </c>
      <c r="AE1351" s="25">
        <v>0</v>
      </c>
      <c r="AF1351" s="16">
        <f t="shared" si="618"/>
        <v>438</v>
      </c>
      <c r="AG1351" s="16">
        <f t="shared" si="619"/>
        <v>435</v>
      </c>
    </row>
    <row r="1352" spans="1:33" x14ac:dyDescent="0.3">
      <c r="A1352" s="25" t="s">
        <v>1555</v>
      </c>
      <c r="B1352" s="25" t="s">
        <v>1780</v>
      </c>
      <c r="C1352" s="25" t="s">
        <v>1557</v>
      </c>
      <c r="D1352" s="25">
        <v>16</v>
      </c>
      <c r="E1352" s="25" t="s">
        <v>1863</v>
      </c>
      <c r="F1352" s="38" t="s">
        <v>1864</v>
      </c>
      <c r="G1352" s="38">
        <v>1</v>
      </c>
      <c r="H1352" s="38">
        <v>264</v>
      </c>
      <c r="I1352" s="38">
        <v>0</v>
      </c>
      <c r="J1352" s="38">
        <v>0</v>
      </c>
      <c r="K1352" s="38">
        <v>1</v>
      </c>
      <c r="L1352" s="38">
        <v>1</v>
      </c>
      <c r="M1352" s="38">
        <v>2</v>
      </c>
      <c r="N1352" s="38">
        <v>5</v>
      </c>
      <c r="O1352" s="38">
        <v>0</v>
      </c>
      <c r="P1352" s="38">
        <v>0</v>
      </c>
      <c r="Q1352" s="38">
        <v>0</v>
      </c>
      <c r="R1352" s="38">
        <v>0</v>
      </c>
      <c r="S1352" s="38">
        <v>0</v>
      </c>
      <c r="T1352" s="38">
        <v>0</v>
      </c>
      <c r="U1352" s="38">
        <v>183</v>
      </c>
      <c r="V1352" s="38">
        <v>0</v>
      </c>
      <c r="W1352" s="38">
        <v>1</v>
      </c>
      <c r="X1352" s="38">
        <v>3</v>
      </c>
      <c r="Y1352" s="38">
        <v>0</v>
      </c>
      <c r="Z1352" s="38">
        <v>0</v>
      </c>
      <c r="AA1352" s="38">
        <v>0</v>
      </c>
      <c r="AB1352" s="38">
        <v>0</v>
      </c>
      <c r="AC1352" s="38">
        <v>1</v>
      </c>
      <c r="AD1352" s="38">
        <v>5</v>
      </c>
      <c r="AE1352" s="25">
        <v>0</v>
      </c>
      <c r="AF1352" s="16">
        <f t="shared" si="618"/>
        <v>467</v>
      </c>
      <c r="AG1352" s="16">
        <f t="shared" si="619"/>
        <v>462</v>
      </c>
    </row>
    <row r="1353" spans="1:33" s="16" customFormat="1" x14ac:dyDescent="0.3">
      <c r="E1353" s="16" t="s">
        <v>1363</v>
      </c>
      <c r="F1353" s="19" t="s">
        <v>1069</v>
      </c>
      <c r="G1353" s="19">
        <f>SUM(G1347:G1352)</f>
        <v>5</v>
      </c>
      <c r="H1353" s="19">
        <f t="shared" ref="H1353:AG1353" si="620">SUM(H1347:H1352)</f>
        <v>1057</v>
      </c>
      <c r="I1353" s="19">
        <f t="shared" si="620"/>
        <v>1</v>
      </c>
      <c r="J1353" s="19">
        <f t="shared" si="620"/>
        <v>1</v>
      </c>
      <c r="K1353" s="19">
        <f t="shared" si="620"/>
        <v>2</v>
      </c>
      <c r="L1353" s="19">
        <f t="shared" si="620"/>
        <v>4</v>
      </c>
      <c r="M1353" s="19">
        <f t="shared" si="620"/>
        <v>8</v>
      </c>
      <c r="N1353" s="19">
        <f t="shared" si="620"/>
        <v>18</v>
      </c>
      <c r="O1353" s="19">
        <f t="shared" si="620"/>
        <v>0</v>
      </c>
      <c r="P1353" s="19">
        <f t="shared" si="620"/>
        <v>1</v>
      </c>
      <c r="Q1353" s="19">
        <f t="shared" si="620"/>
        <v>0</v>
      </c>
      <c r="R1353" s="19">
        <f t="shared" si="620"/>
        <v>1</v>
      </c>
      <c r="S1353" s="19">
        <f t="shared" si="620"/>
        <v>0</v>
      </c>
      <c r="T1353" s="19">
        <f t="shared" si="620"/>
        <v>0</v>
      </c>
      <c r="U1353" s="19">
        <f t="shared" si="620"/>
        <v>1145</v>
      </c>
      <c r="V1353" s="19">
        <f t="shared" si="620"/>
        <v>6</v>
      </c>
      <c r="W1353" s="19">
        <f t="shared" si="620"/>
        <v>4</v>
      </c>
      <c r="X1353" s="19">
        <f t="shared" si="620"/>
        <v>6</v>
      </c>
      <c r="Y1353" s="19">
        <f t="shared" si="620"/>
        <v>1</v>
      </c>
      <c r="Z1353" s="19">
        <f t="shared" si="620"/>
        <v>2</v>
      </c>
      <c r="AA1353" s="19">
        <f t="shared" si="620"/>
        <v>1</v>
      </c>
      <c r="AB1353" s="19">
        <f t="shared" si="620"/>
        <v>1</v>
      </c>
      <c r="AC1353" s="19">
        <f t="shared" si="620"/>
        <v>1</v>
      </c>
      <c r="AD1353" s="19">
        <f t="shared" si="620"/>
        <v>21</v>
      </c>
      <c r="AE1353" s="16">
        <f t="shared" si="620"/>
        <v>0</v>
      </c>
      <c r="AF1353" s="16">
        <f t="shared" si="620"/>
        <v>2286</v>
      </c>
      <c r="AG1353" s="16">
        <f t="shared" si="620"/>
        <v>2265</v>
      </c>
    </row>
    <row r="1354" spans="1:33" s="16" customFormat="1" x14ac:dyDescent="0.3">
      <c r="A1354" s="84"/>
      <c r="B1354" s="85"/>
      <c r="C1354" s="85"/>
      <c r="D1354" s="85"/>
      <c r="E1354" s="85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6"/>
    </row>
    <row r="1355" spans="1:33" x14ac:dyDescent="0.3">
      <c r="A1355" s="25" t="s">
        <v>1555</v>
      </c>
      <c r="B1355" s="25" t="s">
        <v>1780</v>
      </c>
      <c r="C1355" s="25" t="s">
        <v>1557</v>
      </c>
      <c r="D1355" s="25">
        <v>17</v>
      </c>
      <c r="E1355" s="25" t="s">
        <v>1865</v>
      </c>
      <c r="F1355" s="38" t="s">
        <v>1866</v>
      </c>
      <c r="G1355" s="38">
        <v>0</v>
      </c>
      <c r="H1355" s="38">
        <v>306</v>
      </c>
      <c r="I1355" s="38">
        <v>0</v>
      </c>
      <c r="J1355" s="38">
        <v>0</v>
      </c>
      <c r="K1355" s="38">
        <v>0</v>
      </c>
      <c r="L1355" s="38">
        <v>0</v>
      </c>
      <c r="M1355" s="38">
        <v>2</v>
      </c>
      <c r="N1355" s="38">
        <v>5</v>
      </c>
      <c r="O1355" s="38">
        <v>0</v>
      </c>
      <c r="P1355" s="38">
        <v>0</v>
      </c>
      <c r="Q1355" s="38">
        <v>0</v>
      </c>
      <c r="R1355" s="38">
        <v>0</v>
      </c>
      <c r="S1355" s="38">
        <v>1</v>
      </c>
      <c r="T1355" s="38">
        <v>0</v>
      </c>
      <c r="U1355" s="38">
        <v>182</v>
      </c>
      <c r="V1355" s="38">
        <v>3</v>
      </c>
      <c r="W1355" s="38">
        <v>1</v>
      </c>
      <c r="X1355" s="38">
        <v>0</v>
      </c>
      <c r="Y1355" s="38">
        <v>0</v>
      </c>
      <c r="Z1355" s="38">
        <v>0</v>
      </c>
      <c r="AA1355" s="38">
        <v>0</v>
      </c>
      <c r="AB1355" s="38">
        <v>1</v>
      </c>
      <c r="AC1355" s="38">
        <v>0</v>
      </c>
      <c r="AD1355" s="38">
        <v>3</v>
      </c>
      <c r="AE1355" s="25">
        <v>0</v>
      </c>
      <c r="AF1355" s="16">
        <f>SUM(G1355:AD1355)</f>
        <v>504</v>
      </c>
      <c r="AG1355" s="16">
        <f>SUM(G1355:AC1355)</f>
        <v>501</v>
      </c>
    </row>
    <row r="1356" spans="1:33" x14ac:dyDescent="0.3">
      <c r="A1356" s="25" t="s">
        <v>1555</v>
      </c>
      <c r="B1356" s="25" t="s">
        <v>1780</v>
      </c>
      <c r="C1356" s="25" t="s">
        <v>1557</v>
      </c>
      <c r="D1356" s="25">
        <v>17</v>
      </c>
      <c r="E1356" s="25" t="s">
        <v>1867</v>
      </c>
      <c r="F1356" s="38" t="s">
        <v>1868</v>
      </c>
      <c r="G1356" s="38">
        <v>1</v>
      </c>
      <c r="H1356" s="38">
        <v>88</v>
      </c>
      <c r="I1356" s="38">
        <v>1</v>
      </c>
      <c r="J1356" s="38">
        <v>0</v>
      </c>
      <c r="K1356" s="38">
        <v>0</v>
      </c>
      <c r="L1356" s="38">
        <v>0</v>
      </c>
      <c r="M1356" s="38">
        <v>0</v>
      </c>
      <c r="N1356" s="38">
        <v>3</v>
      </c>
      <c r="O1356" s="38">
        <v>0</v>
      </c>
      <c r="P1356" s="38">
        <v>0</v>
      </c>
      <c r="Q1356" s="38">
        <v>0</v>
      </c>
      <c r="R1356" s="38">
        <v>0</v>
      </c>
      <c r="S1356" s="38">
        <v>0</v>
      </c>
      <c r="T1356" s="38">
        <v>0</v>
      </c>
      <c r="U1356" s="38">
        <v>123</v>
      </c>
      <c r="V1356" s="38">
        <v>3</v>
      </c>
      <c r="W1356" s="38">
        <v>0</v>
      </c>
      <c r="X1356" s="38">
        <v>0</v>
      </c>
      <c r="Y1356" s="38">
        <v>0</v>
      </c>
      <c r="Z1356" s="38">
        <v>2</v>
      </c>
      <c r="AA1356" s="38">
        <v>0</v>
      </c>
      <c r="AB1356" s="38">
        <v>1</v>
      </c>
      <c r="AC1356" s="38">
        <v>0</v>
      </c>
      <c r="AD1356" s="38">
        <v>2</v>
      </c>
      <c r="AE1356" s="25">
        <v>0</v>
      </c>
      <c r="AF1356" s="16">
        <f t="shared" ref="AF1356:AF1361" si="621">SUM(G1356:AD1356)</f>
        <v>224</v>
      </c>
      <c r="AG1356" s="16">
        <f t="shared" ref="AG1356:AG1361" si="622">SUM(G1356:AC1356)</f>
        <v>222</v>
      </c>
    </row>
    <row r="1357" spans="1:33" x14ac:dyDescent="0.3">
      <c r="A1357" s="25" t="s">
        <v>1555</v>
      </c>
      <c r="B1357" s="25" t="s">
        <v>1780</v>
      </c>
      <c r="C1357" s="25" t="s">
        <v>1557</v>
      </c>
      <c r="D1357" s="25">
        <v>17</v>
      </c>
      <c r="E1357" s="25" t="s">
        <v>1869</v>
      </c>
      <c r="F1357" s="38" t="s">
        <v>1870</v>
      </c>
      <c r="G1357" s="38">
        <v>1</v>
      </c>
      <c r="H1357" s="38">
        <v>160</v>
      </c>
      <c r="I1357" s="38">
        <v>0</v>
      </c>
      <c r="J1357" s="38">
        <v>0</v>
      </c>
      <c r="K1357" s="38">
        <v>0</v>
      </c>
      <c r="L1357" s="38">
        <v>0</v>
      </c>
      <c r="M1357" s="38">
        <v>0</v>
      </c>
      <c r="N1357" s="38">
        <v>2</v>
      </c>
      <c r="O1357" s="38">
        <v>3</v>
      </c>
      <c r="P1357" s="38">
        <v>0</v>
      </c>
      <c r="Q1357" s="38">
        <v>0</v>
      </c>
      <c r="R1357" s="38">
        <v>0</v>
      </c>
      <c r="S1357" s="38">
        <v>0</v>
      </c>
      <c r="T1357" s="38">
        <v>0</v>
      </c>
      <c r="U1357" s="38">
        <v>90</v>
      </c>
      <c r="V1357" s="38">
        <v>2</v>
      </c>
      <c r="W1357" s="38">
        <v>0</v>
      </c>
      <c r="X1357" s="38">
        <v>0</v>
      </c>
      <c r="Y1357" s="38">
        <v>0</v>
      </c>
      <c r="Z1357" s="38">
        <v>0</v>
      </c>
      <c r="AA1357" s="38">
        <v>0</v>
      </c>
      <c r="AB1357" s="38">
        <v>0</v>
      </c>
      <c r="AC1357" s="38">
        <v>0</v>
      </c>
      <c r="AD1357" s="38">
        <v>2</v>
      </c>
      <c r="AE1357" s="25">
        <v>0</v>
      </c>
      <c r="AF1357" s="16">
        <f t="shared" si="621"/>
        <v>260</v>
      </c>
      <c r="AG1357" s="16">
        <f t="shared" si="622"/>
        <v>258</v>
      </c>
    </row>
    <row r="1358" spans="1:33" x14ac:dyDescent="0.3">
      <c r="A1358" s="25" t="s">
        <v>1555</v>
      </c>
      <c r="B1358" s="25" t="s">
        <v>1780</v>
      </c>
      <c r="C1358" s="25" t="s">
        <v>1557</v>
      </c>
      <c r="D1358" s="25">
        <v>17</v>
      </c>
      <c r="E1358" s="25" t="s">
        <v>1871</v>
      </c>
      <c r="F1358" s="38" t="s">
        <v>1872</v>
      </c>
      <c r="G1358" s="38">
        <v>0</v>
      </c>
      <c r="H1358" s="38">
        <v>191</v>
      </c>
      <c r="I1358" s="38">
        <v>0</v>
      </c>
      <c r="J1358" s="38">
        <v>0</v>
      </c>
      <c r="K1358" s="38">
        <v>0</v>
      </c>
      <c r="L1358" s="38">
        <v>0</v>
      </c>
      <c r="M1358" s="38">
        <v>0</v>
      </c>
      <c r="N1358" s="38">
        <v>1</v>
      </c>
      <c r="O1358" s="38">
        <v>0</v>
      </c>
      <c r="P1358" s="38">
        <v>0</v>
      </c>
      <c r="Q1358" s="38">
        <v>0</v>
      </c>
      <c r="R1358" s="38">
        <v>0</v>
      </c>
      <c r="S1358" s="38">
        <v>0</v>
      </c>
      <c r="T1358" s="38">
        <v>0</v>
      </c>
      <c r="U1358" s="38">
        <v>26</v>
      </c>
      <c r="V1358" s="38">
        <v>1</v>
      </c>
      <c r="W1358" s="38">
        <v>0</v>
      </c>
      <c r="X1358" s="38">
        <v>0</v>
      </c>
      <c r="Y1358" s="38">
        <v>0</v>
      </c>
      <c r="Z1358" s="38">
        <v>0</v>
      </c>
      <c r="AA1358" s="38">
        <v>0</v>
      </c>
      <c r="AB1358" s="38">
        <v>0</v>
      </c>
      <c r="AC1358" s="38">
        <v>0</v>
      </c>
      <c r="AD1358" s="38">
        <v>3</v>
      </c>
      <c r="AE1358" s="25">
        <v>0</v>
      </c>
      <c r="AF1358" s="16">
        <f t="shared" si="621"/>
        <v>222</v>
      </c>
      <c r="AG1358" s="16">
        <f t="shared" si="622"/>
        <v>219</v>
      </c>
    </row>
    <row r="1359" spans="1:33" x14ac:dyDescent="0.3">
      <c r="A1359" s="25" t="s">
        <v>1555</v>
      </c>
      <c r="B1359" s="25" t="s">
        <v>1780</v>
      </c>
      <c r="C1359" s="25" t="s">
        <v>1557</v>
      </c>
      <c r="D1359" s="25">
        <v>17</v>
      </c>
      <c r="E1359" s="25" t="s">
        <v>1873</v>
      </c>
      <c r="F1359" s="38" t="s">
        <v>1874</v>
      </c>
      <c r="G1359" s="38">
        <v>1</v>
      </c>
      <c r="H1359" s="38">
        <v>265</v>
      </c>
      <c r="I1359" s="38">
        <v>0</v>
      </c>
      <c r="J1359" s="38">
        <v>0</v>
      </c>
      <c r="K1359" s="38">
        <v>0</v>
      </c>
      <c r="L1359" s="38">
        <v>2</v>
      </c>
      <c r="M1359" s="38">
        <v>0</v>
      </c>
      <c r="N1359" s="38">
        <v>2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168</v>
      </c>
      <c r="V1359" s="38">
        <v>2</v>
      </c>
      <c r="W1359" s="38">
        <v>3</v>
      </c>
      <c r="X1359" s="38">
        <v>0</v>
      </c>
      <c r="Y1359" s="38">
        <v>0</v>
      </c>
      <c r="Z1359" s="38">
        <v>0</v>
      </c>
      <c r="AA1359" s="38">
        <v>0</v>
      </c>
      <c r="AB1359" s="38">
        <v>0</v>
      </c>
      <c r="AC1359" s="38">
        <v>0</v>
      </c>
      <c r="AD1359" s="38">
        <v>4</v>
      </c>
      <c r="AE1359" s="25">
        <v>0</v>
      </c>
      <c r="AF1359" s="16">
        <f t="shared" si="621"/>
        <v>447</v>
      </c>
      <c r="AG1359" s="16">
        <f t="shared" si="622"/>
        <v>443</v>
      </c>
    </row>
    <row r="1360" spans="1:33" x14ac:dyDescent="0.3">
      <c r="A1360" s="25" t="s">
        <v>1555</v>
      </c>
      <c r="B1360" s="25" t="s">
        <v>1780</v>
      </c>
      <c r="C1360" s="25" t="s">
        <v>1557</v>
      </c>
      <c r="D1360" s="25">
        <v>17</v>
      </c>
      <c r="E1360" s="25" t="s">
        <v>1875</v>
      </c>
      <c r="F1360" s="38" t="s">
        <v>1876</v>
      </c>
      <c r="G1360" s="38">
        <v>1</v>
      </c>
      <c r="H1360" s="38">
        <v>386</v>
      </c>
      <c r="I1360" s="38">
        <v>2</v>
      </c>
      <c r="J1360" s="38">
        <v>0</v>
      </c>
      <c r="K1360" s="38">
        <v>0</v>
      </c>
      <c r="L1360" s="38">
        <v>1</v>
      </c>
      <c r="M1360" s="38">
        <v>0</v>
      </c>
      <c r="N1360" s="38">
        <v>5</v>
      </c>
      <c r="O1360" s="38">
        <v>0</v>
      </c>
      <c r="P1360" s="38">
        <v>0</v>
      </c>
      <c r="Q1360" s="38">
        <v>0</v>
      </c>
      <c r="R1360" s="38">
        <v>0</v>
      </c>
      <c r="S1360" s="38">
        <v>0</v>
      </c>
      <c r="T1360" s="38">
        <v>0</v>
      </c>
      <c r="U1360" s="38">
        <v>159</v>
      </c>
      <c r="V1360" s="38">
        <v>4</v>
      </c>
      <c r="W1360" s="38">
        <v>1</v>
      </c>
      <c r="X1360" s="38">
        <v>0</v>
      </c>
      <c r="Y1360" s="38">
        <v>1</v>
      </c>
      <c r="Z1360" s="38">
        <v>0</v>
      </c>
      <c r="AA1360" s="38">
        <v>0</v>
      </c>
      <c r="AB1360" s="38">
        <v>2</v>
      </c>
      <c r="AC1360" s="38">
        <v>1</v>
      </c>
      <c r="AD1360" s="38">
        <v>6</v>
      </c>
      <c r="AE1360" s="25">
        <v>0</v>
      </c>
      <c r="AF1360" s="16">
        <f t="shared" si="621"/>
        <v>569</v>
      </c>
      <c r="AG1360" s="16">
        <f t="shared" si="622"/>
        <v>563</v>
      </c>
    </row>
    <row r="1361" spans="1:33" x14ac:dyDescent="0.3">
      <c r="A1361" s="25" t="s">
        <v>1555</v>
      </c>
      <c r="B1361" s="25" t="s">
        <v>1780</v>
      </c>
      <c r="C1361" s="25" t="s">
        <v>1557</v>
      </c>
      <c r="D1361" s="25">
        <v>17</v>
      </c>
      <c r="E1361" s="25" t="s">
        <v>1877</v>
      </c>
      <c r="F1361" s="38" t="s">
        <v>1878</v>
      </c>
      <c r="G1361" s="38">
        <v>2</v>
      </c>
      <c r="H1361" s="38">
        <v>481</v>
      </c>
      <c r="I1361" s="38">
        <v>0</v>
      </c>
      <c r="J1361" s="38">
        <v>0</v>
      </c>
      <c r="K1361" s="38">
        <v>1</v>
      </c>
      <c r="L1361" s="38">
        <v>0</v>
      </c>
      <c r="M1361" s="38">
        <v>1</v>
      </c>
      <c r="N1361" s="38">
        <v>2</v>
      </c>
      <c r="O1361" s="38">
        <v>0</v>
      </c>
      <c r="P1361" s="38">
        <v>0</v>
      </c>
      <c r="Q1361" s="38">
        <v>0</v>
      </c>
      <c r="R1361" s="38">
        <v>0</v>
      </c>
      <c r="S1361" s="38">
        <v>0</v>
      </c>
      <c r="T1361" s="38">
        <v>0</v>
      </c>
      <c r="U1361" s="38">
        <v>120</v>
      </c>
      <c r="V1361" s="38">
        <v>3</v>
      </c>
      <c r="W1361" s="38">
        <v>1</v>
      </c>
      <c r="X1361" s="38">
        <v>0</v>
      </c>
      <c r="Y1361" s="38">
        <v>0</v>
      </c>
      <c r="Z1361" s="38">
        <v>0</v>
      </c>
      <c r="AA1361" s="38">
        <v>1</v>
      </c>
      <c r="AB1361" s="38">
        <v>1</v>
      </c>
      <c r="AC1361" s="38">
        <v>0</v>
      </c>
      <c r="AD1361" s="38">
        <v>5</v>
      </c>
      <c r="AE1361" s="25">
        <v>0</v>
      </c>
      <c r="AF1361" s="16">
        <f t="shared" si="621"/>
        <v>618</v>
      </c>
      <c r="AG1361" s="16">
        <f t="shared" si="622"/>
        <v>613</v>
      </c>
    </row>
    <row r="1362" spans="1:33" s="16" customFormat="1" x14ac:dyDescent="0.3">
      <c r="E1362" s="16" t="s">
        <v>780</v>
      </c>
      <c r="F1362" s="19" t="s">
        <v>1069</v>
      </c>
      <c r="G1362" s="19">
        <f>SUM(G1355:G1361)</f>
        <v>6</v>
      </c>
      <c r="H1362" s="19">
        <f t="shared" ref="H1362:AG1362" si="623">SUM(H1355:H1361)</f>
        <v>1877</v>
      </c>
      <c r="I1362" s="19">
        <f t="shared" si="623"/>
        <v>3</v>
      </c>
      <c r="J1362" s="19">
        <f t="shared" si="623"/>
        <v>0</v>
      </c>
      <c r="K1362" s="19">
        <f t="shared" si="623"/>
        <v>1</v>
      </c>
      <c r="L1362" s="19">
        <f t="shared" si="623"/>
        <v>3</v>
      </c>
      <c r="M1362" s="19">
        <f t="shared" si="623"/>
        <v>3</v>
      </c>
      <c r="N1362" s="19">
        <f t="shared" si="623"/>
        <v>20</v>
      </c>
      <c r="O1362" s="19">
        <f t="shared" si="623"/>
        <v>3</v>
      </c>
      <c r="P1362" s="19">
        <f t="shared" si="623"/>
        <v>0</v>
      </c>
      <c r="Q1362" s="19">
        <f t="shared" si="623"/>
        <v>0</v>
      </c>
      <c r="R1362" s="19">
        <f t="shared" si="623"/>
        <v>0</v>
      </c>
      <c r="S1362" s="19">
        <f t="shared" si="623"/>
        <v>1</v>
      </c>
      <c r="T1362" s="19">
        <f t="shared" si="623"/>
        <v>0</v>
      </c>
      <c r="U1362" s="19">
        <f t="shared" si="623"/>
        <v>868</v>
      </c>
      <c r="V1362" s="19">
        <f t="shared" si="623"/>
        <v>18</v>
      </c>
      <c r="W1362" s="19">
        <f t="shared" si="623"/>
        <v>6</v>
      </c>
      <c r="X1362" s="19">
        <f t="shared" si="623"/>
        <v>0</v>
      </c>
      <c r="Y1362" s="19">
        <f t="shared" si="623"/>
        <v>1</v>
      </c>
      <c r="Z1362" s="19">
        <f t="shared" si="623"/>
        <v>2</v>
      </c>
      <c r="AA1362" s="19">
        <f t="shared" si="623"/>
        <v>1</v>
      </c>
      <c r="AB1362" s="19">
        <f t="shared" si="623"/>
        <v>5</v>
      </c>
      <c r="AC1362" s="19">
        <f t="shared" si="623"/>
        <v>1</v>
      </c>
      <c r="AD1362" s="19">
        <f t="shared" si="623"/>
        <v>25</v>
      </c>
      <c r="AE1362" s="16">
        <f t="shared" si="623"/>
        <v>0</v>
      </c>
      <c r="AF1362" s="16">
        <f t="shared" si="623"/>
        <v>2844</v>
      </c>
      <c r="AG1362" s="16">
        <f t="shared" si="623"/>
        <v>2819</v>
      </c>
    </row>
    <row r="1363" spans="1:33" s="16" customFormat="1" x14ac:dyDescent="0.3">
      <c r="A1363" s="84"/>
      <c r="B1363" s="85"/>
      <c r="C1363" s="85"/>
      <c r="D1363" s="85"/>
      <c r="E1363" s="85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  <c r="AA1363" s="85"/>
      <c r="AB1363" s="85"/>
      <c r="AC1363" s="85"/>
      <c r="AD1363" s="85"/>
      <c r="AE1363" s="85"/>
      <c r="AF1363" s="85"/>
      <c r="AG1363" s="86"/>
    </row>
    <row r="1364" spans="1:33" x14ac:dyDescent="0.3">
      <c r="A1364" s="25" t="s">
        <v>1555</v>
      </c>
      <c r="B1364" s="25" t="s">
        <v>1780</v>
      </c>
      <c r="C1364" s="25" t="s">
        <v>1557</v>
      </c>
      <c r="D1364" s="25">
        <v>19</v>
      </c>
      <c r="E1364" s="25" t="s">
        <v>1879</v>
      </c>
      <c r="F1364" s="38" t="s">
        <v>1880</v>
      </c>
      <c r="G1364" s="38">
        <v>6</v>
      </c>
      <c r="H1364" s="38">
        <v>287</v>
      </c>
      <c r="I1364" s="38">
        <v>3</v>
      </c>
      <c r="J1364" s="38">
        <v>1</v>
      </c>
      <c r="K1364" s="38">
        <v>0</v>
      </c>
      <c r="L1364" s="38">
        <v>3</v>
      </c>
      <c r="M1364" s="38">
        <v>0</v>
      </c>
      <c r="N1364" s="38">
        <v>5</v>
      </c>
      <c r="O1364" s="38">
        <v>0</v>
      </c>
      <c r="P1364" s="38">
        <v>1</v>
      </c>
      <c r="Q1364" s="38">
        <v>1</v>
      </c>
      <c r="R1364" s="38">
        <v>0</v>
      </c>
      <c r="S1364" s="38">
        <v>1</v>
      </c>
      <c r="T1364" s="38">
        <v>2</v>
      </c>
      <c r="U1364" s="38">
        <v>457</v>
      </c>
      <c r="V1364" s="38">
        <v>3</v>
      </c>
      <c r="W1364" s="38">
        <v>4</v>
      </c>
      <c r="X1364" s="38">
        <v>2</v>
      </c>
      <c r="Y1364" s="38">
        <v>0</v>
      </c>
      <c r="Z1364" s="38">
        <v>0</v>
      </c>
      <c r="AA1364" s="38">
        <v>0</v>
      </c>
      <c r="AB1364" s="38">
        <v>1</v>
      </c>
      <c r="AC1364" s="38">
        <v>0</v>
      </c>
      <c r="AD1364" s="38">
        <v>8</v>
      </c>
      <c r="AE1364" s="25">
        <v>0</v>
      </c>
      <c r="AF1364" s="16">
        <f>SUM(G1364:AD1364)</f>
        <v>785</v>
      </c>
      <c r="AG1364" s="16">
        <f>SUM(G1364:AC1364)</f>
        <v>777</v>
      </c>
    </row>
    <row r="1365" spans="1:33" x14ac:dyDescent="0.3">
      <c r="A1365" s="25" t="s">
        <v>1555</v>
      </c>
      <c r="B1365" s="25" t="s">
        <v>1780</v>
      </c>
      <c r="C1365" s="25" t="s">
        <v>1557</v>
      </c>
      <c r="D1365" s="25">
        <v>19</v>
      </c>
      <c r="E1365" s="25" t="s">
        <v>1881</v>
      </c>
      <c r="F1365" s="38" t="s">
        <v>1882</v>
      </c>
      <c r="G1365" s="38">
        <v>3</v>
      </c>
      <c r="H1365" s="38">
        <v>167</v>
      </c>
      <c r="I1365" s="38">
        <v>3</v>
      </c>
      <c r="J1365" s="38">
        <v>0</v>
      </c>
      <c r="K1365" s="38">
        <v>0</v>
      </c>
      <c r="L1365" s="38">
        <v>0</v>
      </c>
      <c r="M1365" s="38">
        <v>2</v>
      </c>
      <c r="N1365" s="38">
        <v>5</v>
      </c>
      <c r="O1365" s="38">
        <v>0</v>
      </c>
      <c r="P1365" s="38">
        <v>0</v>
      </c>
      <c r="Q1365" s="38">
        <v>0</v>
      </c>
      <c r="R1365" s="38">
        <v>0</v>
      </c>
      <c r="S1365" s="38">
        <v>0</v>
      </c>
      <c r="T1365" s="38">
        <v>0</v>
      </c>
      <c r="U1365" s="38">
        <v>113</v>
      </c>
      <c r="V1365" s="38">
        <v>1</v>
      </c>
      <c r="W1365" s="38">
        <v>0</v>
      </c>
      <c r="X1365" s="38">
        <v>1</v>
      </c>
      <c r="Y1365" s="38">
        <v>0</v>
      </c>
      <c r="Z1365" s="38">
        <v>1</v>
      </c>
      <c r="AA1365" s="38">
        <v>1</v>
      </c>
      <c r="AB1365" s="38">
        <v>0</v>
      </c>
      <c r="AC1365" s="38">
        <v>0</v>
      </c>
      <c r="AD1365" s="38">
        <v>9</v>
      </c>
      <c r="AE1365" s="25">
        <v>0</v>
      </c>
      <c r="AF1365" s="16">
        <f t="shared" ref="AF1365:AF1368" si="624">SUM(G1365:AD1365)</f>
        <v>306</v>
      </c>
      <c r="AG1365" s="16">
        <f t="shared" ref="AG1365:AG1368" si="625">SUM(G1365:AC1365)</f>
        <v>297</v>
      </c>
    </row>
    <row r="1366" spans="1:33" x14ac:dyDescent="0.3">
      <c r="A1366" s="25" t="s">
        <v>1555</v>
      </c>
      <c r="B1366" s="25" t="s">
        <v>1780</v>
      </c>
      <c r="C1366" s="25" t="s">
        <v>1557</v>
      </c>
      <c r="D1366" s="25">
        <v>19</v>
      </c>
      <c r="E1366" s="25" t="s">
        <v>1883</v>
      </c>
      <c r="F1366" s="38" t="s">
        <v>1884</v>
      </c>
      <c r="G1366" s="38">
        <v>0</v>
      </c>
      <c r="H1366" s="38">
        <v>53</v>
      </c>
      <c r="I1366" s="38">
        <v>0</v>
      </c>
      <c r="J1366" s="38">
        <v>0</v>
      </c>
      <c r="K1366" s="38">
        <v>0</v>
      </c>
      <c r="L1366" s="38">
        <v>0</v>
      </c>
      <c r="M1366" s="38">
        <v>3</v>
      </c>
      <c r="N1366" s="38">
        <v>0</v>
      </c>
      <c r="O1366" s="38">
        <v>0</v>
      </c>
      <c r="P1366" s="38">
        <v>0</v>
      </c>
      <c r="Q1366" s="38">
        <v>0</v>
      </c>
      <c r="R1366" s="38">
        <v>0</v>
      </c>
      <c r="S1366" s="38">
        <v>0</v>
      </c>
      <c r="T1366" s="38">
        <v>0</v>
      </c>
      <c r="U1366" s="38">
        <v>42</v>
      </c>
      <c r="V1366" s="38">
        <v>1</v>
      </c>
      <c r="W1366" s="38">
        <v>0</v>
      </c>
      <c r="X1366" s="38">
        <v>1</v>
      </c>
      <c r="Y1366" s="38">
        <v>0</v>
      </c>
      <c r="Z1366" s="38">
        <v>1</v>
      </c>
      <c r="AA1366" s="38">
        <v>0</v>
      </c>
      <c r="AB1366" s="38">
        <v>0</v>
      </c>
      <c r="AC1366" s="38">
        <v>0</v>
      </c>
      <c r="AD1366" s="38">
        <v>1</v>
      </c>
      <c r="AE1366" s="25">
        <v>0</v>
      </c>
      <c r="AF1366" s="16">
        <f t="shared" si="624"/>
        <v>102</v>
      </c>
      <c r="AG1366" s="16">
        <f t="shared" si="625"/>
        <v>101</v>
      </c>
    </row>
    <row r="1367" spans="1:33" x14ac:dyDescent="0.3">
      <c r="A1367" s="25" t="s">
        <v>1555</v>
      </c>
      <c r="B1367" s="25" t="s">
        <v>1780</v>
      </c>
      <c r="C1367" s="25" t="s">
        <v>1557</v>
      </c>
      <c r="D1367" s="25">
        <v>19</v>
      </c>
      <c r="E1367" s="25" t="s">
        <v>1885</v>
      </c>
      <c r="F1367" s="38" t="s">
        <v>1886</v>
      </c>
      <c r="G1367" s="38">
        <v>1</v>
      </c>
      <c r="H1367" s="38">
        <v>234</v>
      </c>
      <c r="I1367" s="38">
        <v>2</v>
      </c>
      <c r="J1367" s="38">
        <v>0</v>
      </c>
      <c r="K1367" s="38">
        <v>1</v>
      </c>
      <c r="L1367" s="38">
        <v>1</v>
      </c>
      <c r="M1367" s="38">
        <v>0</v>
      </c>
      <c r="N1367" s="38">
        <v>3</v>
      </c>
      <c r="O1367" s="38">
        <v>0</v>
      </c>
      <c r="P1367" s="38">
        <v>0</v>
      </c>
      <c r="Q1367" s="38">
        <v>0</v>
      </c>
      <c r="R1367" s="38">
        <v>0</v>
      </c>
      <c r="S1367" s="38">
        <v>0</v>
      </c>
      <c r="T1367" s="38">
        <v>0</v>
      </c>
      <c r="U1367" s="38">
        <v>166</v>
      </c>
      <c r="V1367" s="38">
        <v>2</v>
      </c>
      <c r="W1367" s="38">
        <v>0</v>
      </c>
      <c r="X1367" s="38">
        <v>0</v>
      </c>
      <c r="Y1367" s="38">
        <v>1</v>
      </c>
      <c r="Z1367" s="38">
        <v>1</v>
      </c>
      <c r="AA1367" s="38">
        <v>0</v>
      </c>
      <c r="AB1367" s="38">
        <v>1</v>
      </c>
      <c r="AC1367" s="38">
        <v>0</v>
      </c>
      <c r="AD1367" s="38">
        <v>1</v>
      </c>
      <c r="AE1367" s="25">
        <v>0</v>
      </c>
      <c r="AF1367" s="16">
        <f t="shared" si="624"/>
        <v>414</v>
      </c>
      <c r="AG1367" s="16">
        <f t="shared" si="625"/>
        <v>413</v>
      </c>
    </row>
    <row r="1368" spans="1:33" x14ac:dyDescent="0.3">
      <c r="A1368" s="25" t="s">
        <v>1555</v>
      </c>
      <c r="B1368" s="25" t="s">
        <v>1780</v>
      </c>
      <c r="C1368" s="25" t="s">
        <v>1557</v>
      </c>
      <c r="D1368" s="25">
        <v>19</v>
      </c>
      <c r="E1368" s="25" t="s">
        <v>1887</v>
      </c>
      <c r="F1368" s="38" t="s">
        <v>1888</v>
      </c>
      <c r="G1368" s="38">
        <v>1</v>
      </c>
      <c r="H1368" s="38">
        <v>176</v>
      </c>
      <c r="I1368" s="38">
        <v>3</v>
      </c>
      <c r="J1368" s="38">
        <v>0</v>
      </c>
      <c r="K1368" s="38">
        <v>0</v>
      </c>
      <c r="L1368" s="38">
        <v>0</v>
      </c>
      <c r="M1368" s="38">
        <v>2</v>
      </c>
      <c r="N1368" s="38">
        <v>3</v>
      </c>
      <c r="O1368" s="38">
        <v>0</v>
      </c>
      <c r="P1368" s="38">
        <v>0</v>
      </c>
      <c r="Q1368" s="38">
        <v>0</v>
      </c>
      <c r="R1368" s="38">
        <v>0</v>
      </c>
      <c r="S1368" s="38">
        <v>1</v>
      </c>
      <c r="T1368" s="38">
        <v>0</v>
      </c>
      <c r="U1368" s="38">
        <v>128</v>
      </c>
      <c r="V1368" s="38">
        <v>0</v>
      </c>
      <c r="W1368" s="38">
        <v>2</v>
      </c>
      <c r="X1368" s="38">
        <v>0</v>
      </c>
      <c r="Y1368" s="38">
        <v>0</v>
      </c>
      <c r="Z1368" s="38">
        <v>1</v>
      </c>
      <c r="AA1368" s="38">
        <v>0</v>
      </c>
      <c r="AB1368" s="38">
        <v>0</v>
      </c>
      <c r="AC1368" s="38">
        <v>1</v>
      </c>
      <c r="AD1368" s="38">
        <v>2</v>
      </c>
      <c r="AE1368" s="25">
        <v>0</v>
      </c>
      <c r="AF1368" s="16">
        <f t="shared" si="624"/>
        <v>320</v>
      </c>
      <c r="AG1368" s="16">
        <f t="shared" si="625"/>
        <v>318</v>
      </c>
    </row>
    <row r="1369" spans="1:33" s="16" customFormat="1" x14ac:dyDescent="0.3">
      <c r="E1369" s="16" t="s">
        <v>1409</v>
      </c>
      <c r="F1369" s="19" t="s">
        <v>1069</v>
      </c>
      <c r="G1369" s="19">
        <f>SUM(G1364:G1368)</f>
        <v>11</v>
      </c>
      <c r="H1369" s="19">
        <f t="shared" ref="H1369:AG1369" si="626">SUM(H1364:H1368)</f>
        <v>917</v>
      </c>
      <c r="I1369" s="19">
        <f t="shared" si="626"/>
        <v>11</v>
      </c>
      <c r="J1369" s="19">
        <f t="shared" si="626"/>
        <v>1</v>
      </c>
      <c r="K1369" s="19">
        <f t="shared" si="626"/>
        <v>1</v>
      </c>
      <c r="L1369" s="19">
        <f t="shared" si="626"/>
        <v>4</v>
      </c>
      <c r="M1369" s="19">
        <f t="shared" si="626"/>
        <v>7</v>
      </c>
      <c r="N1369" s="19">
        <f t="shared" si="626"/>
        <v>16</v>
      </c>
      <c r="O1369" s="19">
        <f t="shared" si="626"/>
        <v>0</v>
      </c>
      <c r="P1369" s="19">
        <f t="shared" si="626"/>
        <v>1</v>
      </c>
      <c r="Q1369" s="19">
        <f t="shared" si="626"/>
        <v>1</v>
      </c>
      <c r="R1369" s="19">
        <f t="shared" si="626"/>
        <v>0</v>
      </c>
      <c r="S1369" s="19">
        <f t="shared" si="626"/>
        <v>2</v>
      </c>
      <c r="T1369" s="19">
        <f t="shared" si="626"/>
        <v>2</v>
      </c>
      <c r="U1369" s="19">
        <f t="shared" si="626"/>
        <v>906</v>
      </c>
      <c r="V1369" s="19">
        <f t="shared" si="626"/>
        <v>7</v>
      </c>
      <c r="W1369" s="19">
        <f t="shared" si="626"/>
        <v>6</v>
      </c>
      <c r="X1369" s="19">
        <f t="shared" si="626"/>
        <v>4</v>
      </c>
      <c r="Y1369" s="19">
        <f t="shared" si="626"/>
        <v>1</v>
      </c>
      <c r="Z1369" s="19">
        <f t="shared" si="626"/>
        <v>4</v>
      </c>
      <c r="AA1369" s="19">
        <f t="shared" si="626"/>
        <v>1</v>
      </c>
      <c r="AB1369" s="19">
        <f t="shared" si="626"/>
        <v>2</v>
      </c>
      <c r="AC1369" s="19">
        <f t="shared" si="626"/>
        <v>1</v>
      </c>
      <c r="AD1369" s="19">
        <f t="shared" si="626"/>
        <v>21</v>
      </c>
      <c r="AE1369" s="16">
        <f t="shared" si="626"/>
        <v>0</v>
      </c>
      <c r="AF1369" s="16">
        <f t="shared" si="626"/>
        <v>1927</v>
      </c>
      <c r="AG1369" s="16">
        <f t="shared" si="626"/>
        <v>1906</v>
      </c>
    </row>
    <row r="1370" spans="1:33" s="16" customFormat="1" x14ac:dyDescent="0.3">
      <c r="A1370" s="84"/>
      <c r="B1370" s="85"/>
      <c r="C1370" s="85"/>
      <c r="D1370" s="85"/>
      <c r="E1370" s="85"/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  <c r="AA1370" s="85"/>
      <c r="AB1370" s="85"/>
      <c r="AC1370" s="85"/>
      <c r="AD1370" s="85"/>
      <c r="AE1370" s="85"/>
      <c r="AF1370" s="85"/>
      <c r="AG1370" s="86"/>
    </row>
    <row r="1371" spans="1:33" x14ac:dyDescent="0.3">
      <c r="A1371" s="25" t="s">
        <v>1555</v>
      </c>
      <c r="B1371" s="25" t="s">
        <v>1780</v>
      </c>
      <c r="C1371" s="25" t="s">
        <v>1557</v>
      </c>
      <c r="D1371" s="25">
        <v>20</v>
      </c>
      <c r="E1371" s="25" t="s">
        <v>1889</v>
      </c>
      <c r="F1371" s="38" t="s">
        <v>1890</v>
      </c>
      <c r="G1371" s="38">
        <v>1</v>
      </c>
      <c r="H1371" s="38">
        <v>271</v>
      </c>
      <c r="I1371" s="38">
        <v>0</v>
      </c>
      <c r="J1371" s="38">
        <v>0</v>
      </c>
      <c r="K1371" s="38">
        <v>0</v>
      </c>
      <c r="L1371" s="38">
        <v>1</v>
      </c>
      <c r="M1371" s="38">
        <v>2</v>
      </c>
      <c r="N1371" s="38">
        <v>5</v>
      </c>
      <c r="O1371" s="38">
        <v>0</v>
      </c>
      <c r="P1371" s="38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170</v>
      </c>
      <c r="V1371" s="38">
        <v>1</v>
      </c>
      <c r="W1371" s="38">
        <v>0</v>
      </c>
      <c r="X1371" s="38">
        <v>0</v>
      </c>
      <c r="Y1371" s="38">
        <v>0</v>
      </c>
      <c r="Z1371" s="38">
        <v>0</v>
      </c>
      <c r="AA1371" s="38">
        <v>0</v>
      </c>
      <c r="AB1371" s="38">
        <v>1</v>
      </c>
      <c r="AC1371" s="38">
        <v>1</v>
      </c>
      <c r="AD1371" s="38">
        <v>1</v>
      </c>
      <c r="AE1371" s="25">
        <v>0</v>
      </c>
      <c r="AF1371" s="16">
        <f>SUM(G1371:AD1371)</f>
        <v>454</v>
      </c>
      <c r="AG1371" s="16">
        <f>SUM(G1371:AC1371)</f>
        <v>453</v>
      </c>
    </row>
    <row r="1372" spans="1:33" x14ac:dyDescent="0.3">
      <c r="A1372" s="25" t="s">
        <v>1555</v>
      </c>
      <c r="B1372" s="25" t="s">
        <v>1780</v>
      </c>
      <c r="C1372" s="25" t="s">
        <v>1557</v>
      </c>
      <c r="D1372" s="25">
        <v>20</v>
      </c>
      <c r="E1372" s="25" t="s">
        <v>434</v>
      </c>
      <c r="F1372" s="38" t="s">
        <v>1891</v>
      </c>
      <c r="G1372" s="38">
        <v>4</v>
      </c>
      <c r="H1372" s="38">
        <v>467</v>
      </c>
      <c r="I1372" s="38">
        <v>1</v>
      </c>
      <c r="J1372" s="38">
        <v>0</v>
      </c>
      <c r="K1372" s="38">
        <v>1</v>
      </c>
      <c r="L1372" s="38">
        <v>1</v>
      </c>
      <c r="M1372" s="38">
        <v>0</v>
      </c>
      <c r="N1372" s="38">
        <v>16</v>
      </c>
      <c r="O1372" s="38">
        <v>0</v>
      </c>
      <c r="P1372" s="38">
        <v>1</v>
      </c>
      <c r="Q1372" s="38">
        <v>0</v>
      </c>
      <c r="R1372" s="38">
        <v>0</v>
      </c>
      <c r="S1372" s="38">
        <v>0</v>
      </c>
      <c r="T1372" s="38">
        <v>0</v>
      </c>
      <c r="U1372" s="38">
        <v>244</v>
      </c>
      <c r="V1372" s="38">
        <v>3</v>
      </c>
      <c r="W1372" s="38">
        <v>3</v>
      </c>
      <c r="X1372" s="38">
        <v>0</v>
      </c>
      <c r="Y1372" s="38">
        <v>1</v>
      </c>
      <c r="Z1372" s="38">
        <v>2</v>
      </c>
      <c r="AA1372" s="38">
        <v>1</v>
      </c>
      <c r="AB1372" s="38">
        <v>1</v>
      </c>
      <c r="AC1372" s="38">
        <v>0</v>
      </c>
      <c r="AD1372" s="38">
        <v>6</v>
      </c>
      <c r="AE1372" s="25">
        <v>0</v>
      </c>
      <c r="AF1372" s="16">
        <f t="shared" ref="AF1372:AF1373" si="627">SUM(G1372:AD1372)</f>
        <v>752</v>
      </c>
      <c r="AG1372" s="16">
        <f t="shared" ref="AG1372:AG1373" si="628">SUM(G1372:AC1372)</f>
        <v>746</v>
      </c>
    </row>
    <row r="1373" spans="1:33" x14ac:dyDescent="0.3">
      <c r="A1373" s="25" t="s">
        <v>1555</v>
      </c>
      <c r="B1373" s="25" t="s">
        <v>1780</v>
      </c>
      <c r="C1373" s="25" t="s">
        <v>1557</v>
      </c>
      <c r="D1373" s="25">
        <v>20</v>
      </c>
      <c r="E1373" s="25" t="s">
        <v>1892</v>
      </c>
      <c r="F1373" s="38" t="s">
        <v>1893</v>
      </c>
      <c r="G1373" s="38">
        <v>1</v>
      </c>
      <c r="H1373" s="38">
        <v>114</v>
      </c>
      <c r="I1373" s="38">
        <v>2</v>
      </c>
      <c r="J1373" s="38">
        <v>0</v>
      </c>
      <c r="K1373" s="38">
        <v>0</v>
      </c>
      <c r="L1373" s="38">
        <v>0</v>
      </c>
      <c r="M1373" s="38">
        <v>0</v>
      </c>
      <c r="N1373" s="38">
        <v>1</v>
      </c>
      <c r="O1373" s="38">
        <v>0</v>
      </c>
      <c r="P1373" s="38">
        <v>0</v>
      </c>
      <c r="Q1373" s="38">
        <v>0</v>
      </c>
      <c r="R1373" s="38">
        <v>0</v>
      </c>
      <c r="S1373" s="38">
        <v>0</v>
      </c>
      <c r="T1373" s="38">
        <v>0</v>
      </c>
      <c r="U1373" s="38">
        <v>83</v>
      </c>
      <c r="V1373" s="38">
        <v>0</v>
      </c>
      <c r="W1373" s="38">
        <v>0</v>
      </c>
      <c r="X1373" s="38">
        <v>0</v>
      </c>
      <c r="Y1373" s="38">
        <v>0</v>
      </c>
      <c r="Z1373" s="38">
        <v>0</v>
      </c>
      <c r="AA1373" s="38">
        <v>0</v>
      </c>
      <c r="AB1373" s="38">
        <v>0</v>
      </c>
      <c r="AC1373" s="38">
        <v>0</v>
      </c>
      <c r="AD1373" s="38">
        <v>0</v>
      </c>
      <c r="AE1373" s="25">
        <v>0</v>
      </c>
      <c r="AF1373" s="16">
        <f t="shared" si="627"/>
        <v>201</v>
      </c>
      <c r="AG1373" s="16">
        <f t="shared" si="628"/>
        <v>201</v>
      </c>
    </row>
    <row r="1374" spans="1:33" s="16" customFormat="1" x14ac:dyDescent="0.3">
      <c r="E1374" s="16" t="s">
        <v>803</v>
      </c>
      <c r="F1374" s="19" t="s">
        <v>1069</v>
      </c>
      <c r="G1374" s="19">
        <f>SUM(G1371:G1373)</f>
        <v>6</v>
      </c>
      <c r="H1374" s="19">
        <f t="shared" ref="H1374:AG1374" si="629">SUM(H1371:H1373)</f>
        <v>852</v>
      </c>
      <c r="I1374" s="19">
        <f t="shared" si="629"/>
        <v>3</v>
      </c>
      <c r="J1374" s="19">
        <f t="shared" si="629"/>
        <v>0</v>
      </c>
      <c r="K1374" s="19">
        <f t="shared" si="629"/>
        <v>1</v>
      </c>
      <c r="L1374" s="19">
        <f t="shared" si="629"/>
        <v>2</v>
      </c>
      <c r="M1374" s="19">
        <f t="shared" si="629"/>
        <v>2</v>
      </c>
      <c r="N1374" s="19">
        <f t="shared" si="629"/>
        <v>22</v>
      </c>
      <c r="O1374" s="19">
        <f t="shared" si="629"/>
        <v>0</v>
      </c>
      <c r="P1374" s="19">
        <f t="shared" si="629"/>
        <v>1</v>
      </c>
      <c r="Q1374" s="19">
        <f t="shared" si="629"/>
        <v>0</v>
      </c>
      <c r="R1374" s="19">
        <f t="shared" si="629"/>
        <v>0</v>
      </c>
      <c r="S1374" s="19">
        <f t="shared" si="629"/>
        <v>0</v>
      </c>
      <c r="T1374" s="19">
        <f t="shared" si="629"/>
        <v>0</v>
      </c>
      <c r="U1374" s="19">
        <f t="shared" si="629"/>
        <v>497</v>
      </c>
      <c r="V1374" s="19">
        <f t="shared" si="629"/>
        <v>4</v>
      </c>
      <c r="W1374" s="19">
        <f t="shared" si="629"/>
        <v>3</v>
      </c>
      <c r="X1374" s="19">
        <f t="shared" si="629"/>
        <v>0</v>
      </c>
      <c r="Y1374" s="19">
        <f t="shared" si="629"/>
        <v>1</v>
      </c>
      <c r="Z1374" s="19">
        <f t="shared" si="629"/>
        <v>2</v>
      </c>
      <c r="AA1374" s="19">
        <f t="shared" si="629"/>
        <v>1</v>
      </c>
      <c r="AB1374" s="19">
        <f t="shared" si="629"/>
        <v>2</v>
      </c>
      <c r="AC1374" s="19">
        <f t="shared" si="629"/>
        <v>1</v>
      </c>
      <c r="AD1374" s="19">
        <f t="shared" si="629"/>
        <v>7</v>
      </c>
      <c r="AE1374" s="16">
        <f t="shared" si="629"/>
        <v>0</v>
      </c>
      <c r="AF1374" s="16">
        <f t="shared" si="629"/>
        <v>1407</v>
      </c>
      <c r="AG1374" s="16">
        <f t="shared" si="629"/>
        <v>1400</v>
      </c>
    </row>
    <row r="1375" spans="1:33" s="16" customFormat="1" x14ac:dyDescent="0.3">
      <c r="A1375" s="84"/>
      <c r="B1375" s="85"/>
      <c r="C1375" s="85"/>
      <c r="D1375" s="85"/>
      <c r="E1375" s="85"/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  <c r="AA1375" s="85"/>
      <c r="AB1375" s="85"/>
      <c r="AC1375" s="85"/>
      <c r="AD1375" s="85"/>
      <c r="AE1375" s="85"/>
      <c r="AF1375" s="85"/>
      <c r="AG1375" s="86"/>
    </row>
    <row r="1376" spans="1:33" x14ac:dyDescent="0.3">
      <c r="A1376" s="25" t="s">
        <v>1555</v>
      </c>
      <c r="B1376" s="25" t="s">
        <v>1780</v>
      </c>
      <c r="C1376" s="25" t="s">
        <v>1557</v>
      </c>
      <c r="D1376" s="25">
        <v>24</v>
      </c>
      <c r="E1376" s="25" t="s">
        <v>1894</v>
      </c>
      <c r="F1376" s="38" t="s">
        <v>1895</v>
      </c>
      <c r="G1376" s="38">
        <v>3</v>
      </c>
      <c r="H1376" s="38">
        <v>280</v>
      </c>
      <c r="I1376" s="38">
        <v>1</v>
      </c>
      <c r="J1376" s="38">
        <v>0</v>
      </c>
      <c r="K1376" s="38">
        <v>1</v>
      </c>
      <c r="L1376" s="38">
        <v>1</v>
      </c>
      <c r="M1376" s="38">
        <v>0</v>
      </c>
      <c r="N1376" s="38">
        <v>3</v>
      </c>
      <c r="O1376" s="38">
        <v>1</v>
      </c>
      <c r="P1376" s="38">
        <v>1</v>
      </c>
      <c r="Q1376" s="38">
        <v>0</v>
      </c>
      <c r="R1376" s="38">
        <v>0</v>
      </c>
      <c r="S1376" s="38">
        <v>0</v>
      </c>
      <c r="T1376" s="38">
        <v>0</v>
      </c>
      <c r="U1376" s="38">
        <v>217</v>
      </c>
      <c r="V1376" s="38">
        <v>1</v>
      </c>
      <c r="W1376" s="38">
        <v>1</v>
      </c>
      <c r="X1376" s="38">
        <v>2</v>
      </c>
      <c r="Y1376" s="38">
        <v>1</v>
      </c>
      <c r="Z1376" s="38">
        <v>1</v>
      </c>
      <c r="AA1376" s="38">
        <v>0</v>
      </c>
      <c r="AB1376" s="38">
        <v>0</v>
      </c>
      <c r="AC1376" s="38">
        <v>0</v>
      </c>
      <c r="AD1376" s="38">
        <v>5</v>
      </c>
      <c r="AE1376" s="25">
        <v>0</v>
      </c>
      <c r="AF1376" s="16">
        <f>SUM(G1376:AD1376)</f>
        <v>519</v>
      </c>
      <c r="AG1376" s="16">
        <f>SUM(G1376:AC1376)</f>
        <v>514</v>
      </c>
    </row>
    <row r="1377" spans="1:33" x14ac:dyDescent="0.3">
      <c r="A1377" s="25" t="s">
        <v>1555</v>
      </c>
      <c r="B1377" s="25" t="s">
        <v>1780</v>
      </c>
      <c r="C1377" s="25" t="s">
        <v>1557</v>
      </c>
      <c r="D1377" s="25">
        <v>24</v>
      </c>
      <c r="E1377" s="25" t="s">
        <v>1896</v>
      </c>
      <c r="F1377" s="38" t="s">
        <v>1897</v>
      </c>
      <c r="G1377" s="38">
        <v>2</v>
      </c>
      <c r="H1377" s="38">
        <v>170</v>
      </c>
      <c r="I1377" s="38">
        <v>3</v>
      </c>
      <c r="J1377" s="38">
        <v>0</v>
      </c>
      <c r="K1377" s="38">
        <v>0</v>
      </c>
      <c r="L1377" s="38">
        <v>1</v>
      </c>
      <c r="M1377" s="38">
        <v>0</v>
      </c>
      <c r="N1377" s="38">
        <v>0</v>
      </c>
      <c r="O1377" s="38">
        <v>0</v>
      </c>
      <c r="P1377" s="38">
        <v>1</v>
      </c>
      <c r="Q1377" s="38">
        <v>0</v>
      </c>
      <c r="R1377" s="38">
        <v>0</v>
      </c>
      <c r="S1377" s="38">
        <v>0</v>
      </c>
      <c r="T1377" s="38">
        <v>0</v>
      </c>
      <c r="U1377" s="38">
        <v>93</v>
      </c>
      <c r="V1377" s="38">
        <v>3</v>
      </c>
      <c r="W1377" s="38">
        <v>2</v>
      </c>
      <c r="X1377" s="38">
        <v>1</v>
      </c>
      <c r="Y1377" s="38">
        <v>1</v>
      </c>
      <c r="Z1377" s="38">
        <v>0</v>
      </c>
      <c r="AA1377" s="38">
        <v>0</v>
      </c>
      <c r="AB1377" s="38">
        <v>0</v>
      </c>
      <c r="AC1377" s="38">
        <v>1</v>
      </c>
      <c r="AD1377" s="38">
        <v>6</v>
      </c>
      <c r="AE1377" s="25">
        <v>0</v>
      </c>
      <c r="AF1377" s="16">
        <f t="shared" ref="AF1377:AF1379" si="630">SUM(G1377:AD1377)</f>
        <v>284</v>
      </c>
      <c r="AG1377" s="16">
        <f t="shared" ref="AG1377:AG1379" si="631">SUM(G1377:AC1377)</f>
        <v>278</v>
      </c>
    </row>
    <row r="1378" spans="1:33" x14ac:dyDescent="0.3">
      <c r="A1378" s="25" t="s">
        <v>1555</v>
      </c>
      <c r="B1378" s="25" t="s">
        <v>1780</v>
      </c>
      <c r="C1378" s="25" t="s">
        <v>1557</v>
      </c>
      <c r="D1378" s="25">
        <v>24</v>
      </c>
      <c r="E1378" s="25" t="s">
        <v>1898</v>
      </c>
      <c r="F1378" s="38" t="s">
        <v>1899</v>
      </c>
      <c r="G1378" s="38">
        <v>1</v>
      </c>
      <c r="H1378" s="38">
        <v>133</v>
      </c>
      <c r="I1378" s="38">
        <v>1</v>
      </c>
      <c r="J1378" s="38">
        <v>0</v>
      </c>
      <c r="K1378" s="38">
        <v>0</v>
      </c>
      <c r="L1378" s="38">
        <v>0</v>
      </c>
      <c r="M1378" s="38">
        <v>0</v>
      </c>
      <c r="N1378" s="38">
        <v>5</v>
      </c>
      <c r="O1378" s="38">
        <v>0</v>
      </c>
      <c r="P1378" s="38">
        <v>0</v>
      </c>
      <c r="Q1378" s="38">
        <v>0</v>
      </c>
      <c r="R1378" s="38">
        <v>0</v>
      </c>
      <c r="S1378" s="38">
        <v>0</v>
      </c>
      <c r="T1378" s="38">
        <v>0</v>
      </c>
      <c r="U1378" s="38">
        <v>161</v>
      </c>
      <c r="V1378" s="38">
        <v>1</v>
      </c>
      <c r="W1378" s="38">
        <v>1</v>
      </c>
      <c r="X1378" s="38">
        <v>0</v>
      </c>
      <c r="Y1378" s="38">
        <v>0</v>
      </c>
      <c r="Z1378" s="38">
        <v>0</v>
      </c>
      <c r="AA1378" s="38">
        <v>0</v>
      </c>
      <c r="AB1378" s="38">
        <v>0</v>
      </c>
      <c r="AC1378" s="38">
        <v>0</v>
      </c>
      <c r="AD1378" s="38">
        <v>8</v>
      </c>
      <c r="AE1378" s="25">
        <v>0</v>
      </c>
      <c r="AF1378" s="16">
        <f t="shared" si="630"/>
        <v>311</v>
      </c>
      <c r="AG1378" s="16">
        <f t="shared" si="631"/>
        <v>303</v>
      </c>
    </row>
    <row r="1379" spans="1:33" x14ac:dyDescent="0.3">
      <c r="A1379" s="25" t="s">
        <v>1555</v>
      </c>
      <c r="B1379" s="25" t="s">
        <v>1780</v>
      </c>
      <c r="C1379" s="25" t="s">
        <v>1557</v>
      </c>
      <c r="D1379" s="25">
        <v>24</v>
      </c>
      <c r="E1379" s="25" t="s">
        <v>1900</v>
      </c>
      <c r="F1379" s="38" t="s">
        <v>1901</v>
      </c>
      <c r="G1379" s="38">
        <v>0</v>
      </c>
      <c r="H1379" s="38">
        <v>53</v>
      </c>
      <c r="I1379" s="38">
        <v>0</v>
      </c>
      <c r="J1379" s="38">
        <v>0</v>
      </c>
      <c r="K1379" s="38">
        <v>0</v>
      </c>
      <c r="L1379" s="38">
        <v>0</v>
      </c>
      <c r="M1379" s="38">
        <v>0</v>
      </c>
      <c r="N1379" s="38">
        <v>1</v>
      </c>
      <c r="O1379" s="38">
        <v>0</v>
      </c>
      <c r="P1379" s="38">
        <v>0</v>
      </c>
      <c r="Q1379" s="38">
        <v>0</v>
      </c>
      <c r="R1379" s="38">
        <v>0</v>
      </c>
      <c r="S1379" s="38">
        <v>0</v>
      </c>
      <c r="T1379" s="38">
        <v>0</v>
      </c>
      <c r="U1379" s="38">
        <v>92</v>
      </c>
      <c r="V1379" s="38">
        <v>0</v>
      </c>
      <c r="W1379" s="38">
        <v>0</v>
      </c>
      <c r="X1379" s="38">
        <v>0</v>
      </c>
      <c r="Y1379" s="38">
        <v>0</v>
      </c>
      <c r="Z1379" s="38">
        <v>0</v>
      </c>
      <c r="AA1379" s="38">
        <v>0</v>
      </c>
      <c r="AB1379" s="38">
        <v>0</v>
      </c>
      <c r="AC1379" s="38">
        <v>0</v>
      </c>
      <c r="AD1379" s="38">
        <v>2</v>
      </c>
      <c r="AE1379" s="25">
        <v>0</v>
      </c>
      <c r="AF1379" s="16">
        <f t="shared" si="630"/>
        <v>148</v>
      </c>
      <c r="AG1379" s="16">
        <f t="shared" si="631"/>
        <v>146</v>
      </c>
    </row>
    <row r="1380" spans="1:33" s="16" customFormat="1" x14ac:dyDescent="0.3">
      <c r="E1380" s="16" t="s">
        <v>767</v>
      </c>
      <c r="F1380" s="19" t="s">
        <v>1069</v>
      </c>
      <c r="G1380" s="19">
        <f>SUM(G1376:G1379)</f>
        <v>6</v>
      </c>
      <c r="H1380" s="19">
        <f t="shared" ref="H1380:AG1380" si="632">SUM(H1376:H1379)</f>
        <v>636</v>
      </c>
      <c r="I1380" s="19">
        <f t="shared" si="632"/>
        <v>5</v>
      </c>
      <c r="J1380" s="19">
        <f t="shared" si="632"/>
        <v>0</v>
      </c>
      <c r="K1380" s="19">
        <f t="shared" si="632"/>
        <v>1</v>
      </c>
      <c r="L1380" s="19">
        <f t="shared" si="632"/>
        <v>2</v>
      </c>
      <c r="M1380" s="19">
        <f t="shared" si="632"/>
        <v>0</v>
      </c>
      <c r="N1380" s="19">
        <f t="shared" si="632"/>
        <v>9</v>
      </c>
      <c r="O1380" s="19">
        <f t="shared" si="632"/>
        <v>1</v>
      </c>
      <c r="P1380" s="19">
        <f t="shared" si="632"/>
        <v>2</v>
      </c>
      <c r="Q1380" s="19">
        <f t="shared" si="632"/>
        <v>0</v>
      </c>
      <c r="R1380" s="19">
        <f t="shared" si="632"/>
        <v>0</v>
      </c>
      <c r="S1380" s="19">
        <f t="shared" si="632"/>
        <v>0</v>
      </c>
      <c r="T1380" s="19">
        <f t="shared" si="632"/>
        <v>0</v>
      </c>
      <c r="U1380" s="19">
        <f t="shared" si="632"/>
        <v>563</v>
      </c>
      <c r="V1380" s="19">
        <f t="shared" si="632"/>
        <v>5</v>
      </c>
      <c r="W1380" s="19">
        <f t="shared" si="632"/>
        <v>4</v>
      </c>
      <c r="X1380" s="19">
        <f t="shared" si="632"/>
        <v>3</v>
      </c>
      <c r="Y1380" s="19">
        <f t="shared" si="632"/>
        <v>2</v>
      </c>
      <c r="Z1380" s="19">
        <f t="shared" si="632"/>
        <v>1</v>
      </c>
      <c r="AA1380" s="19">
        <f t="shared" si="632"/>
        <v>0</v>
      </c>
      <c r="AB1380" s="19">
        <f t="shared" si="632"/>
        <v>0</v>
      </c>
      <c r="AC1380" s="19">
        <f t="shared" si="632"/>
        <v>1</v>
      </c>
      <c r="AD1380" s="19">
        <f t="shared" si="632"/>
        <v>21</v>
      </c>
      <c r="AE1380" s="16">
        <f t="shared" si="632"/>
        <v>0</v>
      </c>
      <c r="AF1380" s="16">
        <f t="shared" si="632"/>
        <v>1262</v>
      </c>
      <c r="AG1380" s="16">
        <f t="shared" si="632"/>
        <v>1241</v>
      </c>
    </row>
    <row r="1381" spans="1:33" s="16" customFormat="1" x14ac:dyDescent="0.3">
      <c r="A1381" s="84"/>
      <c r="B1381" s="85"/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  <c r="AA1381" s="85"/>
      <c r="AB1381" s="85"/>
      <c r="AC1381" s="85"/>
      <c r="AD1381" s="85"/>
      <c r="AE1381" s="85"/>
      <c r="AF1381" s="85"/>
      <c r="AG1381" s="86"/>
    </row>
    <row r="1382" spans="1:33" x14ac:dyDescent="0.3">
      <c r="A1382" s="25" t="s">
        <v>1555</v>
      </c>
      <c r="B1382" s="25" t="s">
        <v>1780</v>
      </c>
      <c r="C1382" s="25" t="s">
        <v>1557</v>
      </c>
      <c r="D1382" s="25">
        <v>27</v>
      </c>
      <c r="E1382" s="25" t="s">
        <v>1902</v>
      </c>
      <c r="F1382" s="38" t="s">
        <v>1903</v>
      </c>
      <c r="G1382" s="38">
        <v>0</v>
      </c>
      <c r="H1382" s="38">
        <v>43</v>
      </c>
      <c r="I1382" s="38">
        <v>0</v>
      </c>
      <c r="J1382" s="38">
        <v>0</v>
      </c>
      <c r="K1382" s="38">
        <v>0</v>
      </c>
      <c r="L1382" s="38">
        <v>0</v>
      </c>
      <c r="M1382" s="38">
        <v>0</v>
      </c>
      <c r="N1382" s="38">
        <v>0</v>
      </c>
      <c r="O1382" s="38">
        <v>0</v>
      </c>
      <c r="P1382" s="38">
        <v>0</v>
      </c>
      <c r="Q1382" s="38">
        <v>0</v>
      </c>
      <c r="R1382" s="38">
        <v>0</v>
      </c>
      <c r="S1382" s="38">
        <v>0</v>
      </c>
      <c r="T1382" s="38">
        <v>0</v>
      </c>
      <c r="U1382" s="38">
        <v>13</v>
      </c>
      <c r="V1382" s="38">
        <v>0</v>
      </c>
      <c r="W1382" s="38">
        <v>0</v>
      </c>
      <c r="X1382" s="38">
        <v>0</v>
      </c>
      <c r="Y1382" s="38">
        <v>0</v>
      </c>
      <c r="Z1382" s="38">
        <v>0</v>
      </c>
      <c r="AA1382" s="38">
        <v>0</v>
      </c>
      <c r="AB1382" s="38">
        <v>0</v>
      </c>
      <c r="AC1382" s="38">
        <v>0</v>
      </c>
      <c r="AD1382" s="38">
        <v>1</v>
      </c>
      <c r="AE1382" s="25">
        <v>0</v>
      </c>
      <c r="AF1382" s="16">
        <f>SUM(G1382:AD1382)</f>
        <v>57</v>
      </c>
      <c r="AG1382" s="16">
        <f>SUM(G1382:AC1382)</f>
        <v>56</v>
      </c>
    </row>
    <row r="1383" spans="1:33" x14ac:dyDescent="0.3">
      <c r="A1383" s="25" t="s">
        <v>1555</v>
      </c>
      <c r="B1383" s="25" t="s">
        <v>1780</v>
      </c>
      <c r="C1383" s="25" t="s">
        <v>1557</v>
      </c>
      <c r="D1383" s="25">
        <v>27</v>
      </c>
      <c r="E1383" s="25" t="s">
        <v>1904</v>
      </c>
      <c r="F1383" s="38" t="s">
        <v>1905</v>
      </c>
      <c r="G1383" s="38">
        <v>0</v>
      </c>
      <c r="H1383" s="38">
        <v>14</v>
      </c>
      <c r="I1383" s="38">
        <v>0</v>
      </c>
      <c r="J1383" s="38">
        <v>0</v>
      </c>
      <c r="K1383" s="38">
        <v>0</v>
      </c>
      <c r="L1383" s="38">
        <v>1</v>
      </c>
      <c r="M1383" s="38">
        <v>0</v>
      </c>
      <c r="N1383" s="38">
        <v>1</v>
      </c>
      <c r="O1383" s="38">
        <v>1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53</v>
      </c>
      <c r="V1383" s="38">
        <v>0</v>
      </c>
      <c r="W1383" s="38">
        <v>0</v>
      </c>
      <c r="X1383" s="38">
        <v>0</v>
      </c>
      <c r="Y1383" s="38">
        <v>0</v>
      </c>
      <c r="Z1383" s="38">
        <v>0</v>
      </c>
      <c r="AA1383" s="38">
        <v>0</v>
      </c>
      <c r="AB1383" s="38">
        <v>0</v>
      </c>
      <c r="AC1383" s="38">
        <v>0</v>
      </c>
      <c r="AD1383" s="38">
        <v>0</v>
      </c>
      <c r="AE1383" s="25">
        <v>0</v>
      </c>
      <c r="AF1383" s="16">
        <f t="shared" ref="AF1383:AF1386" si="633">SUM(G1383:AD1383)</f>
        <v>70</v>
      </c>
      <c r="AG1383" s="16">
        <f t="shared" ref="AG1383:AG1386" si="634">SUM(G1383:AC1383)</f>
        <v>70</v>
      </c>
    </row>
    <row r="1384" spans="1:33" x14ac:dyDescent="0.3">
      <c r="A1384" s="25" t="s">
        <v>1555</v>
      </c>
      <c r="B1384" s="25" t="s">
        <v>1780</v>
      </c>
      <c r="C1384" s="25" t="s">
        <v>1557</v>
      </c>
      <c r="D1384" s="25">
        <v>27</v>
      </c>
      <c r="E1384" s="25" t="s">
        <v>1906</v>
      </c>
      <c r="F1384" s="38" t="s">
        <v>1907</v>
      </c>
      <c r="G1384" s="38">
        <v>1</v>
      </c>
      <c r="H1384" s="38">
        <v>34</v>
      </c>
      <c r="I1384" s="38">
        <v>1</v>
      </c>
      <c r="J1384" s="38">
        <v>0</v>
      </c>
      <c r="K1384" s="38">
        <v>0</v>
      </c>
      <c r="L1384" s="38">
        <v>0</v>
      </c>
      <c r="M1384" s="38">
        <v>0</v>
      </c>
      <c r="N1384" s="38">
        <v>0</v>
      </c>
      <c r="O1384" s="38">
        <v>0</v>
      </c>
      <c r="P1384" s="38">
        <v>0</v>
      </c>
      <c r="Q1384" s="38">
        <v>0</v>
      </c>
      <c r="R1384" s="38">
        <v>0</v>
      </c>
      <c r="S1384" s="38">
        <v>0</v>
      </c>
      <c r="T1384" s="38">
        <v>0</v>
      </c>
      <c r="U1384" s="38">
        <v>20</v>
      </c>
      <c r="V1384" s="38">
        <v>1</v>
      </c>
      <c r="W1384" s="38">
        <v>0</v>
      </c>
      <c r="X1384" s="38">
        <v>0</v>
      </c>
      <c r="Y1384" s="38">
        <v>0</v>
      </c>
      <c r="Z1384" s="38">
        <v>0</v>
      </c>
      <c r="AA1384" s="38">
        <v>0</v>
      </c>
      <c r="AB1384" s="38">
        <v>0</v>
      </c>
      <c r="AC1384" s="38">
        <v>0</v>
      </c>
      <c r="AD1384" s="38">
        <v>1</v>
      </c>
      <c r="AE1384" s="25">
        <v>0</v>
      </c>
      <c r="AF1384" s="16">
        <f t="shared" si="633"/>
        <v>58</v>
      </c>
      <c r="AG1384" s="16">
        <f t="shared" si="634"/>
        <v>57</v>
      </c>
    </row>
    <row r="1385" spans="1:33" x14ac:dyDescent="0.3">
      <c r="A1385" s="25" t="s">
        <v>1555</v>
      </c>
      <c r="B1385" s="25" t="s">
        <v>1780</v>
      </c>
      <c r="C1385" s="25" t="s">
        <v>1557</v>
      </c>
      <c r="D1385" s="25">
        <v>27</v>
      </c>
      <c r="E1385" s="25" t="s">
        <v>1908</v>
      </c>
      <c r="F1385" s="38" t="s">
        <v>1909</v>
      </c>
      <c r="G1385" s="38">
        <v>0</v>
      </c>
      <c r="H1385" s="38">
        <v>28</v>
      </c>
      <c r="I1385" s="38">
        <v>0</v>
      </c>
      <c r="J1385" s="38">
        <v>0</v>
      </c>
      <c r="K1385" s="38">
        <v>0</v>
      </c>
      <c r="L1385" s="38">
        <v>0</v>
      </c>
      <c r="M1385" s="38">
        <v>0</v>
      </c>
      <c r="N1385" s="38">
        <v>1</v>
      </c>
      <c r="O1385" s="38">
        <v>2</v>
      </c>
      <c r="P1385" s="38">
        <v>0</v>
      </c>
      <c r="Q1385" s="38">
        <v>0</v>
      </c>
      <c r="R1385" s="38">
        <v>0</v>
      </c>
      <c r="S1385" s="38">
        <v>0</v>
      </c>
      <c r="T1385" s="38">
        <v>0</v>
      </c>
      <c r="U1385" s="38">
        <v>166</v>
      </c>
      <c r="V1385" s="38">
        <v>0</v>
      </c>
      <c r="W1385" s="38">
        <v>0</v>
      </c>
      <c r="X1385" s="38">
        <v>0</v>
      </c>
      <c r="Y1385" s="38">
        <v>0</v>
      </c>
      <c r="Z1385" s="38">
        <v>0</v>
      </c>
      <c r="AA1385" s="38">
        <v>0</v>
      </c>
      <c r="AB1385" s="38">
        <v>0</v>
      </c>
      <c r="AC1385" s="38">
        <v>0</v>
      </c>
      <c r="AD1385" s="38">
        <v>1</v>
      </c>
      <c r="AE1385" s="25">
        <v>0</v>
      </c>
      <c r="AF1385" s="16">
        <f t="shared" si="633"/>
        <v>198</v>
      </c>
      <c r="AG1385" s="16">
        <f t="shared" si="634"/>
        <v>197</v>
      </c>
    </row>
    <row r="1386" spans="1:33" x14ac:dyDescent="0.3">
      <c r="A1386" s="25" t="s">
        <v>1555</v>
      </c>
      <c r="B1386" s="25" t="s">
        <v>1780</v>
      </c>
      <c r="C1386" s="25" t="s">
        <v>1557</v>
      </c>
      <c r="D1386" s="25">
        <v>27</v>
      </c>
      <c r="E1386" s="25" t="s">
        <v>1910</v>
      </c>
      <c r="F1386" s="38" t="s">
        <v>1911</v>
      </c>
      <c r="G1386" s="38">
        <v>0</v>
      </c>
      <c r="H1386" s="38">
        <v>81</v>
      </c>
      <c r="I1386" s="38">
        <v>0</v>
      </c>
      <c r="J1386" s="38">
        <v>0</v>
      </c>
      <c r="K1386" s="38">
        <v>0</v>
      </c>
      <c r="L1386" s="38">
        <v>0</v>
      </c>
      <c r="M1386" s="38">
        <v>0</v>
      </c>
      <c r="N1386" s="38">
        <v>0</v>
      </c>
      <c r="O1386" s="38">
        <v>0</v>
      </c>
      <c r="P1386" s="38">
        <v>0</v>
      </c>
      <c r="Q1386" s="38">
        <v>0</v>
      </c>
      <c r="R1386" s="38">
        <v>0</v>
      </c>
      <c r="S1386" s="38">
        <v>0</v>
      </c>
      <c r="T1386" s="38">
        <v>0</v>
      </c>
      <c r="U1386" s="38">
        <v>11</v>
      </c>
      <c r="V1386" s="38">
        <v>0</v>
      </c>
      <c r="W1386" s="38">
        <v>0</v>
      </c>
      <c r="X1386" s="38">
        <v>0</v>
      </c>
      <c r="Y1386" s="38">
        <v>0</v>
      </c>
      <c r="Z1386" s="38">
        <v>0</v>
      </c>
      <c r="AA1386" s="38">
        <v>0</v>
      </c>
      <c r="AB1386" s="38">
        <v>0</v>
      </c>
      <c r="AC1386" s="38">
        <v>0</v>
      </c>
      <c r="AD1386" s="38">
        <v>1</v>
      </c>
      <c r="AE1386" s="25">
        <v>0</v>
      </c>
      <c r="AF1386" s="16">
        <f t="shared" si="633"/>
        <v>93</v>
      </c>
      <c r="AG1386" s="16">
        <f t="shared" si="634"/>
        <v>92</v>
      </c>
    </row>
    <row r="1387" spans="1:33" s="16" customFormat="1" x14ac:dyDescent="0.3">
      <c r="E1387" s="16" t="s">
        <v>1409</v>
      </c>
      <c r="F1387" s="19" t="s">
        <v>1069</v>
      </c>
      <c r="G1387" s="19">
        <f>SUM(G1382:G1386)</f>
        <v>1</v>
      </c>
      <c r="H1387" s="19">
        <f t="shared" ref="H1387:AG1387" si="635">SUM(H1382:H1386)</f>
        <v>200</v>
      </c>
      <c r="I1387" s="19">
        <f t="shared" si="635"/>
        <v>1</v>
      </c>
      <c r="J1387" s="19">
        <f t="shared" si="635"/>
        <v>0</v>
      </c>
      <c r="K1387" s="19">
        <f t="shared" si="635"/>
        <v>0</v>
      </c>
      <c r="L1387" s="19">
        <f t="shared" si="635"/>
        <v>1</v>
      </c>
      <c r="M1387" s="19">
        <f t="shared" si="635"/>
        <v>0</v>
      </c>
      <c r="N1387" s="19">
        <f t="shared" si="635"/>
        <v>2</v>
      </c>
      <c r="O1387" s="19">
        <f t="shared" si="635"/>
        <v>3</v>
      </c>
      <c r="P1387" s="19">
        <f t="shared" si="635"/>
        <v>0</v>
      </c>
      <c r="Q1387" s="19">
        <f t="shared" si="635"/>
        <v>0</v>
      </c>
      <c r="R1387" s="19">
        <f t="shared" si="635"/>
        <v>0</v>
      </c>
      <c r="S1387" s="19">
        <f t="shared" si="635"/>
        <v>0</v>
      </c>
      <c r="T1387" s="19">
        <f t="shared" si="635"/>
        <v>0</v>
      </c>
      <c r="U1387" s="19">
        <f t="shared" si="635"/>
        <v>263</v>
      </c>
      <c r="V1387" s="19">
        <f t="shared" si="635"/>
        <v>1</v>
      </c>
      <c r="W1387" s="19">
        <f t="shared" si="635"/>
        <v>0</v>
      </c>
      <c r="X1387" s="19">
        <f t="shared" si="635"/>
        <v>0</v>
      </c>
      <c r="Y1387" s="19">
        <f t="shared" si="635"/>
        <v>0</v>
      </c>
      <c r="Z1387" s="19">
        <f t="shared" si="635"/>
        <v>0</v>
      </c>
      <c r="AA1387" s="19">
        <f t="shared" si="635"/>
        <v>0</v>
      </c>
      <c r="AB1387" s="19">
        <f t="shared" si="635"/>
        <v>0</v>
      </c>
      <c r="AC1387" s="19">
        <f t="shared" si="635"/>
        <v>0</v>
      </c>
      <c r="AD1387" s="19">
        <f t="shared" si="635"/>
        <v>4</v>
      </c>
      <c r="AE1387" s="16">
        <f t="shared" si="635"/>
        <v>0</v>
      </c>
      <c r="AF1387" s="16">
        <f t="shared" si="635"/>
        <v>476</v>
      </c>
      <c r="AG1387" s="16">
        <f t="shared" si="635"/>
        <v>472</v>
      </c>
    </row>
    <row r="1389" spans="1:33" s="60" customFormat="1" x14ac:dyDescent="0.3">
      <c r="D1389" s="58" t="s">
        <v>1912</v>
      </c>
      <c r="E1389" s="58"/>
      <c r="F1389" s="58"/>
      <c r="G1389" s="58">
        <f>SUM(G1387+G1380+G1374+G1369+G1362+G1353+G1345+G1335+G1329+G1324+G1316+G1305)</f>
        <v>73</v>
      </c>
      <c r="H1389" s="58">
        <f t="shared" ref="H1389:AG1389" si="636">SUM(H1387+H1380+H1374+H1369+H1362+H1353+H1345+H1335+H1329+H1324+H1316+H1305)</f>
        <v>13736</v>
      </c>
      <c r="I1389" s="58">
        <f t="shared" si="636"/>
        <v>53</v>
      </c>
      <c r="J1389" s="58">
        <f t="shared" si="636"/>
        <v>4</v>
      </c>
      <c r="K1389" s="58">
        <f t="shared" si="636"/>
        <v>8</v>
      </c>
      <c r="L1389" s="58">
        <f t="shared" si="636"/>
        <v>36</v>
      </c>
      <c r="M1389" s="58">
        <f t="shared" si="636"/>
        <v>39</v>
      </c>
      <c r="N1389" s="58">
        <f t="shared" si="636"/>
        <v>200</v>
      </c>
      <c r="O1389" s="58">
        <f t="shared" si="636"/>
        <v>15</v>
      </c>
      <c r="P1389" s="58">
        <f t="shared" si="636"/>
        <v>16</v>
      </c>
      <c r="Q1389" s="58">
        <f t="shared" si="636"/>
        <v>5</v>
      </c>
      <c r="R1389" s="58">
        <f t="shared" si="636"/>
        <v>3</v>
      </c>
      <c r="S1389" s="58">
        <f t="shared" si="636"/>
        <v>5</v>
      </c>
      <c r="T1389" s="58">
        <f t="shared" si="636"/>
        <v>9</v>
      </c>
      <c r="U1389" s="58">
        <f t="shared" si="636"/>
        <v>8499</v>
      </c>
      <c r="V1389" s="58">
        <f t="shared" si="636"/>
        <v>120</v>
      </c>
      <c r="W1389" s="58">
        <f t="shared" si="636"/>
        <v>44</v>
      </c>
      <c r="X1389" s="58">
        <f t="shared" si="636"/>
        <v>26</v>
      </c>
      <c r="Y1389" s="58">
        <f t="shared" si="636"/>
        <v>12</v>
      </c>
      <c r="Z1389" s="58">
        <f t="shared" si="636"/>
        <v>23</v>
      </c>
      <c r="AA1389" s="58">
        <f t="shared" si="636"/>
        <v>11</v>
      </c>
      <c r="AB1389" s="58">
        <f t="shared" si="636"/>
        <v>17</v>
      </c>
      <c r="AC1389" s="58">
        <f t="shared" si="636"/>
        <v>16</v>
      </c>
      <c r="AD1389" s="58">
        <f t="shared" si="636"/>
        <v>275</v>
      </c>
      <c r="AE1389" s="58">
        <f t="shared" si="636"/>
        <v>1</v>
      </c>
      <c r="AF1389" s="58">
        <f t="shared" si="636"/>
        <v>23245</v>
      </c>
      <c r="AG1389" s="58">
        <f t="shared" si="636"/>
        <v>22970</v>
      </c>
    </row>
    <row r="1392" spans="1:33" x14ac:dyDescent="0.3">
      <c r="A1392" s="25" t="s">
        <v>1669</v>
      </c>
      <c r="B1392" s="25" t="s">
        <v>1913</v>
      </c>
      <c r="C1392" s="25" t="s">
        <v>1671</v>
      </c>
      <c r="D1392" s="25">
        <v>6</v>
      </c>
      <c r="E1392" s="25" t="s">
        <v>1423</v>
      </c>
      <c r="F1392" s="38" t="s">
        <v>1914</v>
      </c>
      <c r="G1392" s="38">
        <v>0</v>
      </c>
      <c r="H1392" s="38">
        <v>539</v>
      </c>
      <c r="I1392" s="38">
        <v>0</v>
      </c>
      <c r="J1392" s="38">
        <v>0</v>
      </c>
      <c r="K1392" s="38">
        <v>0</v>
      </c>
      <c r="L1392" s="38">
        <v>0</v>
      </c>
      <c r="M1392" s="38">
        <v>0</v>
      </c>
      <c r="N1392" s="38">
        <v>1</v>
      </c>
      <c r="O1392" s="38">
        <v>1</v>
      </c>
      <c r="P1392" s="38">
        <v>0</v>
      </c>
      <c r="Q1392" s="38">
        <v>1</v>
      </c>
      <c r="R1392" s="38">
        <v>0</v>
      </c>
      <c r="S1392" s="38">
        <v>1</v>
      </c>
      <c r="T1392" s="38">
        <v>0</v>
      </c>
      <c r="U1392" s="38">
        <v>164</v>
      </c>
      <c r="V1392" s="38">
        <v>3</v>
      </c>
      <c r="W1392" s="38">
        <v>0</v>
      </c>
      <c r="X1392" s="38">
        <v>0</v>
      </c>
      <c r="Y1392" s="38">
        <v>1</v>
      </c>
      <c r="Z1392" s="38">
        <v>0</v>
      </c>
      <c r="AA1392" s="38">
        <v>2</v>
      </c>
      <c r="AB1392" s="38">
        <v>1</v>
      </c>
      <c r="AC1392" s="38">
        <v>1</v>
      </c>
      <c r="AD1392" s="38">
        <v>1</v>
      </c>
      <c r="AE1392" s="25">
        <v>0</v>
      </c>
      <c r="AF1392" s="16">
        <f>SUM(G1392:AD1392)</f>
        <v>716</v>
      </c>
      <c r="AG1392" s="16">
        <f>SUM(G1392:AC1392)</f>
        <v>715</v>
      </c>
    </row>
    <row r="1393" spans="1:33" x14ac:dyDescent="0.3">
      <c r="A1393" s="25" t="s">
        <v>1669</v>
      </c>
      <c r="B1393" s="25" t="s">
        <v>1913</v>
      </c>
      <c r="C1393" s="25" t="s">
        <v>1671</v>
      </c>
      <c r="D1393" s="25">
        <v>6</v>
      </c>
      <c r="E1393" s="25" t="s">
        <v>1915</v>
      </c>
      <c r="F1393" s="38" t="s">
        <v>1916</v>
      </c>
      <c r="G1393" s="38">
        <v>0</v>
      </c>
      <c r="H1393" s="38">
        <v>434</v>
      </c>
      <c r="I1393" s="38">
        <v>2</v>
      </c>
      <c r="J1393" s="38">
        <v>0</v>
      </c>
      <c r="K1393" s="38">
        <v>0</v>
      </c>
      <c r="L1393" s="38">
        <v>1</v>
      </c>
      <c r="M1393" s="38">
        <v>0</v>
      </c>
      <c r="N1393" s="38">
        <v>1</v>
      </c>
      <c r="O1393" s="38">
        <v>0</v>
      </c>
      <c r="P1393" s="38">
        <v>0</v>
      </c>
      <c r="Q1393" s="38">
        <v>0</v>
      </c>
      <c r="R1393" s="38">
        <v>0</v>
      </c>
      <c r="S1393" s="38">
        <v>0</v>
      </c>
      <c r="T1393" s="38">
        <v>0</v>
      </c>
      <c r="U1393" s="38">
        <v>159</v>
      </c>
      <c r="V1393" s="38">
        <v>2</v>
      </c>
      <c r="W1393" s="38">
        <v>0</v>
      </c>
      <c r="X1393" s="38">
        <v>0</v>
      </c>
      <c r="Y1393" s="38">
        <v>2</v>
      </c>
      <c r="Z1393" s="38">
        <v>0</v>
      </c>
      <c r="AA1393" s="38">
        <v>0</v>
      </c>
      <c r="AB1393" s="38">
        <v>0</v>
      </c>
      <c r="AC1393" s="38">
        <v>0</v>
      </c>
      <c r="AD1393" s="38">
        <v>3</v>
      </c>
      <c r="AE1393" s="25">
        <v>0</v>
      </c>
      <c r="AF1393" s="16">
        <f t="shared" ref="AF1393:AF1395" si="637">SUM(G1393:AD1393)</f>
        <v>604</v>
      </c>
      <c r="AG1393" s="16">
        <f t="shared" ref="AG1393:AG1395" si="638">SUM(G1393:AC1393)</f>
        <v>601</v>
      </c>
    </row>
    <row r="1394" spans="1:33" x14ac:dyDescent="0.3">
      <c r="A1394" s="25" t="s">
        <v>1669</v>
      </c>
      <c r="B1394" s="25" t="s">
        <v>1913</v>
      </c>
      <c r="C1394" s="25" t="s">
        <v>1671</v>
      </c>
      <c r="D1394" s="25">
        <v>6</v>
      </c>
      <c r="E1394" s="25" t="s">
        <v>1917</v>
      </c>
      <c r="F1394" s="38" t="s">
        <v>1918</v>
      </c>
      <c r="G1394" s="38">
        <v>0</v>
      </c>
      <c r="H1394" s="38">
        <v>256</v>
      </c>
      <c r="I1394" s="38">
        <v>0</v>
      </c>
      <c r="J1394" s="38">
        <v>0</v>
      </c>
      <c r="K1394" s="38">
        <v>0</v>
      </c>
      <c r="L1394" s="38">
        <v>0</v>
      </c>
      <c r="M1394" s="38">
        <v>0</v>
      </c>
      <c r="N1394" s="38">
        <v>2</v>
      </c>
      <c r="O1394" s="38">
        <v>0</v>
      </c>
      <c r="P1394" s="38">
        <v>0</v>
      </c>
      <c r="Q1394" s="38">
        <v>0</v>
      </c>
      <c r="R1394" s="38">
        <v>0</v>
      </c>
      <c r="S1394" s="38">
        <v>0</v>
      </c>
      <c r="T1394" s="38">
        <v>0</v>
      </c>
      <c r="U1394" s="38">
        <v>107</v>
      </c>
      <c r="V1394" s="38">
        <v>0</v>
      </c>
      <c r="W1394" s="38">
        <v>0</v>
      </c>
      <c r="X1394" s="38">
        <v>2</v>
      </c>
      <c r="Y1394" s="38">
        <v>0</v>
      </c>
      <c r="Z1394" s="38">
        <v>0</v>
      </c>
      <c r="AA1394" s="38">
        <v>0</v>
      </c>
      <c r="AB1394" s="38">
        <v>0</v>
      </c>
      <c r="AC1394" s="38">
        <v>0</v>
      </c>
      <c r="AD1394" s="38">
        <v>1</v>
      </c>
      <c r="AE1394" s="25">
        <v>0</v>
      </c>
      <c r="AF1394" s="16">
        <f t="shared" si="637"/>
        <v>368</v>
      </c>
      <c r="AG1394" s="16">
        <f t="shared" si="638"/>
        <v>367</v>
      </c>
    </row>
    <row r="1395" spans="1:33" x14ac:dyDescent="0.3">
      <c r="A1395" s="25" t="s">
        <v>1669</v>
      </c>
      <c r="B1395" s="25" t="s">
        <v>1913</v>
      </c>
      <c r="C1395" s="25" t="s">
        <v>1671</v>
      </c>
      <c r="D1395" s="25">
        <v>6</v>
      </c>
      <c r="E1395" s="25" t="s">
        <v>1919</v>
      </c>
      <c r="F1395" s="38" t="s">
        <v>1920</v>
      </c>
      <c r="G1395" s="38">
        <v>1</v>
      </c>
      <c r="H1395" s="38">
        <v>405</v>
      </c>
      <c r="I1395" s="38">
        <v>0</v>
      </c>
      <c r="J1395" s="38">
        <v>0</v>
      </c>
      <c r="K1395" s="38">
        <v>0</v>
      </c>
      <c r="L1395" s="38">
        <v>0</v>
      </c>
      <c r="M1395" s="38">
        <v>1</v>
      </c>
      <c r="N1395" s="38">
        <v>3</v>
      </c>
      <c r="O1395" s="38">
        <v>1</v>
      </c>
      <c r="P1395" s="38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140</v>
      </c>
      <c r="V1395" s="38">
        <v>0</v>
      </c>
      <c r="W1395" s="38">
        <v>1</v>
      </c>
      <c r="X1395" s="38">
        <v>0</v>
      </c>
      <c r="Y1395" s="38">
        <v>1</v>
      </c>
      <c r="Z1395" s="38">
        <v>0</v>
      </c>
      <c r="AA1395" s="38">
        <v>1</v>
      </c>
      <c r="AB1395" s="38">
        <v>0</v>
      </c>
      <c r="AC1395" s="38">
        <v>0</v>
      </c>
      <c r="AD1395" s="38">
        <v>3</v>
      </c>
      <c r="AE1395" s="25">
        <v>0</v>
      </c>
      <c r="AF1395" s="16">
        <f t="shared" si="637"/>
        <v>557</v>
      </c>
      <c r="AG1395" s="16">
        <f t="shared" si="638"/>
        <v>554</v>
      </c>
    </row>
    <row r="1396" spans="1:33" s="16" customFormat="1" x14ac:dyDescent="0.3">
      <c r="A1396" s="16" t="s">
        <v>1669</v>
      </c>
      <c r="E1396" s="16" t="s">
        <v>731</v>
      </c>
      <c r="F1396" s="19" t="s">
        <v>1069</v>
      </c>
      <c r="G1396" s="19">
        <f>SUM(G1392:G1395)</f>
        <v>1</v>
      </c>
      <c r="H1396" s="19">
        <f t="shared" ref="H1396:AE1396" si="639">SUM(H1392:H1395)</f>
        <v>1634</v>
      </c>
      <c r="I1396" s="19">
        <f t="shared" si="639"/>
        <v>2</v>
      </c>
      <c r="J1396" s="19">
        <f t="shared" si="639"/>
        <v>0</v>
      </c>
      <c r="K1396" s="19">
        <f t="shared" si="639"/>
        <v>0</v>
      </c>
      <c r="L1396" s="19">
        <f t="shared" si="639"/>
        <v>1</v>
      </c>
      <c r="M1396" s="19">
        <f t="shared" si="639"/>
        <v>1</v>
      </c>
      <c r="N1396" s="19">
        <f t="shared" si="639"/>
        <v>7</v>
      </c>
      <c r="O1396" s="19">
        <f t="shared" si="639"/>
        <v>2</v>
      </c>
      <c r="P1396" s="19">
        <f t="shared" si="639"/>
        <v>0</v>
      </c>
      <c r="Q1396" s="19">
        <f t="shared" si="639"/>
        <v>1</v>
      </c>
      <c r="R1396" s="19">
        <f t="shared" si="639"/>
        <v>0</v>
      </c>
      <c r="S1396" s="19">
        <f t="shared" si="639"/>
        <v>1</v>
      </c>
      <c r="T1396" s="19">
        <f t="shared" si="639"/>
        <v>0</v>
      </c>
      <c r="U1396" s="19">
        <f t="shared" si="639"/>
        <v>570</v>
      </c>
      <c r="V1396" s="19">
        <f t="shared" si="639"/>
        <v>5</v>
      </c>
      <c r="W1396" s="19">
        <f t="shared" si="639"/>
        <v>1</v>
      </c>
      <c r="X1396" s="19">
        <f t="shared" si="639"/>
        <v>2</v>
      </c>
      <c r="Y1396" s="19">
        <f t="shared" si="639"/>
        <v>4</v>
      </c>
      <c r="Z1396" s="19">
        <f t="shared" si="639"/>
        <v>0</v>
      </c>
      <c r="AA1396" s="19">
        <f t="shared" si="639"/>
        <v>3</v>
      </c>
      <c r="AB1396" s="19">
        <f t="shared" si="639"/>
        <v>1</v>
      </c>
      <c r="AC1396" s="19">
        <f t="shared" si="639"/>
        <v>1</v>
      </c>
      <c r="AD1396" s="19">
        <f t="shared" si="639"/>
        <v>8</v>
      </c>
      <c r="AE1396" s="19">
        <f t="shared" si="639"/>
        <v>0</v>
      </c>
      <c r="AF1396" s="19">
        <f t="shared" ref="AF1396:AG1396" si="640">SUM(AF1392:AF1395)</f>
        <v>2245</v>
      </c>
      <c r="AG1396" s="19">
        <f t="shared" si="640"/>
        <v>2237</v>
      </c>
    </row>
    <row r="1397" spans="1:33" s="16" customFormat="1" x14ac:dyDescent="0.3">
      <c r="A1397" s="84"/>
      <c r="B1397" s="85"/>
      <c r="C1397" s="85"/>
      <c r="D1397" s="85"/>
      <c r="E1397" s="85"/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  <c r="AA1397" s="85"/>
      <c r="AB1397" s="85"/>
      <c r="AC1397" s="85"/>
      <c r="AD1397" s="85"/>
      <c r="AE1397" s="85"/>
      <c r="AF1397" s="85"/>
      <c r="AG1397" s="86"/>
    </row>
    <row r="1398" spans="1:33" x14ac:dyDescent="0.3">
      <c r="A1398" s="25" t="s">
        <v>1669</v>
      </c>
      <c r="B1398" s="25" t="s">
        <v>1913</v>
      </c>
      <c r="C1398" s="25" t="s">
        <v>1671</v>
      </c>
      <c r="D1398" s="25">
        <v>7</v>
      </c>
      <c r="E1398" s="25" t="s">
        <v>1921</v>
      </c>
      <c r="F1398" s="38" t="s">
        <v>1922</v>
      </c>
      <c r="G1398" s="38">
        <v>0</v>
      </c>
      <c r="H1398" s="38">
        <v>162</v>
      </c>
      <c r="I1398" s="38">
        <v>1</v>
      </c>
      <c r="J1398" s="38">
        <v>0</v>
      </c>
      <c r="K1398" s="38">
        <v>0</v>
      </c>
      <c r="L1398" s="38">
        <v>0</v>
      </c>
      <c r="M1398" s="38">
        <v>0</v>
      </c>
      <c r="N1398" s="38">
        <v>0</v>
      </c>
      <c r="O1398" s="38">
        <v>0</v>
      </c>
      <c r="P1398" s="38">
        <v>0</v>
      </c>
      <c r="Q1398" s="38">
        <v>0</v>
      </c>
      <c r="R1398" s="38">
        <v>0</v>
      </c>
      <c r="S1398" s="38">
        <v>0</v>
      </c>
      <c r="T1398" s="38">
        <v>0</v>
      </c>
      <c r="U1398" s="38">
        <v>198</v>
      </c>
      <c r="V1398" s="38">
        <v>0</v>
      </c>
      <c r="W1398" s="38">
        <v>0</v>
      </c>
      <c r="X1398" s="38">
        <v>0</v>
      </c>
      <c r="Y1398" s="38">
        <v>1</v>
      </c>
      <c r="Z1398" s="38">
        <v>0</v>
      </c>
      <c r="AA1398" s="38">
        <v>0</v>
      </c>
      <c r="AB1398" s="38">
        <v>0</v>
      </c>
      <c r="AC1398" s="38">
        <v>0</v>
      </c>
      <c r="AD1398" s="38">
        <v>6</v>
      </c>
      <c r="AE1398" s="25">
        <v>0</v>
      </c>
      <c r="AF1398" s="16">
        <f>SUM(G1398:AD1398)</f>
        <v>368</v>
      </c>
      <c r="AG1398" s="16">
        <f>SUM(G1398:AC1398)</f>
        <v>362</v>
      </c>
    </row>
    <row r="1399" spans="1:33" x14ac:dyDescent="0.3">
      <c r="A1399" s="25" t="s">
        <v>1669</v>
      </c>
      <c r="B1399" s="25" t="s">
        <v>1913</v>
      </c>
      <c r="C1399" s="25" t="s">
        <v>1671</v>
      </c>
      <c r="D1399" s="25">
        <v>7</v>
      </c>
      <c r="E1399" s="25" t="s">
        <v>1923</v>
      </c>
      <c r="F1399" s="38" t="s">
        <v>1924</v>
      </c>
      <c r="G1399" s="38">
        <v>0</v>
      </c>
      <c r="H1399" s="38">
        <v>188</v>
      </c>
      <c r="I1399" s="38">
        <v>0</v>
      </c>
      <c r="J1399" s="38">
        <v>0</v>
      </c>
      <c r="K1399" s="38">
        <v>1</v>
      </c>
      <c r="L1399" s="38">
        <v>0</v>
      </c>
      <c r="M1399" s="38">
        <v>0</v>
      </c>
      <c r="N1399" s="38">
        <v>2</v>
      </c>
      <c r="O1399" s="38">
        <v>0</v>
      </c>
      <c r="P1399" s="38">
        <v>0</v>
      </c>
      <c r="Q1399" s="38">
        <v>0</v>
      </c>
      <c r="R1399" s="38">
        <v>0</v>
      </c>
      <c r="S1399" s="38">
        <v>0</v>
      </c>
      <c r="T1399" s="38">
        <v>0</v>
      </c>
      <c r="U1399" s="38">
        <v>102</v>
      </c>
      <c r="V1399" s="38">
        <v>2</v>
      </c>
      <c r="W1399" s="38">
        <v>0</v>
      </c>
      <c r="X1399" s="38">
        <v>1</v>
      </c>
      <c r="Y1399" s="38">
        <v>1</v>
      </c>
      <c r="Z1399" s="38">
        <v>0</v>
      </c>
      <c r="AA1399" s="38">
        <v>0</v>
      </c>
      <c r="AB1399" s="38">
        <v>0</v>
      </c>
      <c r="AC1399" s="38">
        <v>0</v>
      </c>
      <c r="AD1399" s="38">
        <v>3</v>
      </c>
      <c r="AE1399" s="25">
        <v>0</v>
      </c>
      <c r="AF1399" s="16">
        <f t="shared" ref="AF1399:AF1402" si="641">SUM(G1399:AD1399)</f>
        <v>300</v>
      </c>
      <c r="AG1399" s="16">
        <f t="shared" ref="AG1399:AG1402" si="642">SUM(G1399:AC1399)</f>
        <v>297</v>
      </c>
    </row>
    <row r="1400" spans="1:33" x14ac:dyDescent="0.3">
      <c r="A1400" s="25" t="s">
        <v>1669</v>
      </c>
      <c r="B1400" s="25" t="s">
        <v>1913</v>
      </c>
      <c r="C1400" s="25" t="s">
        <v>1671</v>
      </c>
      <c r="D1400" s="25">
        <v>7</v>
      </c>
      <c r="E1400" s="25" t="s">
        <v>1925</v>
      </c>
      <c r="F1400" s="38" t="s">
        <v>1926</v>
      </c>
      <c r="G1400" s="38">
        <v>1</v>
      </c>
      <c r="H1400" s="38">
        <v>339</v>
      </c>
      <c r="I1400" s="38">
        <v>0</v>
      </c>
      <c r="J1400" s="38">
        <v>0</v>
      </c>
      <c r="K1400" s="38">
        <v>1</v>
      </c>
      <c r="L1400" s="38">
        <v>1</v>
      </c>
      <c r="M1400" s="38">
        <v>3</v>
      </c>
      <c r="N1400" s="38">
        <v>2</v>
      </c>
      <c r="O1400" s="38">
        <v>0</v>
      </c>
      <c r="P1400" s="38">
        <v>1</v>
      </c>
      <c r="Q1400" s="38">
        <v>0</v>
      </c>
      <c r="R1400" s="38">
        <v>0</v>
      </c>
      <c r="S1400" s="38">
        <v>0</v>
      </c>
      <c r="T1400" s="38">
        <v>0</v>
      </c>
      <c r="U1400" s="38">
        <v>169</v>
      </c>
      <c r="V1400" s="38">
        <v>2</v>
      </c>
      <c r="W1400" s="38">
        <v>0</v>
      </c>
      <c r="X1400" s="38">
        <v>0</v>
      </c>
      <c r="Y1400" s="38">
        <v>0</v>
      </c>
      <c r="Z1400" s="38">
        <v>1</v>
      </c>
      <c r="AA1400" s="38">
        <v>1</v>
      </c>
      <c r="AB1400" s="38">
        <v>0</v>
      </c>
      <c r="AC1400" s="38">
        <v>0</v>
      </c>
      <c r="AD1400" s="38">
        <v>3</v>
      </c>
      <c r="AE1400" s="25">
        <v>0</v>
      </c>
      <c r="AF1400" s="16">
        <f t="shared" si="641"/>
        <v>524</v>
      </c>
      <c r="AG1400" s="16">
        <f t="shared" si="642"/>
        <v>521</v>
      </c>
    </row>
    <row r="1401" spans="1:33" x14ac:dyDescent="0.3">
      <c r="A1401" s="25" t="s">
        <v>1669</v>
      </c>
      <c r="B1401" s="25" t="s">
        <v>1913</v>
      </c>
      <c r="C1401" s="25" t="s">
        <v>1671</v>
      </c>
      <c r="D1401" s="25">
        <v>7</v>
      </c>
      <c r="E1401" s="25" t="s">
        <v>1927</v>
      </c>
      <c r="F1401" s="38" t="s">
        <v>1928</v>
      </c>
      <c r="G1401" s="38">
        <v>1</v>
      </c>
      <c r="H1401" s="38">
        <v>351</v>
      </c>
      <c r="I1401" s="38">
        <v>1</v>
      </c>
      <c r="J1401" s="38">
        <v>0</v>
      </c>
      <c r="K1401" s="38">
        <v>0</v>
      </c>
      <c r="L1401" s="38">
        <v>0</v>
      </c>
      <c r="M1401" s="38">
        <v>0</v>
      </c>
      <c r="N1401" s="38">
        <v>3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161</v>
      </c>
      <c r="V1401" s="38">
        <v>2</v>
      </c>
      <c r="W1401" s="38">
        <v>0</v>
      </c>
      <c r="X1401" s="38">
        <v>0</v>
      </c>
      <c r="Y1401" s="38">
        <v>1</v>
      </c>
      <c r="Z1401" s="38">
        <v>0</v>
      </c>
      <c r="AA1401" s="38">
        <v>0</v>
      </c>
      <c r="AB1401" s="38">
        <v>0</v>
      </c>
      <c r="AC1401" s="38">
        <v>0</v>
      </c>
      <c r="AD1401" s="38">
        <v>5</v>
      </c>
      <c r="AE1401" s="25">
        <v>0</v>
      </c>
      <c r="AF1401" s="16">
        <f t="shared" si="641"/>
        <v>525</v>
      </c>
      <c r="AG1401" s="16">
        <f t="shared" si="642"/>
        <v>520</v>
      </c>
    </row>
    <row r="1402" spans="1:33" x14ac:dyDescent="0.3">
      <c r="A1402" s="25" t="s">
        <v>1669</v>
      </c>
      <c r="B1402" s="25" t="s">
        <v>1913</v>
      </c>
      <c r="C1402" s="25" t="s">
        <v>1671</v>
      </c>
      <c r="D1402" s="25">
        <v>7</v>
      </c>
      <c r="E1402" s="25" t="s">
        <v>1929</v>
      </c>
      <c r="F1402" s="38" t="s">
        <v>1930</v>
      </c>
      <c r="G1402" s="38">
        <v>1</v>
      </c>
      <c r="H1402" s="38">
        <v>510</v>
      </c>
      <c r="I1402" s="38">
        <v>0</v>
      </c>
      <c r="J1402" s="38">
        <v>0</v>
      </c>
      <c r="K1402" s="38">
        <v>0</v>
      </c>
      <c r="L1402" s="38">
        <v>0</v>
      </c>
      <c r="M1402" s="38">
        <v>2</v>
      </c>
      <c r="N1402" s="38">
        <v>4</v>
      </c>
      <c r="O1402" s="38">
        <v>0</v>
      </c>
      <c r="P1402" s="38">
        <v>0</v>
      </c>
      <c r="Q1402" s="38">
        <v>0</v>
      </c>
      <c r="R1402" s="38">
        <v>0</v>
      </c>
      <c r="S1402" s="38">
        <v>1</v>
      </c>
      <c r="T1402" s="38">
        <v>0</v>
      </c>
      <c r="U1402" s="38">
        <v>137</v>
      </c>
      <c r="V1402" s="38">
        <v>2</v>
      </c>
      <c r="W1402" s="38">
        <v>0</v>
      </c>
      <c r="X1402" s="38">
        <v>1</v>
      </c>
      <c r="Y1402" s="38">
        <v>0</v>
      </c>
      <c r="Z1402" s="38">
        <v>0</v>
      </c>
      <c r="AA1402" s="38">
        <v>2</v>
      </c>
      <c r="AB1402" s="38">
        <v>0</v>
      </c>
      <c r="AC1402" s="38">
        <v>0</v>
      </c>
      <c r="AD1402" s="38">
        <v>9</v>
      </c>
      <c r="AE1402" s="25">
        <v>0</v>
      </c>
      <c r="AF1402" s="16">
        <f t="shared" si="641"/>
        <v>669</v>
      </c>
      <c r="AG1402" s="16">
        <f t="shared" si="642"/>
        <v>660</v>
      </c>
    </row>
    <row r="1403" spans="1:33" s="16" customFormat="1" x14ac:dyDescent="0.3">
      <c r="E1403" s="16" t="s">
        <v>740</v>
      </c>
      <c r="F1403" s="19" t="s">
        <v>1069</v>
      </c>
      <c r="G1403" s="19">
        <f>SUM(G1398:G1402)</f>
        <v>3</v>
      </c>
      <c r="H1403" s="19">
        <f t="shared" ref="H1403:AE1403" si="643">SUM(H1398:H1402)</f>
        <v>1550</v>
      </c>
      <c r="I1403" s="19">
        <f t="shared" si="643"/>
        <v>2</v>
      </c>
      <c r="J1403" s="19">
        <f t="shared" si="643"/>
        <v>0</v>
      </c>
      <c r="K1403" s="19">
        <f t="shared" si="643"/>
        <v>2</v>
      </c>
      <c r="L1403" s="19">
        <f t="shared" si="643"/>
        <v>1</v>
      </c>
      <c r="M1403" s="19">
        <f t="shared" si="643"/>
        <v>5</v>
      </c>
      <c r="N1403" s="19">
        <f t="shared" si="643"/>
        <v>11</v>
      </c>
      <c r="O1403" s="19">
        <f t="shared" si="643"/>
        <v>0</v>
      </c>
      <c r="P1403" s="19">
        <f t="shared" si="643"/>
        <v>1</v>
      </c>
      <c r="Q1403" s="19">
        <f t="shared" si="643"/>
        <v>0</v>
      </c>
      <c r="R1403" s="19">
        <f t="shared" si="643"/>
        <v>0</v>
      </c>
      <c r="S1403" s="19">
        <f t="shared" si="643"/>
        <v>1</v>
      </c>
      <c r="T1403" s="19">
        <f t="shared" si="643"/>
        <v>0</v>
      </c>
      <c r="U1403" s="19">
        <f t="shared" si="643"/>
        <v>767</v>
      </c>
      <c r="V1403" s="19">
        <f t="shared" si="643"/>
        <v>8</v>
      </c>
      <c r="W1403" s="19">
        <f t="shared" si="643"/>
        <v>0</v>
      </c>
      <c r="X1403" s="19">
        <f t="shared" si="643"/>
        <v>2</v>
      </c>
      <c r="Y1403" s="19">
        <f t="shared" si="643"/>
        <v>3</v>
      </c>
      <c r="Z1403" s="19">
        <f t="shared" si="643"/>
        <v>1</v>
      </c>
      <c r="AA1403" s="19">
        <f t="shared" si="643"/>
        <v>3</v>
      </c>
      <c r="AB1403" s="19">
        <f t="shared" si="643"/>
        <v>0</v>
      </c>
      <c r="AC1403" s="19">
        <f t="shared" si="643"/>
        <v>0</v>
      </c>
      <c r="AD1403" s="19">
        <f t="shared" si="643"/>
        <v>26</v>
      </c>
      <c r="AE1403" s="19">
        <f t="shared" si="643"/>
        <v>0</v>
      </c>
      <c r="AF1403" s="19">
        <f t="shared" ref="AF1403:AG1403" si="644">SUM(AF1398:AF1402)</f>
        <v>2386</v>
      </c>
      <c r="AG1403" s="19">
        <f t="shared" si="644"/>
        <v>2360</v>
      </c>
    </row>
    <row r="1404" spans="1:33" s="16" customFormat="1" x14ac:dyDescent="0.3">
      <c r="A1404" s="84"/>
      <c r="B1404" s="85"/>
      <c r="C1404" s="85"/>
      <c r="D1404" s="85"/>
      <c r="E1404" s="85"/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  <c r="AA1404" s="85"/>
      <c r="AB1404" s="85"/>
      <c r="AC1404" s="85"/>
      <c r="AD1404" s="85"/>
      <c r="AE1404" s="85"/>
      <c r="AF1404" s="85"/>
      <c r="AG1404" s="86"/>
    </row>
    <row r="1405" spans="1:33" x14ac:dyDescent="0.3">
      <c r="A1405" s="25" t="s">
        <v>1669</v>
      </c>
      <c r="B1405" s="25" t="s">
        <v>1913</v>
      </c>
      <c r="C1405" s="25" t="s">
        <v>1671</v>
      </c>
      <c r="D1405" s="25">
        <v>8</v>
      </c>
      <c r="E1405" s="25" t="s">
        <v>1931</v>
      </c>
      <c r="F1405" s="38" t="s">
        <v>1932</v>
      </c>
      <c r="G1405" s="38">
        <v>0</v>
      </c>
      <c r="H1405" s="38">
        <v>370</v>
      </c>
      <c r="I1405" s="38">
        <v>1</v>
      </c>
      <c r="J1405" s="38">
        <v>0</v>
      </c>
      <c r="K1405" s="38">
        <v>0</v>
      </c>
      <c r="L1405" s="38">
        <v>1</v>
      </c>
      <c r="M1405" s="38">
        <v>0</v>
      </c>
      <c r="N1405" s="38">
        <v>2</v>
      </c>
      <c r="O1405" s="38">
        <v>2</v>
      </c>
      <c r="P1405" s="38">
        <v>0</v>
      </c>
      <c r="Q1405" s="38">
        <v>0</v>
      </c>
      <c r="R1405" s="38">
        <v>1</v>
      </c>
      <c r="S1405" s="38">
        <v>0</v>
      </c>
      <c r="T1405" s="38">
        <v>0</v>
      </c>
      <c r="U1405" s="38">
        <v>134</v>
      </c>
      <c r="V1405" s="38">
        <v>0</v>
      </c>
      <c r="W1405" s="38">
        <v>0</v>
      </c>
      <c r="X1405" s="38">
        <v>0</v>
      </c>
      <c r="Y1405" s="38">
        <v>1</v>
      </c>
      <c r="Z1405" s="38">
        <v>0</v>
      </c>
      <c r="AA1405" s="38">
        <v>0</v>
      </c>
      <c r="AB1405" s="38">
        <v>0</v>
      </c>
      <c r="AC1405" s="38">
        <v>0</v>
      </c>
      <c r="AD1405" s="38">
        <v>6</v>
      </c>
      <c r="AE1405" s="25">
        <v>0</v>
      </c>
      <c r="AF1405" s="16">
        <f>SUM(G1405:AD1405)</f>
        <v>518</v>
      </c>
      <c r="AG1405" s="16">
        <f>SUM(G1405:AC1405)</f>
        <v>512</v>
      </c>
    </row>
    <row r="1406" spans="1:33" x14ac:dyDescent="0.3">
      <c r="A1406" s="25" t="s">
        <v>1669</v>
      </c>
      <c r="B1406" s="25" t="s">
        <v>1913</v>
      </c>
      <c r="C1406" s="25" t="s">
        <v>1671</v>
      </c>
      <c r="D1406" s="25">
        <v>8</v>
      </c>
      <c r="E1406" s="25" t="s">
        <v>1933</v>
      </c>
      <c r="F1406" s="38" t="s">
        <v>1934</v>
      </c>
      <c r="G1406" s="38">
        <v>2</v>
      </c>
      <c r="H1406" s="38">
        <v>366</v>
      </c>
      <c r="I1406" s="38">
        <v>0</v>
      </c>
      <c r="J1406" s="38">
        <v>0</v>
      </c>
      <c r="K1406" s="38">
        <v>0</v>
      </c>
      <c r="L1406" s="38">
        <v>1</v>
      </c>
      <c r="M1406" s="38">
        <v>1</v>
      </c>
      <c r="N1406" s="38">
        <v>2</v>
      </c>
      <c r="O1406" s="38">
        <v>0</v>
      </c>
      <c r="P1406" s="38">
        <v>0</v>
      </c>
      <c r="Q1406" s="38">
        <v>0</v>
      </c>
      <c r="R1406" s="38">
        <v>0</v>
      </c>
      <c r="S1406" s="38">
        <v>0</v>
      </c>
      <c r="T1406" s="38">
        <v>0</v>
      </c>
      <c r="U1406" s="38">
        <v>121</v>
      </c>
      <c r="V1406" s="38">
        <v>0</v>
      </c>
      <c r="W1406" s="38">
        <v>0</v>
      </c>
      <c r="X1406" s="38">
        <v>0</v>
      </c>
      <c r="Y1406" s="38">
        <v>1</v>
      </c>
      <c r="Z1406" s="38">
        <v>0</v>
      </c>
      <c r="AA1406" s="38">
        <v>0</v>
      </c>
      <c r="AB1406" s="38">
        <v>0</v>
      </c>
      <c r="AC1406" s="38">
        <v>0</v>
      </c>
      <c r="AD1406" s="38">
        <v>4</v>
      </c>
      <c r="AE1406" s="25">
        <v>0</v>
      </c>
      <c r="AF1406" s="16">
        <f t="shared" ref="AF1406:AF1410" si="645">SUM(G1406:AD1406)</f>
        <v>498</v>
      </c>
      <c r="AG1406" s="16">
        <f t="shared" ref="AG1406:AG1410" si="646">SUM(G1406:AC1406)</f>
        <v>494</v>
      </c>
    </row>
    <row r="1407" spans="1:33" x14ac:dyDescent="0.3">
      <c r="A1407" s="25" t="s">
        <v>1669</v>
      </c>
      <c r="B1407" s="25" t="s">
        <v>1913</v>
      </c>
      <c r="C1407" s="25" t="s">
        <v>1671</v>
      </c>
      <c r="D1407" s="25">
        <v>8</v>
      </c>
      <c r="E1407" s="25" t="s">
        <v>1935</v>
      </c>
      <c r="F1407" s="38" t="s">
        <v>1936</v>
      </c>
      <c r="G1407" s="38">
        <v>0</v>
      </c>
      <c r="H1407" s="38">
        <v>356</v>
      </c>
      <c r="I1407" s="38">
        <v>0</v>
      </c>
      <c r="J1407" s="38">
        <v>0</v>
      </c>
      <c r="K1407" s="38">
        <v>0</v>
      </c>
      <c r="L1407" s="38">
        <v>0</v>
      </c>
      <c r="M1407" s="38">
        <v>0</v>
      </c>
      <c r="N1407" s="38">
        <v>2</v>
      </c>
      <c r="O1407" s="38">
        <v>1</v>
      </c>
      <c r="P1407" s="38">
        <v>0</v>
      </c>
      <c r="Q1407" s="38">
        <v>0</v>
      </c>
      <c r="R1407" s="38">
        <v>0</v>
      </c>
      <c r="S1407" s="38">
        <v>1</v>
      </c>
      <c r="T1407" s="38">
        <v>0</v>
      </c>
      <c r="U1407" s="38">
        <v>107</v>
      </c>
      <c r="V1407" s="38">
        <v>1</v>
      </c>
      <c r="W1407" s="38">
        <v>0</v>
      </c>
      <c r="X1407" s="38">
        <v>0</v>
      </c>
      <c r="Y1407" s="38">
        <v>1</v>
      </c>
      <c r="Z1407" s="38">
        <v>0</v>
      </c>
      <c r="AA1407" s="38">
        <v>0</v>
      </c>
      <c r="AB1407" s="38">
        <v>0</v>
      </c>
      <c r="AC1407" s="38">
        <v>0</v>
      </c>
      <c r="AD1407" s="38">
        <v>2</v>
      </c>
      <c r="AE1407" s="25">
        <v>0</v>
      </c>
      <c r="AF1407" s="16">
        <f t="shared" si="645"/>
        <v>471</v>
      </c>
      <c r="AG1407" s="16">
        <f t="shared" si="646"/>
        <v>469</v>
      </c>
    </row>
    <row r="1408" spans="1:33" x14ac:dyDescent="0.3">
      <c r="A1408" s="25" t="s">
        <v>1669</v>
      </c>
      <c r="B1408" s="25" t="s">
        <v>1913</v>
      </c>
      <c r="C1408" s="25" t="s">
        <v>1671</v>
      </c>
      <c r="D1408" s="25">
        <v>8</v>
      </c>
      <c r="E1408" s="25" t="s">
        <v>1937</v>
      </c>
      <c r="F1408" s="38" t="s">
        <v>1938</v>
      </c>
      <c r="G1408" s="38">
        <v>2</v>
      </c>
      <c r="H1408" s="38">
        <v>324</v>
      </c>
      <c r="I1408" s="38">
        <v>0</v>
      </c>
      <c r="J1408" s="38">
        <v>0</v>
      </c>
      <c r="K1408" s="38">
        <v>0</v>
      </c>
      <c r="L1408" s="38">
        <v>0</v>
      </c>
      <c r="M1408" s="38">
        <v>0</v>
      </c>
      <c r="N1408" s="38">
        <v>2</v>
      </c>
      <c r="O1408" s="38">
        <v>1</v>
      </c>
      <c r="P1408" s="38">
        <v>0</v>
      </c>
      <c r="Q1408" s="38">
        <v>0</v>
      </c>
      <c r="R1408" s="38">
        <v>0</v>
      </c>
      <c r="S1408" s="38">
        <v>1</v>
      </c>
      <c r="T1408" s="38">
        <v>0</v>
      </c>
      <c r="U1408" s="38">
        <v>117</v>
      </c>
      <c r="V1408" s="38">
        <v>0</v>
      </c>
      <c r="W1408" s="38">
        <v>1</v>
      </c>
      <c r="X1408" s="38">
        <v>1</v>
      </c>
      <c r="Y1408" s="38">
        <v>6</v>
      </c>
      <c r="Z1408" s="38">
        <v>0</v>
      </c>
      <c r="AA1408" s="38">
        <v>0</v>
      </c>
      <c r="AB1408" s="38">
        <v>0</v>
      </c>
      <c r="AC1408" s="38">
        <v>0</v>
      </c>
      <c r="AD1408" s="38">
        <v>1</v>
      </c>
      <c r="AE1408" s="25">
        <v>0</v>
      </c>
      <c r="AF1408" s="16">
        <f t="shared" si="645"/>
        <v>456</v>
      </c>
      <c r="AG1408" s="16">
        <f t="shared" si="646"/>
        <v>455</v>
      </c>
    </row>
    <row r="1409" spans="1:33" x14ac:dyDescent="0.3">
      <c r="A1409" s="25" t="s">
        <v>1669</v>
      </c>
      <c r="B1409" s="25" t="s">
        <v>1913</v>
      </c>
      <c r="C1409" s="25" t="s">
        <v>1671</v>
      </c>
      <c r="D1409" s="25">
        <v>8</v>
      </c>
      <c r="E1409" s="25" t="s">
        <v>1939</v>
      </c>
      <c r="F1409" s="38" t="s">
        <v>1940</v>
      </c>
      <c r="G1409" s="38">
        <v>0</v>
      </c>
      <c r="H1409" s="38">
        <v>132</v>
      </c>
      <c r="I1409" s="38">
        <v>0</v>
      </c>
      <c r="J1409" s="38">
        <v>0</v>
      </c>
      <c r="K1409" s="38">
        <v>0</v>
      </c>
      <c r="L1409" s="38">
        <v>0</v>
      </c>
      <c r="M1409" s="38">
        <v>1</v>
      </c>
      <c r="N1409" s="38">
        <v>0</v>
      </c>
      <c r="O1409" s="38">
        <v>2</v>
      </c>
      <c r="P1409" s="38">
        <v>0</v>
      </c>
      <c r="Q1409" s="38">
        <v>0</v>
      </c>
      <c r="R1409" s="38">
        <v>0</v>
      </c>
      <c r="S1409" s="38">
        <v>0</v>
      </c>
      <c r="T1409" s="38">
        <v>0</v>
      </c>
      <c r="U1409" s="38">
        <v>33</v>
      </c>
      <c r="V1409" s="38">
        <v>0</v>
      </c>
      <c r="W1409" s="38">
        <v>0</v>
      </c>
      <c r="X1409" s="38">
        <v>0</v>
      </c>
      <c r="Y1409" s="38">
        <v>1</v>
      </c>
      <c r="Z1409" s="38">
        <v>0</v>
      </c>
      <c r="AA1409" s="38">
        <v>0</v>
      </c>
      <c r="AB1409" s="38">
        <v>0</v>
      </c>
      <c r="AC1409" s="38">
        <v>0</v>
      </c>
      <c r="AD1409" s="38">
        <v>0</v>
      </c>
      <c r="AE1409" s="25">
        <v>0</v>
      </c>
      <c r="AF1409" s="16">
        <f t="shared" si="645"/>
        <v>169</v>
      </c>
      <c r="AG1409" s="16">
        <f t="shared" si="646"/>
        <v>169</v>
      </c>
    </row>
    <row r="1410" spans="1:33" x14ac:dyDescent="0.3">
      <c r="A1410" s="25" t="s">
        <v>1669</v>
      </c>
      <c r="B1410" s="25" t="s">
        <v>1913</v>
      </c>
      <c r="C1410" s="25" t="s">
        <v>1671</v>
      </c>
      <c r="D1410" s="25">
        <v>8</v>
      </c>
      <c r="E1410" s="25" t="s">
        <v>1941</v>
      </c>
      <c r="F1410" s="38" t="s">
        <v>1942</v>
      </c>
      <c r="G1410" s="38">
        <v>1</v>
      </c>
      <c r="H1410" s="38">
        <v>425</v>
      </c>
      <c r="I1410" s="38">
        <v>0</v>
      </c>
      <c r="J1410" s="38">
        <v>0</v>
      </c>
      <c r="K1410" s="38">
        <v>0</v>
      </c>
      <c r="L1410" s="38">
        <v>0</v>
      </c>
      <c r="M1410" s="38">
        <v>0</v>
      </c>
      <c r="N1410" s="38">
        <v>2</v>
      </c>
      <c r="O1410" s="38">
        <v>0</v>
      </c>
      <c r="P1410" s="38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117</v>
      </c>
      <c r="V1410" s="38">
        <v>3</v>
      </c>
      <c r="W1410" s="38">
        <v>0</v>
      </c>
      <c r="X1410" s="38">
        <v>0</v>
      </c>
      <c r="Y1410" s="38">
        <v>1</v>
      </c>
      <c r="Z1410" s="38">
        <v>0</v>
      </c>
      <c r="AA1410" s="38">
        <v>0</v>
      </c>
      <c r="AB1410" s="38">
        <v>0</v>
      </c>
      <c r="AC1410" s="38">
        <v>0</v>
      </c>
      <c r="AD1410" s="38">
        <v>1</v>
      </c>
      <c r="AE1410" s="25">
        <v>0</v>
      </c>
      <c r="AF1410" s="16">
        <f t="shared" si="645"/>
        <v>550</v>
      </c>
      <c r="AG1410" s="16">
        <f t="shared" si="646"/>
        <v>549</v>
      </c>
    </row>
    <row r="1411" spans="1:33" s="16" customFormat="1" x14ac:dyDescent="0.3">
      <c r="E1411" s="16" t="s">
        <v>867</v>
      </c>
      <c r="F1411" s="19" t="s">
        <v>1069</v>
      </c>
      <c r="G1411" s="19">
        <f>SUM(G1405:G1410)</f>
        <v>5</v>
      </c>
      <c r="H1411" s="19">
        <f t="shared" ref="H1411:AE1411" si="647">SUM(H1405:H1410)</f>
        <v>1973</v>
      </c>
      <c r="I1411" s="19">
        <f t="shared" si="647"/>
        <v>1</v>
      </c>
      <c r="J1411" s="19">
        <f t="shared" si="647"/>
        <v>0</v>
      </c>
      <c r="K1411" s="19">
        <f t="shared" si="647"/>
        <v>0</v>
      </c>
      <c r="L1411" s="19">
        <f t="shared" si="647"/>
        <v>2</v>
      </c>
      <c r="M1411" s="19">
        <f t="shared" si="647"/>
        <v>2</v>
      </c>
      <c r="N1411" s="19">
        <f t="shared" si="647"/>
        <v>10</v>
      </c>
      <c r="O1411" s="19">
        <f t="shared" si="647"/>
        <v>6</v>
      </c>
      <c r="P1411" s="19">
        <f t="shared" si="647"/>
        <v>0</v>
      </c>
      <c r="Q1411" s="19">
        <f t="shared" si="647"/>
        <v>0</v>
      </c>
      <c r="R1411" s="19">
        <f t="shared" si="647"/>
        <v>1</v>
      </c>
      <c r="S1411" s="19">
        <f t="shared" si="647"/>
        <v>2</v>
      </c>
      <c r="T1411" s="19">
        <f t="shared" si="647"/>
        <v>0</v>
      </c>
      <c r="U1411" s="19">
        <f t="shared" si="647"/>
        <v>629</v>
      </c>
      <c r="V1411" s="19">
        <f t="shared" si="647"/>
        <v>4</v>
      </c>
      <c r="W1411" s="19">
        <f t="shared" si="647"/>
        <v>1</v>
      </c>
      <c r="X1411" s="19">
        <f t="shared" si="647"/>
        <v>1</v>
      </c>
      <c r="Y1411" s="19">
        <f t="shared" si="647"/>
        <v>11</v>
      </c>
      <c r="Z1411" s="19">
        <f t="shared" si="647"/>
        <v>0</v>
      </c>
      <c r="AA1411" s="19">
        <f t="shared" si="647"/>
        <v>0</v>
      </c>
      <c r="AB1411" s="19">
        <f t="shared" si="647"/>
        <v>0</v>
      </c>
      <c r="AC1411" s="19">
        <f t="shared" si="647"/>
        <v>0</v>
      </c>
      <c r="AD1411" s="19">
        <f t="shared" si="647"/>
        <v>14</v>
      </c>
      <c r="AE1411" s="19">
        <f t="shared" si="647"/>
        <v>0</v>
      </c>
      <c r="AF1411" s="19">
        <f>SUM(AF1405:AF1410)</f>
        <v>2662</v>
      </c>
      <c r="AG1411" s="19">
        <f>SUM(AG1405:AG1410)</f>
        <v>2648</v>
      </c>
    </row>
    <row r="1412" spans="1:33" s="16" customFormat="1" x14ac:dyDescent="0.3">
      <c r="A1412" s="84"/>
      <c r="B1412" s="85"/>
      <c r="C1412" s="85"/>
      <c r="D1412" s="85"/>
      <c r="E1412" s="85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  <c r="AA1412" s="85"/>
      <c r="AB1412" s="85"/>
      <c r="AC1412" s="85"/>
      <c r="AD1412" s="85"/>
      <c r="AE1412" s="85"/>
      <c r="AF1412" s="85"/>
      <c r="AG1412" s="86"/>
    </row>
    <row r="1413" spans="1:33" x14ac:dyDescent="0.3">
      <c r="A1413" s="25" t="s">
        <v>1669</v>
      </c>
      <c r="B1413" s="25" t="s">
        <v>1913</v>
      </c>
      <c r="C1413" s="25" t="s">
        <v>1671</v>
      </c>
      <c r="D1413" s="25">
        <v>9</v>
      </c>
      <c r="E1413" s="25" t="s">
        <v>1943</v>
      </c>
      <c r="F1413" s="38" t="s">
        <v>1944</v>
      </c>
      <c r="G1413" s="38">
        <v>1</v>
      </c>
      <c r="H1413" s="38">
        <v>319</v>
      </c>
      <c r="I1413" s="38">
        <v>0</v>
      </c>
      <c r="J1413" s="38">
        <v>0</v>
      </c>
      <c r="K1413" s="38">
        <v>0</v>
      </c>
      <c r="L1413" s="38">
        <v>0</v>
      </c>
      <c r="M1413" s="38">
        <v>0</v>
      </c>
      <c r="N1413" s="38">
        <v>3</v>
      </c>
      <c r="O1413" s="38">
        <v>0</v>
      </c>
      <c r="P1413" s="38">
        <v>0</v>
      </c>
      <c r="Q1413" s="38">
        <v>0</v>
      </c>
      <c r="R1413" s="38">
        <v>0</v>
      </c>
      <c r="S1413" s="38">
        <v>0</v>
      </c>
      <c r="T1413" s="38">
        <v>0</v>
      </c>
      <c r="U1413" s="38">
        <v>101</v>
      </c>
      <c r="V1413" s="38">
        <v>0</v>
      </c>
      <c r="W1413" s="38">
        <v>0</v>
      </c>
      <c r="X1413" s="38">
        <v>0</v>
      </c>
      <c r="Y1413" s="38">
        <v>1</v>
      </c>
      <c r="Z1413" s="38">
        <v>0</v>
      </c>
      <c r="AA1413" s="38">
        <v>0</v>
      </c>
      <c r="AB1413" s="38">
        <v>0</v>
      </c>
      <c r="AC1413" s="38">
        <v>0</v>
      </c>
      <c r="AD1413" s="38">
        <v>5</v>
      </c>
      <c r="AE1413" s="25">
        <v>0</v>
      </c>
      <c r="AF1413" s="16">
        <f>SUM(G1413:AD1413)</f>
        <v>430</v>
      </c>
      <c r="AG1413" s="16">
        <f>SUM(G1413:AC1413)</f>
        <v>425</v>
      </c>
    </row>
    <row r="1414" spans="1:33" x14ac:dyDescent="0.3">
      <c r="A1414" s="25" t="s">
        <v>1669</v>
      </c>
      <c r="B1414" s="25" t="s">
        <v>1913</v>
      </c>
      <c r="C1414" s="25" t="s">
        <v>1671</v>
      </c>
      <c r="D1414" s="25">
        <v>9</v>
      </c>
      <c r="E1414" s="25" t="s">
        <v>1945</v>
      </c>
      <c r="F1414" s="38" t="s">
        <v>1946</v>
      </c>
      <c r="G1414" s="38">
        <v>2</v>
      </c>
      <c r="H1414" s="38">
        <v>332</v>
      </c>
      <c r="I1414" s="38">
        <v>0</v>
      </c>
      <c r="J1414" s="38">
        <v>0</v>
      </c>
      <c r="K1414" s="38">
        <v>0</v>
      </c>
      <c r="L1414" s="38">
        <v>0</v>
      </c>
      <c r="M1414" s="38">
        <v>0</v>
      </c>
      <c r="N1414" s="38">
        <v>0</v>
      </c>
      <c r="O1414" s="38">
        <v>0</v>
      </c>
      <c r="P1414" s="38">
        <v>0</v>
      </c>
      <c r="Q1414" s="38">
        <v>0</v>
      </c>
      <c r="R1414" s="38">
        <v>0</v>
      </c>
      <c r="S1414" s="38">
        <v>2</v>
      </c>
      <c r="T1414" s="38">
        <v>0</v>
      </c>
      <c r="U1414" s="38">
        <v>108</v>
      </c>
      <c r="V1414" s="38">
        <v>0</v>
      </c>
      <c r="W1414" s="38">
        <v>0</v>
      </c>
      <c r="X1414" s="38">
        <v>0</v>
      </c>
      <c r="Y1414" s="38">
        <v>2</v>
      </c>
      <c r="Z1414" s="38">
        <v>0</v>
      </c>
      <c r="AA1414" s="38">
        <v>0</v>
      </c>
      <c r="AB1414" s="38">
        <v>0</v>
      </c>
      <c r="AC1414" s="38">
        <v>0</v>
      </c>
      <c r="AD1414" s="38">
        <v>3</v>
      </c>
      <c r="AE1414" s="25">
        <v>0</v>
      </c>
      <c r="AF1414" s="16">
        <f t="shared" ref="AF1414:AF1419" si="648">SUM(G1414:AD1414)</f>
        <v>449</v>
      </c>
      <c r="AG1414" s="16">
        <f t="shared" ref="AG1414:AG1418" si="649">SUM(G1414:AC1414)</f>
        <v>446</v>
      </c>
    </row>
    <row r="1415" spans="1:33" x14ac:dyDescent="0.3">
      <c r="A1415" s="25" t="s">
        <v>1669</v>
      </c>
      <c r="B1415" s="25" t="s">
        <v>1913</v>
      </c>
      <c r="C1415" s="25" t="s">
        <v>1671</v>
      </c>
      <c r="D1415" s="25">
        <v>9</v>
      </c>
      <c r="E1415" s="25" t="s">
        <v>1947</v>
      </c>
      <c r="F1415" s="38" t="s">
        <v>1948</v>
      </c>
      <c r="G1415" s="38">
        <v>0</v>
      </c>
      <c r="H1415" s="38">
        <v>385</v>
      </c>
      <c r="I1415" s="38">
        <v>0</v>
      </c>
      <c r="J1415" s="38">
        <v>0</v>
      </c>
      <c r="K1415" s="38">
        <v>0</v>
      </c>
      <c r="L1415" s="38">
        <v>0</v>
      </c>
      <c r="M1415" s="38">
        <v>0</v>
      </c>
      <c r="N1415" s="38">
        <v>2</v>
      </c>
      <c r="O1415" s="38">
        <v>0</v>
      </c>
      <c r="P1415" s="38">
        <v>0</v>
      </c>
      <c r="Q1415" s="38">
        <v>0</v>
      </c>
      <c r="R1415" s="38">
        <v>0</v>
      </c>
      <c r="S1415" s="38">
        <v>0</v>
      </c>
      <c r="T1415" s="38">
        <v>0</v>
      </c>
      <c r="U1415" s="38">
        <v>104</v>
      </c>
      <c r="V1415" s="38">
        <v>0</v>
      </c>
      <c r="W1415" s="38">
        <v>0</v>
      </c>
      <c r="X1415" s="38">
        <v>0</v>
      </c>
      <c r="Y1415" s="38">
        <v>3</v>
      </c>
      <c r="Z1415" s="38">
        <v>0</v>
      </c>
      <c r="AA1415" s="38">
        <v>0</v>
      </c>
      <c r="AB1415" s="38">
        <v>0</v>
      </c>
      <c r="AC1415" s="38">
        <v>0</v>
      </c>
      <c r="AD1415" s="38">
        <v>1</v>
      </c>
      <c r="AE1415" s="25">
        <v>0</v>
      </c>
      <c r="AF1415" s="16">
        <f t="shared" si="648"/>
        <v>495</v>
      </c>
      <c r="AG1415" s="16">
        <f t="shared" si="649"/>
        <v>494</v>
      </c>
    </row>
    <row r="1416" spans="1:33" x14ac:dyDescent="0.3">
      <c r="A1416" s="25" t="s">
        <v>1669</v>
      </c>
      <c r="B1416" s="25" t="s">
        <v>1913</v>
      </c>
      <c r="C1416" s="25" t="s">
        <v>1671</v>
      </c>
      <c r="D1416" s="25">
        <v>9</v>
      </c>
      <c r="E1416" s="25" t="s">
        <v>1949</v>
      </c>
      <c r="F1416" s="38" t="s">
        <v>1950</v>
      </c>
      <c r="G1416" s="38">
        <v>0</v>
      </c>
      <c r="H1416" s="38">
        <v>389</v>
      </c>
      <c r="I1416" s="38">
        <v>0</v>
      </c>
      <c r="J1416" s="38">
        <v>0</v>
      </c>
      <c r="K1416" s="38">
        <v>0</v>
      </c>
      <c r="L1416" s="38">
        <v>0</v>
      </c>
      <c r="M1416" s="38">
        <v>0</v>
      </c>
      <c r="N1416" s="38">
        <v>2</v>
      </c>
      <c r="O1416" s="38">
        <v>0</v>
      </c>
      <c r="P1416" s="38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104</v>
      </c>
      <c r="V1416" s="38">
        <v>0</v>
      </c>
      <c r="W1416" s="38">
        <v>1</v>
      </c>
      <c r="X1416" s="38">
        <v>0</v>
      </c>
      <c r="Y1416" s="38">
        <v>3</v>
      </c>
      <c r="Z1416" s="38">
        <v>0</v>
      </c>
      <c r="AA1416" s="38">
        <v>0</v>
      </c>
      <c r="AB1416" s="38">
        <v>0</v>
      </c>
      <c r="AC1416" s="38">
        <v>1</v>
      </c>
      <c r="AD1416" s="38">
        <v>2</v>
      </c>
      <c r="AE1416" s="25">
        <v>0</v>
      </c>
      <c r="AF1416" s="16">
        <f t="shared" si="648"/>
        <v>502</v>
      </c>
      <c r="AG1416" s="16">
        <f t="shared" si="649"/>
        <v>500</v>
      </c>
    </row>
    <row r="1417" spans="1:33" x14ac:dyDescent="0.3">
      <c r="A1417" s="25" t="s">
        <v>1669</v>
      </c>
      <c r="B1417" s="25" t="s">
        <v>1913</v>
      </c>
      <c r="C1417" s="25" t="s">
        <v>1671</v>
      </c>
      <c r="D1417" s="25">
        <v>9</v>
      </c>
      <c r="E1417" s="25" t="s">
        <v>1951</v>
      </c>
      <c r="F1417" s="38" t="s">
        <v>1952</v>
      </c>
      <c r="G1417" s="38">
        <v>0</v>
      </c>
      <c r="H1417" s="38">
        <v>172</v>
      </c>
      <c r="I1417" s="38">
        <v>0</v>
      </c>
      <c r="J1417" s="38">
        <v>0</v>
      </c>
      <c r="K1417" s="38">
        <v>0</v>
      </c>
      <c r="L1417" s="38">
        <v>0</v>
      </c>
      <c r="M1417" s="38">
        <v>0</v>
      </c>
      <c r="N1417" s="38">
        <v>0</v>
      </c>
      <c r="O1417" s="38">
        <v>0</v>
      </c>
      <c r="P1417" s="38">
        <v>0</v>
      </c>
      <c r="Q1417" s="38">
        <v>0</v>
      </c>
      <c r="R1417" s="38">
        <v>0</v>
      </c>
      <c r="S1417" s="38">
        <v>0</v>
      </c>
      <c r="T1417" s="38">
        <v>0</v>
      </c>
      <c r="U1417" s="38">
        <v>62</v>
      </c>
      <c r="V1417" s="38">
        <v>0</v>
      </c>
      <c r="W1417" s="38">
        <v>0</v>
      </c>
      <c r="X1417" s="38">
        <v>0</v>
      </c>
      <c r="Y1417" s="38">
        <v>0</v>
      </c>
      <c r="Z1417" s="38">
        <v>0</v>
      </c>
      <c r="AA1417" s="38">
        <v>0</v>
      </c>
      <c r="AB1417" s="38">
        <v>0</v>
      </c>
      <c r="AC1417" s="38">
        <v>1</v>
      </c>
      <c r="AD1417" s="38">
        <v>1</v>
      </c>
      <c r="AE1417" s="25">
        <v>0</v>
      </c>
      <c r="AF1417" s="16">
        <f t="shared" si="648"/>
        <v>236</v>
      </c>
      <c r="AG1417" s="16">
        <f t="shared" si="649"/>
        <v>235</v>
      </c>
    </row>
    <row r="1418" spans="1:33" x14ac:dyDescent="0.3">
      <c r="A1418" s="25" t="s">
        <v>1669</v>
      </c>
      <c r="B1418" s="25" t="s">
        <v>1913</v>
      </c>
      <c r="C1418" s="25" t="s">
        <v>1671</v>
      </c>
      <c r="D1418" s="25">
        <v>9</v>
      </c>
      <c r="E1418" s="25" t="s">
        <v>1953</v>
      </c>
      <c r="F1418" s="38" t="s">
        <v>1954</v>
      </c>
      <c r="G1418" s="38">
        <v>0</v>
      </c>
      <c r="H1418" s="38">
        <v>375</v>
      </c>
      <c r="I1418" s="38">
        <v>0</v>
      </c>
      <c r="J1418" s="38">
        <v>1</v>
      </c>
      <c r="K1418" s="38">
        <v>0</v>
      </c>
      <c r="L1418" s="38">
        <v>0</v>
      </c>
      <c r="M1418" s="38">
        <v>1</v>
      </c>
      <c r="N1418" s="38">
        <v>0</v>
      </c>
      <c r="O1418" s="38">
        <v>0</v>
      </c>
      <c r="P1418" s="38">
        <v>0</v>
      </c>
      <c r="Q1418" s="38">
        <v>0</v>
      </c>
      <c r="R1418" s="38">
        <v>1</v>
      </c>
      <c r="S1418" s="38">
        <v>0</v>
      </c>
      <c r="T1418" s="38">
        <v>0</v>
      </c>
      <c r="U1418" s="38">
        <v>110</v>
      </c>
      <c r="V1418" s="38">
        <v>0</v>
      </c>
      <c r="W1418" s="38">
        <v>0</v>
      </c>
      <c r="X1418" s="38">
        <v>0</v>
      </c>
      <c r="Y1418" s="38">
        <v>2</v>
      </c>
      <c r="Z1418" s="38">
        <v>0</v>
      </c>
      <c r="AA1418" s="38">
        <v>0</v>
      </c>
      <c r="AB1418" s="38">
        <v>0</v>
      </c>
      <c r="AC1418" s="38">
        <v>1</v>
      </c>
      <c r="AD1418" s="38">
        <v>3</v>
      </c>
      <c r="AE1418" s="25">
        <v>0</v>
      </c>
      <c r="AF1418" s="16">
        <f t="shared" si="648"/>
        <v>494</v>
      </c>
      <c r="AG1418" s="16">
        <f t="shared" si="649"/>
        <v>491</v>
      </c>
    </row>
    <row r="1419" spans="1:33" x14ac:dyDescent="0.3">
      <c r="A1419" s="25" t="s">
        <v>1669</v>
      </c>
      <c r="B1419" s="25" t="s">
        <v>1913</v>
      </c>
      <c r="C1419" s="25" t="s">
        <v>1671</v>
      </c>
      <c r="D1419" s="25">
        <v>9</v>
      </c>
      <c r="E1419" s="25" t="s">
        <v>1955</v>
      </c>
      <c r="F1419" s="38" t="s">
        <v>1956</v>
      </c>
      <c r="G1419" s="38">
        <v>0</v>
      </c>
      <c r="H1419" s="38">
        <v>389</v>
      </c>
      <c r="I1419" s="38">
        <v>1</v>
      </c>
      <c r="J1419" s="38">
        <v>0</v>
      </c>
      <c r="K1419" s="38">
        <v>0</v>
      </c>
      <c r="L1419" s="38">
        <v>0</v>
      </c>
      <c r="M1419" s="38">
        <v>0</v>
      </c>
      <c r="N1419" s="38">
        <v>0</v>
      </c>
      <c r="O1419" s="38">
        <v>0</v>
      </c>
      <c r="P1419" s="38">
        <v>0</v>
      </c>
      <c r="Q1419" s="38">
        <v>0</v>
      </c>
      <c r="R1419" s="38">
        <v>0</v>
      </c>
      <c r="S1419" s="38">
        <v>0</v>
      </c>
      <c r="T1419" s="38">
        <v>0</v>
      </c>
      <c r="U1419" s="38">
        <v>109</v>
      </c>
      <c r="V1419" s="38">
        <v>0</v>
      </c>
      <c r="W1419" s="38">
        <v>0</v>
      </c>
      <c r="X1419" s="38">
        <v>0</v>
      </c>
      <c r="Y1419" s="38">
        <v>2</v>
      </c>
      <c r="Z1419" s="38">
        <v>0</v>
      </c>
      <c r="AA1419" s="38">
        <v>1</v>
      </c>
      <c r="AB1419" s="38">
        <v>0</v>
      </c>
      <c r="AC1419" s="38">
        <v>0</v>
      </c>
      <c r="AD1419" s="38">
        <v>2</v>
      </c>
      <c r="AE1419" s="25">
        <v>0</v>
      </c>
      <c r="AF1419" s="16">
        <f t="shared" si="648"/>
        <v>504</v>
      </c>
      <c r="AG1419" s="16">
        <f>SUM(G1419:AC1419)</f>
        <v>502</v>
      </c>
    </row>
    <row r="1420" spans="1:33" s="16" customFormat="1" x14ac:dyDescent="0.3">
      <c r="E1420" s="16" t="s">
        <v>955</v>
      </c>
      <c r="F1420" s="19" t="s">
        <v>1069</v>
      </c>
      <c r="G1420" s="19">
        <f>SUM(G1413:G1419)</f>
        <v>3</v>
      </c>
      <c r="H1420" s="19">
        <f t="shared" ref="H1420:AE1420" si="650">SUM(H1413:H1419)</f>
        <v>2361</v>
      </c>
      <c r="I1420" s="19">
        <f t="shared" si="650"/>
        <v>1</v>
      </c>
      <c r="J1420" s="19">
        <f t="shared" si="650"/>
        <v>1</v>
      </c>
      <c r="K1420" s="19">
        <f t="shared" si="650"/>
        <v>0</v>
      </c>
      <c r="L1420" s="19">
        <f t="shared" si="650"/>
        <v>0</v>
      </c>
      <c r="M1420" s="19">
        <f t="shared" si="650"/>
        <v>1</v>
      </c>
      <c r="N1420" s="19">
        <f t="shared" si="650"/>
        <v>7</v>
      </c>
      <c r="O1420" s="19">
        <f t="shared" si="650"/>
        <v>0</v>
      </c>
      <c r="P1420" s="19">
        <f t="shared" si="650"/>
        <v>0</v>
      </c>
      <c r="Q1420" s="19">
        <f t="shared" si="650"/>
        <v>0</v>
      </c>
      <c r="R1420" s="19">
        <f t="shared" si="650"/>
        <v>1</v>
      </c>
      <c r="S1420" s="19">
        <f t="shared" si="650"/>
        <v>2</v>
      </c>
      <c r="T1420" s="19">
        <f t="shared" si="650"/>
        <v>0</v>
      </c>
      <c r="U1420" s="19">
        <f t="shared" si="650"/>
        <v>698</v>
      </c>
      <c r="V1420" s="19">
        <f t="shared" si="650"/>
        <v>0</v>
      </c>
      <c r="W1420" s="19">
        <f t="shared" si="650"/>
        <v>1</v>
      </c>
      <c r="X1420" s="19">
        <f t="shared" si="650"/>
        <v>0</v>
      </c>
      <c r="Y1420" s="19">
        <f t="shared" si="650"/>
        <v>13</v>
      </c>
      <c r="Z1420" s="19">
        <f t="shared" si="650"/>
        <v>0</v>
      </c>
      <c r="AA1420" s="19">
        <f t="shared" si="650"/>
        <v>1</v>
      </c>
      <c r="AB1420" s="19">
        <f t="shared" si="650"/>
        <v>0</v>
      </c>
      <c r="AC1420" s="19">
        <f t="shared" si="650"/>
        <v>3</v>
      </c>
      <c r="AD1420" s="19">
        <f t="shared" si="650"/>
        <v>17</v>
      </c>
      <c r="AE1420" s="19">
        <f t="shared" si="650"/>
        <v>0</v>
      </c>
      <c r="AF1420" s="19">
        <f t="shared" ref="AF1420:AG1420" si="651">SUM(AF1413:AF1419)</f>
        <v>3110</v>
      </c>
      <c r="AG1420" s="19">
        <f t="shared" si="651"/>
        <v>3093</v>
      </c>
    </row>
    <row r="1421" spans="1:33" s="16" customFormat="1" x14ac:dyDescent="0.3">
      <c r="A1421" s="84"/>
      <c r="B1421" s="85"/>
      <c r="C1421" s="85"/>
      <c r="D1421" s="85"/>
      <c r="E1421" s="85"/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6"/>
    </row>
    <row r="1422" spans="1:33" x14ac:dyDescent="0.3">
      <c r="A1422" s="25" t="s">
        <v>1669</v>
      </c>
      <c r="B1422" s="25" t="s">
        <v>1913</v>
      </c>
      <c r="C1422" s="25" t="s">
        <v>1671</v>
      </c>
      <c r="D1422" s="25">
        <v>13</v>
      </c>
      <c r="E1422" s="25" t="s">
        <v>1957</v>
      </c>
      <c r="F1422" s="38" t="s">
        <v>1958</v>
      </c>
      <c r="G1422" s="38">
        <v>0</v>
      </c>
      <c r="H1422" s="38">
        <v>364</v>
      </c>
      <c r="I1422" s="38">
        <v>0</v>
      </c>
      <c r="J1422" s="38">
        <v>1</v>
      </c>
      <c r="K1422" s="38">
        <v>0</v>
      </c>
      <c r="L1422" s="38">
        <v>1</v>
      </c>
      <c r="M1422" s="38">
        <v>1</v>
      </c>
      <c r="N1422" s="38">
        <v>0</v>
      </c>
      <c r="O1422" s="38">
        <v>0</v>
      </c>
      <c r="P1422" s="38">
        <v>0</v>
      </c>
      <c r="Q1422" s="38">
        <v>0</v>
      </c>
      <c r="R1422" s="38">
        <v>0</v>
      </c>
      <c r="S1422" s="38">
        <v>0</v>
      </c>
      <c r="T1422" s="38">
        <v>0</v>
      </c>
      <c r="U1422" s="38">
        <v>126</v>
      </c>
      <c r="V1422" s="38">
        <v>1</v>
      </c>
      <c r="W1422" s="38">
        <v>0</v>
      </c>
      <c r="X1422" s="38">
        <v>0</v>
      </c>
      <c r="Y1422" s="38">
        <v>0</v>
      </c>
      <c r="Z1422" s="38">
        <v>0</v>
      </c>
      <c r="AA1422" s="38">
        <v>0</v>
      </c>
      <c r="AB1422" s="38">
        <v>0</v>
      </c>
      <c r="AC1422" s="38">
        <v>0</v>
      </c>
      <c r="AD1422" s="38">
        <v>3</v>
      </c>
      <c r="AE1422" s="25">
        <v>0</v>
      </c>
      <c r="AF1422" s="16">
        <f>SUM(G1422:AD1422)</f>
        <v>497</v>
      </c>
      <c r="AG1422" s="16">
        <f>SUM(G1422:AC1422)</f>
        <v>494</v>
      </c>
    </row>
    <row r="1423" spans="1:33" x14ac:dyDescent="0.3">
      <c r="A1423" s="25" t="s">
        <v>1669</v>
      </c>
      <c r="B1423" s="25" t="s">
        <v>1913</v>
      </c>
      <c r="C1423" s="25" t="s">
        <v>1671</v>
      </c>
      <c r="D1423" s="25">
        <v>13</v>
      </c>
      <c r="E1423" s="25" t="s">
        <v>1959</v>
      </c>
      <c r="F1423" s="38" t="s">
        <v>1960</v>
      </c>
      <c r="G1423" s="38">
        <v>0</v>
      </c>
      <c r="H1423" s="38">
        <v>357</v>
      </c>
      <c r="I1423" s="38">
        <v>0</v>
      </c>
      <c r="J1423" s="38">
        <v>0</v>
      </c>
      <c r="K1423" s="38">
        <v>0</v>
      </c>
      <c r="L1423" s="38">
        <v>0</v>
      </c>
      <c r="M1423" s="38">
        <v>1</v>
      </c>
      <c r="N1423" s="38">
        <v>0</v>
      </c>
      <c r="O1423" s="38">
        <v>0</v>
      </c>
      <c r="P1423" s="38">
        <v>0</v>
      </c>
      <c r="Q1423" s="38">
        <v>0</v>
      </c>
      <c r="R1423" s="38">
        <v>0</v>
      </c>
      <c r="S1423" s="38">
        <v>0</v>
      </c>
      <c r="T1423" s="38">
        <v>0</v>
      </c>
      <c r="U1423" s="38">
        <v>130</v>
      </c>
      <c r="V1423" s="38">
        <v>2</v>
      </c>
      <c r="W1423" s="38">
        <v>0</v>
      </c>
      <c r="X1423" s="38">
        <v>1</v>
      </c>
      <c r="Y1423" s="38">
        <v>0</v>
      </c>
      <c r="Z1423" s="38">
        <v>0</v>
      </c>
      <c r="AA1423" s="38">
        <v>0</v>
      </c>
      <c r="AB1423" s="38">
        <v>1</v>
      </c>
      <c r="AC1423" s="38">
        <v>0</v>
      </c>
      <c r="AD1423" s="38">
        <v>3</v>
      </c>
      <c r="AE1423" s="25">
        <v>0</v>
      </c>
      <c r="AF1423" s="16">
        <f t="shared" ref="AF1423:AF1425" si="652">SUM(G1423:AD1423)</f>
        <v>495</v>
      </c>
      <c r="AG1423" s="16">
        <f t="shared" ref="AG1423:AG1425" si="653">SUM(G1423:AC1423)</f>
        <v>492</v>
      </c>
    </row>
    <row r="1424" spans="1:33" x14ac:dyDescent="0.3">
      <c r="A1424" s="25" t="s">
        <v>1669</v>
      </c>
      <c r="B1424" s="25" t="s">
        <v>1913</v>
      </c>
      <c r="C1424" s="25" t="s">
        <v>1671</v>
      </c>
      <c r="D1424" s="25">
        <v>13</v>
      </c>
      <c r="E1424" s="25" t="s">
        <v>1961</v>
      </c>
      <c r="F1424" s="38" t="s">
        <v>1962</v>
      </c>
      <c r="G1424" s="38">
        <v>2</v>
      </c>
      <c r="H1424" s="38">
        <v>373</v>
      </c>
      <c r="I1424" s="38">
        <v>0</v>
      </c>
      <c r="J1424" s="38">
        <v>0</v>
      </c>
      <c r="K1424" s="38">
        <v>0</v>
      </c>
      <c r="L1424" s="38">
        <v>0</v>
      </c>
      <c r="M1424" s="38">
        <v>2</v>
      </c>
      <c r="N1424" s="38">
        <v>0</v>
      </c>
      <c r="O1424" s="38">
        <v>1</v>
      </c>
      <c r="P1424" s="38">
        <v>0</v>
      </c>
      <c r="Q1424" s="38">
        <v>0</v>
      </c>
      <c r="R1424" s="38">
        <v>0</v>
      </c>
      <c r="S1424" s="38">
        <v>0</v>
      </c>
      <c r="T1424" s="38">
        <v>0</v>
      </c>
      <c r="U1424" s="38">
        <v>172</v>
      </c>
      <c r="V1424" s="38">
        <v>2</v>
      </c>
      <c r="W1424" s="38">
        <v>0</v>
      </c>
      <c r="X1424" s="38">
        <v>0</v>
      </c>
      <c r="Y1424" s="38">
        <v>0</v>
      </c>
      <c r="Z1424" s="38">
        <v>0</v>
      </c>
      <c r="AA1424" s="38">
        <v>0</v>
      </c>
      <c r="AB1424" s="38">
        <v>0</v>
      </c>
      <c r="AC1424" s="38">
        <v>0</v>
      </c>
      <c r="AD1424" s="38">
        <v>5</v>
      </c>
      <c r="AE1424" s="25">
        <v>0</v>
      </c>
      <c r="AF1424" s="16">
        <f t="shared" si="652"/>
        <v>557</v>
      </c>
      <c r="AG1424" s="16">
        <f t="shared" si="653"/>
        <v>552</v>
      </c>
    </row>
    <row r="1425" spans="1:33" x14ac:dyDescent="0.3">
      <c r="A1425" s="25" t="s">
        <v>1669</v>
      </c>
      <c r="B1425" s="25" t="s">
        <v>1913</v>
      </c>
      <c r="C1425" s="25" t="s">
        <v>1671</v>
      </c>
      <c r="D1425" s="25">
        <v>13</v>
      </c>
      <c r="E1425" s="25" t="s">
        <v>1963</v>
      </c>
      <c r="F1425" s="38" t="s">
        <v>1964</v>
      </c>
      <c r="G1425" s="38">
        <v>0</v>
      </c>
      <c r="H1425" s="38">
        <v>220</v>
      </c>
      <c r="I1425" s="38">
        <v>0</v>
      </c>
      <c r="J1425" s="38">
        <v>0</v>
      </c>
      <c r="K1425" s="38">
        <v>0</v>
      </c>
      <c r="L1425" s="38">
        <v>0</v>
      </c>
      <c r="M1425" s="38">
        <v>0</v>
      </c>
      <c r="N1425" s="38">
        <v>3</v>
      </c>
      <c r="O1425" s="38">
        <v>0</v>
      </c>
      <c r="P1425" s="38">
        <v>0</v>
      </c>
      <c r="Q1425" s="38">
        <v>0</v>
      </c>
      <c r="R1425" s="38">
        <v>1</v>
      </c>
      <c r="S1425" s="38">
        <v>0</v>
      </c>
      <c r="T1425" s="38">
        <v>0</v>
      </c>
      <c r="U1425" s="38">
        <v>114</v>
      </c>
      <c r="V1425" s="38">
        <v>1</v>
      </c>
      <c r="W1425" s="38">
        <v>0</v>
      </c>
      <c r="X1425" s="38">
        <v>1</v>
      </c>
      <c r="Y1425" s="38">
        <v>0</v>
      </c>
      <c r="Z1425" s="38">
        <v>0</v>
      </c>
      <c r="AA1425" s="38">
        <v>1</v>
      </c>
      <c r="AB1425" s="38">
        <v>1</v>
      </c>
      <c r="AC1425" s="38">
        <v>0</v>
      </c>
      <c r="AD1425" s="38">
        <v>2</v>
      </c>
      <c r="AE1425" s="25">
        <v>0</v>
      </c>
      <c r="AF1425" s="16">
        <f t="shared" si="652"/>
        <v>344</v>
      </c>
      <c r="AG1425" s="16">
        <f t="shared" si="653"/>
        <v>342</v>
      </c>
    </row>
    <row r="1426" spans="1:33" s="16" customFormat="1" x14ac:dyDescent="0.3">
      <c r="E1426" s="16" t="s">
        <v>731</v>
      </c>
      <c r="F1426" s="19" t="s">
        <v>1069</v>
      </c>
      <c r="G1426" s="19">
        <f>SUM(G1422:G1425)</f>
        <v>2</v>
      </c>
      <c r="H1426" s="19">
        <f t="shared" ref="H1426:AE1426" si="654">SUM(H1422:H1425)</f>
        <v>1314</v>
      </c>
      <c r="I1426" s="19">
        <f t="shared" si="654"/>
        <v>0</v>
      </c>
      <c r="J1426" s="19">
        <f t="shared" si="654"/>
        <v>1</v>
      </c>
      <c r="K1426" s="19">
        <f t="shared" si="654"/>
        <v>0</v>
      </c>
      <c r="L1426" s="19">
        <f t="shared" si="654"/>
        <v>1</v>
      </c>
      <c r="M1426" s="19">
        <f t="shared" si="654"/>
        <v>4</v>
      </c>
      <c r="N1426" s="19">
        <f t="shared" si="654"/>
        <v>3</v>
      </c>
      <c r="O1426" s="19">
        <f t="shared" si="654"/>
        <v>1</v>
      </c>
      <c r="P1426" s="19">
        <f t="shared" si="654"/>
        <v>0</v>
      </c>
      <c r="Q1426" s="19">
        <f t="shared" si="654"/>
        <v>0</v>
      </c>
      <c r="R1426" s="19">
        <f t="shared" si="654"/>
        <v>1</v>
      </c>
      <c r="S1426" s="19">
        <f t="shared" si="654"/>
        <v>0</v>
      </c>
      <c r="T1426" s="19">
        <f t="shared" si="654"/>
        <v>0</v>
      </c>
      <c r="U1426" s="19">
        <f t="shared" si="654"/>
        <v>542</v>
      </c>
      <c r="V1426" s="19">
        <f t="shared" si="654"/>
        <v>6</v>
      </c>
      <c r="W1426" s="19">
        <f t="shared" si="654"/>
        <v>0</v>
      </c>
      <c r="X1426" s="19">
        <f t="shared" si="654"/>
        <v>2</v>
      </c>
      <c r="Y1426" s="19">
        <f t="shared" si="654"/>
        <v>0</v>
      </c>
      <c r="Z1426" s="19">
        <f t="shared" si="654"/>
        <v>0</v>
      </c>
      <c r="AA1426" s="19">
        <f t="shared" si="654"/>
        <v>1</v>
      </c>
      <c r="AB1426" s="19">
        <f t="shared" si="654"/>
        <v>2</v>
      </c>
      <c r="AC1426" s="19">
        <f t="shared" si="654"/>
        <v>0</v>
      </c>
      <c r="AD1426" s="19">
        <f t="shared" si="654"/>
        <v>13</v>
      </c>
      <c r="AE1426" s="19">
        <f t="shared" si="654"/>
        <v>0</v>
      </c>
      <c r="AF1426" s="19">
        <f t="shared" ref="AF1426:AG1426" si="655">SUM(AF1422:AF1425)</f>
        <v>1893</v>
      </c>
      <c r="AG1426" s="19">
        <f t="shared" si="655"/>
        <v>1880</v>
      </c>
    </row>
    <row r="1427" spans="1:33" s="16" customFormat="1" x14ac:dyDescent="0.3">
      <c r="A1427" s="84"/>
      <c r="B1427" s="85"/>
      <c r="C1427" s="85"/>
      <c r="D1427" s="85"/>
      <c r="E1427" s="85"/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6"/>
    </row>
    <row r="1428" spans="1:33" x14ac:dyDescent="0.3">
      <c r="A1428" s="25" t="s">
        <v>1669</v>
      </c>
      <c r="B1428" s="25" t="s">
        <v>1913</v>
      </c>
      <c r="C1428" s="25" t="s">
        <v>1671</v>
      </c>
      <c r="D1428" s="25">
        <v>15</v>
      </c>
      <c r="E1428" s="25" t="s">
        <v>1965</v>
      </c>
      <c r="F1428" s="38" t="s">
        <v>1966</v>
      </c>
      <c r="G1428" s="38">
        <v>0</v>
      </c>
      <c r="H1428" s="38">
        <v>415</v>
      </c>
      <c r="I1428" s="38">
        <v>0</v>
      </c>
      <c r="J1428" s="38">
        <v>0</v>
      </c>
      <c r="K1428" s="38">
        <v>0</v>
      </c>
      <c r="L1428" s="38">
        <v>0</v>
      </c>
      <c r="M1428" s="38">
        <v>0</v>
      </c>
      <c r="N1428" s="38">
        <v>2</v>
      </c>
      <c r="O1428" s="38">
        <v>0</v>
      </c>
      <c r="P1428" s="38">
        <v>0</v>
      </c>
      <c r="Q1428" s="38">
        <v>0</v>
      </c>
      <c r="R1428" s="38">
        <v>0</v>
      </c>
      <c r="S1428" s="38">
        <v>0</v>
      </c>
      <c r="T1428" s="38">
        <v>0</v>
      </c>
      <c r="U1428" s="38">
        <v>177</v>
      </c>
      <c r="V1428" s="38">
        <v>1</v>
      </c>
      <c r="W1428" s="38">
        <v>0</v>
      </c>
      <c r="X1428" s="38">
        <v>0</v>
      </c>
      <c r="Y1428" s="38">
        <v>1</v>
      </c>
      <c r="Z1428" s="38">
        <v>0</v>
      </c>
      <c r="AA1428" s="38">
        <v>0</v>
      </c>
      <c r="AB1428" s="38">
        <v>0</v>
      </c>
      <c r="AC1428" s="38">
        <v>0</v>
      </c>
      <c r="AD1428" s="38">
        <v>6</v>
      </c>
      <c r="AE1428" s="25">
        <v>0</v>
      </c>
      <c r="AF1428" s="16">
        <f>SUM(G1428:AD1428)</f>
        <v>602</v>
      </c>
      <c r="AG1428" s="16">
        <f>SUM(G1428:AC1428)</f>
        <v>596</v>
      </c>
    </row>
    <row r="1429" spans="1:33" x14ac:dyDescent="0.3">
      <c r="A1429" s="25" t="s">
        <v>1669</v>
      </c>
      <c r="B1429" s="25" t="s">
        <v>1913</v>
      </c>
      <c r="C1429" s="25" t="s">
        <v>1671</v>
      </c>
      <c r="D1429" s="25">
        <v>15</v>
      </c>
      <c r="E1429" s="25" t="s">
        <v>1967</v>
      </c>
      <c r="F1429" s="38" t="s">
        <v>1968</v>
      </c>
      <c r="G1429" s="38">
        <v>0</v>
      </c>
      <c r="H1429" s="38">
        <v>391</v>
      </c>
      <c r="I1429" s="38">
        <v>0</v>
      </c>
      <c r="J1429" s="38">
        <v>0</v>
      </c>
      <c r="K1429" s="38">
        <v>1</v>
      </c>
      <c r="L1429" s="38">
        <v>0</v>
      </c>
      <c r="M1429" s="38">
        <v>1</v>
      </c>
      <c r="N1429" s="38">
        <v>0</v>
      </c>
      <c r="O1429" s="38">
        <v>0</v>
      </c>
      <c r="P1429" s="38">
        <v>0</v>
      </c>
      <c r="Q1429" s="38">
        <v>0</v>
      </c>
      <c r="R1429" s="38">
        <v>0</v>
      </c>
      <c r="S1429" s="38">
        <v>0</v>
      </c>
      <c r="T1429" s="38">
        <v>0</v>
      </c>
      <c r="U1429" s="38">
        <v>188</v>
      </c>
      <c r="V1429" s="38">
        <v>0</v>
      </c>
      <c r="W1429" s="38">
        <v>1</v>
      </c>
      <c r="X1429" s="38">
        <v>0</v>
      </c>
      <c r="Y1429" s="38">
        <v>0</v>
      </c>
      <c r="Z1429" s="38">
        <v>0</v>
      </c>
      <c r="AA1429" s="38">
        <v>0</v>
      </c>
      <c r="AB1429" s="38">
        <v>0</v>
      </c>
      <c r="AC1429" s="38">
        <v>0</v>
      </c>
      <c r="AD1429" s="38">
        <v>2</v>
      </c>
      <c r="AE1429" s="25">
        <v>0</v>
      </c>
      <c r="AF1429" s="16">
        <f t="shared" ref="AF1429:AF1439" si="656">SUM(G1429:AD1429)</f>
        <v>584</v>
      </c>
      <c r="AG1429" s="16">
        <f t="shared" ref="AG1429:AG1439" si="657">SUM(G1429:AC1429)</f>
        <v>582</v>
      </c>
    </row>
    <row r="1430" spans="1:33" x14ac:dyDescent="0.3">
      <c r="A1430" s="25" t="s">
        <v>1669</v>
      </c>
      <c r="B1430" s="25" t="s">
        <v>1913</v>
      </c>
      <c r="C1430" s="25" t="s">
        <v>1671</v>
      </c>
      <c r="D1430" s="25">
        <v>15</v>
      </c>
      <c r="E1430" s="25" t="s">
        <v>1969</v>
      </c>
      <c r="F1430" s="38" t="s">
        <v>1970</v>
      </c>
      <c r="G1430" s="38">
        <v>0</v>
      </c>
      <c r="H1430" s="38">
        <v>334</v>
      </c>
      <c r="I1430" s="38">
        <v>0</v>
      </c>
      <c r="J1430" s="38">
        <v>0</v>
      </c>
      <c r="K1430" s="38">
        <v>0</v>
      </c>
      <c r="L1430" s="38">
        <v>0</v>
      </c>
      <c r="M1430" s="38">
        <v>0</v>
      </c>
      <c r="N1430" s="38">
        <v>2</v>
      </c>
      <c r="O1430" s="38">
        <v>0</v>
      </c>
      <c r="P1430" s="38">
        <v>0</v>
      </c>
      <c r="Q1430" s="38">
        <v>2</v>
      </c>
      <c r="R1430" s="38">
        <v>0</v>
      </c>
      <c r="S1430" s="38">
        <v>0</v>
      </c>
      <c r="T1430" s="38">
        <v>0</v>
      </c>
      <c r="U1430" s="38">
        <v>142</v>
      </c>
      <c r="V1430" s="38">
        <v>1</v>
      </c>
      <c r="W1430" s="38">
        <v>0</v>
      </c>
      <c r="X1430" s="38">
        <v>0</v>
      </c>
      <c r="Y1430" s="38">
        <v>1</v>
      </c>
      <c r="Z1430" s="38">
        <v>0</v>
      </c>
      <c r="AA1430" s="38">
        <v>1</v>
      </c>
      <c r="AB1430" s="38">
        <v>0</v>
      </c>
      <c r="AC1430" s="38">
        <v>0</v>
      </c>
      <c r="AD1430" s="38">
        <v>1</v>
      </c>
      <c r="AE1430" s="25">
        <v>0</v>
      </c>
      <c r="AF1430" s="16">
        <f t="shared" si="656"/>
        <v>484</v>
      </c>
      <c r="AG1430" s="16">
        <f t="shared" si="657"/>
        <v>483</v>
      </c>
    </row>
    <row r="1431" spans="1:33" x14ac:dyDescent="0.3">
      <c r="A1431" s="25" t="s">
        <v>1669</v>
      </c>
      <c r="B1431" s="25" t="s">
        <v>1913</v>
      </c>
      <c r="C1431" s="25" t="s">
        <v>1671</v>
      </c>
      <c r="D1431" s="25">
        <v>15</v>
      </c>
      <c r="E1431" s="25" t="s">
        <v>1971</v>
      </c>
      <c r="F1431" s="38" t="s">
        <v>1972</v>
      </c>
      <c r="G1431" s="38">
        <v>1</v>
      </c>
      <c r="H1431" s="38">
        <v>413</v>
      </c>
      <c r="I1431" s="38">
        <v>1</v>
      </c>
      <c r="J1431" s="38">
        <v>0</v>
      </c>
      <c r="K1431" s="38">
        <v>0</v>
      </c>
      <c r="L1431" s="38">
        <v>2</v>
      </c>
      <c r="M1431" s="38">
        <v>4</v>
      </c>
      <c r="N1431" s="38">
        <v>1</v>
      </c>
      <c r="O1431" s="38">
        <v>3</v>
      </c>
      <c r="P1431" s="38">
        <v>0</v>
      </c>
      <c r="Q1431" s="38">
        <v>0</v>
      </c>
      <c r="R1431" s="38">
        <v>0</v>
      </c>
      <c r="S1431" s="38">
        <v>0</v>
      </c>
      <c r="T1431" s="38">
        <v>0</v>
      </c>
      <c r="U1431" s="38">
        <v>295</v>
      </c>
      <c r="V1431" s="38">
        <v>0</v>
      </c>
      <c r="W1431" s="38">
        <v>1</v>
      </c>
      <c r="X1431" s="38">
        <v>2</v>
      </c>
      <c r="Y1431" s="38">
        <v>0</v>
      </c>
      <c r="Z1431" s="38">
        <v>0</v>
      </c>
      <c r="AA1431" s="38">
        <v>0</v>
      </c>
      <c r="AB1431" s="38">
        <v>1</v>
      </c>
      <c r="AC1431" s="38">
        <v>0</v>
      </c>
      <c r="AD1431" s="38">
        <v>4</v>
      </c>
      <c r="AE1431" s="25">
        <v>0</v>
      </c>
      <c r="AF1431" s="16">
        <f t="shared" si="656"/>
        <v>728</v>
      </c>
      <c r="AG1431" s="16">
        <f t="shared" si="657"/>
        <v>724</v>
      </c>
    </row>
    <row r="1432" spans="1:33" x14ac:dyDescent="0.3">
      <c r="A1432" s="25" t="s">
        <v>1669</v>
      </c>
      <c r="B1432" s="25" t="s">
        <v>1913</v>
      </c>
      <c r="C1432" s="25" t="s">
        <v>1671</v>
      </c>
      <c r="D1432" s="25">
        <v>15</v>
      </c>
      <c r="E1432" s="25" t="s">
        <v>1973</v>
      </c>
      <c r="F1432" s="38" t="s">
        <v>1974</v>
      </c>
      <c r="G1432" s="38">
        <v>2</v>
      </c>
      <c r="H1432" s="38">
        <v>419</v>
      </c>
      <c r="I1432" s="38">
        <v>0</v>
      </c>
      <c r="J1432" s="38">
        <v>0</v>
      </c>
      <c r="K1432" s="38">
        <v>0</v>
      </c>
      <c r="L1432" s="38">
        <v>2</v>
      </c>
      <c r="M1432" s="38">
        <v>1</v>
      </c>
      <c r="N1432" s="38">
        <v>3</v>
      </c>
      <c r="O1432" s="38">
        <v>0</v>
      </c>
      <c r="P1432" s="38">
        <v>0</v>
      </c>
      <c r="Q1432" s="38">
        <v>1</v>
      </c>
      <c r="R1432" s="38">
        <v>0</v>
      </c>
      <c r="S1432" s="38">
        <v>0</v>
      </c>
      <c r="T1432" s="38">
        <v>1</v>
      </c>
      <c r="U1432" s="38">
        <v>282</v>
      </c>
      <c r="V1432" s="38">
        <v>0</v>
      </c>
      <c r="W1432" s="38">
        <v>0</v>
      </c>
      <c r="X1432" s="38">
        <v>2</v>
      </c>
      <c r="Y1432" s="38">
        <v>1</v>
      </c>
      <c r="Z1432" s="38">
        <v>0</v>
      </c>
      <c r="AA1432" s="38">
        <v>0</v>
      </c>
      <c r="AB1432" s="38">
        <v>1</v>
      </c>
      <c r="AC1432" s="38">
        <v>0</v>
      </c>
      <c r="AD1432" s="38">
        <v>3</v>
      </c>
      <c r="AE1432" s="25">
        <v>0</v>
      </c>
      <c r="AF1432" s="16">
        <f t="shared" si="656"/>
        <v>718</v>
      </c>
      <c r="AG1432" s="16">
        <f t="shared" si="657"/>
        <v>715</v>
      </c>
    </row>
    <row r="1433" spans="1:33" x14ac:dyDescent="0.3">
      <c r="A1433" s="25" t="s">
        <v>1669</v>
      </c>
      <c r="B1433" s="25" t="s">
        <v>1913</v>
      </c>
      <c r="C1433" s="25" t="s">
        <v>1671</v>
      </c>
      <c r="D1433" s="25">
        <v>15</v>
      </c>
      <c r="E1433" s="25" t="s">
        <v>1975</v>
      </c>
      <c r="F1433" s="38" t="s">
        <v>1976</v>
      </c>
      <c r="G1433" s="38">
        <v>2</v>
      </c>
      <c r="H1433" s="38">
        <v>510</v>
      </c>
      <c r="I1433" s="38">
        <v>1</v>
      </c>
      <c r="J1433" s="38">
        <v>0</v>
      </c>
      <c r="K1433" s="38">
        <v>0</v>
      </c>
      <c r="L1433" s="38">
        <v>0</v>
      </c>
      <c r="M1433" s="38">
        <v>1</v>
      </c>
      <c r="N1433" s="38">
        <v>2</v>
      </c>
      <c r="O1433" s="38">
        <v>0</v>
      </c>
      <c r="P1433" s="38">
        <v>0</v>
      </c>
      <c r="Q1433" s="38">
        <v>0</v>
      </c>
      <c r="R1433" s="38">
        <v>0</v>
      </c>
      <c r="S1433" s="38">
        <v>0</v>
      </c>
      <c r="T1433" s="38">
        <v>0</v>
      </c>
      <c r="U1433" s="38">
        <v>91</v>
      </c>
      <c r="V1433" s="38">
        <v>1</v>
      </c>
      <c r="W1433" s="38">
        <v>0</v>
      </c>
      <c r="X1433" s="38">
        <v>0</v>
      </c>
      <c r="Y1433" s="38">
        <v>2</v>
      </c>
      <c r="Z1433" s="38">
        <v>0</v>
      </c>
      <c r="AA1433" s="38">
        <v>0</v>
      </c>
      <c r="AB1433" s="38">
        <v>0</v>
      </c>
      <c r="AC1433" s="38">
        <v>0</v>
      </c>
      <c r="AD1433" s="38">
        <v>4</v>
      </c>
      <c r="AE1433" s="25">
        <v>0</v>
      </c>
      <c r="AF1433" s="16">
        <f t="shared" si="656"/>
        <v>614</v>
      </c>
      <c r="AG1433" s="16">
        <f t="shared" si="657"/>
        <v>610</v>
      </c>
    </row>
    <row r="1434" spans="1:33" x14ac:dyDescent="0.3">
      <c r="A1434" s="25" t="s">
        <v>1669</v>
      </c>
      <c r="B1434" s="25" t="s">
        <v>1913</v>
      </c>
      <c r="C1434" s="25" t="s">
        <v>1671</v>
      </c>
      <c r="D1434" s="25">
        <v>15</v>
      </c>
      <c r="E1434" s="25" t="s">
        <v>1977</v>
      </c>
      <c r="F1434" s="38" t="s">
        <v>1978</v>
      </c>
      <c r="G1434" s="38">
        <v>0</v>
      </c>
      <c r="H1434" s="38">
        <v>495</v>
      </c>
      <c r="I1434" s="38">
        <v>2</v>
      </c>
      <c r="J1434" s="38">
        <v>0</v>
      </c>
      <c r="K1434" s="38">
        <v>0</v>
      </c>
      <c r="L1434" s="38">
        <v>0</v>
      </c>
      <c r="M1434" s="38">
        <v>0</v>
      </c>
      <c r="N1434" s="38">
        <v>0</v>
      </c>
      <c r="O1434" s="38">
        <v>0</v>
      </c>
      <c r="P1434" s="38">
        <v>0</v>
      </c>
      <c r="Q1434" s="38">
        <v>0</v>
      </c>
      <c r="R1434" s="38">
        <v>1</v>
      </c>
      <c r="S1434" s="38">
        <v>0</v>
      </c>
      <c r="T1434" s="38">
        <v>0</v>
      </c>
      <c r="U1434" s="38">
        <v>115</v>
      </c>
      <c r="V1434" s="38">
        <v>0</v>
      </c>
      <c r="W1434" s="38">
        <v>0</v>
      </c>
      <c r="X1434" s="38">
        <v>0</v>
      </c>
      <c r="Y1434" s="38">
        <v>1</v>
      </c>
      <c r="Z1434" s="38">
        <v>0</v>
      </c>
      <c r="AA1434" s="38">
        <v>1</v>
      </c>
      <c r="AB1434" s="38">
        <v>0</v>
      </c>
      <c r="AC1434" s="38">
        <v>0</v>
      </c>
      <c r="AD1434" s="38">
        <v>2</v>
      </c>
      <c r="AE1434" s="25">
        <v>0</v>
      </c>
      <c r="AF1434" s="16">
        <f t="shared" si="656"/>
        <v>617</v>
      </c>
      <c r="AG1434" s="16">
        <f t="shared" si="657"/>
        <v>615</v>
      </c>
    </row>
    <row r="1435" spans="1:33" x14ac:dyDescent="0.3">
      <c r="A1435" s="25" t="s">
        <v>1669</v>
      </c>
      <c r="B1435" s="25" t="s">
        <v>1913</v>
      </c>
      <c r="C1435" s="25" t="s">
        <v>1671</v>
      </c>
      <c r="D1435" s="25">
        <v>15</v>
      </c>
      <c r="E1435" s="25" t="s">
        <v>1979</v>
      </c>
      <c r="F1435" s="38" t="s">
        <v>1980</v>
      </c>
      <c r="G1435" s="38">
        <v>0</v>
      </c>
      <c r="H1435" s="38">
        <v>657</v>
      </c>
      <c r="I1435" s="38">
        <v>3</v>
      </c>
      <c r="J1435" s="38">
        <v>0</v>
      </c>
      <c r="K1435" s="38">
        <v>0</v>
      </c>
      <c r="L1435" s="38">
        <v>0</v>
      </c>
      <c r="M1435" s="38">
        <v>3</v>
      </c>
      <c r="N1435" s="38">
        <v>1</v>
      </c>
      <c r="O1435" s="38">
        <v>1</v>
      </c>
      <c r="P1435" s="38">
        <v>0</v>
      </c>
      <c r="Q1435" s="38">
        <v>0</v>
      </c>
      <c r="R1435" s="38">
        <v>0</v>
      </c>
      <c r="S1435" s="38">
        <v>0</v>
      </c>
      <c r="T1435" s="38">
        <v>0</v>
      </c>
      <c r="U1435" s="38">
        <v>129</v>
      </c>
      <c r="V1435" s="38">
        <v>1</v>
      </c>
      <c r="W1435" s="38">
        <v>0</v>
      </c>
      <c r="X1435" s="38">
        <v>1</v>
      </c>
      <c r="Y1435" s="38">
        <v>2</v>
      </c>
      <c r="Z1435" s="38">
        <v>0</v>
      </c>
      <c r="AA1435" s="38">
        <v>0</v>
      </c>
      <c r="AB1435" s="38">
        <v>0</v>
      </c>
      <c r="AC1435" s="38">
        <v>0</v>
      </c>
      <c r="AD1435" s="38">
        <v>1</v>
      </c>
      <c r="AE1435" s="25">
        <v>0</v>
      </c>
      <c r="AF1435" s="16">
        <f t="shared" si="656"/>
        <v>799</v>
      </c>
      <c r="AG1435" s="16">
        <f t="shared" si="657"/>
        <v>798</v>
      </c>
    </row>
    <row r="1436" spans="1:33" x14ac:dyDescent="0.3">
      <c r="A1436" s="25" t="s">
        <v>1669</v>
      </c>
      <c r="B1436" s="25" t="s">
        <v>1913</v>
      </c>
      <c r="C1436" s="25" t="s">
        <v>1671</v>
      </c>
      <c r="D1436" s="25">
        <v>15</v>
      </c>
      <c r="E1436" s="25" t="s">
        <v>1981</v>
      </c>
      <c r="F1436" s="38" t="s">
        <v>1982</v>
      </c>
      <c r="G1436" s="38">
        <v>0</v>
      </c>
      <c r="H1436" s="38">
        <v>391</v>
      </c>
      <c r="I1436" s="38">
        <v>0</v>
      </c>
      <c r="J1436" s="38">
        <v>0</v>
      </c>
      <c r="K1436" s="38">
        <v>0</v>
      </c>
      <c r="L1436" s="38">
        <v>0</v>
      </c>
      <c r="M1436" s="38">
        <v>0</v>
      </c>
      <c r="N1436" s="38">
        <v>4</v>
      </c>
      <c r="O1436" s="38">
        <v>0</v>
      </c>
      <c r="P1436" s="38">
        <v>0</v>
      </c>
      <c r="Q1436" s="38">
        <v>0</v>
      </c>
      <c r="R1436" s="38">
        <v>0</v>
      </c>
      <c r="S1436" s="38">
        <v>0</v>
      </c>
      <c r="T1436" s="38">
        <v>0</v>
      </c>
      <c r="U1436" s="38">
        <v>121</v>
      </c>
      <c r="V1436" s="38">
        <v>0</v>
      </c>
      <c r="W1436" s="38">
        <v>1</v>
      </c>
      <c r="X1436" s="38">
        <v>1</v>
      </c>
      <c r="Y1436" s="38">
        <v>1</v>
      </c>
      <c r="Z1436" s="38">
        <v>0</v>
      </c>
      <c r="AA1436" s="38">
        <v>0</v>
      </c>
      <c r="AB1436" s="38">
        <v>0</v>
      </c>
      <c r="AC1436" s="38">
        <v>0</v>
      </c>
      <c r="AD1436" s="38">
        <v>3</v>
      </c>
      <c r="AE1436" s="25">
        <v>0</v>
      </c>
      <c r="AF1436" s="16">
        <f t="shared" si="656"/>
        <v>522</v>
      </c>
      <c r="AG1436" s="16">
        <f t="shared" si="657"/>
        <v>519</v>
      </c>
    </row>
    <row r="1437" spans="1:33" x14ac:dyDescent="0.3">
      <c r="A1437" s="25" t="s">
        <v>1669</v>
      </c>
      <c r="B1437" s="25" t="s">
        <v>1913</v>
      </c>
      <c r="C1437" s="25" t="s">
        <v>1671</v>
      </c>
      <c r="D1437" s="25">
        <v>15</v>
      </c>
      <c r="E1437" s="25" t="s">
        <v>1983</v>
      </c>
      <c r="F1437" s="38" t="s">
        <v>1984</v>
      </c>
      <c r="G1437" s="38">
        <v>0</v>
      </c>
      <c r="H1437" s="38">
        <v>416</v>
      </c>
      <c r="I1437" s="38">
        <v>2</v>
      </c>
      <c r="J1437" s="38">
        <v>0</v>
      </c>
      <c r="K1437" s="38">
        <v>0</v>
      </c>
      <c r="L1437" s="38">
        <v>0</v>
      </c>
      <c r="M1437" s="38">
        <v>0</v>
      </c>
      <c r="N1437" s="38">
        <v>2</v>
      </c>
      <c r="O1437" s="38">
        <v>0</v>
      </c>
      <c r="P1437" s="38">
        <v>0</v>
      </c>
      <c r="Q1437" s="38">
        <v>0</v>
      </c>
      <c r="R1437" s="38">
        <v>1</v>
      </c>
      <c r="S1437" s="38">
        <v>0</v>
      </c>
      <c r="T1437" s="38">
        <v>0</v>
      </c>
      <c r="U1437" s="38">
        <v>94</v>
      </c>
      <c r="V1437" s="38">
        <v>2</v>
      </c>
      <c r="W1437" s="38">
        <v>0</v>
      </c>
      <c r="X1437" s="38">
        <v>0</v>
      </c>
      <c r="Y1437" s="38">
        <v>1</v>
      </c>
      <c r="Z1437" s="38">
        <v>0</v>
      </c>
      <c r="AA1437" s="38">
        <v>0</v>
      </c>
      <c r="AB1437" s="38">
        <v>0</v>
      </c>
      <c r="AC1437" s="38">
        <v>0</v>
      </c>
      <c r="AD1437" s="38">
        <v>0</v>
      </c>
      <c r="AE1437" s="25">
        <v>0</v>
      </c>
      <c r="AF1437" s="16">
        <f t="shared" si="656"/>
        <v>518</v>
      </c>
      <c r="AG1437" s="16">
        <f t="shared" si="657"/>
        <v>518</v>
      </c>
    </row>
    <row r="1438" spans="1:33" x14ac:dyDescent="0.3">
      <c r="A1438" s="25" t="s">
        <v>1669</v>
      </c>
      <c r="B1438" s="25" t="s">
        <v>1913</v>
      </c>
      <c r="C1438" s="25" t="s">
        <v>1671</v>
      </c>
      <c r="D1438" s="25">
        <v>15</v>
      </c>
      <c r="E1438" s="25" t="s">
        <v>1985</v>
      </c>
      <c r="F1438" s="38" t="s">
        <v>1986</v>
      </c>
      <c r="G1438" s="38">
        <v>0</v>
      </c>
      <c r="H1438" s="38">
        <v>299</v>
      </c>
      <c r="I1438" s="38">
        <v>0</v>
      </c>
      <c r="J1438" s="38">
        <v>0</v>
      </c>
      <c r="K1438" s="38">
        <v>0</v>
      </c>
      <c r="L1438" s="38">
        <v>0</v>
      </c>
      <c r="M1438" s="38">
        <v>0</v>
      </c>
      <c r="N1438" s="38">
        <v>2</v>
      </c>
      <c r="O1438" s="38">
        <v>0</v>
      </c>
      <c r="P1438" s="38">
        <v>0</v>
      </c>
      <c r="Q1438" s="38">
        <v>1</v>
      </c>
      <c r="R1438" s="38">
        <v>0</v>
      </c>
      <c r="S1438" s="38">
        <v>0</v>
      </c>
      <c r="T1438" s="38">
        <v>0</v>
      </c>
      <c r="U1438" s="38">
        <v>95</v>
      </c>
      <c r="V1438" s="38">
        <v>0</v>
      </c>
      <c r="W1438" s="38">
        <v>0</v>
      </c>
      <c r="X1438" s="38">
        <v>0</v>
      </c>
      <c r="Y1438" s="38">
        <v>0</v>
      </c>
      <c r="Z1438" s="38">
        <v>0</v>
      </c>
      <c r="AA1438" s="38">
        <v>0</v>
      </c>
      <c r="AB1438" s="38">
        <v>0</v>
      </c>
      <c r="AC1438" s="38">
        <v>0</v>
      </c>
      <c r="AD1438" s="38">
        <v>2</v>
      </c>
      <c r="AE1438" s="25">
        <v>0</v>
      </c>
      <c r="AF1438" s="16">
        <f t="shared" si="656"/>
        <v>399</v>
      </c>
      <c r="AG1438" s="16">
        <f t="shared" si="657"/>
        <v>397</v>
      </c>
    </row>
    <row r="1439" spans="1:33" x14ac:dyDescent="0.3">
      <c r="A1439" s="25" t="s">
        <v>1669</v>
      </c>
      <c r="B1439" s="25" t="s">
        <v>1913</v>
      </c>
      <c r="C1439" s="25" t="s">
        <v>1671</v>
      </c>
      <c r="D1439" s="25">
        <v>15</v>
      </c>
      <c r="E1439" s="25" t="s">
        <v>1987</v>
      </c>
      <c r="F1439" s="38" t="s">
        <v>1988</v>
      </c>
      <c r="G1439" s="38">
        <v>2</v>
      </c>
      <c r="H1439" s="38">
        <v>620</v>
      </c>
      <c r="I1439" s="38">
        <v>1</v>
      </c>
      <c r="J1439" s="38">
        <v>0</v>
      </c>
      <c r="K1439" s="38">
        <v>0</v>
      </c>
      <c r="L1439" s="38">
        <v>0</v>
      </c>
      <c r="M1439" s="38">
        <v>0</v>
      </c>
      <c r="N1439" s="38">
        <v>1</v>
      </c>
      <c r="O1439" s="38">
        <v>0</v>
      </c>
      <c r="P1439" s="38">
        <v>0</v>
      </c>
      <c r="Q1439" s="38">
        <v>0</v>
      </c>
      <c r="R1439" s="38">
        <v>1</v>
      </c>
      <c r="S1439" s="38">
        <v>0</v>
      </c>
      <c r="T1439" s="38">
        <v>0</v>
      </c>
      <c r="U1439" s="38">
        <v>139</v>
      </c>
      <c r="V1439" s="38">
        <v>0</v>
      </c>
      <c r="W1439" s="38">
        <v>0</v>
      </c>
      <c r="X1439" s="38">
        <v>0</v>
      </c>
      <c r="Y1439" s="38">
        <v>0</v>
      </c>
      <c r="Z1439" s="38">
        <v>0</v>
      </c>
      <c r="AA1439" s="38">
        <v>0</v>
      </c>
      <c r="AB1439" s="38">
        <v>0</v>
      </c>
      <c r="AC1439" s="38">
        <v>0</v>
      </c>
      <c r="AD1439" s="38">
        <v>4</v>
      </c>
      <c r="AE1439" s="25">
        <v>0</v>
      </c>
      <c r="AF1439" s="16">
        <f t="shared" si="656"/>
        <v>768</v>
      </c>
      <c r="AG1439" s="16">
        <f t="shared" si="657"/>
        <v>764</v>
      </c>
    </row>
    <row r="1440" spans="1:33" s="16" customFormat="1" x14ac:dyDescent="0.3">
      <c r="E1440" s="16" t="s">
        <v>1989</v>
      </c>
      <c r="F1440" s="19" t="s">
        <v>1069</v>
      </c>
      <c r="G1440" s="19">
        <f>SUM(G1428:G1439)</f>
        <v>7</v>
      </c>
      <c r="H1440" s="19">
        <f t="shared" ref="H1440:AE1440" si="658">SUM(H1428:H1439)</f>
        <v>5360</v>
      </c>
      <c r="I1440" s="19">
        <f t="shared" si="658"/>
        <v>10</v>
      </c>
      <c r="J1440" s="19">
        <f t="shared" si="658"/>
        <v>0</v>
      </c>
      <c r="K1440" s="19">
        <f t="shared" si="658"/>
        <v>1</v>
      </c>
      <c r="L1440" s="19">
        <f t="shared" si="658"/>
        <v>4</v>
      </c>
      <c r="M1440" s="19">
        <f t="shared" si="658"/>
        <v>10</v>
      </c>
      <c r="N1440" s="19">
        <f t="shared" si="658"/>
        <v>20</v>
      </c>
      <c r="O1440" s="19">
        <f t="shared" si="658"/>
        <v>4</v>
      </c>
      <c r="P1440" s="19">
        <f t="shared" si="658"/>
        <v>0</v>
      </c>
      <c r="Q1440" s="19">
        <f t="shared" si="658"/>
        <v>4</v>
      </c>
      <c r="R1440" s="19">
        <f t="shared" si="658"/>
        <v>3</v>
      </c>
      <c r="S1440" s="19">
        <f t="shared" si="658"/>
        <v>0</v>
      </c>
      <c r="T1440" s="19">
        <f t="shared" si="658"/>
        <v>1</v>
      </c>
      <c r="U1440" s="19">
        <f t="shared" si="658"/>
        <v>1868</v>
      </c>
      <c r="V1440" s="19">
        <f t="shared" si="658"/>
        <v>6</v>
      </c>
      <c r="W1440" s="19">
        <f t="shared" si="658"/>
        <v>3</v>
      </c>
      <c r="X1440" s="19">
        <f t="shared" si="658"/>
        <v>6</v>
      </c>
      <c r="Y1440" s="19">
        <f t="shared" si="658"/>
        <v>10</v>
      </c>
      <c r="Z1440" s="19">
        <f t="shared" si="658"/>
        <v>0</v>
      </c>
      <c r="AA1440" s="19">
        <f t="shared" si="658"/>
        <v>2</v>
      </c>
      <c r="AB1440" s="19">
        <f t="shared" si="658"/>
        <v>2</v>
      </c>
      <c r="AC1440" s="19">
        <f t="shared" si="658"/>
        <v>0</v>
      </c>
      <c r="AD1440" s="19">
        <f t="shared" si="658"/>
        <v>32</v>
      </c>
      <c r="AE1440" s="19">
        <f t="shared" si="658"/>
        <v>0</v>
      </c>
      <c r="AF1440" s="19">
        <f t="shared" ref="AF1440:AG1440" si="659">SUM(AF1428:AF1439)</f>
        <v>7353</v>
      </c>
      <c r="AG1440" s="19">
        <f t="shared" si="659"/>
        <v>7321</v>
      </c>
    </row>
    <row r="1441" spans="1:33" s="16" customFormat="1" x14ac:dyDescent="0.3">
      <c r="A1441" s="84"/>
      <c r="B1441" s="85"/>
      <c r="C1441" s="85"/>
      <c r="D1441" s="85"/>
      <c r="E1441" s="85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  <c r="AG1441" s="86"/>
    </row>
    <row r="1442" spans="1:33" x14ac:dyDescent="0.3">
      <c r="A1442" s="25" t="s">
        <v>1669</v>
      </c>
      <c r="B1442" s="25" t="s">
        <v>1913</v>
      </c>
      <c r="C1442" s="25" t="s">
        <v>1671</v>
      </c>
      <c r="D1442" s="25">
        <v>16</v>
      </c>
      <c r="E1442" s="25" t="s">
        <v>1990</v>
      </c>
      <c r="F1442" s="38" t="s">
        <v>1991</v>
      </c>
      <c r="G1442" s="38">
        <v>1</v>
      </c>
      <c r="H1442" s="38">
        <v>644</v>
      </c>
      <c r="I1442" s="38">
        <v>0</v>
      </c>
      <c r="J1442" s="38">
        <v>0</v>
      </c>
      <c r="K1442" s="38">
        <v>0</v>
      </c>
      <c r="L1442" s="38">
        <v>0</v>
      </c>
      <c r="M1442" s="38">
        <v>2</v>
      </c>
      <c r="N1442" s="38">
        <v>2</v>
      </c>
      <c r="O1442" s="38">
        <v>0</v>
      </c>
      <c r="P1442" s="38">
        <v>0</v>
      </c>
      <c r="Q1442" s="38">
        <v>0</v>
      </c>
      <c r="R1442" s="38">
        <v>0</v>
      </c>
      <c r="S1442" s="38">
        <v>0</v>
      </c>
      <c r="T1442" s="38">
        <v>0</v>
      </c>
      <c r="U1442" s="38">
        <v>121</v>
      </c>
      <c r="V1442" s="38">
        <v>0</v>
      </c>
      <c r="W1442" s="38">
        <v>0</v>
      </c>
      <c r="X1442" s="38">
        <v>1</v>
      </c>
      <c r="Y1442" s="38">
        <v>2</v>
      </c>
      <c r="Z1442" s="38">
        <v>0</v>
      </c>
      <c r="AA1442" s="38">
        <v>0</v>
      </c>
      <c r="AB1442" s="38">
        <v>0</v>
      </c>
      <c r="AC1442" s="38">
        <v>0</v>
      </c>
      <c r="AD1442" s="38">
        <v>4</v>
      </c>
      <c r="AE1442" s="25">
        <v>0</v>
      </c>
      <c r="AF1442" s="16">
        <f>SUM(G1442:AD1442)</f>
        <v>777</v>
      </c>
      <c r="AG1442" s="16">
        <f>SUM(G1442:AC1442)</f>
        <v>773</v>
      </c>
    </row>
    <row r="1443" spans="1:33" x14ac:dyDescent="0.3">
      <c r="A1443" s="25" t="s">
        <v>1669</v>
      </c>
      <c r="B1443" s="25" t="s">
        <v>1913</v>
      </c>
      <c r="C1443" s="25" t="s">
        <v>1671</v>
      </c>
      <c r="D1443" s="25">
        <v>16</v>
      </c>
      <c r="E1443" s="25" t="s">
        <v>1992</v>
      </c>
      <c r="F1443" s="38" t="s">
        <v>1993</v>
      </c>
      <c r="G1443" s="38">
        <v>1</v>
      </c>
      <c r="H1443" s="38">
        <v>636</v>
      </c>
      <c r="I1443" s="38">
        <v>0</v>
      </c>
      <c r="J1443" s="38">
        <v>0</v>
      </c>
      <c r="K1443" s="38">
        <v>0</v>
      </c>
      <c r="L1443" s="38">
        <v>1</v>
      </c>
      <c r="M1443" s="38">
        <v>1</v>
      </c>
      <c r="N1443" s="38">
        <v>4</v>
      </c>
      <c r="O1443" s="38">
        <v>0</v>
      </c>
      <c r="P1443" s="38">
        <v>0</v>
      </c>
      <c r="Q1443" s="38">
        <v>0</v>
      </c>
      <c r="R1443" s="38">
        <v>0</v>
      </c>
      <c r="S1443" s="38">
        <v>0</v>
      </c>
      <c r="T1443" s="38">
        <v>0</v>
      </c>
      <c r="U1443" s="38">
        <v>113</v>
      </c>
      <c r="V1443" s="38">
        <v>0</v>
      </c>
      <c r="W1443" s="38">
        <v>0</v>
      </c>
      <c r="X1443" s="38">
        <v>1</v>
      </c>
      <c r="Y1443" s="38">
        <v>1</v>
      </c>
      <c r="Z1443" s="38">
        <v>0</v>
      </c>
      <c r="AA1443" s="38">
        <v>0</v>
      </c>
      <c r="AB1443" s="38">
        <v>0</v>
      </c>
      <c r="AC1443" s="38">
        <v>1</v>
      </c>
      <c r="AD1443" s="38">
        <v>9</v>
      </c>
      <c r="AE1443" s="25">
        <v>0</v>
      </c>
      <c r="AF1443" s="16">
        <f t="shared" ref="AF1443:AF1457" si="660">SUM(G1443:AD1443)</f>
        <v>768</v>
      </c>
      <c r="AG1443" s="16">
        <f t="shared" ref="AG1443:AG1457" si="661">SUM(G1443:AC1443)</f>
        <v>759</v>
      </c>
    </row>
    <row r="1444" spans="1:33" x14ac:dyDescent="0.3">
      <c r="A1444" s="25" t="s">
        <v>1669</v>
      </c>
      <c r="B1444" s="25" t="s">
        <v>1913</v>
      </c>
      <c r="C1444" s="25" t="s">
        <v>1671</v>
      </c>
      <c r="D1444" s="25">
        <v>16</v>
      </c>
      <c r="E1444" s="25" t="s">
        <v>1994</v>
      </c>
      <c r="F1444" s="38" t="s">
        <v>1995</v>
      </c>
      <c r="G1444" s="38">
        <v>1</v>
      </c>
      <c r="H1444" s="38">
        <v>516</v>
      </c>
      <c r="I1444" s="38">
        <v>0</v>
      </c>
      <c r="J1444" s="38">
        <v>0</v>
      </c>
      <c r="K1444" s="38">
        <v>0</v>
      </c>
      <c r="L1444" s="38">
        <v>1</v>
      </c>
      <c r="M1444" s="38">
        <v>0</v>
      </c>
      <c r="N1444" s="38">
        <v>2</v>
      </c>
      <c r="O1444" s="38">
        <v>0</v>
      </c>
      <c r="P1444" s="38">
        <v>0</v>
      </c>
      <c r="Q1444" s="38">
        <v>0</v>
      </c>
      <c r="R1444" s="38">
        <v>0</v>
      </c>
      <c r="S1444" s="38">
        <v>0</v>
      </c>
      <c r="T1444" s="38">
        <v>0</v>
      </c>
      <c r="U1444" s="38">
        <v>135</v>
      </c>
      <c r="V1444" s="38">
        <v>0</v>
      </c>
      <c r="W1444" s="38">
        <v>0</v>
      </c>
      <c r="X1444" s="38">
        <v>0</v>
      </c>
      <c r="Y1444" s="38">
        <v>1</v>
      </c>
      <c r="Z1444" s="38">
        <v>0</v>
      </c>
      <c r="AA1444" s="38">
        <v>0</v>
      </c>
      <c r="AB1444" s="38">
        <v>0</v>
      </c>
      <c r="AC1444" s="38">
        <v>0</v>
      </c>
      <c r="AD1444" s="38">
        <v>2</v>
      </c>
      <c r="AE1444" s="25">
        <v>0</v>
      </c>
      <c r="AF1444" s="16">
        <f t="shared" si="660"/>
        <v>658</v>
      </c>
      <c r="AG1444" s="16">
        <f t="shared" si="661"/>
        <v>656</v>
      </c>
    </row>
    <row r="1445" spans="1:33" x14ac:dyDescent="0.3">
      <c r="A1445" s="25" t="s">
        <v>1669</v>
      </c>
      <c r="B1445" s="25" t="s">
        <v>1913</v>
      </c>
      <c r="C1445" s="25" t="s">
        <v>1671</v>
      </c>
      <c r="D1445" s="25">
        <v>16</v>
      </c>
      <c r="E1445" s="25" t="s">
        <v>1996</v>
      </c>
      <c r="F1445" s="38" t="s">
        <v>1997</v>
      </c>
      <c r="G1445" s="38">
        <v>0</v>
      </c>
      <c r="H1445" s="38">
        <v>487</v>
      </c>
      <c r="I1445" s="38">
        <v>1</v>
      </c>
      <c r="J1445" s="38">
        <v>0</v>
      </c>
      <c r="K1445" s="38">
        <v>0</v>
      </c>
      <c r="L1445" s="38">
        <v>0</v>
      </c>
      <c r="M1445" s="38">
        <v>2</v>
      </c>
      <c r="N1445" s="38">
        <v>1</v>
      </c>
      <c r="O1445" s="38">
        <v>0</v>
      </c>
      <c r="P1445" s="38">
        <v>0</v>
      </c>
      <c r="Q1445" s="38">
        <v>2</v>
      </c>
      <c r="R1445" s="38">
        <v>0</v>
      </c>
      <c r="S1445" s="38">
        <v>0</v>
      </c>
      <c r="T1445" s="38">
        <v>0</v>
      </c>
      <c r="U1445" s="38">
        <v>142</v>
      </c>
      <c r="V1445" s="38">
        <v>1</v>
      </c>
      <c r="W1445" s="38">
        <v>0</v>
      </c>
      <c r="X1445" s="38">
        <v>0</v>
      </c>
      <c r="Y1445" s="38">
        <v>0</v>
      </c>
      <c r="Z1445" s="38">
        <v>0</v>
      </c>
      <c r="AA1445" s="38">
        <v>0</v>
      </c>
      <c r="AB1445" s="38">
        <v>1</v>
      </c>
      <c r="AC1445" s="38">
        <v>0</v>
      </c>
      <c r="AD1445" s="38">
        <v>1</v>
      </c>
      <c r="AE1445" s="25">
        <v>0</v>
      </c>
      <c r="AF1445" s="16">
        <f t="shared" si="660"/>
        <v>638</v>
      </c>
      <c r="AG1445" s="16">
        <f t="shared" si="661"/>
        <v>637</v>
      </c>
    </row>
    <row r="1446" spans="1:33" x14ac:dyDescent="0.3">
      <c r="A1446" s="25" t="s">
        <v>1669</v>
      </c>
      <c r="B1446" s="25" t="s">
        <v>1913</v>
      </c>
      <c r="C1446" s="25" t="s">
        <v>1671</v>
      </c>
      <c r="D1446" s="25">
        <v>16</v>
      </c>
      <c r="E1446" s="25" t="s">
        <v>1998</v>
      </c>
      <c r="F1446" s="38" t="s">
        <v>1999</v>
      </c>
      <c r="G1446" s="38">
        <v>2</v>
      </c>
      <c r="H1446" s="38">
        <v>507</v>
      </c>
      <c r="I1446" s="38">
        <v>0</v>
      </c>
      <c r="J1446" s="38">
        <v>0</v>
      </c>
      <c r="K1446" s="38">
        <v>1</v>
      </c>
      <c r="L1446" s="38">
        <v>0</v>
      </c>
      <c r="M1446" s="38">
        <v>0</v>
      </c>
      <c r="N1446" s="38">
        <v>0</v>
      </c>
      <c r="O1446" s="38">
        <v>0</v>
      </c>
      <c r="P1446" s="38">
        <v>0</v>
      </c>
      <c r="Q1446" s="38">
        <v>0</v>
      </c>
      <c r="R1446" s="38">
        <v>0</v>
      </c>
      <c r="S1446" s="38">
        <v>0</v>
      </c>
      <c r="T1446" s="38">
        <v>0</v>
      </c>
      <c r="U1446" s="38">
        <v>132</v>
      </c>
      <c r="V1446" s="38">
        <v>0</v>
      </c>
      <c r="W1446" s="38">
        <v>0</v>
      </c>
      <c r="X1446" s="38">
        <v>0</v>
      </c>
      <c r="Y1446" s="38">
        <v>0</v>
      </c>
      <c r="Z1446" s="38">
        <v>0</v>
      </c>
      <c r="AA1446" s="38">
        <v>1</v>
      </c>
      <c r="AB1446" s="38">
        <v>0</v>
      </c>
      <c r="AC1446" s="38">
        <v>0</v>
      </c>
      <c r="AD1446" s="38">
        <v>3</v>
      </c>
      <c r="AE1446" s="25">
        <v>0</v>
      </c>
      <c r="AF1446" s="16">
        <f t="shared" si="660"/>
        <v>646</v>
      </c>
      <c r="AG1446" s="16">
        <f t="shared" si="661"/>
        <v>643</v>
      </c>
    </row>
    <row r="1447" spans="1:33" x14ac:dyDescent="0.3">
      <c r="A1447" s="25" t="s">
        <v>1669</v>
      </c>
      <c r="B1447" s="25" t="s">
        <v>1913</v>
      </c>
      <c r="C1447" s="25" t="s">
        <v>1671</v>
      </c>
      <c r="D1447" s="25">
        <v>16</v>
      </c>
      <c r="E1447" s="25" t="s">
        <v>2000</v>
      </c>
      <c r="F1447" s="38" t="s">
        <v>2001</v>
      </c>
      <c r="G1447" s="38">
        <v>2</v>
      </c>
      <c r="H1447" s="38">
        <v>505</v>
      </c>
      <c r="I1447" s="38">
        <v>0</v>
      </c>
      <c r="J1447" s="38">
        <v>0</v>
      </c>
      <c r="K1447" s="38">
        <v>0</v>
      </c>
      <c r="L1447" s="38">
        <v>1</v>
      </c>
      <c r="M1447" s="38">
        <v>1</v>
      </c>
      <c r="N1447" s="38">
        <v>1</v>
      </c>
      <c r="O1447" s="38">
        <v>0</v>
      </c>
      <c r="P1447" s="38">
        <v>0</v>
      </c>
      <c r="Q1447" s="38">
        <v>0</v>
      </c>
      <c r="R1447" s="38">
        <v>0</v>
      </c>
      <c r="S1447" s="38">
        <v>0</v>
      </c>
      <c r="T1447" s="38">
        <v>0</v>
      </c>
      <c r="U1447" s="38">
        <v>141</v>
      </c>
      <c r="V1447" s="38">
        <v>0</v>
      </c>
      <c r="W1447" s="38">
        <v>0</v>
      </c>
      <c r="X1447" s="38">
        <v>0</v>
      </c>
      <c r="Y1447" s="38">
        <v>0</v>
      </c>
      <c r="Z1447" s="38">
        <v>0</v>
      </c>
      <c r="AA1447" s="38">
        <v>0</v>
      </c>
      <c r="AB1447" s="38">
        <v>0</v>
      </c>
      <c r="AC1447" s="38">
        <v>0</v>
      </c>
      <c r="AD1447" s="38">
        <v>6</v>
      </c>
      <c r="AE1447" s="25">
        <v>0</v>
      </c>
      <c r="AF1447" s="16">
        <f t="shared" si="660"/>
        <v>657</v>
      </c>
      <c r="AG1447" s="16">
        <f t="shared" si="661"/>
        <v>651</v>
      </c>
    </row>
    <row r="1448" spans="1:33" x14ac:dyDescent="0.3">
      <c r="A1448" s="25" t="s">
        <v>1669</v>
      </c>
      <c r="B1448" s="25" t="s">
        <v>1913</v>
      </c>
      <c r="C1448" s="25" t="s">
        <v>1671</v>
      </c>
      <c r="D1448" s="25">
        <v>16</v>
      </c>
      <c r="E1448" s="25" t="s">
        <v>2002</v>
      </c>
      <c r="F1448" s="38" t="s">
        <v>2003</v>
      </c>
      <c r="G1448" s="38">
        <v>1</v>
      </c>
      <c r="H1448" s="38">
        <v>460</v>
      </c>
      <c r="I1448" s="38">
        <v>0</v>
      </c>
      <c r="J1448" s="38">
        <v>0</v>
      </c>
      <c r="K1448" s="38">
        <v>0</v>
      </c>
      <c r="L1448" s="38">
        <v>0</v>
      </c>
      <c r="M1448" s="38">
        <v>1</v>
      </c>
      <c r="N1448" s="38">
        <v>2</v>
      </c>
      <c r="O1448" s="38">
        <v>0</v>
      </c>
      <c r="P1448" s="38">
        <v>0</v>
      </c>
      <c r="Q1448" s="38">
        <v>0</v>
      </c>
      <c r="R1448" s="38">
        <v>0</v>
      </c>
      <c r="S1448" s="38">
        <v>0</v>
      </c>
      <c r="T1448" s="38">
        <v>0</v>
      </c>
      <c r="U1448" s="38">
        <v>196</v>
      </c>
      <c r="V1448" s="38">
        <v>0</v>
      </c>
      <c r="W1448" s="38">
        <v>0</v>
      </c>
      <c r="X1448" s="38">
        <v>1</v>
      </c>
      <c r="Y1448" s="38">
        <v>0</v>
      </c>
      <c r="Z1448" s="38">
        <v>0</v>
      </c>
      <c r="AA1448" s="38">
        <v>1</v>
      </c>
      <c r="AB1448" s="38">
        <v>0</v>
      </c>
      <c r="AC1448" s="38">
        <v>0</v>
      </c>
      <c r="AD1448" s="38">
        <v>1</v>
      </c>
      <c r="AE1448" s="25">
        <v>0</v>
      </c>
      <c r="AF1448" s="16">
        <f t="shared" si="660"/>
        <v>663</v>
      </c>
      <c r="AG1448" s="16">
        <f t="shared" si="661"/>
        <v>662</v>
      </c>
    </row>
    <row r="1449" spans="1:33" x14ac:dyDescent="0.3">
      <c r="A1449" s="25" t="s">
        <v>1669</v>
      </c>
      <c r="B1449" s="25" t="s">
        <v>1913</v>
      </c>
      <c r="C1449" s="25" t="s">
        <v>1671</v>
      </c>
      <c r="D1449" s="25">
        <v>16</v>
      </c>
      <c r="E1449" s="25" t="s">
        <v>2004</v>
      </c>
      <c r="F1449" s="38" t="s">
        <v>2005</v>
      </c>
      <c r="G1449" s="38">
        <v>2</v>
      </c>
      <c r="H1449" s="38">
        <v>485</v>
      </c>
      <c r="I1449" s="38">
        <v>1</v>
      </c>
      <c r="J1449" s="38">
        <v>0</v>
      </c>
      <c r="K1449" s="38">
        <v>0</v>
      </c>
      <c r="L1449" s="38">
        <v>0</v>
      </c>
      <c r="M1449" s="38">
        <v>1</v>
      </c>
      <c r="N1449" s="38">
        <v>4</v>
      </c>
      <c r="O1449" s="38">
        <v>0</v>
      </c>
      <c r="P1449" s="38">
        <v>0</v>
      </c>
      <c r="Q1449" s="38">
        <v>0</v>
      </c>
      <c r="R1449" s="38">
        <v>0</v>
      </c>
      <c r="S1449" s="38">
        <v>0</v>
      </c>
      <c r="T1449" s="38">
        <v>0</v>
      </c>
      <c r="U1449" s="38">
        <v>164</v>
      </c>
      <c r="V1449" s="38">
        <v>2</v>
      </c>
      <c r="W1449" s="38">
        <v>0</v>
      </c>
      <c r="X1449" s="38">
        <v>0</v>
      </c>
      <c r="Y1449" s="38">
        <v>0</v>
      </c>
      <c r="Z1449" s="38">
        <v>0</v>
      </c>
      <c r="AA1449" s="38">
        <v>0</v>
      </c>
      <c r="AB1449" s="38">
        <v>0</v>
      </c>
      <c r="AC1449" s="38">
        <v>0</v>
      </c>
      <c r="AD1449" s="38">
        <v>3</v>
      </c>
      <c r="AE1449" s="25">
        <v>0</v>
      </c>
      <c r="AF1449" s="16">
        <f t="shared" si="660"/>
        <v>662</v>
      </c>
      <c r="AG1449" s="16">
        <f t="shared" si="661"/>
        <v>659</v>
      </c>
    </row>
    <row r="1450" spans="1:33" x14ac:dyDescent="0.3">
      <c r="A1450" s="25" t="s">
        <v>1669</v>
      </c>
      <c r="B1450" s="25" t="s">
        <v>1913</v>
      </c>
      <c r="C1450" s="25" t="s">
        <v>1671</v>
      </c>
      <c r="D1450" s="25">
        <v>16</v>
      </c>
      <c r="E1450" s="25" t="s">
        <v>2006</v>
      </c>
      <c r="F1450" s="38" t="s">
        <v>2007</v>
      </c>
      <c r="G1450" s="38">
        <v>0</v>
      </c>
      <c r="H1450" s="38">
        <v>499</v>
      </c>
      <c r="I1450" s="38">
        <v>1</v>
      </c>
      <c r="J1450" s="38">
        <v>1</v>
      </c>
      <c r="K1450" s="38">
        <v>0</v>
      </c>
      <c r="L1450" s="38">
        <v>0</v>
      </c>
      <c r="M1450" s="38">
        <v>1</v>
      </c>
      <c r="N1450" s="38">
        <v>2</v>
      </c>
      <c r="O1450" s="38">
        <v>0</v>
      </c>
      <c r="P1450" s="38">
        <v>0</v>
      </c>
      <c r="Q1450" s="38">
        <v>0</v>
      </c>
      <c r="R1450" s="38">
        <v>0</v>
      </c>
      <c r="S1450" s="38">
        <v>0</v>
      </c>
      <c r="T1450" s="38">
        <v>0</v>
      </c>
      <c r="U1450" s="38">
        <v>163</v>
      </c>
      <c r="V1450" s="38">
        <v>1</v>
      </c>
      <c r="W1450" s="38">
        <v>0</v>
      </c>
      <c r="X1450" s="38">
        <v>0</v>
      </c>
      <c r="Y1450" s="38">
        <v>2</v>
      </c>
      <c r="Z1450" s="38">
        <v>0</v>
      </c>
      <c r="AA1450" s="38">
        <v>0</v>
      </c>
      <c r="AB1450" s="38">
        <v>0</v>
      </c>
      <c r="AC1450" s="38">
        <v>0</v>
      </c>
      <c r="AD1450" s="38">
        <v>4</v>
      </c>
      <c r="AE1450" s="25">
        <v>0</v>
      </c>
      <c r="AF1450" s="16">
        <f t="shared" si="660"/>
        <v>674</v>
      </c>
      <c r="AG1450" s="16">
        <f t="shared" si="661"/>
        <v>670</v>
      </c>
    </row>
    <row r="1451" spans="1:33" x14ac:dyDescent="0.3">
      <c r="A1451" s="25" t="s">
        <v>1669</v>
      </c>
      <c r="B1451" s="25" t="s">
        <v>1913</v>
      </c>
      <c r="C1451" s="25" t="s">
        <v>1671</v>
      </c>
      <c r="D1451" s="25">
        <v>16</v>
      </c>
      <c r="E1451" s="25" t="s">
        <v>2008</v>
      </c>
      <c r="F1451" s="38" t="s">
        <v>2009</v>
      </c>
      <c r="G1451" s="38">
        <v>0</v>
      </c>
      <c r="H1451" s="38">
        <v>501</v>
      </c>
      <c r="I1451" s="38">
        <v>0</v>
      </c>
      <c r="J1451" s="38">
        <v>0</v>
      </c>
      <c r="K1451" s="38">
        <v>0</v>
      </c>
      <c r="L1451" s="38">
        <v>2</v>
      </c>
      <c r="M1451" s="38">
        <v>1</v>
      </c>
      <c r="N1451" s="38">
        <v>3</v>
      </c>
      <c r="O1451" s="38">
        <v>2</v>
      </c>
      <c r="P1451" s="38">
        <v>0</v>
      </c>
      <c r="Q1451" s="38">
        <v>0</v>
      </c>
      <c r="R1451" s="38">
        <v>0</v>
      </c>
      <c r="S1451" s="38">
        <v>0</v>
      </c>
      <c r="T1451" s="38">
        <v>0</v>
      </c>
      <c r="U1451" s="38">
        <v>177</v>
      </c>
      <c r="V1451" s="38">
        <v>1</v>
      </c>
      <c r="W1451" s="38">
        <v>0</v>
      </c>
      <c r="X1451" s="38">
        <v>0</v>
      </c>
      <c r="Y1451" s="38">
        <v>0</v>
      </c>
      <c r="Z1451" s="38">
        <v>0</v>
      </c>
      <c r="AA1451" s="38">
        <v>0</v>
      </c>
      <c r="AB1451" s="38">
        <v>0</v>
      </c>
      <c r="AC1451" s="38">
        <v>0</v>
      </c>
      <c r="AD1451" s="38">
        <v>4</v>
      </c>
      <c r="AE1451" s="25">
        <v>0</v>
      </c>
      <c r="AF1451" s="16">
        <f t="shared" si="660"/>
        <v>691</v>
      </c>
      <c r="AG1451" s="16">
        <f t="shared" si="661"/>
        <v>687</v>
      </c>
    </row>
    <row r="1452" spans="1:33" x14ac:dyDescent="0.3">
      <c r="A1452" s="25" t="s">
        <v>1669</v>
      </c>
      <c r="B1452" s="25" t="s">
        <v>1913</v>
      </c>
      <c r="C1452" s="25" t="s">
        <v>1671</v>
      </c>
      <c r="D1452" s="25">
        <v>16</v>
      </c>
      <c r="E1452" s="25" t="s">
        <v>2010</v>
      </c>
      <c r="F1452" s="38" t="s">
        <v>2011</v>
      </c>
      <c r="G1452" s="38">
        <v>1</v>
      </c>
      <c r="H1452" s="38">
        <v>526</v>
      </c>
      <c r="I1452" s="38">
        <v>2</v>
      </c>
      <c r="J1452" s="38">
        <v>0</v>
      </c>
      <c r="K1452" s="38">
        <v>0</v>
      </c>
      <c r="L1452" s="38">
        <v>0</v>
      </c>
      <c r="M1452" s="38">
        <v>0</v>
      </c>
      <c r="N1452" s="38">
        <v>4</v>
      </c>
      <c r="O1452" s="38">
        <v>0</v>
      </c>
      <c r="P1452" s="38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142</v>
      </c>
      <c r="V1452" s="38">
        <v>0</v>
      </c>
      <c r="W1452" s="38">
        <v>0</v>
      </c>
      <c r="X1452" s="38">
        <v>0</v>
      </c>
      <c r="Y1452" s="38">
        <v>0</v>
      </c>
      <c r="Z1452" s="38">
        <v>0</v>
      </c>
      <c r="AA1452" s="38">
        <v>0</v>
      </c>
      <c r="AB1452" s="38">
        <v>0</v>
      </c>
      <c r="AC1452" s="38">
        <v>0</v>
      </c>
      <c r="AD1452" s="38">
        <v>5</v>
      </c>
      <c r="AE1452" s="25">
        <v>0</v>
      </c>
      <c r="AF1452" s="16">
        <f t="shared" si="660"/>
        <v>680</v>
      </c>
      <c r="AG1452" s="16">
        <f t="shared" si="661"/>
        <v>675</v>
      </c>
    </row>
    <row r="1453" spans="1:33" x14ac:dyDescent="0.3">
      <c r="A1453" s="25" t="s">
        <v>1669</v>
      </c>
      <c r="B1453" s="25" t="s">
        <v>1913</v>
      </c>
      <c r="C1453" s="25" t="s">
        <v>1671</v>
      </c>
      <c r="D1453" s="25">
        <v>16</v>
      </c>
      <c r="E1453" s="25" t="s">
        <v>2012</v>
      </c>
      <c r="F1453" s="38" t="s">
        <v>2013</v>
      </c>
      <c r="G1453" s="38">
        <v>0</v>
      </c>
      <c r="H1453" s="38">
        <v>512</v>
      </c>
      <c r="I1453" s="38">
        <v>1</v>
      </c>
      <c r="J1453" s="38">
        <v>0</v>
      </c>
      <c r="K1453" s="38">
        <v>0</v>
      </c>
      <c r="L1453" s="38">
        <v>1</v>
      </c>
      <c r="M1453" s="38">
        <v>1</v>
      </c>
      <c r="N1453" s="38">
        <v>0</v>
      </c>
      <c r="O1453" s="38">
        <v>0</v>
      </c>
      <c r="P1453" s="38">
        <v>0</v>
      </c>
      <c r="Q1453" s="38">
        <v>0</v>
      </c>
      <c r="R1453" s="38">
        <v>0</v>
      </c>
      <c r="S1453" s="38">
        <v>0</v>
      </c>
      <c r="T1453" s="38">
        <v>0</v>
      </c>
      <c r="U1453" s="38">
        <v>171</v>
      </c>
      <c r="V1453" s="38">
        <v>3</v>
      </c>
      <c r="W1453" s="38">
        <v>0</v>
      </c>
      <c r="X1453" s="38">
        <v>1</v>
      </c>
      <c r="Y1453" s="38">
        <v>0</v>
      </c>
      <c r="Z1453" s="38">
        <v>0</v>
      </c>
      <c r="AA1453" s="38">
        <v>0</v>
      </c>
      <c r="AB1453" s="38">
        <v>0</v>
      </c>
      <c r="AC1453" s="38">
        <v>0</v>
      </c>
      <c r="AD1453" s="38">
        <v>4</v>
      </c>
      <c r="AE1453" s="25">
        <v>0</v>
      </c>
      <c r="AF1453" s="16">
        <f t="shared" si="660"/>
        <v>694</v>
      </c>
      <c r="AG1453" s="16">
        <f t="shared" si="661"/>
        <v>690</v>
      </c>
    </row>
    <row r="1454" spans="1:33" x14ac:dyDescent="0.3">
      <c r="A1454" s="25" t="s">
        <v>1669</v>
      </c>
      <c r="B1454" s="25" t="s">
        <v>1913</v>
      </c>
      <c r="C1454" s="25" t="s">
        <v>1671</v>
      </c>
      <c r="D1454" s="25">
        <v>16</v>
      </c>
      <c r="E1454" s="25" t="s">
        <v>2014</v>
      </c>
      <c r="F1454" s="38" t="s">
        <v>2015</v>
      </c>
      <c r="G1454" s="38">
        <v>1</v>
      </c>
      <c r="H1454" s="38">
        <v>515</v>
      </c>
      <c r="I1454" s="38">
        <v>0</v>
      </c>
      <c r="J1454" s="38">
        <v>0</v>
      </c>
      <c r="K1454" s="38">
        <v>0</v>
      </c>
      <c r="L1454" s="38">
        <v>0</v>
      </c>
      <c r="M1454" s="38">
        <v>0</v>
      </c>
      <c r="N1454" s="38">
        <v>0</v>
      </c>
      <c r="O1454" s="38">
        <v>0</v>
      </c>
      <c r="P1454" s="38">
        <v>0</v>
      </c>
      <c r="Q1454" s="38">
        <v>0</v>
      </c>
      <c r="R1454" s="38">
        <v>0</v>
      </c>
      <c r="S1454" s="38">
        <v>0</v>
      </c>
      <c r="T1454" s="38">
        <v>0</v>
      </c>
      <c r="U1454" s="38">
        <v>146</v>
      </c>
      <c r="V1454" s="38">
        <v>2</v>
      </c>
      <c r="W1454" s="38">
        <v>1</v>
      </c>
      <c r="X1454" s="38">
        <v>2</v>
      </c>
      <c r="Y1454" s="38">
        <v>1</v>
      </c>
      <c r="Z1454" s="38">
        <v>0</v>
      </c>
      <c r="AA1454" s="38">
        <v>0</v>
      </c>
      <c r="AB1454" s="38">
        <v>0</v>
      </c>
      <c r="AC1454" s="38">
        <v>1</v>
      </c>
      <c r="AD1454" s="38">
        <v>1</v>
      </c>
      <c r="AE1454" s="25">
        <v>0</v>
      </c>
      <c r="AF1454" s="16">
        <f t="shared" si="660"/>
        <v>670</v>
      </c>
      <c r="AG1454" s="16">
        <f t="shared" si="661"/>
        <v>669</v>
      </c>
    </row>
    <row r="1455" spans="1:33" x14ac:dyDescent="0.3">
      <c r="A1455" s="25" t="s">
        <v>1669</v>
      </c>
      <c r="B1455" s="25" t="s">
        <v>1913</v>
      </c>
      <c r="C1455" s="25" t="s">
        <v>1671</v>
      </c>
      <c r="D1455" s="25">
        <v>16</v>
      </c>
      <c r="E1455" s="25" t="s">
        <v>2016</v>
      </c>
      <c r="F1455" s="38" t="s">
        <v>2017</v>
      </c>
      <c r="G1455" s="38">
        <v>1</v>
      </c>
      <c r="H1455" s="38">
        <v>461</v>
      </c>
      <c r="I1455" s="38">
        <v>0</v>
      </c>
      <c r="J1455" s="38">
        <v>0</v>
      </c>
      <c r="K1455" s="38">
        <v>0</v>
      </c>
      <c r="L1455" s="38">
        <v>0</v>
      </c>
      <c r="M1455" s="38">
        <v>1</v>
      </c>
      <c r="N1455" s="38">
        <v>3</v>
      </c>
      <c r="O1455" s="38">
        <v>0</v>
      </c>
      <c r="P1455" s="38">
        <v>0</v>
      </c>
      <c r="Q1455" s="38">
        <v>0</v>
      </c>
      <c r="R1455" s="38">
        <v>0</v>
      </c>
      <c r="S1455" s="38">
        <v>0</v>
      </c>
      <c r="T1455" s="38">
        <v>0</v>
      </c>
      <c r="U1455" s="38">
        <v>139</v>
      </c>
      <c r="V1455" s="38">
        <v>1</v>
      </c>
      <c r="W1455" s="38">
        <v>0</v>
      </c>
      <c r="X1455" s="38">
        <v>0</v>
      </c>
      <c r="Y1455" s="38">
        <v>2</v>
      </c>
      <c r="Z1455" s="38">
        <v>0</v>
      </c>
      <c r="AA1455" s="38">
        <v>0</v>
      </c>
      <c r="AB1455" s="38">
        <v>0</v>
      </c>
      <c r="AC1455" s="38">
        <v>0</v>
      </c>
      <c r="AD1455" s="38">
        <v>1</v>
      </c>
      <c r="AE1455" s="25">
        <v>0</v>
      </c>
      <c r="AF1455" s="16">
        <f t="shared" si="660"/>
        <v>609</v>
      </c>
      <c r="AG1455" s="16">
        <f t="shared" si="661"/>
        <v>608</v>
      </c>
    </row>
    <row r="1456" spans="1:33" x14ac:dyDescent="0.3">
      <c r="A1456" s="25" t="s">
        <v>1669</v>
      </c>
      <c r="B1456" s="25" t="s">
        <v>1913</v>
      </c>
      <c r="C1456" s="25" t="s">
        <v>1671</v>
      </c>
      <c r="D1456" s="25">
        <v>16</v>
      </c>
      <c r="E1456" s="25" t="s">
        <v>2018</v>
      </c>
      <c r="F1456" s="38" t="s">
        <v>2019</v>
      </c>
      <c r="G1456" s="38">
        <v>0</v>
      </c>
      <c r="H1456" s="38">
        <v>411</v>
      </c>
      <c r="I1456" s="38">
        <v>0</v>
      </c>
      <c r="J1456" s="38">
        <v>0</v>
      </c>
      <c r="K1456" s="38">
        <v>0</v>
      </c>
      <c r="L1456" s="38">
        <v>0</v>
      </c>
      <c r="M1456" s="38">
        <v>0</v>
      </c>
      <c r="N1456" s="38">
        <v>4</v>
      </c>
      <c r="O1456" s="38">
        <v>0</v>
      </c>
      <c r="P1456" s="38">
        <v>0</v>
      </c>
      <c r="Q1456" s="38">
        <v>0</v>
      </c>
      <c r="R1456" s="38">
        <v>1</v>
      </c>
      <c r="S1456" s="38">
        <v>0</v>
      </c>
      <c r="T1456" s="38">
        <v>0</v>
      </c>
      <c r="U1456" s="38">
        <v>156</v>
      </c>
      <c r="V1456" s="38">
        <v>1</v>
      </c>
      <c r="W1456" s="38">
        <v>0</v>
      </c>
      <c r="X1456" s="38">
        <v>0</v>
      </c>
      <c r="Y1456" s="38">
        <v>1</v>
      </c>
      <c r="Z1456" s="38">
        <v>0</v>
      </c>
      <c r="AA1456" s="38">
        <v>0</v>
      </c>
      <c r="AB1456" s="38">
        <v>1</v>
      </c>
      <c r="AC1456" s="38">
        <v>0</v>
      </c>
      <c r="AD1456" s="38">
        <v>5</v>
      </c>
      <c r="AE1456" s="25">
        <v>0</v>
      </c>
      <c r="AF1456" s="16">
        <f t="shared" si="660"/>
        <v>580</v>
      </c>
      <c r="AG1456" s="16">
        <f t="shared" si="661"/>
        <v>575</v>
      </c>
    </row>
    <row r="1457" spans="1:33" x14ac:dyDescent="0.3">
      <c r="A1457" s="25" t="s">
        <v>1669</v>
      </c>
      <c r="B1457" s="25" t="s">
        <v>1913</v>
      </c>
      <c r="C1457" s="25" t="s">
        <v>1671</v>
      </c>
      <c r="D1457" s="25">
        <v>16</v>
      </c>
      <c r="E1457" s="25" t="s">
        <v>2020</v>
      </c>
      <c r="F1457" s="38" t="s">
        <v>2021</v>
      </c>
      <c r="G1457" s="38">
        <v>1</v>
      </c>
      <c r="H1457" s="38">
        <v>444</v>
      </c>
      <c r="I1457" s="38">
        <v>0</v>
      </c>
      <c r="J1457" s="38">
        <v>0</v>
      </c>
      <c r="K1457" s="38">
        <v>1</v>
      </c>
      <c r="L1457" s="38">
        <v>1</v>
      </c>
      <c r="M1457" s="38">
        <v>0</v>
      </c>
      <c r="N1457" s="38">
        <v>2</v>
      </c>
      <c r="O1457" s="38">
        <v>0</v>
      </c>
      <c r="P1457" s="38">
        <v>0</v>
      </c>
      <c r="Q1457" s="38">
        <v>0</v>
      </c>
      <c r="R1457" s="38">
        <v>0</v>
      </c>
      <c r="S1457" s="38">
        <v>0</v>
      </c>
      <c r="T1457" s="38">
        <v>2</v>
      </c>
      <c r="U1457" s="38">
        <v>151</v>
      </c>
      <c r="V1457" s="38">
        <v>0</v>
      </c>
      <c r="W1457" s="38">
        <v>0</v>
      </c>
      <c r="X1457" s="38">
        <v>0</v>
      </c>
      <c r="Y1457" s="38">
        <v>1</v>
      </c>
      <c r="Z1457" s="38">
        <v>0</v>
      </c>
      <c r="AA1457" s="38">
        <v>0</v>
      </c>
      <c r="AB1457" s="38">
        <v>0</v>
      </c>
      <c r="AC1457" s="38">
        <v>1</v>
      </c>
      <c r="AD1457" s="38">
        <v>8</v>
      </c>
      <c r="AE1457" s="25">
        <v>0</v>
      </c>
      <c r="AF1457" s="16">
        <f t="shared" si="660"/>
        <v>612</v>
      </c>
      <c r="AG1457" s="16">
        <f t="shared" si="661"/>
        <v>604</v>
      </c>
    </row>
    <row r="1458" spans="1:33" s="16" customFormat="1" x14ac:dyDescent="0.3">
      <c r="E1458" s="16" t="s">
        <v>2022</v>
      </c>
      <c r="F1458" s="19" t="s">
        <v>1069</v>
      </c>
      <c r="G1458" s="19">
        <f>SUM(G1442:G1457)</f>
        <v>14</v>
      </c>
      <c r="H1458" s="19">
        <f t="shared" ref="H1458:AE1458" si="662">SUM(H1442:H1457)</f>
        <v>8109</v>
      </c>
      <c r="I1458" s="19">
        <f t="shared" si="662"/>
        <v>6</v>
      </c>
      <c r="J1458" s="19">
        <f t="shared" si="662"/>
        <v>1</v>
      </c>
      <c r="K1458" s="19">
        <f t="shared" si="662"/>
        <v>2</v>
      </c>
      <c r="L1458" s="19">
        <f t="shared" si="662"/>
        <v>7</v>
      </c>
      <c r="M1458" s="19">
        <f t="shared" si="662"/>
        <v>12</v>
      </c>
      <c r="N1458" s="19">
        <f t="shared" si="662"/>
        <v>34</v>
      </c>
      <c r="O1458" s="19">
        <f t="shared" si="662"/>
        <v>2</v>
      </c>
      <c r="P1458" s="19">
        <f t="shared" si="662"/>
        <v>0</v>
      </c>
      <c r="Q1458" s="19">
        <f t="shared" si="662"/>
        <v>2</v>
      </c>
      <c r="R1458" s="19">
        <f t="shared" si="662"/>
        <v>1</v>
      </c>
      <c r="S1458" s="19">
        <f t="shared" si="662"/>
        <v>0</v>
      </c>
      <c r="T1458" s="19">
        <f t="shared" si="662"/>
        <v>2</v>
      </c>
      <c r="U1458" s="19">
        <f t="shared" si="662"/>
        <v>2389</v>
      </c>
      <c r="V1458" s="19">
        <f t="shared" si="662"/>
        <v>12</v>
      </c>
      <c r="W1458" s="19">
        <f t="shared" si="662"/>
        <v>1</v>
      </c>
      <c r="X1458" s="19">
        <f t="shared" si="662"/>
        <v>6</v>
      </c>
      <c r="Y1458" s="19">
        <f t="shared" si="662"/>
        <v>11</v>
      </c>
      <c r="Z1458" s="19">
        <f t="shared" si="662"/>
        <v>0</v>
      </c>
      <c r="AA1458" s="19">
        <f t="shared" si="662"/>
        <v>2</v>
      </c>
      <c r="AB1458" s="19">
        <f t="shared" si="662"/>
        <v>2</v>
      </c>
      <c r="AC1458" s="19">
        <f t="shared" si="662"/>
        <v>3</v>
      </c>
      <c r="AD1458" s="19">
        <f t="shared" si="662"/>
        <v>61</v>
      </c>
      <c r="AE1458" s="19">
        <f t="shared" si="662"/>
        <v>0</v>
      </c>
      <c r="AF1458" s="19">
        <f t="shared" ref="AF1458:AG1458" si="663">SUM(AF1442:AF1457)</f>
        <v>10679</v>
      </c>
      <c r="AG1458" s="19">
        <f t="shared" si="663"/>
        <v>10618</v>
      </c>
    </row>
    <row r="1459" spans="1:33" s="16" customFormat="1" x14ac:dyDescent="0.3">
      <c r="A1459" s="84"/>
      <c r="B1459" s="85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  <c r="V1459" s="85"/>
      <c r="W1459" s="85"/>
      <c r="X1459" s="85"/>
      <c r="Y1459" s="85"/>
      <c r="Z1459" s="85"/>
      <c r="AA1459" s="85"/>
      <c r="AB1459" s="85"/>
      <c r="AC1459" s="85"/>
      <c r="AD1459" s="85"/>
      <c r="AE1459" s="85"/>
      <c r="AF1459" s="85"/>
      <c r="AG1459" s="86"/>
    </row>
    <row r="1460" spans="1:33" x14ac:dyDescent="0.3">
      <c r="A1460" s="25" t="s">
        <v>1669</v>
      </c>
      <c r="B1460" s="25" t="s">
        <v>1913</v>
      </c>
      <c r="C1460" s="25" t="s">
        <v>1671</v>
      </c>
      <c r="D1460" s="25">
        <v>17</v>
      </c>
      <c r="E1460" s="25" t="s">
        <v>2023</v>
      </c>
      <c r="F1460" s="38" t="s">
        <v>2024</v>
      </c>
      <c r="G1460" s="38">
        <v>3</v>
      </c>
      <c r="H1460" s="38">
        <v>543</v>
      </c>
      <c r="I1460" s="38">
        <v>2</v>
      </c>
      <c r="J1460" s="38">
        <v>0</v>
      </c>
      <c r="K1460" s="38">
        <v>0</v>
      </c>
      <c r="L1460" s="38">
        <v>0</v>
      </c>
      <c r="M1460" s="38">
        <v>0</v>
      </c>
      <c r="N1460" s="38">
        <v>2</v>
      </c>
      <c r="O1460" s="38">
        <v>2</v>
      </c>
      <c r="P1460" s="38">
        <v>0</v>
      </c>
      <c r="Q1460" s="38">
        <v>0</v>
      </c>
      <c r="R1460" s="38">
        <v>0</v>
      </c>
      <c r="S1460" s="38">
        <v>0</v>
      </c>
      <c r="T1460" s="38">
        <v>0</v>
      </c>
      <c r="U1460" s="38">
        <v>155</v>
      </c>
      <c r="V1460" s="38">
        <v>0</v>
      </c>
      <c r="W1460" s="38">
        <v>0</v>
      </c>
      <c r="X1460" s="38">
        <v>0</v>
      </c>
      <c r="Y1460" s="38">
        <v>0</v>
      </c>
      <c r="Z1460" s="38">
        <v>0</v>
      </c>
      <c r="AA1460" s="38">
        <v>0</v>
      </c>
      <c r="AB1460" s="38">
        <v>0</v>
      </c>
      <c r="AC1460" s="38">
        <v>0</v>
      </c>
      <c r="AD1460" s="38">
        <v>9</v>
      </c>
      <c r="AE1460" s="25">
        <v>0</v>
      </c>
      <c r="AF1460" s="16">
        <f>SUM(G1460:AD1460)</f>
        <v>716</v>
      </c>
      <c r="AG1460" s="16">
        <f>SUM(G1460:AC1460)</f>
        <v>707</v>
      </c>
    </row>
    <row r="1461" spans="1:33" x14ac:dyDescent="0.3">
      <c r="A1461" s="25" t="s">
        <v>1669</v>
      </c>
      <c r="B1461" s="25" t="s">
        <v>1913</v>
      </c>
      <c r="C1461" s="25" t="s">
        <v>1671</v>
      </c>
      <c r="D1461" s="25">
        <v>17</v>
      </c>
      <c r="E1461" s="25" t="s">
        <v>2025</v>
      </c>
      <c r="F1461" s="38" t="s">
        <v>2026</v>
      </c>
      <c r="G1461" s="38">
        <v>2</v>
      </c>
      <c r="H1461" s="38">
        <v>506</v>
      </c>
      <c r="I1461" s="38">
        <v>1</v>
      </c>
      <c r="J1461" s="38">
        <v>0</v>
      </c>
      <c r="K1461" s="38">
        <v>0</v>
      </c>
      <c r="L1461" s="38">
        <v>1</v>
      </c>
      <c r="M1461" s="38">
        <v>0</v>
      </c>
      <c r="N1461" s="38">
        <v>6</v>
      </c>
      <c r="O1461" s="38">
        <v>0</v>
      </c>
      <c r="P1461" s="38">
        <v>0</v>
      </c>
      <c r="Q1461" s="38">
        <v>0</v>
      </c>
      <c r="R1461" s="38">
        <v>0</v>
      </c>
      <c r="S1461" s="38">
        <v>0</v>
      </c>
      <c r="T1461" s="38">
        <v>0</v>
      </c>
      <c r="U1461" s="38">
        <v>182</v>
      </c>
      <c r="V1461" s="38">
        <v>1</v>
      </c>
      <c r="W1461" s="38">
        <v>0</v>
      </c>
      <c r="X1461" s="38">
        <v>1</v>
      </c>
      <c r="Y1461" s="38">
        <v>1</v>
      </c>
      <c r="Z1461" s="38">
        <v>0</v>
      </c>
      <c r="AA1461" s="38">
        <v>0</v>
      </c>
      <c r="AB1461" s="38">
        <v>0</v>
      </c>
      <c r="AC1461" s="38">
        <v>0</v>
      </c>
      <c r="AD1461" s="38">
        <v>9</v>
      </c>
      <c r="AE1461" s="25">
        <v>0</v>
      </c>
      <c r="AF1461" s="16">
        <f t="shared" ref="AF1461:AF1480" si="664">SUM(G1461:AD1461)</f>
        <v>710</v>
      </c>
      <c r="AG1461" s="16">
        <f t="shared" ref="AG1461:AG1480" si="665">SUM(G1461:AC1461)</f>
        <v>701</v>
      </c>
    </row>
    <row r="1462" spans="1:33" x14ac:dyDescent="0.3">
      <c r="A1462" s="25" t="s">
        <v>1669</v>
      </c>
      <c r="B1462" s="25" t="s">
        <v>1913</v>
      </c>
      <c r="C1462" s="25" t="s">
        <v>1671</v>
      </c>
      <c r="D1462" s="25">
        <v>17</v>
      </c>
      <c r="E1462" s="25" t="s">
        <v>2027</v>
      </c>
      <c r="F1462" s="38" t="s">
        <v>2028</v>
      </c>
      <c r="G1462" s="38">
        <v>3</v>
      </c>
      <c r="H1462" s="38">
        <v>533</v>
      </c>
      <c r="I1462" s="38">
        <v>3</v>
      </c>
      <c r="J1462" s="38">
        <v>0</v>
      </c>
      <c r="K1462" s="38">
        <v>0</v>
      </c>
      <c r="L1462" s="38">
        <v>0</v>
      </c>
      <c r="M1462" s="38">
        <v>1</v>
      </c>
      <c r="N1462" s="38">
        <v>6</v>
      </c>
      <c r="O1462" s="38">
        <v>0</v>
      </c>
      <c r="P1462" s="38">
        <v>0</v>
      </c>
      <c r="Q1462" s="38">
        <v>0</v>
      </c>
      <c r="R1462" s="38">
        <v>0</v>
      </c>
      <c r="S1462" s="38">
        <v>0</v>
      </c>
      <c r="T1462" s="38">
        <v>0</v>
      </c>
      <c r="U1462" s="38">
        <v>156</v>
      </c>
      <c r="V1462" s="38">
        <v>0</v>
      </c>
      <c r="W1462" s="38">
        <v>0</v>
      </c>
      <c r="X1462" s="38">
        <v>0</v>
      </c>
      <c r="Y1462" s="38">
        <v>0</v>
      </c>
      <c r="Z1462" s="38">
        <v>0</v>
      </c>
      <c r="AA1462" s="38">
        <v>0</v>
      </c>
      <c r="AB1462" s="38">
        <v>1</v>
      </c>
      <c r="AC1462" s="38">
        <v>0</v>
      </c>
      <c r="AD1462" s="38">
        <v>7</v>
      </c>
      <c r="AE1462" s="25">
        <v>0</v>
      </c>
      <c r="AF1462" s="16">
        <f t="shared" si="664"/>
        <v>710</v>
      </c>
      <c r="AG1462" s="16">
        <f t="shared" si="665"/>
        <v>703</v>
      </c>
    </row>
    <row r="1463" spans="1:33" x14ac:dyDescent="0.3">
      <c r="A1463" s="25" t="s">
        <v>1669</v>
      </c>
      <c r="B1463" s="25" t="s">
        <v>1913</v>
      </c>
      <c r="C1463" s="25" t="s">
        <v>1671</v>
      </c>
      <c r="D1463" s="25">
        <v>17</v>
      </c>
      <c r="E1463" s="25" t="s">
        <v>2029</v>
      </c>
      <c r="F1463" s="38" t="s">
        <v>2030</v>
      </c>
      <c r="G1463" s="38">
        <v>0</v>
      </c>
      <c r="H1463" s="38">
        <v>558</v>
      </c>
      <c r="I1463" s="38">
        <v>1</v>
      </c>
      <c r="J1463" s="38">
        <v>0</v>
      </c>
      <c r="K1463" s="38">
        <v>0</v>
      </c>
      <c r="L1463" s="38">
        <v>0</v>
      </c>
      <c r="M1463" s="38">
        <v>1</v>
      </c>
      <c r="N1463" s="38">
        <v>1</v>
      </c>
      <c r="O1463" s="38">
        <v>2</v>
      </c>
      <c r="P1463" s="38">
        <v>0</v>
      </c>
      <c r="Q1463" s="38">
        <v>0</v>
      </c>
      <c r="R1463" s="38">
        <v>0</v>
      </c>
      <c r="S1463" s="38">
        <v>0</v>
      </c>
      <c r="T1463" s="38">
        <v>1</v>
      </c>
      <c r="U1463" s="38">
        <v>116</v>
      </c>
      <c r="V1463" s="38">
        <v>1</v>
      </c>
      <c r="W1463" s="38">
        <v>0</v>
      </c>
      <c r="X1463" s="38">
        <v>0</v>
      </c>
      <c r="Y1463" s="38">
        <v>0</v>
      </c>
      <c r="Z1463" s="38">
        <v>0</v>
      </c>
      <c r="AA1463" s="38">
        <v>0</v>
      </c>
      <c r="AB1463" s="38">
        <v>0</v>
      </c>
      <c r="AC1463" s="38">
        <v>0</v>
      </c>
      <c r="AD1463" s="38">
        <v>4</v>
      </c>
      <c r="AE1463" s="25">
        <v>0</v>
      </c>
      <c r="AF1463" s="16">
        <f t="shared" si="664"/>
        <v>685</v>
      </c>
      <c r="AG1463" s="16">
        <f t="shared" si="665"/>
        <v>681</v>
      </c>
    </row>
    <row r="1464" spans="1:33" x14ac:dyDescent="0.3">
      <c r="A1464" s="25" t="s">
        <v>1669</v>
      </c>
      <c r="B1464" s="25" t="s">
        <v>1913</v>
      </c>
      <c r="C1464" s="25" t="s">
        <v>1671</v>
      </c>
      <c r="D1464" s="25">
        <v>17</v>
      </c>
      <c r="E1464" s="25" t="s">
        <v>2031</v>
      </c>
      <c r="F1464" s="38" t="s">
        <v>2032</v>
      </c>
      <c r="G1464" s="38">
        <v>1</v>
      </c>
      <c r="H1464" s="38">
        <v>542</v>
      </c>
      <c r="I1464" s="38">
        <v>0</v>
      </c>
      <c r="J1464" s="38">
        <v>0</v>
      </c>
      <c r="K1464" s="38">
        <v>0</v>
      </c>
      <c r="L1464" s="38">
        <v>0</v>
      </c>
      <c r="M1464" s="38">
        <v>1</v>
      </c>
      <c r="N1464" s="38">
        <v>5</v>
      </c>
      <c r="O1464" s="38">
        <v>1</v>
      </c>
      <c r="P1464" s="38">
        <v>1</v>
      </c>
      <c r="Q1464" s="38">
        <v>0</v>
      </c>
      <c r="R1464" s="38">
        <v>0</v>
      </c>
      <c r="S1464" s="38">
        <v>1</v>
      </c>
      <c r="T1464" s="38">
        <v>0</v>
      </c>
      <c r="U1464" s="38">
        <v>125</v>
      </c>
      <c r="V1464" s="38">
        <v>1</v>
      </c>
      <c r="W1464" s="38">
        <v>1</v>
      </c>
      <c r="X1464" s="38">
        <v>0</v>
      </c>
      <c r="Y1464" s="38">
        <v>0</v>
      </c>
      <c r="Z1464" s="38">
        <v>0</v>
      </c>
      <c r="AA1464" s="38">
        <v>0</v>
      </c>
      <c r="AB1464" s="38">
        <v>0</v>
      </c>
      <c r="AC1464" s="38">
        <v>0</v>
      </c>
      <c r="AD1464" s="38">
        <v>8</v>
      </c>
      <c r="AE1464" s="25">
        <v>0</v>
      </c>
      <c r="AF1464" s="16">
        <f t="shared" si="664"/>
        <v>687</v>
      </c>
      <c r="AG1464" s="16">
        <f t="shared" si="665"/>
        <v>679</v>
      </c>
    </row>
    <row r="1465" spans="1:33" x14ac:dyDescent="0.3">
      <c r="A1465" s="25" t="s">
        <v>1669</v>
      </c>
      <c r="B1465" s="25" t="s">
        <v>1913</v>
      </c>
      <c r="C1465" s="25" t="s">
        <v>1671</v>
      </c>
      <c r="D1465" s="25">
        <v>17</v>
      </c>
      <c r="E1465" s="25" t="s">
        <v>2033</v>
      </c>
      <c r="F1465" s="38" t="s">
        <v>2034</v>
      </c>
      <c r="G1465" s="38">
        <v>0</v>
      </c>
      <c r="H1465" s="38">
        <v>570</v>
      </c>
      <c r="I1465" s="38">
        <v>0</v>
      </c>
      <c r="J1465" s="38">
        <v>0</v>
      </c>
      <c r="K1465" s="38">
        <v>0</v>
      </c>
      <c r="L1465" s="38">
        <v>1</v>
      </c>
      <c r="M1465" s="38">
        <v>0</v>
      </c>
      <c r="N1465" s="38">
        <v>2</v>
      </c>
      <c r="O1465" s="38">
        <v>0</v>
      </c>
      <c r="P1465" s="38">
        <v>0</v>
      </c>
      <c r="Q1465" s="38">
        <v>0</v>
      </c>
      <c r="R1465" s="38">
        <v>0</v>
      </c>
      <c r="S1465" s="38">
        <v>0</v>
      </c>
      <c r="T1465" s="38">
        <v>0</v>
      </c>
      <c r="U1465" s="38">
        <v>110</v>
      </c>
      <c r="V1465" s="38">
        <v>0</v>
      </c>
      <c r="W1465" s="38">
        <v>0</v>
      </c>
      <c r="X1465" s="38">
        <v>0</v>
      </c>
      <c r="Y1465" s="38">
        <v>1</v>
      </c>
      <c r="Z1465" s="38">
        <v>1</v>
      </c>
      <c r="AA1465" s="38">
        <v>0</v>
      </c>
      <c r="AB1465" s="38">
        <v>0</v>
      </c>
      <c r="AC1465" s="38">
        <v>0</v>
      </c>
      <c r="AD1465" s="38">
        <v>2</v>
      </c>
      <c r="AE1465" s="25">
        <v>0</v>
      </c>
      <c r="AF1465" s="16">
        <f t="shared" si="664"/>
        <v>687</v>
      </c>
      <c r="AG1465" s="16">
        <f t="shared" si="665"/>
        <v>685</v>
      </c>
    </row>
    <row r="1466" spans="1:33" x14ac:dyDescent="0.3">
      <c r="A1466" s="25" t="s">
        <v>1669</v>
      </c>
      <c r="B1466" s="25" t="s">
        <v>1913</v>
      </c>
      <c r="C1466" s="25" t="s">
        <v>1671</v>
      </c>
      <c r="D1466" s="25">
        <v>17</v>
      </c>
      <c r="E1466" s="25" t="s">
        <v>2035</v>
      </c>
      <c r="F1466" s="38" t="s">
        <v>2036</v>
      </c>
      <c r="G1466" s="38">
        <v>0</v>
      </c>
      <c r="H1466" s="38">
        <v>539</v>
      </c>
      <c r="I1466" s="38">
        <v>0</v>
      </c>
      <c r="J1466" s="38">
        <v>0</v>
      </c>
      <c r="K1466" s="38">
        <v>0</v>
      </c>
      <c r="L1466" s="38">
        <v>0</v>
      </c>
      <c r="M1466" s="38">
        <v>1</v>
      </c>
      <c r="N1466" s="38">
        <v>4</v>
      </c>
      <c r="O1466" s="38">
        <v>0</v>
      </c>
      <c r="P1466" s="38">
        <v>0</v>
      </c>
      <c r="Q1466" s="38">
        <v>0</v>
      </c>
      <c r="R1466" s="38">
        <v>0</v>
      </c>
      <c r="S1466" s="38">
        <v>0</v>
      </c>
      <c r="T1466" s="38">
        <v>0</v>
      </c>
      <c r="U1466" s="38">
        <v>117</v>
      </c>
      <c r="V1466" s="38">
        <v>0</v>
      </c>
      <c r="W1466" s="38">
        <v>0</v>
      </c>
      <c r="X1466" s="38">
        <v>2</v>
      </c>
      <c r="Y1466" s="38">
        <v>2</v>
      </c>
      <c r="Z1466" s="38">
        <v>0</v>
      </c>
      <c r="AA1466" s="38">
        <v>0</v>
      </c>
      <c r="AB1466" s="38">
        <v>0</v>
      </c>
      <c r="AC1466" s="38">
        <v>0</v>
      </c>
      <c r="AD1466" s="38">
        <v>4</v>
      </c>
      <c r="AE1466" s="25">
        <v>0</v>
      </c>
      <c r="AF1466" s="16">
        <f t="shared" si="664"/>
        <v>669</v>
      </c>
      <c r="AG1466" s="16">
        <f t="shared" si="665"/>
        <v>665</v>
      </c>
    </row>
    <row r="1467" spans="1:33" x14ac:dyDescent="0.3">
      <c r="A1467" s="25" t="s">
        <v>1669</v>
      </c>
      <c r="B1467" s="25" t="s">
        <v>1913</v>
      </c>
      <c r="C1467" s="25" t="s">
        <v>1671</v>
      </c>
      <c r="D1467" s="25">
        <v>17</v>
      </c>
      <c r="E1467" s="25" t="s">
        <v>2037</v>
      </c>
      <c r="F1467" s="38" t="s">
        <v>2038</v>
      </c>
      <c r="G1467" s="38">
        <v>1</v>
      </c>
      <c r="H1467" s="38">
        <v>565</v>
      </c>
      <c r="I1467" s="38">
        <v>1</v>
      </c>
      <c r="J1467" s="38">
        <v>0</v>
      </c>
      <c r="K1467" s="38">
        <v>0</v>
      </c>
      <c r="L1467" s="38">
        <v>0</v>
      </c>
      <c r="M1467" s="38">
        <v>0</v>
      </c>
      <c r="N1467" s="38">
        <v>1</v>
      </c>
      <c r="O1467" s="38">
        <v>0</v>
      </c>
      <c r="P1467" s="38">
        <v>0</v>
      </c>
      <c r="Q1467" s="38">
        <v>0</v>
      </c>
      <c r="R1467" s="38">
        <v>0</v>
      </c>
      <c r="S1467" s="38">
        <v>0</v>
      </c>
      <c r="T1467" s="38">
        <v>0</v>
      </c>
      <c r="U1467" s="38">
        <v>171</v>
      </c>
      <c r="V1467" s="38">
        <v>1</v>
      </c>
      <c r="W1467" s="38">
        <v>0</v>
      </c>
      <c r="X1467" s="38">
        <v>2</v>
      </c>
      <c r="Y1467" s="38">
        <v>0</v>
      </c>
      <c r="Z1467" s="38">
        <v>0</v>
      </c>
      <c r="AA1467" s="38">
        <v>0</v>
      </c>
      <c r="AB1467" s="38">
        <v>0</v>
      </c>
      <c r="AC1467" s="38">
        <v>0</v>
      </c>
      <c r="AD1467" s="38">
        <v>8</v>
      </c>
      <c r="AE1467" s="25">
        <v>0</v>
      </c>
      <c r="AF1467" s="16">
        <f t="shared" si="664"/>
        <v>750</v>
      </c>
      <c r="AG1467" s="16">
        <f t="shared" si="665"/>
        <v>742</v>
      </c>
    </row>
    <row r="1468" spans="1:33" x14ac:dyDescent="0.3">
      <c r="A1468" s="25" t="s">
        <v>1669</v>
      </c>
      <c r="B1468" s="25" t="s">
        <v>1913</v>
      </c>
      <c r="C1468" s="25" t="s">
        <v>1671</v>
      </c>
      <c r="D1468" s="25">
        <v>17</v>
      </c>
      <c r="E1468" s="25" t="s">
        <v>2039</v>
      </c>
      <c r="F1468" s="38" t="s">
        <v>2040</v>
      </c>
      <c r="G1468" s="38">
        <v>0</v>
      </c>
      <c r="H1468" s="38">
        <v>567</v>
      </c>
      <c r="I1468" s="38">
        <v>2</v>
      </c>
      <c r="J1468" s="38">
        <v>0</v>
      </c>
      <c r="K1468" s="38">
        <v>0</v>
      </c>
      <c r="L1468" s="38">
        <v>0</v>
      </c>
      <c r="M1468" s="38">
        <v>0</v>
      </c>
      <c r="N1468" s="38">
        <v>2</v>
      </c>
      <c r="O1468" s="38">
        <v>1</v>
      </c>
      <c r="P1468" s="38">
        <v>0</v>
      </c>
      <c r="Q1468" s="38">
        <v>0</v>
      </c>
      <c r="R1468" s="38">
        <v>0</v>
      </c>
      <c r="S1468" s="38">
        <v>0</v>
      </c>
      <c r="T1468" s="38">
        <v>0</v>
      </c>
      <c r="U1468" s="38">
        <v>169</v>
      </c>
      <c r="V1468" s="38">
        <v>0</v>
      </c>
      <c r="W1468" s="38">
        <v>0</v>
      </c>
      <c r="X1468" s="38">
        <v>1</v>
      </c>
      <c r="Y1468" s="38">
        <v>0</v>
      </c>
      <c r="Z1468" s="38">
        <v>0</v>
      </c>
      <c r="AA1468" s="38">
        <v>0</v>
      </c>
      <c r="AB1468" s="38">
        <v>0</v>
      </c>
      <c r="AC1468" s="38">
        <v>0</v>
      </c>
      <c r="AD1468" s="38">
        <v>1</v>
      </c>
      <c r="AE1468" s="25">
        <v>0</v>
      </c>
      <c r="AF1468" s="16">
        <f t="shared" si="664"/>
        <v>743</v>
      </c>
      <c r="AG1468" s="16">
        <f t="shared" si="665"/>
        <v>742</v>
      </c>
    </row>
    <row r="1469" spans="1:33" x14ac:dyDescent="0.3">
      <c r="A1469" s="25" t="s">
        <v>1669</v>
      </c>
      <c r="B1469" s="25" t="s">
        <v>1913</v>
      </c>
      <c r="C1469" s="25" t="s">
        <v>1671</v>
      </c>
      <c r="D1469" s="25">
        <v>17</v>
      </c>
      <c r="E1469" s="25" t="s">
        <v>2041</v>
      </c>
      <c r="F1469" s="38" t="s">
        <v>2042</v>
      </c>
      <c r="G1469" s="38">
        <v>1</v>
      </c>
      <c r="H1469" s="38">
        <v>561</v>
      </c>
      <c r="I1469" s="38">
        <v>0</v>
      </c>
      <c r="J1469" s="38">
        <v>0</v>
      </c>
      <c r="K1469" s="38">
        <v>0</v>
      </c>
      <c r="L1469" s="38">
        <v>0</v>
      </c>
      <c r="M1469" s="38">
        <v>1</v>
      </c>
      <c r="N1469" s="38">
        <v>2</v>
      </c>
      <c r="O1469" s="38">
        <v>0</v>
      </c>
      <c r="P1469" s="38">
        <v>0</v>
      </c>
      <c r="Q1469" s="38">
        <v>0</v>
      </c>
      <c r="R1469" s="38">
        <v>0</v>
      </c>
      <c r="S1469" s="38">
        <v>0</v>
      </c>
      <c r="T1469" s="38">
        <v>1</v>
      </c>
      <c r="U1469" s="38">
        <v>157</v>
      </c>
      <c r="V1469" s="38">
        <v>0</v>
      </c>
      <c r="W1469" s="38">
        <v>0</v>
      </c>
      <c r="X1469" s="38">
        <v>1</v>
      </c>
      <c r="Y1469" s="38">
        <v>2</v>
      </c>
      <c r="Z1469" s="38">
        <v>0</v>
      </c>
      <c r="AA1469" s="38">
        <v>0</v>
      </c>
      <c r="AB1469" s="38">
        <v>0</v>
      </c>
      <c r="AC1469" s="38">
        <v>0</v>
      </c>
      <c r="AD1469" s="38">
        <v>4</v>
      </c>
      <c r="AE1469" s="25">
        <v>0</v>
      </c>
      <c r="AF1469" s="16">
        <f t="shared" si="664"/>
        <v>730</v>
      </c>
      <c r="AG1469" s="16">
        <f t="shared" si="665"/>
        <v>726</v>
      </c>
    </row>
    <row r="1470" spans="1:33" x14ac:dyDescent="0.3">
      <c r="A1470" s="25" t="s">
        <v>1669</v>
      </c>
      <c r="B1470" s="25" t="s">
        <v>1913</v>
      </c>
      <c r="C1470" s="25" t="s">
        <v>1671</v>
      </c>
      <c r="D1470" s="25">
        <v>17</v>
      </c>
      <c r="E1470" s="25" t="s">
        <v>2043</v>
      </c>
      <c r="F1470" s="38" t="s">
        <v>2044</v>
      </c>
      <c r="G1470" s="38">
        <v>0</v>
      </c>
      <c r="H1470" s="38">
        <v>566</v>
      </c>
      <c r="I1470" s="38">
        <v>2</v>
      </c>
      <c r="J1470" s="38">
        <v>0</v>
      </c>
      <c r="K1470" s="38">
        <v>0</v>
      </c>
      <c r="L1470" s="38">
        <v>0</v>
      </c>
      <c r="M1470" s="38">
        <v>0</v>
      </c>
      <c r="N1470" s="38">
        <v>3</v>
      </c>
      <c r="O1470" s="38">
        <v>0</v>
      </c>
      <c r="P1470" s="38">
        <v>0</v>
      </c>
      <c r="Q1470" s="38">
        <v>0</v>
      </c>
      <c r="R1470" s="38">
        <v>0</v>
      </c>
      <c r="S1470" s="38">
        <v>0</v>
      </c>
      <c r="T1470" s="38">
        <v>0</v>
      </c>
      <c r="U1470" s="38">
        <v>153</v>
      </c>
      <c r="V1470" s="38">
        <v>3</v>
      </c>
      <c r="W1470" s="38">
        <v>1</v>
      </c>
      <c r="X1470" s="38">
        <v>0</v>
      </c>
      <c r="Y1470" s="38">
        <v>2</v>
      </c>
      <c r="Z1470" s="38">
        <v>0</v>
      </c>
      <c r="AA1470" s="38">
        <v>1</v>
      </c>
      <c r="AB1470" s="38">
        <v>0</v>
      </c>
      <c r="AC1470" s="38">
        <v>0</v>
      </c>
      <c r="AD1470" s="38">
        <v>11</v>
      </c>
      <c r="AE1470" s="25">
        <v>0</v>
      </c>
      <c r="AF1470" s="16">
        <f t="shared" si="664"/>
        <v>742</v>
      </c>
      <c r="AG1470" s="16">
        <f t="shared" si="665"/>
        <v>731</v>
      </c>
    </row>
    <row r="1471" spans="1:33" x14ac:dyDescent="0.3">
      <c r="A1471" s="25" t="s">
        <v>1669</v>
      </c>
      <c r="B1471" s="25" t="s">
        <v>1913</v>
      </c>
      <c r="C1471" s="25" t="s">
        <v>1671</v>
      </c>
      <c r="D1471" s="25">
        <v>17</v>
      </c>
      <c r="E1471" s="25" t="s">
        <v>2045</v>
      </c>
      <c r="F1471" s="38" t="s">
        <v>2046</v>
      </c>
      <c r="G1471" s="38">
        <v>1</v>
      </c>
      <c r="H1471" s="38">
        <v>471</v>
      </c>
      <c r="I1471" s="38">
        <v>1</v>
      </c>
      <c r="J1471" s="38">
        <v>0</v>
      </c>
      <c r="K1471" s="38">
        <v>0</v>
      </c>
      <c r="L1471" s="38">
        <v>0</v>
      </c>
      <c r="M1471" s="38">
        <v>0</v>
      </c>
      <c r="N1471" s="38">
        <v>1</v>
      </c>
      <c r="O1471" s="38">
        <v>0</v>
      </c>
      <c r="P1471" s="38">
        <v>0</v>
      </c>
      <c r="Q1471" s="38">
        <v>0</v>
      </c>
      <c r="R1471" s="38">
        <v>0</v>
      </c>
      <c r="S1471" s="38">
        <v>0</v>
      </c>
      <c r="T1471" s="38">
        <v>0</v>
      </c>
      <c r="U1471" s="38">
        <v>142</v>
      </c>
      <c r="V1471" s="38">
        <v>0</v>
      </c>
      <c r="W1471" s="38">
        <v>0</v>
      </c>
      <c r="X1471" s="38">
        <v>0</v>
      </c>
      <c r="Y1471" s="38">
        <v>1</v>
      </c>
      <c r="Z1471" s="38">
        <v>0</v>
      </c>
      <c r="AA1471" s="38">
        <v>0</v>
      </c>
      <c r="AB1471" s="38">
        <v>0</v>
      </c>
      <c r="AC1471" s="38">
        <v>0</v>
      </c>
      <c r="AD1471" s="38">
        <v>2</v>
      </c>
      <c r="AE1471" s="25">
        <v>0</v>
      </c>
      <c r="AF1471" s="16">
        <f t="shared" si="664"/>
        <v>619</v>
      </c>
      <c r="AG1471" s="16">
        <f t="shared" si="665"/>
        <v>617</v>
      </c>
    </row>
    <row r="1472" spans="1:33" x14ac:dyDescent="0.3">
      <c r="A1472" s="25" t="s">
        <v>1669</v>
      </c>
      <c r="B1472" s="25" t="s">
        <v>1913</v>
      </c>
      <c r="C1472" s="25" t="s">
        <v>1671</v>
      </c>
      <c r="D1472" s="25">
        <v>17</v>
      </c>
      <c r="E1472" s="25" t="s">
        <v>2047</v>
      </c>
      <c r="F1472" s="38" t="s">
        <v>2048</v>
      </c>
      <c r="G1472" s="38">
        <v>2</v>
      </c>
      <c r="H1472" s="38">
        <v>504</v>
      </c>
      <c r="I1472" s="38">
        <v>2</v>
      </c>
      <c r="J1472" s="38">
        <v>0</v>
      </c>
      <c r="K1472" s="38">
        <v>0</v>
      </c>
      <c r="L1472" s="38">
        <v>0</v>
      </c>
      <c r="M1472" s="38">
        <v>0</v>
      </c>
      <c r="N1472" s="38">
        <v>4</v>
      </c>
      <c r="O1472" s="38">
        <v>0</v>
      </c>
      <c r="P1472" s="38">
        <v>0</v>
      </c>
      <c r="Q1472" s="38">
        <v>0</v>
      </c>
      <c r="R1472" s="38">
        <v>0</v>
      </c>
      <c r="S1472" s="38">
        <v>0</v>
      </c>
      <c r="T1472" s="38">
        <v>0</v>
      </c>
      <c r="U1472" s="38">
        <v>135</v>
      </c>
      <c r="V1472" s="38">
        <v>1</v>
      </c>
      <c r="W1472" s="38">
        <v>0</v>
      </c>
      <c r="X1472" s="38">
        <v>0</v>
      </c>
      <c r="Y1472" s="38">
        <v>0</v>
      </c>
      <c r="Z1472" s="38">
        <v>0</v>
      </c>
      <c r="AA1472" s="38">
        <v>0</v>
      </c>
      <c r="AB1472" s="38">
        <v>0</v>
      </c>
      <c r="AC1472" s="38">
        <v>0</v>
      </c>
      <c r="AD1472" s="38">
        <v>5</v>
      </c>
      <c r="AE1472" s="25">
        <v>0</v>
      </c>
      <c r="AF1472" s="16">
        <f t="shared" si="664"/>
        <v>653</v>
      </c>
      <c r="AG1472" s="16">
        <f t="shared" si="665"/>
        <v>648</v>
      </c>
    </row>
    <row r="1473" spans="1:33" x14ac:dyDescent="0.3">
      <c r="A1473" s="25" t="s">
        <v>1669</v>
      </c>
      <c r="B1473" s="25" t="s">
        <v>1913</v>
      </c>
      <c r="C1473" s="25" t="s">
        <v>1671</v>
      </c>
      <c r="D1473" s="25">
        <v>17</v>
      </c>
      <c r="E1473" s="25" t="s">
        <v>2049</v>
      </c>
      <c r="F1473" s="38" t="s">
        <v>2050</v>
      </c>
      <c r="G1473" s="38">
        <v>2</v>
      </c>
      <c r="H1473" s="38">
        <v>503</v>
      </c>
      <c r="I1473" s="38">
        <v>0</v>
      </c>
      <c r="J1473" s="38">
        <v>0</v>
      </c>
      <c r="K1473" s="38">
        <v>0</v>
      </c>
      <c r="L1473" s="38">
        <v>0</v>
      </c>
      <c r="M1473" s="38">
        <v>0</v>
      </c>
      <c r="N1473" s="38">
        <v>1</v>
      </c>
      <c r="O1473" s="38">
        <v>0</v>
      </c>
      <c r="P1473" s="38">
        <v>0</v>
      </c>
      <c r="Q1473" s="38">
        <v>1</v>
      </c>
      <c r="R1473" s="38">
        <v>0</v>
      </c>
      <c r="S1473" s="38">
        <v>1</v>
      </c>
      <c r="T1473" s="38">
        <v>0</v>
      </c>
      <c r="U1473" s="38">
        <v>107</v>
      </c>
      <c r="V1473" s="38">
        <v>0</v>
      </c>
      <c r="W1473" s="38">
        <v>0</v>
      </c>
      <c r="X1473" s="38">
        <v>0</v>
      </c>
      <c r="Y1473" s="38">
        <v>0</v>
      </c>
      <c r="Z1473" s="38">
        <v>0</v>
      </c>
      <c r="AA1473" s="38">
        <v>0</v>
      </c>
      <c r="AB1473" s="38">
        <v>0</v>
      </c>
      <c r="AC1473" s="38">
        <v>0</v>
      </c>
      <c r="AD1473" s="38">
        <v>4</v>
      </c>
      <c r="AE1473" s="25">
        <v>0</v>
      </c>
      <c r="AF1473" s="16">
        <f t="shared" si="664"/>
        <v>619</v>
      </c>
      <c r="AG1473" s="16">
        <f t="shared" si="665"/>
        <v>615</v>
      </c>
    </row>
    <row r="1474" spans="1:33" x14ac:dyDescent="0.3">
      <c r="A1474" s="25" t="s">
        <v>1669</v>
      </c>
      <c r="B1474" s="25" t="s">
        <v>1913</v>
      </c>
      <c r="C1474" s="25" t="s">
        <v>1671</v>
      </c>
      <c r="D1474" s="25">
        <v>17</v>
      </c>
      <c r="E1474" s="25" t="s">
        <v>2051</v>
      </c>
      <c r="F1474" s="38" t="s">
        <v>2052</v>
      </c>
      <c r="G1474" s="38">
        <v>0</v>
      </c>
      <c r="H1474" s="38">
        <v>468</v>
      </c>
      <c r="I1474" s="38">
        <v>1</v>
      </c>
      <c r="J1474" s="38">
        <v>0</v>
      </c>
      <c r="K1474" s="38">
        <v>0</v>
      </c>
      <c r="L1474" s="38">
        <v>0</v>
      </c>
      <c r="M1474" s="38">
        <v>1</v>
      </c>
      <c r="N1474" s="38">
        <v>2</v>
      </c>
      <c r="O1474" s="38">
        <v>0</v>
      </c>
      <c r="P1474" s="38">
        <v>0</v>
      </c>
      <c r="Q1474" s="38">
        <v>0</v>
      </c>
      <c r="R1474" s="38">
        <v>0</v>
      </c>
      <c r="S1474" s="38">
        <v>0</v>
      </c>
      <c r="T1474" s="38">
        <v>0</v>
      </c>
      <c r="U1474" s="38">
        <v>102</v>
      </c>
      <c r="V1474" s="38">
        <v>0</v>
      </c>
      <c r="W1474" s="38">
        <v>0</v>
      </c>
      <c r="X1474" s="38">
        <v>1</v>
      </c>
      <c r="Y1474" s="38">
        <v>1</v>
      </c>
      <c r="Z1474" s="38">
        <v>0</v>
      </c>
      <c r="AA1474" s="38">
        <v>0</v>
      </c>
      <c r="AB1474" s="38">
        <v>0</v>
      </c>
      <c r="AC1474" s="38">
        <v>1</v>
      </c>
      <c r="AD1474" s="38">
        <v>1</v>
      </c>
      <c r="AE1474" s="25">
        <v>0</v>
      </c>
      <c r="AF1474" s="16">
        <f t="shared" si="664"/>
        <v>578</v>
      </c>
      <c r="AG1474" s="16">
        <f t="shared" si="665"/>
        <v>577</v>
      </c>
    </row>
    <row r="1475" spans="1:33" x14ac:dyDescent="0.3">
      <c r="A1475" s="25" t="s">
        <v>1669</v>
      </c>
      <c r="B1475" s="25" t="s">
        <v>1913</v>
      </c>
      <c r="C1475" s="25" t="s">
        <v>1671</v>
      </c>
      <c r="D1475" s="25">
        <v>17</v>
      </c>
      <c r="E1475" s="25" t="s">
        <v>2053</v>
      </c>
      <c r="F1475" s="38" t="s">
        <v>2054</v>
      </c>
      <c r="G1475" s="38">
        <v>1</v>
      </c>
      <c r="H1475" s="38">
        <v>490</v>
      </c>
      <c r="I1475" s="38">
        <v>0</v>
      </c>
      <c r="J1475" s="38">
        <v>0</v>
      </c>
      <c r="K1475" s="38">
        <v>1</v>
      </c>
      <c r="L1475" s="38">
        <v>0</v>
      </c>
      <c r="M1475" s="38">
        <v>3</v>
      </c>
      <c r="N1475" s="38">
        <v>1</v>
      </c>
      <c r="O1475" s="38">
        <v>0</v>
      </c>
      <c r="P1475" s="38">
        <v>0</v>
      </c>
      <c r="Q1475" s="38">
        <v>0</v>
      </c>
      <c r="R1475" s="38">
        <v>0</v>
      </c>
      <c r="S1475" s="38">
        <v>0</v>
      </c>
      <c r="T1475" s="38">
        <v>1</v>
      </c>
      <c r="U1475" s="38">
        <v>109</v>
      </c>
      <c r="V1475" s="38">
        <v>1</v>
      </c>
      <c r="W1475" s="38">
        <v>0</v>
      </c>
      <c r="X1475" s="38">
        <v>1</v>
      </c>
      <c r="Y1475" s="38">
        <v>0</v>
      </c>
      <c r="Z1475" s="38">
        <v>0</v>
      </c>
      <c r="AA1475" s="38">
        <v>0</v>
      </c>
      <c r="AB1475" s="38">
        <v>0</v>
      </c>
      <c r="AC1475" s="38">
        <v>0</v>
      </c>
      <c r="AD1475" s="38">
        <v>3</v>
      </c>
      <c r="AE1475" s="25">
        <v>0</v>
      </c>
      <c r="AF1475" s="16">
        <f t="shared" si="664"/>
        <v>611</v>
      </c>
      <c r="AG1475" s="16">
        <f t="shared" si="665"/>
        <v>608</v>
      </c>
    </row>
    <row r="1476" spans="1:33" x14ac:dyDescent="0.3">
      <c r="A1476" s="25" t="s">
        <v>1669</v>
      </c>
      <c r="B1476" s="25" t="s">
        <v>1913</v>
      </c>
      <c r="C1476" s="25" t="s">
        <v>1671</v>
      </c>
      <c r="D1476" s="25">
        <v>17</v>
      </c>
      <c r="E1476" s="25" t="s">
        <v>2055</v>
      </c>
      <c r="F1476" s="38" t="s">
        <v>2056</v>
      </c>
      <c r="G1476" s="38">
        <v>3</v>
      </c>
      <c r="H1476" s="38">
        <v>500</v>
      </c>
      <c r="I1476" s="38">
        <v>0</v>
      </c>
      <c r="J1476" s="38">
        <v>0</v>
      </c>
      <c r="K1476" s="38">
        <v>0</v>
      </c>
      <c r="L1476" s="38">
        <v>0</v>
      </c>
      <c r="M1476" s="38">
        <v>0</v>
      </c>
      <c r="N1476" s="38">
        <v>2</v>
      </c>
      <c r="O1476" s="38">
        <v>0</v>
      </c>
      <c r="P1476" s="38">
        <v>0</v>
      </c>
      <c r="Q1476" s="38">
        <v>0</v>
      </c>
      <c r="R1476" s="38">
        <v>0</v>
      </c>
      <c r="S1476" s="38">
        <v>0</v>
      </c>
      <c r="T1476" s="38">
        <v>1</v>
      </c>
      <c r="U1476" s="38">
        <v>96</v>
      </c>
      <c r="V1476" s="38">
        <v>1</v>
      </c>
      <c r="W1476" s="38">
        <v>0</v>
      </c>
      <c r="X1476" s="38">
        <v>0</v>
      </c>
      <c r="Y1476" s="38">
        <v>0</v>
      </c>
      <c r="Z1476" s="38">
        <v>0</v>
      </c>
      <c r="AA1476" s="38">
        <v>0</v>
      </c>
      <c r="AB1476" s="38">
        <v>0</v>
      </c>
      <c r="AC1476" s="38">
        <v>0</v>
      </c>
      <c r="AD1476" s="38">
        <v>7</v>
      </c>
      <c r="AE1476" s="25">
        <v>0</v>
      </c>
      <c r="AF1476" s="16">
        <f t="shared" si="664"/>
        <v>610</v>
      </c>
      <c r="AG1476" s="16">
        <f t="shared" si="665"/>
        <v>603</v>
      </c>
    </row>
    <row r="1477" spans="1:33" x14ac:dyDescent="0.3">
      <c r="A1477" s="25" t="s">
        <v>1669</v>
      </c>
      <c r="B1477" s="25" t="s">
        <v>1913</v>
      </c>
      <c r="C1477" s="25" t="s">
        <v>1671</v>
      </c>
      <c r="D1477" s="25">
        <v>17</v>
      </c>
      <c r="E1477" s="25" t="s">
        <v>2057</v>
      </c>
      <c r="F1477" s="38" t="s">
        <v>2058</v>
      </c>
      <c r="G1477" s="38">
        <v>1</v>
      </c>
      <c r="H1477" s="38">
        <v>453</v>
      </c>
      <c r="I1477" s="38">
        <v>0</v>
      </c>
      <c r="J1477" s="38">
        <v>0</v>
      </c>
      <c r="K1477" s="38">
        <v>0</v>
      </c>
      <c r="L1477" s="38">
        <v>0</v>
      </c>
      <c r="M1477" s="38">
        <v>0</v>
      </c>
      <c r="N1477" s="38">
        <v>0</v>
      </c>
      <c r="O1477" s="38">
        <v>1</v>
      </c>
      <c r="P1477" s="38">
        <v>0</v>
      </c>
      <c r="Q1477" s="38">
        <v>0</v>
      </c>
      <c r="R1477" s="38">
        <v>0</v>
      </c>
      <c r="S1477" s="38">
        <v>0</v>
      </c>
      <c r="T1477" s="38">
        <v>0</v>
      </c>
      <c r="U1477" s="38">
        <v>90</v>
      </c>
      <c r="V1477" s="38">
        <v>0</v>
      </c>
      <c r="W1477" s="38">
        <v>0</v>
      </c>
      <c r="X1477" s="38">
        <v>0</v>
      </c>
      <c r="Y1477" s="38">
        <v>2</v>
      </c>
      <c r="Z1477" s="38">
        <v>0</v>
      </c>
      <c r="AA1477" s="38">
        <v>0</v>
      </c>
      <c r="AB1477" s="38">
        <v>0</v>
      </c>
      <c r="AC1477" s="38">
        <v>0</v>
      </c>
      <c r="AD1477" s="38">
        <v>2</v>
      </c>
      <c r="AE1477" s="25">
        <v>0</v>
      </c>
      <c r="AF1477" s="16">
        <f t="shared" si="664"/>
        <v>549</v>
      </c>
      <c r="AG1477" s="16">
        <f t="shared" si="665"/>
        <v>547</v>
      </c>
    </row>
    <row r="1478" spans="1:33" x14ac:dyDescent="0.3">
      <c r="A1478" s="25" t="s">
        <v>1669</v>
      </c>
      <c r="B1478" s="25" t="s">
        <v>1913</v>
      </c>
      <c r="C1478" s="25" t="s">
        <v>1671</v>
      </c>
      <c r="D1478" s="25">
        <v>17</v>
      </c>
      <c r="E1478" s="25" t="s">
        <v>2059</v>
      </c>
      <c r="F1478" s="38" t="s">
        <v>2060</v>
      </c>
      <c r="G1478" s="38">
        <v>0</v>
      </c>
      <c r="H1478" s="38">
        <v>337</v>
      </c>
      <c r="I1478" s="38">
        <v>0</v>
      </c>
      <c r="J1478" s="38">
        <v>0</v>
      </c>
      <c r="K1478" s="38">
        <v>0</v>
      </c>
      <c r="L1478" s="38">
        <v>0</v>
      </c>
      <c r="M1478" s="38">
        <v>1</v>
      </c>
      <c r="N1478" s="38">
        <v>2</v>
      </c>
      <c r="O1478" s="38">
        <v>0</v>
      </c>
      <c r="P1478" s="38">
        <v>0</v>
      </c>
      <c r="Q1478" s="38">
        <v>0</v>
      </c>
      <c r="R1478" s="38">
        <v>0</v>
      </c>
      <c r="S1478" s="38">
        <v>0</v>
      </c>
      <c r="T1478" s="38">
        <v>0</v>
      </c>
      <c r="U1478" s="38">
        <v>90</v>
      </c>
      <c r="V1478" s="38">
        <v>0</v>
      </c>
      <c r="W1478" s="38">
        <v>0</v>
      </c>
      <c r="X1478" s="38">
        <v>0</v>
      </c>
      <c r="Y1478" s="38">
        <v>0</v>
      </c>
      <c r="Z1478" s="38">
        <v>0</v>
      </c>
      <c r="AA1478" s="38">
        <v>0</v>
      </c>
      <c r="AB1478" s="38">
        <v>0</v>
      </c>
      <c r="AC1478" s="38">
        <v>0</v>
      </c>
      <c r="AD1478" s="38">
        <v>2</v>
      </c>
      <c r="AE1478" s="25">
        <v>0</v>
      </c>
      <c r="AF1478" s="16">
        <f t="shared" si="664"/>
        <v>432</v>
      </c>
      <c r="AG1478" s="16">
        <f t="shared" si="665"/>
        <v>430</v>
      </c>
    </row>
    <row r="1479" spans="1:33" x14ac:dyDescent="0.3">
      <c r="A1479" s="25" t="s">
        <v>1669</v>
      </c>
      <c r="B1479" s="25" t="s">
        <v>1913</v>
      </c>
      <c r="C1479" s="25" t="s">
        <v>1671</v>
      </c>
      <c r="D1479" s="25">
        <v>17</v>
      </c>
      <c r="E1479" s="25" t="s">
        <v>2061</v>
      </c>
      <c r="F1479" s="38" t="s">
        <v>2062</v>
      </c>
      <c r="G1479" s="38">
        <v>1</v>
      </c>
      <c r="H1479" s="38">
        <v>338</v>
      </c>
      <c r="I1479" s="38">
        <v>0</v>
      </c>
      <c r="J1479" s="38">
        <v>0</v>
      </c>
      <c r="K1479" s="38">
        <v>0</v>
      </c>
      <c r="L1479" s="38">
        <v>0</v>
      </c>
      <c r="M1479" s="38">
        <v>1</v>
      </c>
      <c r="N1479" s="38">
        <v>3</v>
      </c>
      <c r="O1479" s="38">
        <v>0</v>
      </c>
      <c r="P1479" s="38">
        <v>0</v>
      </c>
      <c r="Q1479" s="38">
        <v>0</v>
      </c>
      <c r="R1479" s="38">
        <v>0</v>
      </c>
      <c r="S1479" s="38">
        <v>0</v>
      </c>
      <c r="T1479" s="38">
        <v>0</v>
      </c>
      <c r="U1479" s="38">
        <v>84</v>
      </c>
      <c r="V1479" s="38">
        <v>0</v>
      </c>
      <c r="W1479" s="38">
        <v>0</v>
      </c>
      <c r="X1479" s="38">
        <v>0</v>
      </c>
      <c r="Y1479" s="38">
        <v>0</v>
      </c>
      <c r="Z1479" s="38">
        <v>0</v>
      </c>
      <c r="AA1479" s="38">
        <v>0</v>
      </c>
      <c r="AB1479" s="38">
        <v>0</v>
      </c>
      <c r="AC1479" s="38">
        <v>2</v>
      </c>
      <c r="AD1479" s="38">
        <v>4</v>
      </c>
      <c r="AE1479" s="25">
        <v>0</v>
      </c>
      <c r="AF1479" s="16">
        <f t="shared" si="664"/>
        <v>433</v>
      </c>
      <c r="AG1479" s="16">
        <f t="shared" si="665"/>
        <v>429</v>
      </c>
    </row>
    <row r="1480" spans="1:33" x14ac:dyDescent="0.3">
      <c r="A1480" s="25" t="s">
        <v>1669</v>
      </c>
      <c r="B1480" s="25" t="s">
        <v>1913</v>
      </c>
      <c r="C1480" s="25" t="s">
        <v>1671</v>
      </c>
      <c r="D1480" s="25">
        <v>17</v>
      </c>
      <c r="E1480" s="25" t="s">
        <v>2063</v>
      </c>
      <c r="F1480" s="38" t="s">
        <v>2064</v>
      </c>
      <c r="G1480" s="38">
        <v>0</v>
      </c>
      <c r="H1480" s="38">
        <v>571</v>
      </c>
      <c r="I1480" s="38">
        <v>1</v>
      </c>
      <c r="J1480" s="38">
        <v>0</v>
      </c>
      <c r="K1480" s="38">
        <v>0</v>
      </c>
      <c r="L1480" s="38">
        <v>0</v>
      </c>
      <c r="M1480" s="38">
        <v>0</v>
      </c>
      <c r="N1480" s="38">
        <v>9</v>
      </c>
      <c r="O1480" s="38">
        <v>0</v>
      </c>
      <c r="P1480" s="38">
        <v>0</v>
      </c>
      <c r="Q1480" s="38">
        <v>0</v>
      </c>
      <c r="R1480" s="38">
        <v>0</v>
      </c>
      <c r="S1480" s="38">
        <v>0</v>
      </c>
      <c r="T1480" s="38">
        <v>1</v>
      </c>
      <c r="U1480" s="38">
        <v>137</v>
      </c>
      <c r="V1480" s="38">
        <v>4</v>
      </c>
      <c r="W1480" s="38">
        <v>0</v>
      </c>
      <c r="X1480" s="38">
        <v>2</v>
      </c>
      <c r="Y1480" s="38">
        <v>1</v>
      </c>
      <c r="Z1480" s="38">
        <v>0</v>
      </c>
      <c r="AA1480" s="38">
        <v>0</v>
      </c>
      <c r="AB1480" s="38">
        <v>0</v>
      </c>
      <c r="AC1480" s="38">
        <v>1</v>
      </c>
      <c r="AD1480" s="38">
        <v>11</v>
      </c>
      <c r="AE1480" s="25">
        <v>0</v>
      </c>
      <c r="AF1480" s="16">
        <f t="shared" si="664"/>
        <v>738</v>
      </c>
      <c r="AG1480" s="16">
        <f t="shared" si="665"/>
        <v>727</v>
      </c>
    </row>
    <row r="1481" spans="1:33" s="16" customFormat="1" x14ac:dyDescent="0.3">
      <c r="E1481" s="16" t="s">
        <v>2065</v>
      </c>
      <c r="F1481" s="19" t="s">
        <v>1069</v>
      </c>
      <c r="G1481" s="19">
        <f>SUM(G1460:G1480)</f>
        <v>22</v>
      </c>
      <c r="H1481" s="19">
        <f t="shared" ref="H1481:AE1481" si="666">SUM(H1460:H1480)</f>
        <v>10685</v>
      </c>
      <c r="I1481" s="19">
        <f t="shared" si="666"/>
        <v>17</v>
      </c>
      <c r="J1481" s="19">
        <f t="shared" si="666"/>
        <v>0</v>
      </c>
      <c r="K1481" s="19">
        <f t="shared" si="666"/>
        <v>1</v>
      </c>
      <c r="L1481" s="19">
        <f t="shared" si="666"/>
        <v>2</v>
      </c>
      <c r="M1481" s="19">
        <f t="shared" si="666"/>
        <v>11</v>
      </c>
      <c r="N1481" s="19">
        <f t="shared" si="666"/>
        <v>59</v>
      </c>
      <c r="O1481" s="19">
        <f t="shared" si="666"/>
        <v>7</v>
      </c>
      <c r="P1481" s="19">
        <f t="shared" si="666"/>
        <v>1</v>
      </c>
      <c r="Q1481" s="19">
        <f t="shared" si="666"/>
        <v>1</v>
      </c>
      <c r="R1481" s="19">
        <f t="shared" si="666"/>
        <v>0</v>
      </c>
      <c r="S1481" s="19">
        <f t="shared" si="666"/>
        <v>2</v>
      </c>
      <c r="T1481" s="19">
        <f t="shared" si="666"/>
        <v>5</v>
      </c>
      <c r="U1481" s="19">
        <f t="shared" si="666"/>
        <v>2703</v>
      </c>
      <c r="V1481" s="19">
        <f t="shared" si="666"/>
        <v>14</v>
      </c>
      <c r="W1481" s="19">
        <f t="shared" si="666"/>
        <v>2</v>
      </c>
      <c r="X1481" s="19">
        <f t="shared" si="666"/>
        <v>11</v>
      </c>
      <c r="Y1481" s="19">
        <f t="shared" si="666"/>
        <v>13</v>
      </c>
      <c r="Z1481" s="19">
        <f t="shared" si="666"/>
        <v>1</v>
      </c>
      <c r="AA1481" s="19">
        <f t="shared" si="666"/>
        <v>1</v>
      </c>
      <c r="AB1481" s="19">
        <f t="shared" si="666"/>
        <v>1</v>
      </c>
      <c r="AC1481" s="19">
        <f t="shared" si="666"/>
        <v>4</v>
      </c>
      <c r="AD1481" s="19">
        <f t="shared" si="666"/>
        <v>108</v>
      </c>
      <c r="AE1481" s="19">
        <f t="shared" si="666"/>
        <v>0</v>
      </c>
      <c r="AF1481" s="19">
        <f t="shared" ref="AF1481:AG1481" si="667">SUM(AF1460:AF1480)</f>
        <v>13671</v>
      </c>
      <c r="AG1481" s="19">
        <f t="shared" si="667"/>
        <v>13563</v>
      </c>
    </row>
    <row r="1482" spans="1:33" s="16" customFormat="1" x14ac:dyDescent="0.3">
      <c r="A1482" s="84"/>
      <c r="B1482" s="85"/>
      <c r="C1482" s="85"/>
      <c r="D1482" s="85"/>
      <c r="E1482" s="85"/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6"/>
    </row>
    <row r="1483" spans="1:33" x14ac:dyDescent="0.3">
      <c r="A1483" s="25" t="s">
        <v>1669</v>
      </c>
      <c r="B1483" s="25" t="s">
        <v>1913</v>
      </c>
      <c r="C1483" s="25" t="s">
        <v>1671</v>
      </c>
      <c r="D1483" s="25">
        <v>18</v>
      </c>
      <c r="E1483" s="25" t="s">
        <v>2066</v>
      </c>
      <c r="F1483" s="38" t="s">
        <v>2067</v>
      </c>
      <c r="G1483" s="38">
        <v>0</v>
      </c>
      <c r="H1483" s="38">
        <v>501</v>
      </c>
      <c r="I1483" s="38">
        <v>1</v>
      </c>
      <c r="J1483" s="38">
        <v>0</v>
      </c>
      <c r="K1483" s="38">
        <v>0</v>
      </c>
      <c r="L1483" s="38">
        <v>0</v>
      </c>
      <c r="M1483" s="38">
        <v>0</v>
      </c>
      <c r="N1483" s="38">
        <v>0</v>
      </c>
      <c r="O1483" s="38">
        <v>0</v>
      </c>
      <c r="P1483" s="38">
        <v>0</v>
      </c>
      <c r="Q1483" s="38">
        <v>0</v>
      </c>
      <c r="R1483" s="38">
        <v>0</v>
      </c>
      <c r="S1483" s="38">
        <v>0</v>
      </c>
      <c r="T1483" s="38">
        <v>0</v>
      </c>
      <c r="U1483" s="38">
        <v>217</v>
      </c>
      <c r="V1483" s="38">
        <v>1</v>
      </c>
      <c r="W1483" s="38">
        <v>1</v>
      </c>
      <c r="X1483" s="38">
        <v>1</v>
      </c>
      <c r="Y1483" s="38">
        <v>0</v>
      </c>
      <c r="Z1483" s="38">
        <v>0</v>
      </c>
      <c r="AA1483" s="38">
        <v>0</v>
      </c>
      <c r="AB1483" s="38">
        <v>0</v>
      </c>
      <c r="AC1483" s="38">
        <v>0</v>
      </c>
      <c r="AD1483" s="38">
        <v>6</v>
      </c>
      <c r="AE1483" s="25">
        <v>0</v>
      </c>
      <c r="AF1483" s="16">
        <f>SUM(G1483:AD1483)</f>
        <v>728</v>
      </c>
      <c r="AG1483" s="16">
        <f>SUM(G1483:AC1483)</f>
        <v>722</v>
      </c>
    </row>
    <row r="1484" spans="1:33" x14ac:dyDescent="0.3">
      <c r="A1484" s="25" t="s">
        <v>1669</v>
      </c>
      <c r="B1484" s="25" t="s">
        <v>1913</v>
      </c>
      <c r="C1484" s="25" t="s">
        <v>1671</v>
      </c>
      <c r="D1484" s="25">
        <v>18</v>
      </c>
      <c r="E1484" s="25" t="s">
        <v>2068</v>
      </c>
      <c r="F1484" s="38" t="s">
        <v>2069</v>
      </c>
      <c r="G1484" s="38">
        <v>0</v>
      </c>
      <c r="H1484" s="38">
        <v>541</v>
      </c>
      <c r="I1484" s="38">
        <v>0</v>
      </c>
      <c r="J1484" s="38">
        <v>0</v>
      </c>
      <c r="K1484" s="38">
        <v>0</v>
      </c>
      <c r="L1484" s="38">
        <v>1</v>
      </c>
      <c r="M1484" s="38">
        <v>0</v>
      </c>
      <c r="N1484" s="38">
        <v>0</v>
      </c>
      <c r="O1484" s="38">
        <v>0</v>
      </c>
      <c r="P1484" s="38">
        <v>0</v>
      </c>
      <c r="Q1484" s="38">
        <v>0</v>
      </c>
      <c r="R1484" s="38">
        <v>0</v>
      </c>
      <c r="S1484" s="38">
        <v>0</v>
      </c>
      <c r="T1484" s="38">
        <v>0</v>
      </c>
      <c r="U1484" s="38">
        <v>198</v>
      </c>
      <c r="V1484" s="38">
        <v>3</v>
      </c>
      <c r="W1484" s="38">
        <v>0</v>
      </c>
      <c r="X1484" s="38">
        <v>0</v>
      </c>
      <c r="Y1484" s="38">
        <v>0</v>
      </c>
      <c r="Z1484" s="38">
        <v>1</v>
      </c>
      <c r="AA1484" s="38">
        <v>0</v>
      </c>
      <c r="AB1484" s="38">
        <v>0</v>
      </c>
      <c r="AC1484" s="38">
        <v>0</v>
      </c>
      <c r="AD1484" s="38">
        <v>4</v>
      </c>
      <c r="AE1484" s="25">
        <v>0</v>
      </c>
      <c r="AF1484" s="16">
        <f t="shared" ref="AF1484:AF1490" si="668">SUM(G1484:AD1484)</f>
        <v>748</v>
      </c>
      <c r="AG1484" s="16">
        <f t="shared" ref="AG1484:AG1490" si="669">SUM(G1484:AC1484)</f>
        <v>744</v>
      </c>
    </row>
    <row r="1485" spans="1:33" x14ac:dyDescent="0.3">
      <c r="A1485" s="25" t="s">
        <v>1669</v>
      </c>
      <c r="B1485" s="25" t="s">
        <v>1913</v>
      </c>
      <c r="C1485" s="25" t="s">
        <v>1671</v>
      </c>
      <c r="D1485" s="25">
        <v>18</v>
      </c>
      <c r="E1485" s="25" t="s">
        <v>2070</v>
      </c>
      <c r="F1485" s="38" t="s">
        <v>2071</v>
      </c>
      <c r="G1485" s="38">
        <v>0</v>
      </c>
      <c r="H1485" s="38">
        <v>512</v>
      </c>
      <c r="I1485" s="38">
        <v>0</v>
      </c>
      <c r="J1485" s="38">
        <v>0</v>
      </c>
      <c r="K1485" s="38">
        <v>1</v>
      </c>
      <c r="L1485" s="38">
        <v>1</v>
      </c>
      <c r="M1485" s="38">
        <v>0</v>
      </c>
      <c r="N1485" s="38">
        <v>5</v>
      </c>
      <c r="O1485" s="38">
        <v>0</v>
      </c>
      <c r="P1485" s="38">
        <v>0</v>
      </c>
      <c r="Q1485" s="38">
        <v>0</v>
      </c>
      <c r="R1485" s="38">
        <v>0</v>
      </c>
      <c r="S1485" s="38">
        <v>0</v>
      </c>
      <c r="T1485" s="38">
        <v>0</v>
      </c>
      <c r="U1485" s="38">
        <v>210</v>
      </c>
      <c r="V1485" s="38">
        <v>1</v>
      </c>
      <c r="W1485" s="38">
        <v>0</v>
      </c>
      <c r="X1485" s="38">
        <v>0</v>
      </c>
      <c r="Y1485" s="38">
        <v>1</v>
      </c>
      <c r="Z1485" s="38">
        <v>0</v>
      </c>
      <c r="AA1485" s="38">
        <v>0</v>
      </c>
      <c r="AB1485" s="38">
        <v>0</v>
      </c>
      <c r="AC1485" s="38">
        <v>0</v>
      </c>
      <c r="AD1485" s="38">
        <v>8</v>
      </c>
      <c r="AE1485" s="25">
        <v>0</v>
      </c>
      <c r="AF1485" s="16">
        <f t="shared" si="668"/>
        <v>739</v>
      </c>
      <c r="AG1485" s="16">
        <f t="shared" si="669"/>
        <v>731</v>
      </c>
    </row>
    <row r="1486" spans="1:33" x14ac:dyDescent="0.3">
      <c r="A1486" s="25" t="s">
        <v>1669</v>
      </c>
      <c r="B1486" s="25" t="s">
        <v>1913</v>
      </c>
      <c r="C1486" s="25" t="s">
        <v>1671</v>
      </c>
      <c r="D1486" s="25">
        <v>18</v>
      </c>
      <c r="E1486" s="25" t="s">
        <v>2072</v>
      </c>
      <c r="F1486" s="38" t="s">
        <v>2073</v>
      </c>
      <c r="G1486" s="38">
        <v>0</v>
      </c>
      <c r="H1486" s="38">
        <v>423</v>
      </c>
      <c r="I1486" s="38">
        <v>0</v>
      </c>
      <c r="J1486" s="38">
        <v>0</v>
      </c>
      <c r="K1486" s="38">
        <v>0</v>
      </c>
      <c r="L1486" s="38">
        <v>0</v>
      </c>
      <c r="M1486" s="38">
        <v>0</v>
      </c>
      <c r="N1486" s="38">
        <v>3</v>
      </c>
      <c r="O1486" s="38">
        <v>0</v>
      </c>
      <c r="P1486" s="38">
        <v>0</v>
      </c>
      <c r="Q1486" s="38">
        <v>0</v>
      </c>
      <c r="R1486" s="38">
        <v>1</v>
      </c>
      <c r="S1486" s="38">
        <v>0</v>
      </c>
      <c r="T1486" s="38">
        <v>0</v>
      </c>
      <c r="U1486" s="38">
        <v>132</v>
      </c>
      <c r="V1486" s="38">
        <v>0</v>
      </c>
      <c r="W1486" s="38">
        <v>0</v>
      </c>
      <c r="X1486" s="38">
        <v>0</v>
      </c>
      <c r="Y1486" s="38">
        <v>1</v>
      </c>
      <c r="Z1486" s="38">
        <v>0</v>
      </c>
      <c r="AA1486" s="38">
        <v>0</v>
      </c>
      <c r="AB1486" s="38">
        <v>0</v>
      </c>
      <c r="AC1486" s="38">
        <v>0</v>
      </c>
      <c r="AD1486" s="38">
        <v>5</v>
      </c>
      <c r="AE1486" s="25">
        <v>0</v>
      </c>
      <c r="AF1486" s="16">
        <f t="shared" si="668"/>
        <v>565</v>
      </c>
      <c r="AG1486" s="16">
        <f t="shared" si="669"/>
        <v>560</v>
      </c>
    </row>
    <row r="1487" spans="1:33" x14ac:dyDescent="0.3">
      <c r="A1487" s="25" t="s">
        <v>1669</v>
      </c>
      <c r="B1487" s="25" t="s">
        <v>1913</v>
      </c>
      <c r="C1487" s="25" t="s">
        <v>1671</v>
      </c>
      <c r="D1487" s="25">
        <v>18</v>
      </c>
      <c r="E1487" s="25" t="s">
        <v>2074</v>
      </c>
      <c r="F1487" s="38" t="s">
        <v>2075</v>
      </c>
      <c r="G1487" s="38">
        <v>0</v>
      </c>
      <c r="H1487" s="38">
        <v>413</v>
      </c>
      <c r="I1487" s="38">
        <v>1</v>
      </c>
      <c r="J1487" s="38">
        <v>0</v>
      </c>
      <c r="K1487" s="38">
        <v>2</v>
      </c>
      <c r="L1487" s="38">
        <v>0</v>
      </c>
      <c r="M1487" s="38">
        <v>2</v>
      </c>
      <c r="N1487" s="38">
        <v>0</v>
      </c>
      <c r="O1487" s="38">
        <v>1</v>
      </c>
      <c r="P1487" s="38">
        <v>0</v>
      </c>
      <c r="Q1487" s="38">
        <v>0</v>
      </c>
      <c r="R1487" s="38">
        <v>0</v>
      </c>
      <c r="S1487" s="38">
        <v>0</v>
      </c>
      <c r="T1487" s="38">
        <v>0</v>
      </c>
      <c r="U1487" s="38">
        <v>137</v>
      </c>
      <c r="V1487" s="38">
        <v>0</v>
      </c>
      <c r="W1487" s="38">
        <v>0</v>
      </c>
      <c r="X1487" s="38">
        <v>0</v>
      </c>
      <c r="Y1487" s="38">
        <v>0</v>
      </c>
      <c r="Z1487" s="38">
        <v>0</v>
      </c>
      <c r="AA1487" s="38">
        <v>0</v>
      </c>
      <c r="AB1487" s="38">
        <v>0</v>
      </c>
      <c r="AC1487" s="38">
        <v>0</v>
      </c>
      <c r="AD1487" s="38">
        <v>2</v>
      </c>
      <c r="AE1487" s="25">
        <v>0</v>
      </c>
      <c r="AF1487" s="16">
        <f t="shared" si="668"/>
        <v>558</v>
      </c>
      <c r="AG1487" s="16">
        <f t="shared" si="669"/>
        <v>556</v>
      </c>
    </row>
    <row r="1488" spans="1:33" x14ac:dyDescent="0.3">
      <c r="A1488" s="25" t="s">
        <v>1669</v>
      </c>
      <c r="B1488" s="25" t="s">
        <v>1913</v>
      </c>
      <c r="C1488" s="25" t="s">
        <v>1671</v>
      </c>
      <c r="D1488" s="25">
        <v>18</v>
      </c>
      <c r="E1488" s="25" t="s">
        <v>2076</v>
      </c>
      <c r="F1488" s="38" t="s">
        <v>2077</v>
      </c>
      <c r="G1488" s="38">
        <v>1</v>
      </c>
      <c r="H1488" s="38">
        <v>413</v>
      </c>
      <c r="I1488" s="38">
        <v>0</v>
      </c>
      <c r="J1488" s="38">
        <v>0</v>
      </c>
      <c r="K1488" s="38">
        <v>0</v>
      </c>
      <c r="L1488" s="38">
        <v>0</v>
      </c>
      <c r="M1488" s="38">
        <v>2</v>
      </c>
      <c r="N1488" s="38">
        <v>0</v>
      </c>
      <c r="O1488" s="38">
        <v>0</v>
      </c>
      <c r="P1488" s="38">
        <v>0</v>
      </c>
      <c r="Q1488" s="38">
        <v>0</v>
      </c>
      <c r="R1488" s="38">
        <v>0</v>
      </c>
      <c r="S1488" s="38">
        <v>1</v>
      </c>
      <c r="T1488" s="38">
        <v>0</v>
      </c>
      <c r="U1488" s="38">
        <v>146</v>
      </c>
      <c r="V1488" s="38">
        <v>0</v>
      </c>
      <c r="W1488" s="38">
        <v>0</v>
      </c>
      <c r="X1488" s="38">
        <v>1</v>
      </c>
      <c r="Y1488" s="38">
        <v>1</v>
      </c>
      <c r="Z1488" s="38">
        <v>0</v>
      </c>
      <c r="AA1488" s="38">
        <v>0</v>
      </c>
      <c r="AB1488" s="38">
        <v>0</v>
      </c>
      <c r="AC1488" s="38">
        <v>1</v>
      </c>
      <c r="AD1488" s="38">
        <v>0</v>
      </c>
      <c r="AE1488" s="25">
        <v>0</v>
      </c>
      <c r="AF1488" s="16">
        <f t="shared" si="668"/>
        <v>566</v>
      </c>
      <c r="AG1488" s="16">
        <f t="shared" si="669"/>
        <v>566</v>
      </c>
    </row>
    <row r="1489" spans="1:33" x14ac:dyDescent="0.3">
      <c r="A1489" s="25" t="s">
        <v>1669</v>
      </c>
      <c r="B1489" s="25" t="s">
        <v>1913</v>
      </c>
      <c r="C1489" s="25" t="s">
        <v>1671</v>
      </c>
      <c r="D1489" s="25">
        <v>18</v>
      </c>
      <c r="E1489" s="25" t="s">
        <v>2078</v>
      </c>
      <c r="F1489" s="38" t="s">
        <v>2079</v>
      </c>
      <c r="G1489" s="38">
        <v>0</v>
      </c>
      <c r="H1489" s="38">
        <v>498</v>
      </c>
      <c r="I1489" s="38">
        <v>1</v>
      </c>
      <c r="J1489" s="38">
        <v>0</v>
      </c>
      <c r="K1489" s="38">
        <v>0</v>
      </c>
      <c r="L1489" s="38">
        <v>1</v>
      </c>
      <c r="M1489" s="38">
        <v>0</v>
      </c>
      <c r="N1489" s="38">
        <v>0</v>
      </c>
      <c r="O1489" s="38">
        <v>0</v>
      </c>
      <c r="P1489" s="38">
        <v>0</v>
      </c>
      <c r="Q1489" s="38">
        <v>0</v>
      </c>
      <c r="R1489" s="38">
        <v>0</v>
      </c>
      <c r="S1489" s="38">
        <v>0</v>
      </c>
      <c r="T1489" s="38">
        <v>0</v>
      </c>
      <c r="U1489" s="38">
        <v>176</v>
      </c>
      <c r="V1489" s="38">
        <v>1</v>
      </c>
      <c r="W1489" s="38">
        <v>0</v>
      </c>
      <c r="X1489" s="38">
        <v>0</v>
      </c>
      <c r="Y1489" s="38">
        <v>2</v>
      </c>
      <c r="Z1489" s="38">
        <v>0</v>
      </c>
      <c r="AA1489" s="38">
        <v>0</v>
      </c>
      <c r="AB1489" s="38">
        <v>0</v>
      </c>
      <c r="AC1489" s="38">
        <v>0</v>
      </c>
      <c r="AD1489" s="38">
        <v>4</v>
      </c>
      <c r="AE1489" s="25">
        <v>0</v>
      </c>
      <c r="AF1489" s="16">
        <f t="shared" si="668"/>
        <v>683</v>
      </c>
      <c r="AG1489" s="16">
        <f t="shared" si="669"/>
        <v>679</v>
      </c>
    </row>
    <row r="1490" spans="1:33" x14ac:dyDescent="0.3">
      <c r="A1490" s="25" t="s">
        <v>1669</v>
      </c>
      <c r="B1490" s="25" t="s">
        <v>1913</v>
      </c>
      <c r="C1490" s="25" t="s">
        <v>1671</v>
      </c>
      <c r="D1490" s="25">
        <v>18</v>
      </c>
      <c r="E1490" s="25" t="s">
        <v>2080</v>
      </c>
      <c r="F1490" s="38" t="s">
        <v>2081</v>
      </c>
      <c r="G1490" s="38">
        <v>3</v>
      </c>
      <c r="H1490" s="38">
        <v>533</v>
      </c>
      <c r="I1490" s="38">
        <v>1</v>
      </c>
      <c r="J1490" s="38">
        <v>1</v>
      </c>
      <c r="K1490" s="38">
        <v>0</v>
      </c>
      <c r="L1490" s="38">
        <v>0</v>
      </c>
      <c r="M1490" s="38">
        <v>1</v>
      </c>
      <c r="N1490" s="38">
        <v>3</v>
      </c>
      <c r="O1490" s="38">
        <v>0</v>
      </c>
      <c r="P1490" s="38">
        <v>0</v>
      </c>
      <c r="Q1490" s="38">
        <v>0</v>
      </c>
      <c r="R1490" s="38">
        <v>0</v>
      </c>
      <c r="S1490" s="38">
        <v>0</v>
      </c>
      <c r="T1490" s="38">
        <v>0</v>
      </c>
      <c r="U1490" s="38">
        <v>168</v>
      </c>
      <c r="V1490" s="38">
        <v>0</v>
      </c>
      <c r="W1490" s="38">
        <v>0</v>
      </c>
      <c r="X1490" s="38">
        <v>0</v>
      </c>
      <c r="Y1490" s="38">
        <v>1</v>
      </c>
      <c r="Z1490" s="38">
        <v>0</v>
      </c>
      <c r="AA1490" s="38">
        <v>0</v>
      </c>
      <c r="AB1490" s="38">
        <v>0</v>
      </c>
      <c r="AC1490" s="38">
        <v>0</v>
      </c>
      <c r="AD1490" s="38">
        <v>6</v>
      </c>
      <c r="AE1490" s="25">
        <v>0</v>
      </c>
      <c r="AF1490" s="16">
        <f t="shared" si="668"/>
        <v>717</v>
      </c>
      <c r="AG1490" s="16">
        <f t="shared" si="669"/>
        <v>711</v>
      </c>
    </row>
    <row r="1491" spans="1:33" s="16" customFormat="1" x14ac:dyDescent="0.3">
      <c r="E1491" s="16" t="s">
        <v>925</v>
      </c>
      <c r="F1491" s="19" t="s">
        <v>1069</v>
      </c>
      <c r="G1491" s="19">
        <f>SUM(G1483:G1490)</f>
        <v>4</v>
      </c>
      <c r="H1491" s="19">
        <f t="shared" ref="H1491:AE1491" si="670">SUM(H1483:H1490)</f>
        <v>3834</v>
      </c>
      <c r="I1491" s="19">
        <f t="shared" si="670"/>
        <v>4</v>
      </c>
      <c r="J1491" s="19">
        <f t="shared" si="670"/>
        <v>1</v>
      </c>
      <c r="K1491" s="19">
        <f t="shared" si="670"/>
        <v>3</v>
      </c>
      <c r="L1491" s="19">
        <f t="shared" si="670"/>
        <v>3</v>
      </c>
      <c r="M1491" s="19">
        <f t="shared" si="670"/>
        <v>5</v>
      </c>
      <c r="N1491" s="19">
        <f t="shared" si="670"/>
        <v>11</v>
      </c>
      <c r="O1491" s="19">
        <f t="shared" si="670"/>
        <v>1</v>
      </c>
      <c r="P1491" s="19">
        <f t="shared" si="670"/>
        <v>0</v>
      </c>
      <c r="Q1491" s="19">
        <f t="shared" si="670"/>
        <v>0</v>
      </c>
      <c r="R1491" s="19">
        <f t="shared" si="670"/>
        <v>1</v>
      </c>
      <c r="S1491" s="19">
        <f t="shared" si="670"/>
        <v>1</v>
      </c>
      <c r="T1491" s="19">
        <f t="shared" si="670"/>
        <v>0</v>
      </c>
      <c r="U1491" s="19">
        <f t="shared" si="670"/>
        <v>1384</v>
      </c>
      <c r="V1491" s="19">
        <f t="shared" si="670"/>
        <v>6</v>
      </c>
      <c r="W1491" s="19">
        <f t="shared" si="670"/>
        <v>1</v>
      </c>
      <c r="X1491" s="19">
        <f t="shared" si="670"/>
        <v>2</v>
      </c>
      <c r="Y1491" s="19">
        <f t="shared" si="670"/>
        <v>6</v>
      </c>
      <c r="Z1491" s="19">
        <f t="shared" si="670"/>
        <v>1</v>
      </c>
      <c r="AA1491" s="19">
        <f t="shared" si="670"/>
        <v>0</v>
      </c>
      <c r="AB1491" s="19">
        <f t="shared" si="670"/>
        <v>0</v>
      </c>
      <c r="AC1491" s="19">
        <f t="shared" si="670"/>
        <v>1</v>
      </c>
      <c r="AD1491" s="19">
        <f t="shared" si="670"/>
        <v>35</v>
      </c>
      <c r="AE1491" s="19">
        <f t="shared" si="670"/>
        <v>0</v>
      </c>
      <c r="AF1491" s="19">
        <f t="shared" ref="AF1491:AG1491" si="671">SUM(AF1483:AF1490)</f>
        <v>5304</v>
      </c>
      <c r="AG1491" s="19">
        <f t="shared" si="671"/>
        <v>5269</v>
      </c>
    </row>
    <row r="1492" spans="1:33" s="16" customFormat="1" x14ac:dyDescent="0.3">
      <c r="A1492" s="84"/>
      <c r="B1492" s="85"/>
      <c r="C1492" s="85"/>
      <c r="D1492" s="85"/>
      <c r="E1492" s="85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  <c r="V1492" s="85"/>
      <c r="W1492" s="85"/>
      <c r="X1492" s="85"/>
      <c r="Y1492" s="85"/>
      <c r="Z1492" s="85"/>
      <c r="AA1492" s="85"/>
      <c r="AB1492" s="85"/>
      <c r="AC1492" s="85"/>
      <c r="AD1492" s="85"/>
      <c r="AE1492" s="85"/>
      <c r="AF1492" s="85"/>
      <c r="AG1492" s="86"/>
    </row>
    <row r="1493" spans="1:33" x14ac:dyDescent="0.3">
      <c r="A1493" s="25" t="s">
        <v>1669</v>
      </c>
      <c r="B1493" s="25" t="s">
        <v>1913</v>
      </c>
      <c r="C1493" s="25" t="s">
        <v>1671</v>
      </c>
      <c r="D1493" s="25">
        <v>19</v>
      </c>
      <c r="E1493" s="25" t="s">
        <v>2082</v>
      </c>
      <c r="F1493" s="38" t="s">
        <v>2083</v>
      </c>
      <c r="G1493" s="38">
        <v>0</v>
      </c>
      <c r="H1493" s="38">
        <v>383</v>
      </c>
      <c r="I1493" s="38">
        <v>1</v>
      </c>
      <c r="J1493" s="38">
        <v>0</v>
      </c>
      <c r="K1493" s="38">
        <v>1</v>
      </c>
      <c r="L1493" s="38">
        <v>0</v>
      </c>
      <c r="M1493" s="38">
        <v>0</v>
      </c>
      <c r="N1493" s="38">
        <v>3</v>
      </c>
      <c r="O1493" s="38">
        <v>0</v>
      </c>
      <c r="P1493" s="38">
        <v>1</v>
      </c>
      <c r="Q1493" s="38">
        <v>0</v>
      </c>
      <c r="R1493" s="38">
        <v>0</v>
      </c>
      <c r="S1493" s="38">
        <v>0</v>
      </c>
      <c r="T1493" s="38">
        <v>0</v>
      </c>
      <c r="U1493" s="38">
        <v>141</v>
      </c>
      <c r="V1493" s="38">
        <v>3</v>
      </c>
      <c r="W1493" s="38">
        <v>0</v>
      </c>
      <c r="X1493" s="38">
        <v>2</v>
      </c>
      <c r="Y1493" s="38">
        <v>2</v>
      </c>
      <c r="Z1493" s="38">
        <v>0</v>
      </c>
      <c r="AA1493" s="38">
        <v>0</v>
      </c>
      <c r="AB1493" s="38">
        <v>0</v>
      </c>
      <c r="AC1493" s="38">
        <v>1</v>
      </c>
      <c r="AD1493" s="38">
        <v>3</v>
      </c>
      <c r="AE1493" s="25">
        <v>0</v>
      </c>
      <c r="AF1493" s="16">
        <f>SUM(G1493:AD1493)</f>
        <v>541</v>
      </c>
      <c r="AG1493" s="16">
        <f>SUM(G1493:AC1493)</f>
        <v>538</v>
      </c>
    </row>
    <row r="1494" spans="1:33" x14ac:dyDescent="0.3">
      <c r="A1494" s="25" t="s">
        <v>1669</v>
      </c>
      <c r="B1494" s="25" t="s">
        <v>1913</v>
      </c>
      <c r="C1494" s="25" t="s">
        <v>1671</v>
      </c>
      <c r="D1494" s="25">
        <v>19</v>
      </c>
      <c r="E1494" s="25" t="s">
        <v>27</v>
      </c>
      <c r="F1494" s="38" t="s">
        <v>2084</v>
      </c>
      <c r="G1494" s="38">
        <v>0</v>
      </c>
      <c r="H1494" s="38">
        <v>167</v>
      </c>
      <c r="I1494" s="38">
        <v>1</v>
      </c>
      <c r="J1494" s="38">
        <v>0</v>
      </c>
      <c r="K1494" s="38">
        <v>0</v>
      </c>
      <c r="L1494" s="38">
        <v>0</v>
      </c>
      <c r="M1494" s="38">
        <v>0</v>
      </c>
      <c r="N1494" s="38">
        <v>1</v>
      </c>
      <c r="O1494" s="38">
        <v>0</v>
      </c>
      <c r="P1494" s="38">
        <v>0</v>
      </c>
      <c r="Q1494" s="38">
        <v>0</v>
      </c>
      <c r="R1494" s="38">
        <v>0</v>
      </c>
      <c r="S1494" s="38">
        <v>0</v>
      </c>
      <c r="T1494" s="38">
        <v>0</v>
      </c>
      <c r="U1494" s="38">
        <v>59</v>
      </c>
      <c r="V1494" s="38">
        <v>1</v>
      </c>
      <c r="W1494" s="38">
        <v>0</v>
      </c>
      <c r="X1494" s="38">
        <v>0</v>
      </c>
      <c r="Y1494" s="38">
        <v>0</v>
      </c>
      <c r="Z1494" s="38">
        <v>1</v>
      </c>
      <c r="AA1494" s="38">
        <v>0</v>
      </c>
      <c r="AB1494" s="38">
        <v>0</v>
      </c>
      <c r="AC1494" s="38">
        <v>0</v>
      </c>
      <c r="AD1494" s="38">
        <v>3</v>
      </c>
      <c r="AE1494" s="25">
        <v>0</v>
      </c>
      <c r="AF1494" s="16">
        <f t="shared" ref="AF1494" si="672">SUM(G1494:AD1494)</f>
        <v>233</v>
      </c>
      <c r="AG1494" s="16">
        <f t="shared" ref="AG1494" si="673">SUM(G1494:AC1494)</f>
        <v>230</v>
      </c>
    </row>
    <row r="1495" spans="1:33" s="16" customFormat="1" x14ac:dyDescent="0.3">
      <c r="E1495" s="16" t="s">
        <v>713</v>
      </c>
      <c r="F1495" s="19" t="s">
        <v>1069</v>
      </c>
      <c r="G1495" s="19">
        <f>SUM(G1493:G1494)</f>
        <v>0</v>
      </c>
      <c r="H1495" s="19">
        <f t="shared" ref="H1495:AE1495" si="674">SUM(H1493:H1494)</f>
        <v>550</v>
      </c>
      <c r="I1495" s="19">
        <f t="shared" si="674"/>
        <v>2</v>
      </c>
      <c r="J1495" s="19">
        <f t="shared" si="674"/>
        <v>0</v>
      </c>
      <c r="K1495" s="19">
        <f t="shared" si="674"/>
        <v>1</v>
      </c>
      <c r="L1495" s="19">
        <f t="shared" si="674"/>
        <v>0</v>
      </c>
      <c r="M1495" s="19">
        <f t="shared" si="674"/>
        <v>0</v>
      </c>
      <c r="N1495" s="19">
        <f t="shared" si="674"/>
        <v>4</v>
      </c>
      <c r="O1495" s="19">
        <f t="shared" si="674"/>
        <v>0</v>
      </c>
      <c r="P1495" s="19">
        <f t="shared" si="674"/>
        <v>1</v>
      </c>
      <c r="Q1495" s="19">
        <f t="shared" si="674"/>
        <v>0</v>
      </c>
      <c r="R1495" s="19">
        <f t="shared" si="674"/>
        <v>0</v>
      </c>
      <c r="S1495" s="19">
        <f t="shared" si="674"/>
        <v>0</v>
      </c>
      <c r="T1495" s="19">
        <f t="shared" si="674"/>
        <v>0</v>
      </c>
      <c r="U1495" s="19">
        <f t="shared" si="674"/>
        <v>200</v>
      </c>
      <c r="V1495" s="19">
        <f t="shared" si="674"/>
        <v>4</v>
      </c>
      <c r="W1495" s="19">
        <f t="shared" si="674"/>
        <v>0</v>
      </c>
      <c r="X1495" s="19">
        <f t="shared" si="674"/>
        <v>2</v>
      </c>
      <c r="Y1495" s="19">
        <f t="shared" si="674"/>
        <v>2</v>
      </c>
      <c r="Z1495" s="19">
        <f t="shared" si="674"/>
        <v>1</v>
      </c>
      <c r="AA1495" s="19">
        <f t="shared" si="674"/>
        <v>0</v>
      </c>
      <c r="AB1495" s="19">
        <f t="shared" si="674"/>
        <v>0</v>
      </c>
      <c r="AC1495" s="19">
        <f t="shared" si="674"/>
        <v>1</v>
      </c>
      <c r="AD1495" s="19">
        <f t="shared" si="674"/>
        <v>6</v>
      </c>
      <c r="AE1495" s="19">
        <f t="shared" si="674"/>
        <v>0</v>
      </c>
      <c r="AF1495" s="19">
        <f t="shared" ref="AF1495:AG1495" si="675">SUM(AF1493:AF1494)</f>
        <v>774</v>
      </c>
      <c r="AG1495" s="19">
        <f t="shared" si="675"/>
        <v>768</v>
      </c>
    </row>
    <row r="1497" spans="1:33" s="60" customFormat="1" x14ac:dyDescent="0.3">
      <c r="D1497" s="58" t="s">
        <v>2085</v>
      </c>
      <c r="E1497" s="58"/>
      <c r="F1497" s="58"/>
      <c r="G1497" s="58">
        <f t="shared" ref="G1497:AE1497" si="676">SUM(G1396+G1403+G1411+G1420+G1426+G1440+G1458+G1481+G1491+G1495)</f>
        <v>61</v>
      </c>
      <c r="H1497" s="58">
        <f t="shared" si="676"/>
        <v>37370</v>
      </c>
      <c r="I1497" s="58">
        <f t="shared" si="676"/>
        <v>45</v>
      </c>
      <c r="J1497" s="58">
        <f t="shared" si="676"/>
        <v>4</v>
      </c>
      <c r="K1497" s="58">
        <f t="shared" si="676"/>
        <v>10</v>
      </c>
      <c r="L1497" s="58">
        <f t="shared" si="676"/>
        <v>21</v>
      </c>
      <c r="M1497" s="58">
        <f t="shared" si="676"/>
        <v>51</v>
      </c>
      <c r="N1497" s="58">
        <f t="shared" si="676"/>
        <v>166</v>
      </c>
      <c r="O1497" s="58">
        <f t="shared" si="676"/>
        <v>23</v>
      </c>
      <c r="P1497" s="58">
        <f t="shared" si="676"/>
        <v>3</v>
      </c>
      <c r="Q1497" s="58">
        <f t="shared" si="676"/>
        <v>8</v>
      </c>
      <c r="R1497" s="58">
        <f t="shared" si="676"/>
        <v>8</v>
      </c>
      <c r="S1497" s="58">
        <f t="shared" si="676"/>
        <v>9</v>
      </c>
      <c r="T1497" s="58">
        <f t="shared" si="676"/>
        <v>8</v>
      </c>
      <c r="U1497" s="58">
        <f t="shared" si="676"/>
        <v>11750</v>
      </c>
      <c r="V1497" s="58">
        <f t="shared" si="676"/>
        <v>65</v>
      </c>
      <c r="W1497" s="58">
        <f t="shared" si="676"/>
        <v>10</v>
      </c>
      <c r="X1497" s="58">
        <f t="shared" si="676"/>
        <v>34</v>
      </c>
      <c r="Y1497" s="58">
        <f t="shared" si="676"/>
        <v>73</v>
      </c>
      <c r="Z1497" s="58">
        <f t="shared" si="676"/>
        <v>4</v>
      </c>
      <c r="AA1497" s="58">
        <f t="shared" si="676"/>
        <v>13</v>
      </c>
      <c r="AB1497" s="58">
        <f t="shared" si="676"/>
        <v>8</v>
      </c>
      <c r="AC1497" s="58">
        <f t="shared" si="676"/>
        <v>13</v>
      </c>
      <c r="AD1497" s="58">
        <f t="shared" si="676"/>
        <v>320</v>
      </c>
      <c r="AE1497" s="58">
        <f t="shared" si="676"/>
        <v>0</v>
      </c>
      <c r="AF1497" s="58">
        <f t="shared" ref="AF1497:AG1497" si="677">SUM(AF1396+AF1403+AF1411+AF1420+AF1426+AF1440+AF1458+AF1481+AF1491+AF1495)</f>
        <v>50077</v>
      </c>
      <c r="AG1497" s="58">
        <f t="shared" si="677"/>
        <v>49757</v>
      </c>
    </row>
    <row r="1500" spans="1:33" s="27" customFormat="1" x14ac:dyDescent="0.3">
      <c r="A1500" s="27" t="s">
        <v>1669</v>
      </c>
      <c r="B1500" s="27" t="s">
        <v>2093</v>
      </c>
      <c r="C1500" s="27" t="s">
        <v>1671</v>
      </c>
      <c r="D1500" s="27">
        <v>1</v>
      </c>
      <c r="E1500" s="27" t="s">
        <v>2140</v>
      </c>
      <c r="F1500" s="27" t="s">
        <v>2086</v>
      </c>
      <c r="G1500" s="75">
        <v>1</v>
      </c>
      <c r="H1500" s="75">
        <v>500</v>
      </c>
      <c r="I1500" s="75">
        <v>2</v>
      </c>
      <c r="J1500" s="75">
        <v>0</v>
      </c>
      <c r="K1500" s="75">
        <v>0</v>
      </c>
      <c r="L1500" s="75">
        <v>0</v>
      </c>
      <c r="M1500" s="75">
        <v>1</v>
      </c>
      <c r="N1500" s="75">
        <v>2</v>
      </c>
      <c r="O1500" s="75">
        <v>2</v>
      </c>
      <c r="P1500" s="75">
        <v>0</v>
      </c>
      <c r="Q1500" s="75">
        <v>0</v>
      </c>
      <c r="R1500" s="75">
        <v>0</v>
      </c>
      <c r="S1500" s="75">
        <v>0</v>
      </c>
      <c r="T1500" s="75">
        <v>0</v>
      </c>
      <c r="U1500" s="75">
        <v>199</v>
      </c>
      <c r="V1500" s="75">
        <v>1</v>
      </c>
      <c r="W1500" s="75">
        <v>0</v>
      </c>
      <c r="X1500" s="75">
        <v>1</v>
      </c>
      <c r="Y1500" s="75">
        <v>1</v>
      </c>
      <c r="Z1500" s="75">
        <v>0</v>
      </c>
      <c r="AA1500" s="75">
        <v>0</v>
      </c>
      <c r="AB1500" s="75">
        <v>0</v>
      </c>
      <c r="AC1500" s="75">
        <v>0</v>
      </c>
      <c r="AD1500" s="75">
        <v>12</v>
      </c>
      <c r="AE1500" s="75">
        <v>0</v>
      </c>
      <c r="AF1500" s="14">
        <f>SUM(G1500:AD1500)</f>
        <v>722</v>
      </c>
      <c r="AG1500" s="14">
        <f t="shared" ref="AG1500" si="678">G1500+H1500+I1500+J1500+K1500+L1500+M1500+N1500+O1500+P1500+Q1500+R1500+S1500+T1500+U1500+V1500+W1500+X1500+Y1500+Z1500+AA1500+AB1500+AC1500</f>
        <v>710</v>
      </c>
    </row>
    <row r="1501" spans="1:33" s="27" customFormat="1" x14ac:dyDescent="0.3">
      <c r="A1501" s="27" t="s">
        <v>1669</v>
      </c>
      <c r="B1501" s="27" t="s">
        <v>2093</v>
      </c>
      <c r="C1501" s="27" t="s">
        <v>1671</v>
      </c>
      <c r="D1501" s="27">
        <v>1</v>
      </c>
      <c r="E1501" s="27" t="s">
        <v>2141</v>
      </c>
      <c r="F1501" s="27" t="s">
        <v>2087</v>
      </c>
      <c r="G1501" s="75">
        <v>2</v>
      </c>
      <c r="H1501" s="75">
        <v>550</v>
      </c>
      <c r="I1501" s="75">
        <v>0</v>
      </c>
      <c r="J1501" s="75">
        <v>0</v>
      </c>
      <c r="K1501" s="75">
        <v>0</v>
      </c>
      <c r="L1501" s="75">
        <v>1</v>
      </c>
      <c r="M1501" s="75">
        <v>1</v>
      </c>
      <c r="N1501" s="75">
        <v>4</v>
      </c>
      <c r="O1501" s="75">
        <v>3</v>
      </c>
      <c r="P1501" s="75">
        <v>0</v>
      </c>
      <c r="Q1501" s="75">
        <v>0</v>
      </c>
      <c r="R1501" s="75">
        <v>3</v>
      </c>
      <c r="S1501" s="75">
        <v>0</v>
      </c>
      <c r="T1501" s="75">
        <v>0</v>
      </c>
      <c r="U1501" s="75">
        <v>150</v>
      </c>
      <c r="V1501" s="75">
        <v>1</v>
      </c>
      <c r="W1501" s="75">
        <v>0</v>
      </c>
      <c r="X1501" s="75">
        <v>1</v>
      </c>
      <c r="Y1501" s="75">
        <v>1</v>
      </c>
      <c r="Z1501" s="75">
        <v>0</v>
      </c>
      <c r="AA1501" s="75">
        <v>1</v>
      </c>
      <c r="AB1501" s="75">
        <v>0</v>
      </c>
      <c r="AC1501" s="75">
        <v>0</v>
      </c>
      <c r="AD1501" s="75">
        <v>11</v>
      </c>
      <c r="AE1501" s="75">
        <v>0</v>
      </c>
      <c r="AF1501" s="14">
        <f t="shared" ref="AF1501:AF1504" si="679">SUM(G1501:AD1501)</f>
        <v>729</v>
      </c>
      <c r="AG1501" s="14">
        <f t="shared" ref="AG1501:AG1504" si="680">G1501+H1501+I1501+J1501+K1501+L1501+M1501+N1501+O1501+P1501+Q1501+R1501+S1501+T1501+U1501+V1501+W1501+X1501+Y1501+Z1501+AA1501+AB1501+AC1501</f>
        <v>718</v>
      </c>
    </row>
    <row r="1502" spans="1:33" s="27" customFormat="1" x14ac:dyDescent="0.3">
      <c r="A1502" s="27" t="s">
        <v>1669</v>
      </c>
      <c r="B1502" s="27" t="s">
        <v>2093</v>
      </c>
      <c r="C1502" s="27" t="s">
        <v>1671</v>
      </c>
      <c r="D1502" s="27">
        <v>1</v>
      </c>
      <c r="E1502" s="27" t="s">
        <v>2088</v>
      </c>
      <c r="F1502" s="27" t="s">
        <v>2089</v>
      </c>
      <c r="G1502" s="75">
        <v>0</v>
      </c>
      <c r="H1502" s="75">
        <v>394</v>
      </c>
      <c r="I1502" s="75">
        <v>0</v>
      </c>
      <c r="J1502" s="75">
        <v>0</v>
      </c>
      <c r="K1502" s="75">
        <v>0</v>
      </c>
      <c r="L1502" s="75">
        <v>0</v>
      </c>
      <c r="M1502" s="75">
        <v>1</v>
      </c>
      <c r="N1502" s="75">
        <v>2</v>
      </c>
      <c r="O1502" s="75">
        <v>0</v>
      </c>
      <c r="P1502" s="75">
        <v>0</v>
      </c>
      <c r="Q1502" s="75">
        <v>0</v>
      </c>
      <c r="R1502" s="75">
        <v>0</v>
      </c>
      <c r="S1502" s="75">
        <v>0</v>
      </c>
      <c r="T1502" s="75">
        <v>0</v>
      </c>
      <c r="U1502" s="75">
        <v>131</v>
      </c>
      <c r="V1502" s="75">
        <v>1</v>
      </c>
      <c r="W1502" s="75">
        <v>0</v>
      </c>
      <c r="X1502" s="75">
        <v>0</v>
      </c>
      <c r="Y1502" s="75">
        <v>0</v>
      </c>
      <c r="Z1502" s="75">
        <v>0</v>
      </c>
      <c r="AA1502" s="75">
        <v>0</v>
      </c>
      <c r="AB1502" s="75">
        <v>0</v>
      </c>
      <c r="AC1502" s="75">
        <v>0</v>
      </c>
      <c r="AD1502" s="75">
        <v>8</v>
      </c>
      <c r="AE1502" s="75">
        <v>0</v>
      </c>
      <c r="AF1502" s="14">
        <f t="shared" si="679"/>
        <v>537</v>
      </c>
      <c r="AG1502" s="14">
        <f t="shared" si="680"/>
        <v>529</v>
      </c>
    </row>
    <row r="1503" spans="1:33" s="27" customFormat="1" x14ac:dyDescent="0.3">
      <c r="A1503" s="27" t="s">
        <v>1669</v>
      </c>
      <c r="B1503" s="27" t="s">
        <v>2093</v>
      </c>
      <c r="C1503" s="27" t="s">
        <v>1671</v>
      </c>
      <c r="D1503" s="27">
        <v>1</v>
      </c>
      <c r="E1503" s="27" t="s">
        <v>2088</v>
      </c>
      <c r="F1503" s="27" t="s">
        <v>2090</v>
      </c>
      <c r="G1503" s="75">
        <v>0</v>
      </c>
      <c r="H1503" s="75">
        <v>406</v>
      </c>
      <c r="I1503" s="75">
        <v>0</v>
      </c>
      <c r="J1503" s="75">
        <v>0</v>
      </c>
      <c r="K1503" s="75">
        <v>0</v>
      </c>
      <c r="L1503" s="75">
        <v>0</v>
      </c>
      <c r="M1503" s="75">
        <v>1</v>
      </c>
      <c r="N1503" s="75">
        <v>2</v>
      </c>
      <c r="O1503" s="75">
        <v>0</v>
      </c>
      <c r="P1503" s="75">
        <v>0</v>
      </c>
      <c r="Q1503" s="75">
        <v>0</v>
      </c>
      <c r="R1503" s="75">
        <v>0</v>
      </c>
      <c r="S1503" s="75">
        <v>0</v>
      </c>
      <c r="T1503" s="75">
        <v>0</v>
      </c>
      <c r="U1503" s="75">
        <v>120</v>
      </c>
      <c r="V1503" s="75">
        <v>0</v>
      </c>
      <c r="W1503" s="75">
        <v>0</v>
      </c>
      <c r="X1503" s="75">
        <v>0</v>
      </c>
      <c r="Y1503" s="75">
        <v>1</v>
      </c>
      <c r="Z1503" s="75">
        <v>0</v>
      </c>
      <c r="AA1503" s="75">
        <v>0</v>
      </c>
      <c r="AB1503" s="75">
        <v>0</v>
      </c>
      <c r="AC1503" s="75">
        <v>0</v>
      </c>
      <c r="AD1503" s="75"/>
      <c r="AE1503" s="75"/>
      <c r="AF1503" s="14">
        <f t="shared" si="679"/>
        <v>530</v>
      </c>
      <c r="AG1503" s="14">
        <f t="shared" si="680"/>
        <v>530</v>
      </c>
    </row>
    <row r="1504" spans="1:33" s="27" customFormat="1" x14ac:dyDescent="0.3">
      <c r="A1504" s="27" t="s">
        <v>1669</v>
      </c>
      <c r="B1504" s="27" t="s">
        <v>2093</v>
      </c>
      <c r="C1504" s="27" t="s">
        <v>1671</v>
      </c>
      <c r="D1504" s="27">
        <v>1</v>
      </c>
      <c r="E1504" s="27" t="s">
        <v>2091</v>
      </c>
      <c r="F1504" s="27" t="s">
        <v>2092</v>
      </c>
      <c r="G1504" s="75">
        <v>1</v>
      </c>
      <c r="H1504" s="75">
        <v>353</v>
      </c>
      <c r="I1504" s="75">
        <v>1</v>
      </c>
      <c r="J1504" s="75">
        <v>0</v>
      </c>
      <c r="K1504" s="75">
        <v>0</v>
      </c>
      <c r="L1504" s="75">
        <v>1</v>
      </c>
      <c r="M1504" s="75">
        <v>2</v>
      </c>
      <c r="N1504" s="75">
        <v>4</v>
      </c>
      <c r="O1504" s="75">
        <v>1</v>
      </c>
      <c r="P1504" s="75">
        <v>0</v>
      </c>
      <c r="Q1504" s="75">
        <v>0</v>
      </c>
      <c r="R1504" s="75">
        <v>0</v>
      </c>
      <c r="S1504" s="75">
        <v>0</v>
      </c>
      <c r="T1504" s="75">
        <v>0</v>
      </c>
      <c r="U1504" s="75">
        <v>111</v>
      </c>
      <c r="V1504" s="75">
        <v>0</v>
      </c>
      <c r="W1504" s="75">
        <v>0</v>
      </c>
      <c r="X1504" s="75">
        <v>0</v>
      </c>
      <c r="Y1504" s="75">
        <v>0</v>
      </c>
      <c r="Z1504" s="75">
        <v>0</v>
      </c>
      <c r="AA1504" s="75">
        <v>1</v>
      </c>
      <c r="AB1504" s="75">
        <v>0</v>
      </c>
      <c r="AC1504" s="75">
        <v>0</v>
      </c>
      <c r="AD1504" s="75">
        <v>5</v>
      </c>
      <c r="AE1504" s="75">
        <v>0</v>
      </c>
      <c r="AF1504" s="14">
        <f t="shared" si="679"/>
        <v>480</v>
      </c>
      <c r="AG1504" s="14">
        <f t="shared" si="680"/>
        <v>475</v>
      </c>
    </row>
    <row r="1505" spans="1:33" s="16" customFormat="1" x14ac:dyDescent="0.3">
      <c r="E1505" s="16" t="s">
        <v>740</v>
      </c>
      <c r="F1505" s="19" t="s">
        <v>1069</v>
      </c>
      <c r="G1505" s="19">
        <f>SUM(G1500:G1504)</f>
        <v>4</v>
      </c>
      <c r="H1505" s="19">
        <f t="shared" ref="H1505:AE1505" si="681">SUM(H1500:H1504)</f>
        <v>2203</v>
      </c>
      <c r="I1505" s="19">
        <f t="shared" si="681"/>
        <v>3</v>
      </c>
      <c r="J1505" s="19">
        <f t="shared" si="681"/>
        <v>0</v>
      </c>
      <c r="K1505" s="19">
        <f t="shared" si="681"/>
        <v>0</v>
      </c>
      <c r="L1505" s="19">
        <f t="shared" si="681"/>
        <v>2</v>
      </c>
      <c r="M1505" s="19">
        <f t="shared" si="681"/>
        <v>6</v>
      </c>
      <c r="N1505" s="19">
        <f t="shared" si="681"/>
        <v>14</v>
      </c>
      <c r="O1505" s="19">
        <f t="shared" si="681"/>
        <v>6</v>
      </c>
      <c r="P1505" s="19">
        <f t="shared" si="681"/>
        <v>0</v>
      </c>
      <c r="Q1505" s="19">
        <f t="shared" si="681"/>
        <v>0</v>
      </c>
      <c r="R1505" s="19">
        <f t="shared" si="681"/>
        <v>3</v>
      </c>
      <c r="S1505" s="19">
        <f t="shared" si="681"/>
        <v>0</v>
      </c>
      <c r="T1505" s="19">
        <f t="shared" si="681"/>
        <v>0</v>
      </c>
      <c r="U1505" s="19">
        <f t="shared" si="681"/>
        <v>711</v>
      </c>
      <c r="V1505" s="19">
        <f t="shared" si="681"/>
        <v>3</v>
      </c>
      <c r="W1505" s="19">
        <f t="shared" si="681"/>
        <v>0</v>
      </c>
      <c r="X1505" s="19">
        <f t="shared" si="681"/>
        <v>2</v>
      </c>
      <c r="Y1505" s="19">
        <f t="shared" si="681"/>
        <v>3</v>
      </c>
      <c r="Z1505" s="19">
        <f t="shared" si="681"/>
        <v>0</v>
      </c>
      <c r="AA1505" s="19">
        <f t="shared" si="681"/>
        <v>2</v>
      </c>
      <c r="AB1505" s="19">
        <f t="shared" si="681"/>
        <v>0</v>
      </c>
      <c r="AC1505" s="19">
        <f t="shared" si="681"/>
        <v>0</v>
      </c>
      <c r="AD1505" s="19">
        <f t="shared" si="681"/>
        <v>36</v>
      </c>
      <c r="AE1505" s="19">
        <f t="shared" si="681"/>
        <v>0</v>
      </c>
      <c r="AF1505" s="19">
        <f t="shared" ref="AF1505:AG1505" si="682">SUM(AF1500:AF1504)</f>
        <v>2998</v>
      </c>
      <c r="AG1505" s="19">
        <f t="shared" si="682"/>
        <v>2962</v>
      </c>
    </row>
    <row r="1506" spans="1:33" s="16" customFormat="1" x14ac:dyDescent="0.3">
      <c r="A1506" s="84"/>
      <c r="B1506" s="85"/>
      <c r="C1506" s="85"/>
      <c r="D1506" s="85"/>
      <c r="E1506" s="85"/>
      <c r="F1506" s="85"/>
      <c r="G1506" s="85"/>
      <c r="H1506" s="85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  <c r="V1506" s="85"/>
      <c r="W1506" s="85"/>
      <c r="X1506" s="85"/>
      <c r="Y1506" s="85"/>
      <c r="Z1506" s="85"/>
      <c r="AA1506" s="85"/>
      <c r="AB1506" s="85"/>
      <c r="AC1506" s="85"/>
      <c r="AD1506" s="85"/>
      <c r="AE1506" s="85"/>
      <c r="AF1506" s="85"/>
      <c r="AG1506" s="86"/>
    </row>
    <row r="1507" spans="1:33" x14ac:dyDescent="0.3">
      <c r="A1507" s="27" t="s">
        <v>1669</v>
      </c>
      <c r="B1507" s="27" t="s">
        <v>2093</v>
      </c>
      <c r="C1507" s="27" t="s">
        <v>1671</v>
      </c>
      <c r="D1507" s="25">
        <v>2</v>
      </c>
      <c r="E1507" s="25" t="s">
        <v>2094</v>
      </c>
      <c r="F1507" s="25" t="s">
        <v>2095</v>
      </c>
      <c r="G1507" s="75">
        <v>0</v>
      </c>
      <c r="H1507" s="75">
        <v>581</v>
      </c>
      <c r="I1507" s="75">
        <v>1</v>
      </c>
      <c r="J1507" s="75">
        <v>0</v>
      </c>
      <c r="K1507" s="75">
        <v>0</v>
      </c>
      <c r="L1507" s="75">
        <v>0</v>
      </c>
      <c r="M1507" s="75">
        <v>2</v>
      </c>
      <c r="N1507" s="75">
        <v>2</v>
      </c>
      <c r="O1507" s="75">
        <v>2</v>
      </c>
      <c r="P1507" s="75">
        <v>0</v>
      </c>
      <c r="Q1507" s="75">
        <v>0</v>
      </c>
      <c r="R1507" s="75">
        <v>0</v>
      </c>
      <c r="S1507" s="75">
        <v>0</v>
      </c>
      <c r="T1507" s="75">
        <v>1</v>
      </c>
      <c r="U1507" s="75">
        <v>155</v>
      </c>
      <c r="V1507" s="75">
        <v>1</v>
      </c>
      <c r="W1507" s="75">
        <v>0</v>
      </c>
      <c r="X1507" s="75">
        <v>0</v>
      </c>
      <c r="Y1507" s="75">
        <v>3</v>
      </c>
      <c r="Z1507" s="75">
        <v>0</v>
      </c>
      <c r="AA1507" s="75">
        <v>0</v>
      </c>
      <c r="AB1507" s="75">
        <v>1</v>
      </c>
      <c r="AC1507" s="75">
        <v>0</v>
      </c>
      <c r="AD1507" s="75">
        <v>7</v>
      </c>
      <c r="AE1507" s="75">
        <v>0</v>
      </c>
      <c r="AF1507" s="14">
        <f>SUM(G1507:AD1507)</f>
        <v>756</v>
      </c>
      <c r="AG1507" s="14">
        <f t="shared" ref="AG1507" si="683">G1507+H1507+I1507+J1507+K1507+L1507+M1507+N1507+O1507+P1507+Q1507+R1507+S1507+T1507+U1507+V1507+W1507+X1507+Y1507+Z1507+AA1507+AB1507+AC1507</f>
        <v>749</v>
      </c>
    </row>
    <row r="1508" spans="1:33" x14ac:dyDescent="0.3">
      <c r="A1508" s="27" t="s">
        <v>1669</v>
      </c>
      <c r="B1508" s="27" t="s">
        <v>2093</v>
      </c>
      <c r="C1508" s="27" t="s">
        <v>1671</v>
      </c>
      <c r="D1508" s="25">
        <v>2</v>
      </c>
      <c r="E1508" s="25" t="s">
        <v>2096</v>
      </c>
      <c r="F1508" s="25" t="s">
        <v>2097</v>
      </c>
      <c r="G1508" s="75">
        <v>0</v>
      </c>
      <c r="H1508" s="75">
        <v>557</v>
      </c>
      <c r="I1508" s="75">
        <v>0</v>
      </c>
      <c r="J1508" s="75">
        <v>1</v>
      </c>
      <c r="K1508" s="75">
        <v>0</v>
      </c>
      <c r="L1508" s="75">
        <v>1</v>
      </c>
      <c r="M1508" s="75">
        <v>2</v>
      </c>
      <c r="N1508" s="75">
        <v>7</v>
      </c>
      <c r="O1508" s="75">
        <v>0</v>
      </c>
      <c r="P1508" s="75">
        <v>0</v>
      </c>
      <c r="Q1508" s="75">
        <v>0</v>
      </c>
      <c r="R1508" s="75">
        <v>0</v>
      </c>
      <c r="S1508" s="75">
        <v>0</v>
      </c>
      <c r="T1508" s="75">
        <v>0</v>
      </c>
      <c r="U1508" s="75">
        <v>180</v>
      </c>
      <c r="V1508" s="75">
        <v>0</v>
      </c>
      <c r="W1508" s="75">
        <v>0</v>
      </c>
      <c r="X1508" s="75">
        <v>0</v>
      </c>
      <c r="Y1508" s="75">
        <v>0</v>
      </c>
      <c r="Z1508" s="75">
        <v>0</v>
      </c>
      <c r="AA1508" s="75">
        <v>1</v>
      </c>
      <c r="AB1508" s="75">
        <v>0</v>
      </c>
      <c r="AC1508" s="75">
        <v>0</v>
      </c>
      <c r="AD1508" s="75">
        <v>9</v>
      </c>
      <c r="AE1508" s="75">
        <v>0</v>
      </c>
      <c r="AF1508" s="14">
        <f t="shared" ref="AF1508:AF1511" si="684">SUM(G1508:AD1508)</f>
        <v>758</v>
      </c>
      <c r="AG1508" s="14">
        <f t="shared" ref="AG1508:AG1511" si="685">G1508+H1508+I1508+J1508+K1508+L1508+M1508+N1508+O1508+P1508+Q1508+R1508+S1508+T1508+U1508+V1508+W1508+X1508+Y1508+Z1508+AA1508+AB1508+AC1508</f>
        <v>749</v>
      </c>
    </row>
    <row r="1509" spans="1:33" x14ac:dyDescent="0.3">
      <c r="A1509" s="27" t="s">
        <v>1669</v>
      </c>
      <c r="B1509" s="27" t="s">
        <v>2093</v>
      </c>
      <c r="C1509" s="27" t="s">
        <v>1671</v>
      </c>
      <c r="D1509" s="25">
        <v>2</v>
      </c>
      <c r="E1509" s="25" t="s">
        <v>2098</v>
      </c>
      <c r="F1509" s="25" t="s">
        <v>2099</v>
      </c>
      <c r="G1509" s="75">
        <v>3</v>
      </c>
      <c r="H1509" s="75">
        <v>539</v>
      </c>
      <c r="I1509" s="75">
        <v>0</v>
      </c>
      <c r="J1509" s="75">
        <v>0</v>
      </c>
      <c r="K1509" s="75">
        <v>0</v>
      </c>
      <c r="L1509" s="75">
        <v>0</v>
      </c>
      <c r="M1509" s="75">
        <v>1</v>
      </c>
      <c r="N1509" s="75">
        <v>0</v>
      </c>
      <c r="O1509" s="75">
        <v>0</v>
      </c>
      <c r="P1509" s="75">
        <v>1</v>
      </c>
      <c r="Q1509" s="75">
        <v>0</v>
      </c>
      <c r="R1509" s="75">
        <v>0</v>
      </c>
      <c r="S1509" s="75">
        <v>0</v>
      </c>
      <c r="T1509" s="75">
        <v>0</v>
      </c>
      <c r="U1509" s="75">
        <v>143</v>
      </c>
      <c r="V1509" s="75">
        <v>2</v>
      </c>
      <c r="W1509" s="75">
        <v>0</v>
      </c>
      <c r="X1509" s="75">
        <v>0</v>
      </c>
      <c r="Y1509" s="75">
        <v>3</v>
      </c>
      <c r="Z1509" s="75">
        <v>0</v>
      </c>
      <c r="AA1509" s="75">
        <v>1</v>
      </c>
      <c r="AB1509" s="75">
        <v>0</v>
      </c>
      <c r="AC1509" s="75">
        <v>1</v>
      </c>
      <c r="AD1509" s="75">
        <v>20</v>
      </c>
      <c r="AE1509" s="75">
        <v>0</v>
      </c>
      <c r="AF1509" s="14">
        <f t="shared" si="684"/>
        <v>714</v>
      </c>
      <c r="AG1509" s="14">
        <f t="shared" si="685"/>
        <v>694</v>
      </c>
    </row>
    <row r="1510" spans="1:33" x14ac:dyDescent="0.3">
      <c r="A1510" s="27" t="s">
        <v>1669</v>
      </c>
      <c r="B1510" s="27" t="s">
        <v>2093</v>
      </c>
      <c r="C1510" s="27" t="s">
        <v>1671</v>
      </c>
      <c r="D1510" s="25">
        <v>2</v>
      </c>
      <c r="E1510" s="25" t="s">
        <v>2100</v>
      </c>
      <c r="F1510" s="25" t="s">
        <v>2101</v>
      </c>
      <c r="G1510" s="75">
        <v>1</v>
      </c>
      <c r="H1510" s="75">
        <v>303</v>
      </c>
      <c r="I1510" s="75">
        <v>0</v>
      </c>
      <c r="J1510" s="75">
        <v>0</v>
      </c>
      <c r="K1510" s="75">
        <v>2</v>
      </c>
      <c r="L1510" s="75">
        <v>0</v>
      </c>
      <c r="M1510" s="75">
        <v>2</v>
      </c>
      <c r="N1510" s="75">
        <v>3</v>
      </c>
      <c r="O1510" s="75">
        <v>4</v>
      </c>
      <c r="P1510" s="75">
        <v>0</v>
      </c>
      <c r="Q1510" s="75">
        <v>0</v>
      </c>
      <c r="R1510" s="75">
        <v>0</v>
      </c>
      <c r="S1510" s="75">
        <v>0</v>
      </c>
      <c r="T1510" s="75">
        <v>0</v>
      </c>
      <c r="U1510" s="75">
        <v>116</v>
      </c>
      <c r="V1510" s="75">
        <v>0</v>
      </c>
      <c r="W1510" s="75">
        <v>0</v>
      </c>
      <c r="X1510" s="75">
        <v>0</v>
      </c>
      <c r="Y1510" s="75">
        <v>0</v>
      </c>
      <c r="Z1510" s="75">
        <v>0</v>
      </c>
      <c r="AA1510" s="75">
        <v>0</v>
      </c>
      <c r="AB1510" s="75">
        <v>0</v>
      </c>
      <c r="AC1510" s="75">
        <v>0</v>
      </c>
      <c r="AD1510" s="75">
        <v>9</v>
      </c>
      <c r="AE1510" s="75">
        <v>0</v>
      </c>
      <c r="AF1510" s="14">
        <f t="shared" si="684"/>
        <v>440</v>
      </c>
      <c r="AG1510" s="14">
        <f t="shared" si="685"/>
        <v>431</v>
      </c>
    </row>
    <row r="1511" spans="1:33" x14ac:dyDescent="0.3">
      <c r="A1511" s="27" t="s">
        <v>1669</v>
      </c>
      <c r="B1511" s="27" t="s">
        <v>2093</v>
      </c>
      <c r="C1511" s="27" t="s">
        <v>1671</v>
      </c>
      <c r="D1511" s="25">
        <v>2</v>
      </c>
      <c r="E1511" s="25" t="s">
        <v>2102</v>
      </c>
      <c r="F1511" s="25" t="s">
        <v>2103</v>
      </c>
      <c r="G1511" s="75">
        <v>2</v>
      </c>
      <c r="H1511" s="75">
        <v>347</v>
      </c>
      <c r="I1511" s="75">
        <v>0</v>
      </c>
      <c r="J1511" s="75">
        <v>0</v>
      </c>
      <c r="K1511" s="75">
        <v>0</v>
      </c>
      <c r="L1511" s="75">
        <v>0</v>
      </c>
      <c r="M1511" s="75">
        <v>1</v>
      </c>
      <c r="N1511" s="75">
        <v>1</v>
      </c>
      <c r="O1511" s="75">
        <v>0</v>
      </c>
      <c r="P1511" s="75">
        <v>0</v>
      </c>
      <c r="Q1511" s="75">
        <v>0</v>
      </c>
      <c r="R1511" s="75">
        <v>0</v>
      </c>
      <c r="S1511" s="75">
        <v>0</v>
      </c>
      <c r="T1511" s="75">
        <v>0</v>
      </c>
      <c r="U1511" s="75">
        <v>111</v>
      </c>
      <c r="V1511" s="75">
        <v>1</v>
      </c>
      <c r="W1511" s="75">
        <v>1</v>
      </c>
      <c r="X1511" s="75">
        <v>1</v>
      </c>
      <c r="Y1511" s="75">
        <v>0</v>
      </c>
      <c r="Z1511" s="75">
        <v>0</v>
      </c>
      <c r="AA1511" s="75">
        <v>0</v>
      </c>
      <c r="AB1511" s="75">
        <v>0</v>
      </c>
      <c r="AC1511" s="75">
        <v>0</v>
      </c>
      <c r="AD1511" s="75">
        <v>5</v>
      </c>
      <c r="AE1511" s="75">
        <v>0</v>
      </c>
      <c r="AF1511" s="14">
        <f t="shared" si="684"/>
        <v>470</v>
      </c>
      <c r="AG1511" s="14">
        <f t="shared" si="685"/>
        <v>465</v>
      </c>
    </row>
    <row r="1512" spans="1:33" s="16" customFormat="1" x14ac:dyDescent="0.3">
      <c r="E1512" s="16" t="s">
        <v>740</v>
      </c>
      <c r="F1512" s="19" t="s">
        <v>1069</v>
      </c>
      <c r="G1512" s="19">
        <f>SUM(G1507:G1511)</f>
        <v>6</v>
      </c>
      <c r="H1512" s="19">
        <f t="shared" ref="H1512:AE1512" si="686">SUM(H1507:H1511)</f>
        <v>2327</v>
      </c>
      <c r="I1512" s="19">
        <f t="shared" si="686"/>
        <v>1</v>
      </c>
      <c r="J1512" s="19">
        <f t="shared" si="686"/>
        <v>1</v>
      </c>
      <c r="K1512" s="19">
        <f t="shared" si="686"/>
        <v>2</v>
      </c>
      <c r="L1512" s="19">
        <f t="shared" si="686"/>
        <v>1</v>
      </c>
      <c r="M1512" s="19">
        <f t="shared" si="686"/>
        <v>8</v>
      </c>
      <c r="N1512" s="19">
        <f t="shared" si="686"/>
        <v>13</v>
      </c>
      <c r="O1512" s="19">
        <f t="shared" si="686"/>
        <v>6</v>
      </c>
      <c r="P1512" s="19">
        <f t="shared" si="686"/>
        <v>1</v>
      </c>
      <c r="Q1512" s="19">
        <f t="shared" si="686"/>
        <v>0</v>
      </c>
      <c r="R1512" s="19">
        <f t="shared" si="686"/>
        <v>0</v>
      </c>
      <c r="S1512" s="19">
        <f t="shared" si="686"/>
        <v>0</v>
      </c>
      <c r="T1512" s="19">
        <f t="shared" si="686"/>
        <v>1</v>
      </c>
      <c r="U1512" s="19">
        <f t="shared" si="686"/>
        <v>705</v>
      </c>
      <c r="V1512" s="19">
        <f t="shared" si="686"/>
        <v>4</v>
      </c>
      <c r="W1512" s="19">
        <f t="shared" si="686"/>
        <v>1</v>
      </c>
      <c r="X1512" s="19">
        <f t="shared" si="686"/>
        <v>1</v>
      </c>
      <c r="Y1512" s="19">
        <f t="shared" si="686"/>
        <v>6</v>
      </c>
      <c r="Z1512" s="19">
        <f t="shared" si="686"/>
        <v>0</v>
      </c>
      <c r="AA1512" s="19">
        <f t="shared" si="686"/>
        <v>2</v>
      </c>
      <c r="AB1512" s="19">
        <f t="shared" si="686"/>
        <v>1</v>
      </c>
      <c r="AC1512" s="19">
        <f t="shared" si="686"/>
        <v>1</v>
      </c>
      <c r="AD1512" s="19">
        <f t="shared" si="686"/>
        <v>50</v>
      </c>
      <c r="AE1512" s="19">
        <f t="shared" si="686"/>
        <v>0</v>
      </c>
      <c r="AF1512" s="19">
        <f t="shared" ref="AF1512:AG1512" si="687">SUM(AF1507:AF1511)</f>
        <v>3138</v>
      </c>
      <c r="AG1512" s="19">
        <f t="shared" si="687"/>
        <v>3088</v>
      </c>
    </row>
    <row r="1513" spans="1:33" s="16" customFormat="1" x14ac:dyDescent="0.3">
      <c r="A1513" s="84"/>
      <c r="B1513" s="85"/>
      <c r="C1513" s="85"/>
      <c r="D1513" s="85"/>
      <c r="E1513" s="85"/>
      <c r="F1513" s="85"/>
      <c r="G1513" s="85"/>
      <c r="H1513" s="85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  <c r="V1513" s="85"/>
      <c r="W1513" s="85"/>
      <c r="X1513" s="85"/>
      <c r="Y1513" s="85"/>
      <c r="Z1513" s="85"/>
      <c r="AA1513" s="85"/>
      <c r="AB1513" s="85"/>
      <c r="AC1513" s="85"/>
      <c r="AD1513" s="85"/>
      <c r="AE1513" s="85"/>
      <c r="AF1513" s="85"/>
      <c r="AG1513" s="86"/>
    </row>
    <row r="1514" spans="1:33" x14ac:dyDescent="0.3">
      <c r="A1514" s="27" t="s">
        <v>1669</v>
      </c>
      <c r="B1514" s="27" t="s">
        <v>2093</v>
      </c>
      <c r="C1514" s="27" t="s">
        <v>1671</v>
      </c>
      <c r="D1514" s="25">
        <v>3</v>
      </c>
      <c r="E1514" s="25" t="s">
        <v>2142</v>
      </c>
      <c r="F1514" s="25" t="s">
        <v>2104</v>
      </c>
      <c r="G1514" s="75">
        <v>0</v>
      </c>
      <c r="H1514" s="75">
        <v>478</v>
      </c>
      <c r="I1514" s="75">
        <v>0</v>
      </c>
      <c r="J1514" s="75">
        <v>0</v>
      </c>
      <c r="K1514" s="75">
        <v>0</v>
      </c>
      <c r="L1514" s="75">
        <v>1</v>
      </c>
      <c r="M1514" s="75">
        <v>0</v>
      </c>
      <c r="N1514" s="75">
        <v>3</v>
      </c>
      <c r="O1514" s="75">
        <v>0</v>
      </c>
      <c r="P1514" s="75">
        <v>1</v>
      </c>
      <c r="Q1514" s="75">
        <v>0</v>
      </c>
      <c r="R1514" s="75">
        <v>0</v>
      </c>
      <c r="S1514" s="75">
        <v>0</v>
      </c>
      <c r="T1514" s="75">
        <v>0</v>
      </c>
      <c r="U1514" s="75">
        <v>128</v>
      </c>
      <c r="V1514" s="75">
        <v>1</v>
      </c>
      <c r="W1514" s="75">
        <v>1</v>
      </c>
      <c r="X1514" s="75">
        <v>2</v>
      </c>
      <c r="Y1514" s="75">
        <v>1</v>
      </c>
      <c r="Z1514" s="75">
        <v>1</v>
      </c>
      <c r="AA1514" s="75">
        <v>1</v>
      </c>
      <c r="AB1514" s="75">
        <v>0</v>
      </c>
      <c r="AC1514" s="75">
        <v>0</v>
      </c>
      <c r="AD1514" s="75">
        <v>6</v>
      </c>
      <c r="AE1514" s="75">
        <v>0</v>
      </c>
      <c r="AF1514" s="14">
        <f>SUM(G1514:AD1514)</f>
        <v>624</v>
      </c>
      <c r="AG1514" s="14">
        <f t="shared" ref="AG1514" si="688">G1514+H1514+I1514+J1514+K1514+L1514+M1514+N1514+O1514+P1514+Q1514+R1514+S1514+T1514+U1514+V1514+W1514+X1514+Y1514+Z1514+AA1514+AB1514+AC1514</f>
        <v>618</v>
      </c>
    </row>
    <row r="1515" spans="1:33" x14ac:dyDescent="0.3">
      <c r="A1515" s="27" t="s">
        <v>1669</v>
      </c>
      <c r="B1515" s="27" t="s">
        <v>2093</v>
      </c>
      <c r="C1515" s="27" t="s">
        <v>1671</v>
      </c>
      <c r="D1515" s="25">
        <v>3</v>
      </c>
      <c r="E1515" s="25" t="s">
        <v>2143</v>
      </c>
      <c r="F1515" s="25" t="s">
        <v>2105</v>
      </c>
      <c r="G1515" s="75">
        <v>3</v>
      </c>
      <c r="H1515" s="75">
        <v>466</v>
      </c>
      <c r="I1515" s="75">
        <v>1</v>
      </c>
      <c r="J1515" s="75">
        <v>0</v>
      </c>
      <c r="K1515" s="75">
        <v>0</v>
      </c>
      <c r="L1515" s="75">
        <v>0</v>
      </c>
      <c r="M1515" s="75">
        <v>0</v>
      </c>
      <c r="N1515" s="75">
        <v>1</v>
      </c>
      <c r="O1515" s="75">
        <v>0</v>
      </c>
      <c r="P1515" s="75">
        <v>0</v>
      </c>
      <c r="Q1515" s="75">
        <v>0</v>
      </c>
      <c r="R1515" s="75">
        <v>0</v>
      </c>
      <c r="S1515" s="75">
        <v>0</v>
      </c>
      <c r="T1515" s="75">
        <v>0</v>
      </c>
      <c r="U1515" s="75">
        <v>153</v>
      </c>
      <c r="V1515" s="75">
        <v>2</v>
      </c>
      <c r="W1515" s="75">
        <v>0</v>
      </c>
      <c r="X1515" s="75">
        <v>0</v>
      </c>
      <c r="Y1515" s="75">
        <v>2</v>
      </c>
      <c r="Z1515" s="75">
        <v>0</v>
      </c>
      <c r="AA1515" s="75">
        <v>0</v>
      </c>
      <c r="AB1515" s="75">
        <v>0</v>
      </c>
      <c r="AC1515" s="75">
        <v>0</v>
      </c>
      <c r="AD1515" s="75">
        <v>5</v>
      </c>
      <c r="AE1515" s="75">
        <v>0</v>
      </c>
      <c r="AF1515" s="14">
        <f t="shared" ref="AF1515:AF1519" si="689">SUM(G1515:AD1515)</f>
        <v>633</v>
      </c>
      <c r="AG1515" s="14">
        <f t="shared" ref="AG1515:AG1519" si="690">G1515+H1515+I1515+J1515+K1515+L1515+M1515+N1515+O1515+P1515+Q1515+R1515+S1515+T1515+U1515+V1515+W1515+X1515+Y1515+Z1515+AA1515+AB1515+AC1515</f>
        <v>628</v>
      </c>
    </row>
    <row r="1516" spans="1:33" x14ac:dyDescent="0.3">
      <c r="A1516" s="27" t="s">
        <v>1669</v>
      </c>
      <c r="B1516" s="27" t="s">
        <v>2093</v>
      </c>
      <c r="C1516" s="27" t="s">
        <v>1671</v>
      </c>
      <c r="D1516" s="25">
        <v>3</v>
      </c>
      <c r="E1516" s="25" t="s">
        <v>2106</v>
      </c>
      <c r="F1516" s="25" t="s">
        <v>2107</v>
      </c>
      <c r="G1516" s="75">
        <v>0</v>
      </c>
      <c r="H1516" s="75">
        <v>292</v>
      </c>
      <c r="I1516" s="75">
        <v>0</v>
      </c>
      <c r="J1516" s="75">
        <v>0</v>
      </c>
      <c r="K1516" s="75">
        <v>0</v>
      </c>
      <c r="L1516" s="75">
        <v>0</v>
      </c>
      <c r="M1516" s="75">
        <v>1</v>
      </c>
      <c r="N1516" s="75">
        <v>0</v>
      </c>
      <c r="O1516" s="75">
        <v>0</v>
      </c>
      <c r="P1516" s="75">
        <v>0</v>
      </c>
      <c r="Q1516" s="75">
        <v>0</v>
      </c>
      <c r="R1516" s="75">
        <v>0</v>
      </c>
      <c r="S1516" s="75">
        <v>0</v>
      </c>
      <c r="T1516" s="75">
        <v>0</v>
      </c>
      <c r="U1516" s="75">
        <v>77</v>
      </c>
      <c r="V1516" s="75">
        <v>0</v>
      </c>
      <c r="W1516" s="75">
        <v>0</v>
      </c>
      <c r="X1516" s="75">
        <v>1</v>
      </c>
      <c r="Y1516" s="75">
        <v>1</v>
      </c>
      <c r="Z1516" s="75">
        <v>0</v>
      </c>
      <c r="AA1516" s="75">
        <v>0</v>
      </c>
      <c r="AB1516" s="75">
        <v>0</v>
      </c>
      <c r="AC1516" s="75">
        <v>0</v>
      </c>
      <c r="AD1516" s="75">
        <v>5</v>
      </c>
      <c r="AE1516" s="75">
        <v>0</v>
      </c>
      <c r="AF1516" s="14">
        <f t="shared" si="689"/>
        <v>377</v>
      </c>
      <c r="AG1516" s="14">
        <f t="shared" si="690"/>
        <v>372</v>
      </c>
    </row>
    <row r="1517" spans="1:33" x14ac:dyDescent="0.3">
      <c r="A1517" s="27" t="s">
        <v>1669</v>
      </c>
      <c r="B1517" s="27" t="s">
        <v>2093</v>
      </c>
      <c r="C1517" s="27" t="s">
        <v>1671</v>
      </c>
      <c r="D1517" s="25">
        <v>3</v>
      </c>
      <c r="E1517" s="25" t="s">
        <v>2108</v>
      </c>
      <c r="F1517" s="25" t="s">
        <v>2109</v>
      </c>
      <c r="G1517" s="75">
        <v>0</v>
      </c>
      <c r="H1517" s="75">
        <v>144</v>
      </c>
      <c r="I1517" s="75">
        <v>0</v>
      </c>
      <c r="J1517" s="75">
        <v>0</v>
      </c>
      <c r="K1517" s="75">
        <v>0</v>
      </c>
      <c r="L1517" s="75">
        <v>0</v>
      </c>
      <c r="M1517" s="75">
        <v>0</v>
      </c>
      <c r="N1517" s="75">
        <v>1</v>
      </c>
      <c r="O1517" s="75">
        <v>0</v>
      </c>
      <c r="P1517" s="75">
        <v>0</v>
      </c>
      <c r="Q1517" s="75">
        <v>0</v>
      </c>
      <c r="R1517" s="75">
        <v>0</v>
      </c>
      <c r="S1517" s="75">
        <v>0</v>
      </c>
      <c r="T1517" s="75">
        <v>0</v>
      </c>
      <c r="U1517" s="75">
        <v>36</v>
      </c>
      <c r="V1517" s="75">
        <v>2</v>
      </c>
      <c r="W1517" s="75">
        <v>0</v>
      </c>
      <c r="X1517" s="75">
        <v>0</v>
      </c>
      <c r="Y1517" s="75">
        <v>2</v>
      </c>
      <c r="Z1517" s="75">
        <v>0</v>
      </c>
      <c r="AA1517" s="75">
        <v>0</v>
      </c>
      <c r="AB1517" s="75">
        <v>0</v>
      </c>
      <c r="AC1517" s="75">
        <v>0</v>
      </c>
      <c r="AD1517" s="75">
        <v>1</v>
      </c>
      <c r="AE1517" s="75">
        <v>0</v>
      </c>
      <c r="AF1517" s="14">
        <f t="shared" si="689"/>
        <v>186</v>
      </c>
      <c r="AG1517" s="14">
        <f t="shared" si="690"/>
        <v>185</v>
      </c>
    </row>
    <row r="1518" spans="1:33" x14ac:dyDescent="0.3">
      <c r="A1518" s="27" t="s">
        <v>1669</v>
      </c>
      <c r="B1518" s="27" t="s">
        <v>2093</v>
      </c>
      <c r="C1518" s="27" t="s">
        <v>1671</v>
      </c>
      <c r="D1518" s="25">
        <v>3</v>
      </c>
      <c r="E1518" s="25" t="s">
        <v>2144</v>
      </c>
      <c r="F1518" s="25" t="s">
        <v>2110</v>
      </c>
      <c r="G1518" s="75">
        <v>1</v>
      </c>
      <c r="H1518" s="75">
        <v>409</v>
      </c>
      <c r="I1518" s="75">
        <v>1</v>
      </c>
      <c r="J1518" s="75">
        <v>0</v>
      </c>
      <c r="K1518" s="75">
        <v>0</v>
      </c>
      <c r="L1518" s="75">
        <v>0</v>
      </c>
      <c r="M1518" s="75">
        <v>1</v>
      </c>
      <c r="N1518" s="75">
        <v>4</v>
      </c>
      <c r="O1518" s="75">
        <v>1</v>
      </c>
      <c r="P1518" s="75">
        <v>0</v>
      </c>
      <c r="Q1518" s="75">
        <v>0</v>
      </c>
      <c r="R1518" s="75">
        <v>0</v>
      </c>
      <c r="S1518" s="75">
        <v>1</v>
      </c>
      <c r="T1518" s="75">
        <v>0</v>
      </c>
      <c r="U1518" s="75">
        <v>109</v>
      </c>
      <c r="V1518" s="75">
        <v>0</v>
      </c>
      <c r="W1518" s="75">
        <v>0</v>
      </c>
      <c r="X1518" s="75">
        <v>0</v>
      </c>
      <c r="Y1518" s="75">
        <v>2</v>
      </c>
      <c r="Z1518" s="75">
        <v>0</v>
      </c>
      <c r="AA1518" s="75">
        <v>1</v>
      </c>
      <c r="AB1518" s="75">
        <v>0</v>
      </c>
      <c r="AC1518" s="75">
        <v>0</v>
      </c>
      <c r="AD1518" s="75">
        <v>9</v>
      </c>
      <c r="AE1518" s="75">
        <v>0</v>
      </c>
      <c r="AF1518" s="14">
        <f t="shared" si="689"/>
        <v>539</v>
      </c>
      <c r="AG1518" s="14">
        <f t="shared" si="690"/>
        <v>530</v>
      </c>
    </row>
    <row r="1519" spans="1:33" x14ac:dyDescent="0.3">
      <c r="A1519" s="27" t="s">
        <v>1669</v>
      </c>
      <c r="B1519" s="27" t="s">
        <v>2093</v>
      </c>
      <c r="C1519" s="27" t="s">
        <v>1671</v>
      </c>
      <c r="D1519" s="25">
        <v>3</v>
      </c>
      <c r="E1519" s="25" t="s">
        <v>2145</v>
      </c>
      <c r="F1519" s="25" t="s">
        <v>2111</v>
      </c>
      <c r="G1519" s="75">
        <v>1</v>
      </c>
      <c r="H1519" s="75">
        <v>408</v>
      </c>
      <c r="I1519" s="75">
        <v>2</v>
      </c>
      <c r="J1519" s="75">
        <v>0</v>
      </c>
      <c r="K1519" s="75">
        <v>1</v>
      </c>
      <c r="L1519" s="75">
        <v>0</v>
      </c>
      <c r="M1519" s="75">
        <v>1</v>
      </c>
      <c r="N1519" s="75">
        <v>0</v>
      </c>
      <c r="O1519" s="75">
        <v>1</v>
      </c>
      <c r="P1519" s="75">
        <v>0</v>
      </c>
      <c r="Q1519" s="75">
        <v>0</v>
      </c>
      <c r="R1519" s="75">
        <v>0</v>
      </c>
      <c r="S1519" s="75">
        <v>0</v>
      </c>
      <c r="T1519" s="75">
        <v>0</v>
      </c>
      <c r="U1519" s="75">
        <v>107</v>
      </c>
      <c r="V1519" s="75">
        <v>0</v>
      </c>
      <c r="W1519" s="75">
        <v>0</v>
      </c>
      <c r="X1519" s="75">
        <v>0</v>
      </c>
      <c r="Y1519" s="75">
        <v>2</v>
      </c>
      <c r="Z1519" s="75">
        <v>0</v>
      </c>
      <c r="AA1519" s="75">
        <v>0</v>
      </c>
      <c r="AB1519" s="75">
        <v>0</v>
      </c>
      <c r="AC1519" s="75">
        <v>0</v>
      </c>
      <c r="AD1519" s="75">
        <v>10</v>
      </c>
      <c r="AE1519" s="75">
        <v>0</v>
      </c>
      <c r="AF1519" s="14">
        <f t="shared" si="689"/>
        <v>533</v>
      </c>
      <c r="AG1519" s="14">
        <f t="shared" si="690"/>
        <v>523</v>
      </c>
    </row>
    <row r="1520" spans="1:33" s="16" customFormat="1" x14ac:dyDescent="0.3">
      <c r="E1520" s="16">
        <v>6</v>
      </c>
      <c r="F1520" s="19" t="s">
        <v>1069</v>
      </c>
      <c r="G1520" s="19">
        <f>SUM(G1514:G1519)</f>
        <v>5</v>
      </c>
      <c r="H1520" s="19">
        <f t="shared" ref="H1520:AE1520" si="691">SUM(H1514:H1519)</f>
        <v>2197</v>
      </c>
      <c r="I1520" s="19">
        <f t="shared" si="691"/>
        <v>4</v>
      </c>
      <c r="J1520" s="19">
        <f t="shared" si="691"/>
        <v>0</v>
      </c>
      <c r="K1520" s="19">
        <f t="shared" si="691"/>
        <v>1</v>
      </c>
      <c r="L1520" s="19">
        <f t="shared" si="691"/>
        <v>1</v>
      </c>
      <c r="M1520" s="19">
        <f t="shared" si="691"/>
        <v>3</v>
      </c>
      <c r="N1520" s="19">
        <f t="shared" si="691"/>
        <v>9</v>
      </c>
      <c r="O1520" s="19">
        <f t="shared" si="691"/>
        <v>2</v>
      </c>
      <c r="P1520" s="19">
        <f t="shared" si="691"/>
        <v>1</v>
      </c>
      <c r="Q1520" s="19">
        <f t="shared" si="691"/>
        <v>0</v>
      </c>
      <c r="R1520" s="19">
        <f t="shared" si="691"/>
        <v>0</v>
      </c>
      <c r="S1520" s="19">
        <f t="shared" si="691"/>
        <v>1</v>
      </c>
      <c r="T1520" s="19">
        <f t="shared" si="691"/>
        <v>0</v>
      </c>
      <c r="U1520" s="19">
        <f t="shared" si="691"/>
        <v>610</v>
      </c>
      <c r="V1520" s="19">
        <f t="shared" si="691"/>
        <v>5</v>
      </c>
      <c r="W1520" s="19">
        <f t="shared" si="691"/>
        <v>1</v>
      </c>
      <c r="X1520" s="19">
        <f t="shared" si="691"/>
        <v>3</v>
      </c>
      <c r="Y1520" s="19">
        <f t="shared" si="691"/>
        <v>10</v>
      </c>
      <c r="Z1520" s="19">
        <f t="shared" si="691"/>
        <v>1</v>
      </c>
      <c r="AA1520" s="19">
        <f t="shared" si="691"/>
        <v>2</v>
      </c>
      <c r="AB1520" s="19">
        <f t="shared" si="691"/>
        <v>0</v>
      </c>
      <c r="AC1520" s="19">
        <f t="shared" si="691"/>
        <v>0</v>
      </c>
      <c r="AD1520" s="19">
        <f t="shared" si="691"/>
        <v>36</v>
      </c>
      <c r="AE1520" s="19">
        <f t="shared" si="691"/>
        <v>0</v>
      </c>
      <c r="AF1520" s="19">
        <f t="shared" ref="AF1520:AG1520" si="692">SUM(AF1514:AF1519)</f>
        <v>2892</v>
      </c>
      <c r="AG1520" s="19">
        <f t="shared" si="692"/>
        <v>2856</v>
      </c>
    </row>
    <row r="1521" spans="1:33" s="16" customFormat="1" x14ac:dyDescent="0.3">
      <c r="A1521" s="84"/>
      <c r="B1521" s="85"/>
      <c r="C1521" s="85"/>
      <c r="D1521" s="85"/>
      <c r="E1521" s="85"/>
      <c r="F1521" s="85"/>
      <c r="G1521" s="85"/>
      <c r="H1521" s="85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  <c r="V1521" s="85"/>
      <c r="W1521" s="85"/>
      <c r="X1521" s="85"/>
      <c r="Y1521" s="85"/>
      <c r="Z1521" s="85"/>
      <c r="AA1521" s="85"/>
      <c r="AB1521" s="85"/>
      <c r="AC1521" s="85"/>
      <c r="AD1521" s="85"/>
      <c r="AE1521" s="85"/>
      <c r="AF1521" s="85"/>
      <c r="AG1521" s="86"/>
    </row>
    <row r="1522" spans="1:33" x14ac:dyDescent="0.3">
      <c r="A1522" s="27" t="s">
        <v>1669</v>
      </c>
      <c r="B1522" s="27" t="s">
        <v>2093</v>
      </c>
      <c r="C1522" s="27" t="s">
        <v>1671</v>
      </c>
      <c r="D1522" s="25">
        <v>4</v>
      </c>
      <c r="E1522" s="25" t="s">
        <v>2146</v>
      </c>
      <c r="F1522" s="25" t="s">
        <v>2112</v>
      </c>
      <c r="G1522" s="75">
        <v>3</v>
      </c>
      <c r="H1522" s="75">
        <v>369</v>
      </c>
      <c r="I1522" s="75">
        <v>0</v>
      </c>
      <c r="J1522" s="75">
        <v>0</v>
      </c>
      <c r="K1522" s="75">
        <v>0</v>
      </c>
      <c r="L1522" s="75">
        <v>0</v>
      </c>
      <c r="M1522" s="75">
        <v>0</v>
      </c>
      <c r="N1522" s="75">
        <v>0</v>
      </c>
      <c r="O1522" s="75">
        <v>0</v>
      </c>
      <c r="P1522" s="75">
        <v>0</v>
      </c>
      <c r="Q1522" s="75">
        <v>0</v>
      </c>
      <c r="R1522" s="75">
        <v>0</v>
      </c>
      <c r="S1522" s="75">
        <v>0</v>
      </c>
      <c r="T1522" s="75">
        <v>0</v>
      </c>
      <c r="U1522" s="75">
        <v>143</v>
      </c>
      <c r="V1522" s="75">
        <v>0</v>
      </c>
      <c r="W1522" s="75">
        <v>0</v>
      </c>
      <c r="X1522" s="75">
        <v>0</v>
      </c>
      <c r="Y1522" s="75">
        <v>2</v>
      </c>
      <c r="Z1522" s="75">
        <v>0</v>
      </c>
      <c r="AA1522" s="75">
        <v>0</v>
      </c>
      <c r="AB1522" s="75">
        <v>0</v>
      </c>
      <c r="AC1522" s="75">
        <v>0</v>
      </c>
      <c r="AD1522" s="75">
        <v>3</v>
      </c>
      <c r="AE1522" s="75">
        <v>0</v>
      </c>
      <c r="AF1522" s="14">
        <f>SUM(G1522:AD1522)</f>
        <v>520</v>
      </c>
      <c r="AG1522" s="14">
        <f t="shared" ref="AG1522" si="693">G1522+H1522+I1522+J1522+K1522+L1522+M1522+N1522+O1522+P1522+Q1522+R1522+S1522+T1522+U1522+V1522+W1522+X1522+Y1522+Z1522+AA1522+AB1522+AC1522</f>
        <v>517</v>
      </c>
    </row>
    <row r="1523" spans="1:33" x14ac:dyDescent="0.3">
      <c r="A1523" s="27" t="s">
        <v>1669</v>
      </c>
      <c r="B1523" s="27" t="s">
        <v>2093</v>
      </c>
      <c r="C1523" s="27" t="s">
        <v>1671</v>
      </c>
      <c r="D1523" s="25">
        <v>4</v>
      </c>
      <c r="E1523" s="25" t="s">
        <v>2147</v>
      </c>
      <c r="F1523" s="25" t="s">
        <v>2113</v>
      </c>
      <c r="G1523" s="75">
        <v>0</v>
      </c>
      <c r="H1523" s="75">
        <v>382</v>
      </c>
      <c r="I1523" s="75">
        <v>2</v>
      </c>
      <c r="J1523" s="75">
        <v>0</v>
      </c>
      <c r="K1523" s="75">
        <v>0</v>
      </c>
      <c r="L1523" s="75">
        <v>0</v>
      </c>
      <c r="M1523" s="75">
        <v>1</v>
      </c>
      <c r="N1523" s="75">
        <v>1</v>
      </c>
      <c r="O1523" s="75">
        <v>0</v>
      </c>
      <c r="P1523" s="75">
        <v>0</v>
      </c>
      <c r="Q1523" s="75">
        <v>0</v>
      </c>
      <c r="R1523" s="75">
        <v>0</v>
      </c>
      <c r="S1523" s="75">
        <v>1</v>
      </c>
      <c r="T1523" s="75">
        <v>0</v>
      </c>
      <c r="U1523" s="75">
        <v>126</v>
      </c>
      <c r="V1523" s="75">
        <v>0</v>
      </c>
      <c r="W1523" s="75">
        <v>0</v>
      </c>
      <c r="X1523" s="75">
        <v>1</v>
      </c>
      <c r="Y1523" s="75">
        <v>0</v>
      </c>
      <c r="Z1523" s="75">
        <v>0</v>
      </c>
      <c r="AA1523" s="75">
        <v>0</v>
      </c>
      <c r="AB1523" s="75">
        <v>0</v>
      </c>
      <c r="AC1523" s="75">
        <v>0</v>
      </c>
      <c r="AD1523" s="75">
        <v>3</v>
      </c>
      <c r="AE1523" s="75">
        <v>0</v>
      </c>
      <c r="AF1523" s="14">
        <f t="shared" ref="AF1523:AF1528" si="694">SUM(G1523:AD1523)</f>
        <v>517</v>
      </c>
      <c r="AG1523" s="14">
        <f t="shared" ref="AG1523:AG1528" si="695">G1523+H1523+I1523+J1523+K1523+L1523+M1523+N1523+O1523+P1523+Q1523+R1523+S1523+T1523+U1523+V1523+W1523+X1523+Y1523+Z1523+AA1523+AB1523+AC1523</f>
        <v>514</v>
      </c>
    </row>
    <row r="1524" spans="1:33" x14ac:dyDescent="0.3">
      <c r="A1524" s="27" t="s">
        <v>1669</v>
      </c>
      <c r="B1524" s="27" t="s">
        <v>2093</v>
      </c>
      <c r="C1524" s="27" t="s">
        <v>1671</v>
      </c>
      <c r="D1524" s="25">
        <v>4</v>
      </c>
      <c r="E1524" s="25" t="s">
        <v>2148</v>
      </c>
      <c r="F1524" s="25" t="s">
        <v>2114</v>
      </c>
      <c r="G1524" s="75">
        <v>0</v>
      </c>
      <c r="H1524" s="75">
        <v>575</v>
      </c>
      <c r="I1524" s="75">
        <v>0</v>
      </c>
      <c r="J1524" s="75">
        <v>0</v>
      </c>
      <c r="K1524" s="75">
        <v>0</v>
      </c>
      <c r="L1524" s="75">
        <v>0</v>
      </c>
      <c r="M1524" s="75">
        <v>0</v>
      </c>
      <c r="N1524" s="75">
        <v>1</v>
      </c>
      <c r="O1524" s="75">
        <v>0</v>
      </c>
      <c r="P1524" s="75">
        <v>0</v>
      </c>
      <c r="Q1524" s="75">
        <v>0</v>
      </c>
      <c r="R1524" s="75">
        <v>0</v>
      </c>
      <c r="S1524" s="75">
        <v>0</v>
      </c>
      <c r="T1524" s="75">
        <v>0</v>
      </c>
      <c r="U1524" s="75">
        <v>202</v>
      </c>
      <c r="V1524" s="75">
        <v>1</v>
      </c>
      <c r="W1524" s="75">
        <v>0</v>
      </c>
      <c r="X1524" s="75">
        <v>3</v>
      </c>
      <c r="Y1524" s="75">
        <v>1</v>
      </c>
      <c r="Z1524" s="75">
        <v>0</v>
      </c>
      <c r="AA1524" s="75">
        <v>0</v>
      </c>
      <c r="AB1524" s="75">
        <v>0</v>
      </c>
      <c r="AC1524" s="75">
        <v>0</v>
      </c>
      <c r="AD1524" s="75">
        <v>12</v>
      </c>
      <c r="AE1524" s="75">
        <v>0</v>
      </c>
      <c r="AF1524" s="14">
        <f t="shared" si="694"/>
        <v>795</v>
      </c>
      <c r="AG1524" s="14">
        <f t="shared" si="695"/>
        <v>783</v>
      </c>
    </row>
    <row r="1525" spans="1:33" x14ac:dyDescent="0.3">
      <c r="A1525" s="27" t="s">
        <v>1669</v>
      </c>
      <c r="B1525" s="27" t="s">
        <v>2093</v>
      </c>
      <c r="C1525" s="27" t="s">
        <v>1671</v>
      </c>
      <c r="D1525" s="25">
        <v>4</v>
      </c>
      <c r="E1525" s="25" t="s">
        <v>2149</v>
      </c>
      <c r="F1525" s="25" t="s">
        <v>2115</v>
      </c>
      <c r="G1525" s="75">
        <v>3</v>
      </c>
      <c r="H1525" s="75">
        <v>612</v>
      </c>
      <c r="I1525" s="75">
        <v>1</v>
      </c>
      <c r="J1525" s="75">
        <v>0</v>
      </c>
      <c r="K1525" s="75">
        <v>0</v>
      </c>
      <c r="L1525" s="75">
        <v>0</v>
      </c>
      <c r="M1525" s="75">
        <v>0</v>
      </c>
      <c r="N1525" s="75">
        <v>1</v>
      </c>
      <c r="O1525" s="75">
        <v>0</v>
      </c>
      <c r="P1525" s="75">
        <v>2</v>
      </c>
      <c r="Q1525" s="75">
        <v>0</v>
      </c>
      <c r="R1525" s="75">
        <v>0</v>
      </c>
      <c r="S1525" s="75">
        <v>0</v>
      </c>
      <c r="T1525" s="75">
        <v>1</v>
      </c>
      <c r="U1525" s="75">
        <v>182</v>
      </c>
      <c r="V1525" s="75">
        <v>1</v>
      </c>
      <c r="W1525" s="75">
        <v>1</v>
      </c>
      <c r="X1525" s="75">
        <v>2</v>
      </c>
      <c r="Y1525" s="75">
        <v>1</v>
      </c>
      <c r="Z1525" s="75">
        <v>0</v>
      </c>
      <c r="AA1525" s="75">
        <v>0</v>
      </c>
      <c r="AB1525" s="75">
        <v>0</v>
      </c>
      <c r="AC1525" s="75">
        <v>1</v>
      </c>
      <c r="AD1525" s="75">
        <v>3</v>
      </c>
      <c r="AE1525" s="75">
        <v>0</v>
      </c>
      <c r="AF1525" s="14">
        <f t="shared" si="694"/>
        <v>811</v>
      </c>
      <c r="AG1525" s="14">
        <f t="shared" si="695"/>
        <v>808</v>
      </c>
    </row>
    <row r="1526" spans="1:33" x14ac:dyDescent="0.3">
      <c r="A1526" s="27" t="s">
        <v>1669</v>
      </c>
      <c r="B1526" s="27" t="s">
        <v>2093</v>
      </c>
      <c r="C1526" s="27" t="s">
        <v>1671</v>
      </c>
      <c r="D1526" s="25">
        <v>4</v>
      </c>
      <c r="E1526" s="25" t="s">
        <v>2116</v>
      </c>
      <c r="F1526" s="25" t="s">
        <v>2117</v>
      </c>
      <c r="G1526" s="75">
        <v>1</v>
      </c>
      <c r="H1526" s="75">
        <v>431</v>
      </c>
      <c r="I1526" s="75">
        <v>1</v>
      </c>
      <c r="J1526" s="75">
        <v>0</v>
      </c>
      <c r="K1526" s="75">
        <v>0</v>
      </c>
      <c r="L1526" s="75">
        <v>0</v>
      </c>
      <c r="M1526" s="75">
        <v>1</v>
      </c>
      <c r="N1526" s="75">
        <v>0</v>
      </c>
      <c r="O1526" s="75">
        <v>0</v>
      </c>
      <c r="P1526" s="75">
        <v>0</v>
      </c>
      <c r="Q1526" s="75">
        <v>0</v>
      </c>
      <c r="R1526" s="75">
        <v>0</v>
      </c>
      <c r="S1526" s="75">
        <v>0</v>
      </c>
      <c r="T1526" s="75">
        <v>0</v>
      </c>
      <c r="U1526" s="75">
        <v>112</v>
      </c>
      <c r="V1526" s="75">
        <v>2</v>
      </c>
      <c r="W1526" s="75">
        <v>0</v>
      </c>
      <c r="X1526" s="75">
        <v>0</v>
      </c>
      <c r="Y1526" s="75">
        <v>0</v>
      </c>
      <c r="Z1526" s="75">
        <v>0</v>
      </c>
      <c r="AA1526" s="75">
        <v>0</v>
      </c>
      <c r="AB1526" s="75">
        <v>0</v>
      </c>
      <c r="AC1526" s="75">
        <v>0</v>
      </c>
      <c r="AD1526" s="75">
        <v>7</v>
      </c>
      <c r="AE1526" s="75">
        <v>0</v>
      </c>
      <c r="AF1526" s="14">
        <f t="shared" si="694"/>
        <v>555</v>
      </c>
      <c r="AG1526" s="14">
        <f t="shared" si="695"/>
        <v>548</v>
      </c>
    </row>
    <row r="1527" spans="1:33" x14ac:dyDescent="0.3">
      <c r="A1527" s="27" t="s">
        <v>1669</v>
      </c>
      <c r="B1527" s="27" t="s">
        <v>2093</v>
      </c>
      <c r="C1527" s="27" t="s">
        <v>1671</v>
      </c>
      <c r="D1527" s="25">
        <v>4</v>
      </c>
      <c r="E1527" s="25" t="s">
        <v>2118</v>
      </c>
      <c r="F1527" s="25" t="s">
        <v>2119</v>
      </c>
      <c r="G1527" s="75">
        <v>0</v>
      </c>
      <c r="H1527" s="75">
        <v>348</v>
      </c>
      <c r="I1527" s="75">
        <v>2</v>
      </c>
      <c r="J1527" s="75">
        <v>0</v>
      </c>
      <c r="K1527" s="75">
        <v>0</v>
      </c>
      <c r="L1527" s="75">
        <v>0</v>
      </c>
      <c r="M1527" s="75">
        <v>0</v>
      </c>
      <c r="N1527" s="75">
        <v>2</v>
      </c>
      <c r="O1527" s="75">
        <v>1</v>
      </c>
      <c r="P1527" s="75">
        <v>0</v>
      </c>
      <c r="Q1527" s="75">
        <v>0</v>
      </c>
      <c r="R1527" s="75">
        <v>0</v>
      </c>
      <c r="S1527" s="75">
        <v>0</v>
      </c>
      <c r="T1527" s="75">
        <v>0</v>
      </c>
      <c r="U1527" s="75">
        <v>115</v>
      </c>
      <c r="V1527" s="75">
        <v>0</v>
      </c>
      <c r="W1527" s="75">
        <v>0</v>
      </c>
      <c r="X1527" s="75">
        <v>0</v>
      </c>
      <c r="Y1527" s="75">
        <v>2</v>
      </c>
      <c r="Z1527" s="75">
        <v>1</v>
      </c>
      <c r="AA1527" s="75">
        <v>1</v>
      </c>
      <c r="AB1527" s="75">
        <v>0</v>
      </c>
      <c r="AC1527" s="75">
        <v>0</v>
      </c>
      <c r="AD1527" s="75">
        <v>12</v>
      </c>
      <c r="AE1527" s="75">
        <v>0</v>
      </c>
      <c r="AF1527" s="14">
        <f t="shared" si="694"/>
        <v>484</v>
      </c>
      <c r="AG1527" s="14">
        <f t="shared" si="695"/>
        <v>472</v>
      </c>
    </row>
    <row r="1528" spans="1:33" x14ac:dyDescent="0.3">
      <c r="A1528" s="27" t="s">
        <v>1669</v>
      </c>
      <c r="B1528" s="27" t="s">
        <v>2093</v>
      </c>
      <c r="C1528" s="27" t="s">
        <v>1671</v>
      </c>
      <c r="D1528" s="25">
        <v>4</v>
      </c>
      <c r="E1528" s="25" t="s">
        <v>2120</v>
      </c>
      <c r="F1528" s="25" t="s">
        <v>2121</v>
      </c>
      <c r="G1528" s="75">
        <v>0</v>
      </c>
      <c r="H1528" s="75">
        <v>184</v>
      </c>
      <c r="I1528" s="75">
        <v>0</v>
      </c>
      <c r="J1528" s="75">
        <v>0</v>
      </c>
      <c r="K1528" s="75">
        <v>0</v>
      </c>
      <c r="L1528" s="75">
        <v>0</v>
      </c>
      <c r="M1528" s="75">
        <v>0</v>
      </c>
      <c r="N1528" s="75">
        <v>0</v>
      </c>
      <c r="O1528" s="75">
        <v>0</v>
      </c>
      <c r="P1528" s="75">
        <v>0</v>
      </c>
      <c r="Q1528" s="75">
        <v>0</v>
      </c>
      <c r="R1528" s="75">
        <v>0</v>
      </c>
      <c r="S1528" s="75">
        <v>0</v>
      </c>
      <c r="T1528" s="75">
        <v>1</v>
      </c>
      <c r="U1528" s="75">
        <v>71</v>
      </c>
      <c r="V1528" s="75">
        <v>0</v>
      </c>
      <c r="W1528" s="75">
        <v>0</v>
      </c>
      <c r="X1528" s="75">
        <v>3</v>
      </c>
      <c r="Y1528" s="75">
        <v>1</v>
      </c>
      <c r="Z1528" s="75">
        <v>0</v>
      </c>
      <c r="AA1528" s="75">
        <v>0</v>
      </c>
      <c r="AB1528" s="75">
        <v>0</v>
      </c>
      <c r="AC1528" s="75">
        <v>0</v>
      </c>
      <c r="AD1528" s="75">
        <v>3</v>
      </c>
      <c r="AE1528" s="75">
        <v>0</v>
      </c>
      <c r="AF1528" s="14">
        <f t="shared" si="694"/>
        <v>263</v>
      </c>
      <c r="AG1528" s="14">
        <f t="shared" si="695"/>
        <v>260</v>
      </c>
    </row>
    <row r="1529" spans="1:33" s="16" customFormat="1" x14ac:dyDescent="0.3">
      <c r="E1529" s="16" t="s">
        <v>955</v>
      </c>
      <c r="F1529" s="19" t="s">
        <v>1069</v>
      </c>
      <c r="G1529" s="19">
        <f>SUM(G1522:G1528)</f>
        <v>7</v>
      </c>
      <c r="H1529" s="19">
        <f t="shared" ref="H1529:AE1529" si="696">SUM(H1522:H1528)</f>
        <v>2901</v>
      </c>
      <c r="I1529" s="19">
        <f t="shared" si="696"/>
        <v>6</v>
      </c>
      <c r="J1529" s="19">
        <f t="shared" si="696"/>
        <v>0</v>
      </c>
      <c r="K1529" s="19">
        <f t="shared" si="696"/>
        <v>0</v>
      </c>
      <c r="L1529" s="19">
        <f t="shared" si="696"/>
        <v>0</v>
      </c>
      <c r="M1529" s="19">
        <f t="shared" si="696"/>
        <v>2</v>
      </c>
      <c r="N1529" s="19">
        <f t="shared" si="696"/>
        <v>5</v>
      </c>
      <c r="O1529" s="19">
        <f t="shared" si="696"/>
        <v>1</v>
      </c>
      <c r="P1529" s="19">
        <f t="shared" si="696"/>
        <v>2</v>
      </c>
      <c r="Q1529" s="19">
        <f t="shared" si="696"/>
        <v>0</v>
      </c>
      <c r="R1529" s="19">
        <f t="shared" si="696"/>
        <v>0</v>
      </c>
      <c r="S1529" s="19">
        <f t="shared" si="696"/>
        <v>1</v>
      </c>
      <c r="T1529" s="19">
        <f t="shared" si="696"/>
        <v>2</v>
      </c>
      <c r="U1529" s="19">
        <f t="shared" si="696"/>
        <v>951</v>
      </c>
      <c r="V1529" s="19">
        <f t="shared" si="696"/>
        <v>4</v>
      </c>
      <c r="W1529" s="19">
        <f t="shared" si="696"/>
        <v>1</v>
      </c>
      <c r="X1529" s="19">
        <f t="shared" si="696"/>
        <v>9</v>
      </c>
      <c r="Y1529" s="19">
        <f t="shared" si="696"/>
        <v>7</v>
      </c>
      <c r="Z1529" s="19">
        <f t="shared" si="696"/>
        <v>1</v>
      </c>
      <c r="AA1529" s="19">
        <f t="shared" si="696"/>
        <v>1</v>
      </c>
      <c r="AB1529" s="19">
        <f t="shared" si="696"/>
        <v>0</v>
      </c>
      <c r="AC1529" s="19">
        <f t="shared" si="696"/>
        <v>1</v>
      </c>
      <c r="AD1529" s="19">
        <f t="shared" si="696"/>
        <v>43</v>
      </c>
      <c r="AE1529" s="19">
        <f t="shared" si="696"/>
        <v>0</v>
      </c>
      <c r="AF1529" s="19">
        <f t="shared" ref="AF1529:AG1529" si="697">SUM(AF1522:AF1528)</f>
        <v>3945</v>
      </c>
      <c r="AG1529" s="19">
        <f t="shared" si="697"/>
        <v>3902</v>
      </c>
    </row>
    <row r="1530" spans="1:33" s="16" customFormat="1" x14ac:dyDescent="0.3">
      <c r="A1530" s="84"/>
      <c r="B1530" s="85"/>
      <c r="C1530" s="85"/>
      <c r="D1530" s="85"/>
      <c r="E1530" s="85"/>
      <c r="F1530" s="85"/>
      <c r="G1530" s="85"/>
      <c r="H1530" s="85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6"/>
    </row>
    <row r="1531" spans="1:33" x14ac:dyDescent="0.3">
      <c r="A1531" s="27" t="s">
        <v>1669</v>
      </c>
      <c r="B1531" s="27" t="s">
        <v>2093</v>
      </c>
      <c r="C1531" s="27" t="s">
        <v>1671</v>
      </c>
      <c r="D1531" s="25">
        <v>5</v>
      </c>
      <c r="E1531" s="25" t="s">
        <v>2150</v>
      </c>
      <c r="F1531" s="25" t="s">
        <v>2122</v>
      </c>
      <c r="G1531" s="75">
        <v>1</v>
      </c>
      <c r="H1531" s="75">
        <v>442</v>
      </c>
      <c r="I1531" s="75">
        <v>0</v>
      </c>
      <c r="J1531" s="75">
        <v>0</v>
      </c>
      <c r="K1531" s="75">
        <v>0</v>
      </c>
      <c r="L1531" s="75">
        <v>0</v>
      </c>
      <c r="M1531" s="75">
        <v>0</v>
      </c>
      <c r="N1531" s="75">
        <v>2</v>
      </c>
      <c r="O1531" s="75">
        <v>1</v>
      </c>
      <c r="P1531" s="75">
        <v>0</v>
      </c>
      <c r="Q1531" s="75">
        <v>0</v>
      </c>
      <c r="R1531" s="75">
        <v>0</v>
      </c>
      <c r="S1531" s="75">
        <v>0</v>
      </c>
      <c r="T1531" s="75">
        <v>0</v>
      </c>
      <c r="U1531" s="75">
        <v>127</v>
      </c>
      <c r="V1531" s="75">
        <v>0</v>
      </c>
      <c r="W1531" s="75">
        <v>0</v>
      </c>
      <c r="X1531" s="75">
        <v>0</v>
      </c>
      <c r="Y1531" s="75">
        <v>4</v>
      </c>
      <c r="Z1531" s="75">
        <v>0</v>
      </c>
      <c r="AA1531" s="75">
        <v>0</v>
      </c>
      <c r="AB1531" s="75">
        <v>0</v>
      </c>
      <c r="AC1531" s="75">
        <v>0</v>
      </c>
      <c r="AD1531" s="75">
        <v>4</v>
      </c>
      <c r="AE1531" s="75">
        <v>1</v>
      </c>
      <c r="AF1531" s="14">
        <f>SUM(G1531:AD1531)</f>
        <v>581</v>
      </c>
      <c r="AG1531" s="14">
        <f t="shared" ref="AG1531" si="698">G1531+H1531+I1531+J1531+K1531+L1531+M1531+N1531+O1531+P1531+Q1531+R1531+S1531+T1531+U1531+V1531+W1531+X1531+Y1531+Z1531+AA1531+AB1531+AC1531</f>
        <v>577</v>
      </c>
    </row>
    <row r="1532" spans="1:33" x14ac:dyDescent="0.3">
      <c r="A1532" s="27" t="s">
        <v>1669</v>
      </c>
      <c r="B1532" s="27" t="s">
        <v>2093</v>
      </c>
      <c r="C1532" s="27" t="s">
        <v>1671</v>
      </c>
      <c r="D1532" s="25">
        <v>5</v>
      </c>
      <c r="E1532" s="25" t="s">
        <v>2151</v>
      </c>
      <c r="F1532" s="25" t="s">
        <v>2123</v>
      </c>
      <c r="G1532" s="75">
        <v>0</v>
      </c>
      <c r="H1532" s="75">
        <v>416</v>
      </c>
      <c r="I1532" s="75">
        <v>0</v>
      </c>
      <c r="J1532" s="75">
        <v>0</v>
      </c>
      <c r="K1532" s="75">
        <v>0</v>
      </c>
      <c r="L1532" s="75">
        <v>0</v>
      </c>
      <c r="M1532" s="75">
        <v>1</v>
      </c>
      <c r="N1532" s="75">
        <v>2</v>
      </c>
      <c r="O1532" s="75">
        <v>0</v>
      </c>
      <c r="P1532" s="75">
        <v>0</v>
      </c>
      <c r="Q1532" s="75">
        <v>0</v>
      </c>
      <c r="R1532" s="75">
        <v>0</v>
      </c>
      <c r="S1532" s="75">
        <v>0</v>
      </c>
      <c r="T1532" s="75">
        <v>0</v>
      </c>
      <c r="U1532" s="75">
        <v>141</v>
      </c>
      <c r="V1532" s="75">
        <v>0</v>
      </c>
      <c r="W1532" s="75">
        <v>0</v>
      </c>
      <c r="X1532" s="75">
        <v>0</v>
      </c>
      <c r="Y1532" s="75">
        <v>4</v>
      </c>
      <c r="Z1532" s="75">
        <v>0</v>
      </c>
      <c r="AA1532" s="75">
        <v>0</v>
      </c>
      <c r="AB1532" s="75">
        <v>0</v>
      </c>
      <c r="AC1532" s="75">
        <v>0</v>
      </c>
      <c r="AD1532" s="75">
        <v>6</v>
      </c>
      <c r="AE1532" s="75">
        <v>0</v>
      </c>
      <c r="AF1532" s="14">
        <f t="shared" ref="AF1532:AF1538" si="699">SUM(G1532:AD1532)</f>
        <v>570</v>
      </c>
      <c r="AG1532" s="14">
        <f t="shared" ref="AG1532:AG1538" si="700">G1532+H1532+I1532+J1532+K1532+L1532+M1532+N1532+O1532+P1532+Q1532+R1532+S1532+T1532+U1532+V1532+W1532+X1532+Y1532+Z1532+AA1532+AB1532+AC1532</f>
        <v>564</v>
      </c>
    </row>
    <row r="1533" spans="1:33" x14ac:dyDescent="0.3">
      <c r="A1533" s="27" t="s">
        <v>1669</v>
      </c>
      <c r="B1533" s="27" t="s">
        <v>2093</v>
      </c>
      <c r="C1533" s="27" t="s">
        <v>1671</v>
      </c>
      <c r="D1533" s="25">
        <v>5</v>
      </c>
      <c r="E1533" s="25" t="s">
        <v>2124</v>
      </c>
      <c r="F1533" s="25" t="s">
        <v>2125</v>
      </c>
      <c r="G1533" s="75">
        <v>0</v>
      </c>
      <c r="H1533" s="75">
        <v>166</v>
      </c>
      <c r="I1533" s="75">
        <v>0</v>
      </c>
      <c r="J1533" s="75">
        <v>0</v>
      </c>
      <c r="K1533" s="75">
        <v>0</v>
      </c>
      <c r="L1533" s="75">
        <v>0</v>
      </c>
      <c r="M1533" s="75">
        <v>0</v>
      </c>
      <c r="N1533" s="75">
        <v>0</v>
      </c>
      <c r="O1533" s="75">
        <v>0</v>
      </c>
      <c r="P1533" s="75">
        <v>0</v>
      </c>
      <c r="Q1533" s="75">
        <v>0</v>
      </c>
      <c r="R1533" s="75">
        <v>0</v>
      </c>
      <c r="S1533" s="75">
        <v>0</v>
      </c>
      <c r="T1533" s="75">
        <v>0</v>
      </c>
      <c r="U1533" s="75">
        <v>51</v>
      </c>
      <c r="V1533" s="75">
        <v>0</v>
      </c>
      <c r="W1533" s="75">
        <v>0</v>
      </c>
      <c r="X1533" s="75">
        <v>1</v>
      </c>
      <c r="Y1533" s="75">
        <v>2</v>
      </c>
      <c r="Z1533" s="75">
        <v>0</v>
      </c>
      <c r="AA1533" s="75">
        <v>0</v>
      </c>
      <c r="AB1533" s="75">
        <v>0</v>
      </c>
      <c r="AC1533" s="75">
        <v>0</v>
      </c>
      <c r="AD1533" s="75">
        <v>1</v>
      </c>
      <c r="AE1533" s="75">
        <v>0</v>
      </c>
      <c r="AF1533" s="14">
        <f t="shared" si="699"/>
        <v>221</v>
      </c>
      <c r="AG1533" s="14">
        <f t="shared" si="700"/>
        <v>220</v>
      </c>
    </row>
    <row r="1534" spans="1:33" x14ac:dyDescent="0.3">
      <c r="A1534" s="27" t="s">
        <v>1669</v>
      </c>
      <c r="B1534" s="27" t="s">
        <v>2093</v>
      </c>
      <c r="C1534" s="27" t="s">
        <v>1671</v>
      </c>
      <c r="D1534" s="25">
        <v>5</v>
      </c>
      <c r="E1534" s="25" t="s">
        <v>2152</v>
      </c>
      <c r="F1534" s="25" t="s">
        <v>2126</v>
      </c>
      <c r="G1534" s="75">
        <v>0</v>
      </c>
      <c r="H1534" s="75">
        <v>398</v>
      </c>
      <c r="I1534" s="75">
        <v>0</v>
      </c>
      <c r="J1534" s="75">
        <v>1</v>
      </c>
      <c r="K1534" s="75">
        <v>0</v>
      </c>
      <c r="L1534" s="75">
        <v>0</v>
      </c>
      <c r="M1534" s="75">
        <v>2</v>
      </c>
      <c r="N1534" s="75">
        <v>0</v>
      </c>
      <c r="O1534" s="75">
        <v>0</v>
      </c>
      <c r="P1534" s="75">
        <v>0</v>
      </c>
      <c r="Q1534" s="75">
        <v>0</v>
      </c>
      <c r="R1534" s="75">
        <v>0</v>
      </c>
      <c r="S1534" s="75">
        <v>0</v>
      </c>
      <c r="T1534" s="75">
        <v>0</v>
      </c>
      <c r="U1534" s="75">
        <v>102</v>
      </c>
      <c r="V1534" s="75">
        <v>0</v>
      </c>
      <c r="W1534" s="75">
        <v>0</v>
      </c>
      <c r="X1534" s="75">
        <v>0</v>
      </c>
      <c r="Y1534" s="75">
        <v>2</v>
      </c>
      <c r="Z1534" s="75">
        <v>0</v>
      </c>
      <c r="AA1534" s="75">
        <v>0</v>
      </c>
      <c r="AB1534" s="75">
        <v>0</v>
      </c>
      <c r="AC1534" s="75">
        <v>0</v>
      </c>
      <c r="AD1534" s="75">
        <v>1</v>
      </c>
      <c r="AE1534" s="75">
        <v>0</v>
      </c>
      <c r="AF1534" s="14">
        <f t="shared" si="699"/>
        <v>506</v>
      </c>
      <c r="AG1534" s="14">
        <f t="shared" si="700"/>
        <v>505</v>
      </c>
    </row>
    <row r="1535" spans="1:33" x14ac:dyDescent="0.3">
      <c r="A1535" s="27" t="s">
        <v>1669</v>
      </c>
      <c r="B1535" s="27" t="s">
        <v>2093</v>
      </c>
      <c r="C1535" s="27" t="s">
        <v>1671</v>
      </c>
      <c r="D1535" s="25">
        <v>5</v>
      </c>
      <c r="E1535" s="25" t="s">
        <v>2153</v>
      </c>
      <c r="F1535" s="25" t="s">
        <v>2127</v>
      </c>
      <c r="G1535" s="75">
        <v>1</v>
      </c>
      <c r="H1535" s="75">
        <v>379</v>
      </c>
      <c r="I1535" s="75">
        <v>0</v>
      </c>
      <c r="J1535" s="75">
        <v>0</v>
      </c>
      <c r="K1535" s="75">
        <v>0</v>
      </c>
      <c r="L1535" s="75">
        <v>0</v>
      </c>
      <c r="M1535" s="75">
        <v>0</v>
      </c>
      <c r="N1535" s="75">
        <v>0</v>
      </c>
      <c r="O1535" s="75">
        <v>2</v>
      </c>
      <c r="P1535" s="75">
        <v>0</v>
      </c>
      <c r="Q1535" s="75">
        <v>0</v>
      </c>
      <c r="R1535" s="75">
        <v>0</v>
      </c>
      <c r="S1535" s="75">
        <v>0</v>
      </c>
      <c r="T1535" s="75">
        <v>0</v>
      </c>
      <c r="U1535" s="75">
        <v>109</v>
      </c>
      <c r="V1535" s="75">
        <v>0</v>
      </c>
      <c r="W1535" s="75">
        <v>0</v>
      </c>
      <c r="X1535" s="75">
        <v>0</v>
      </c>
      <c r="Y1535" s="75">
        <v>1</v>
      </c>
      <c r="Z1535" s="75">
        <v>0</v>
      </c>
      <c r="AA1535" s="75">
        <v>0</v>
      </c>
      <c r="AB1535" s="75">
        <v>0</v>
      </c>
      <c r="AC1535" s="75">
        <v>1</v>
      </c>
      <c r="AD1535" s="75">
        <v>4</v>
      </c>
      <c r="AE1535" s="75">
        <v>0</v>
      </c>
      <c r="AF1535" s="14">
        <f t="shared" si="699"/>
        <v>497</v>
      </c>
      <c r="AG1535" s="14">
        <f t="shared" si="700"/>
        <v>493</v>
      </c>
    </row>
    <row r="1536" spans="1:33" x14ac:dyDescent="0.3">
      <c r="A1536" s="27" t="s">
        <v>1669</v>
      </c>
      <c r="B1536" s="27" t="s">
        <v>2093</v>
      </c>
      <c r="C1536" s="27" t="s">
        <v>1671</v>
      </c>
      <c r="D1536" s="25">
        <v>5</v>
      </c>
      <c r="E1536" s="25" t="s">
        <v>2128</v>
      </c>
      <c r="F1536" s="25" t="s">
        <v>2129</v>
      </c>
      <c r="G1536" s="75">
        <v>1</v>
      </c>
      <c r="H1536" s="75">
        <v>387</v>
      </c>
      <c r="I1536" s="75">
        <v>0</v>
      </c>
      <c r="J1536" s="75">
        <v>0</v>
      </c>
      <c r="K1536" s="75">
        <v>0</v>
      </c>
      <c r="L1536" s="75">
        <v>0</v>
      </c>
      <c r="M1536" s="75">
        <v>1</v>
      </c>
      <c r="N1536" s="75">
        <v>1</v>
      </c>
      <c r="O1536" s="75">
        <v>0</v>
      </c>
      <c r="P1536" s="75">
        <v>0</v>
      </c>
      <c r="Q1536" s="75">
        <v>0</v>
      </c>
      <c r="R1536" s="75">
        <v>0</v>
      </c>
      <c r="S1536" s="75">
        <v>0</v>
      </c>
      <c r="T1536" s="75">
        <v>0</v>
      </c>
      <c r="U1536" s="75">
        <v>129</v>
      </c>
      <c r="V1536" s="75">
        <v>0</v>
      </c>
      <c r="W1536" s="75">
        <v>1</v>
      </c>
      <c r="X1536" s="75">
        <v>1</v>
      </c>
      <c r="Y1536" s="75">
        <v>2</v>
      </c>
      <c r="Z1536" s="75">
        <v>0</v>
      </c>
      <c r="AA1536" s="75">
        <v>0</v>
      </c>
      <c r="AB1536" s="75">
        <v>0</v>
      </c>
      <c r="AC1536" s="75">
        <v>0</v>
      </c>
      <c r="AD1536" s="75">
        <v>4</v>
      </c>
      <c r="AE1536" s="75">
        <v>0</v>
      </c>
      <c r="AF1536" s="14">
        <f t="shared" si="699"/>
        <v>527</v>
      </c>
      <c r="AG1536" s="14">
        <f t="shared" si="700"/>
        <v>523</v>
      </c>
    </row>
    <row r="1537" spans="1:33" x14ac:dyDescent="0.3">
      <c r="A1537" s="27" t="s">
        <v>1669</v>
      </c>
      <c r="B1537" s="27" t="s">
        <v>2093</v>
      </c>
      <c r="C1537" s="27" t="s">
        <v>1671</v>
      </c>
      <c r="D1537" s="25">
        <v>5</v>
      </c>
      <c r="E1537" s="25" t="s">
        <v>2154</v>
      </c>
      <c r="F1537" s="25" t="s">
        <v>2130</v>
      </c>
      <c r="G1537" s="75">
        <v>0</v>
      </c>
      <c r="H1537" s="75">
        <v>404</v>
      </c>
      <c r="I1537" s="75">
        <v>0</v>
      </c>
      <c r="J1537" s="75">
        <v>1</v>
      </c>
      <c r="K1537" s="75">
        <v>0</v>
      </c>
      <c r="L1537" s="75">
        <v>0</v>
      </c>
      <c r="M1537" s="75">
        <v>0</v>
      </c>
      <c r="N1537" s="75">
        <v>1</v>
      </c>
      <c r="O1537" s="75">
        <v>1</v>
      </c>
      <c r="P1537" s="75">
        <v>0</v>
      </c>
      <c r="Q1537" s="75">
        <v>0</v>
      </c>
      <c r="R1537" s="75">
        <v>0</v>
      </c>
      <c r="S1537" s="75">
        <v>0</v>
      </c>
      <c r="T1537" s="75">
        <v>0</v>
      </c>
      <c r="U1537" s="75">
        <v>91</v>
      </c>
      <c r="V1537" s="75">
        <v>2</v>
      </c>
      <c r="W1537" s="75">
        <v>0</v>
      </c>
      <c r="X1537" s="75">
        <v>1</v>
      </c>
      <c r="Y1537" s="75">
        <v>1</v>
      </c>
      <c r="Z1537" s="75">
        <v>0</v>
      </c>
      <c r="AA1537" s="75">
        <v>0</v>
      </c>
      <c r="AB1537" s="75">
        <v>0</v>
      </c>
      <c r="AC1537" s="75">
        <v>0</v>
      </c>
      <c r="AD1537" s="75">
        <v>3</v>
      </c>
      <c r="AE1537" s="75">
        <v>0</v>
      </c>
      <c r="AF1537" s="14">
        <f t="shared" si="699"/>
        <v>505</v>
      </c>
      <c r="AG1537" s="14">
        <f t="shared" si="700"/>
        <v>502</v>
      </c>
    </row>
    <row r="1538" spans="1:33" x14ac:dyDescent="0.3">
      <c r="A1538" s="27" t="s">
        <v>1669</v>
      </c>
      <c r="B1538" s="27" t="s">
        <v>2093</v>
      </c>
      <c r="C1538" s="27" t="s">
        <v>1671</v>
      </c>
      <c r="D1538" s="25">
        <v>5</v>
      </c>
      <c r="E1538" s="25" t="s">
        <v>2155</v>
      </c>
      <c r="F1538" s="25" t="s">
        <v>2131</v>
      </c>
      <c r="G1538" s="75">
        <v>0</v>
      </c>
      <c r="H1538" s="75">
        <v>387</v>
      </c>
      <c r="I1538" s="75">
        <v>0</v>
      </c>
      <c r="J1538" s="75">
        <v>0</v>
      </c>
      <c r="K1538" s="75">
        <v>0</v>
      </c>
      <c r="L1538" s="75">
        <v>0</v>
      </c>
      <c r="M1538" s="75">
        <v>0</v>
      </c>
      <c r="N1538" s="75">
        <v>2</v>
      </c>
      <c r="O1538" s="75">
        <v>2</v>
      </c>
      <c r="P1538" s="75">
        <v>0</v>
      </c>
      <c r="Q1538" s="75">
        <v>0</v>
      </c>
      <c r="R1538" s="75">
        <v>0</v>
      </c>
      <c r="S1538" s="75">
        <v>0</v>
      </c>
      <c r="T1538" s="75">
        <v>0</v>
      </c>
      <c r="U1538" s="75">
        <v>108</v>
      </c>
      <c r="V1538" s="75">
        <v>0</v>
      </c>
      <c r="W1538" s="75">
        <v>0</v>
      </c>
      <c r="X1538" s="75">
        <v>0</v>
      </c>
      <c r="Y1538" s="75">
        <v>0</v>
      </c>
      <c r="Z1538" s="75">
        <v>0</v>
      </c>
      <c r="AA1538" s="75">
        <v>0</v>
      </c>
      <c r="AB1538" s="75">
        <v>0</v>
      </c>
      <c r="AC1538" s="75">
        <v>0</v>
      </c>
      <c r="AD1538" s="75">
        <v>2</v>
      </c>
      <c r="AE1538" s="75">
        <v>0</v>
      </c>
      <c r="AF1538" s="14">
        <f t="shared" si="699"/>
        <v>501</v>
      </c>
      <c r="AG1538" s="14">
        <f t="shared" si="700"/>
        <v>499</v>
      </c>
    </row>
    <row r="1539" spans="1:33" s="16" customFormat="1" x14ac:dyDescent="0.3">
      <c r="E1539" s="16" t="s">
        <v>925</v>
      </c>
      <c r="F1539" s="19" t="s">
        <v>1069</v>
      </c>
      <c r="G1539" s="19">
        <f>SUM(G1531:G1538)</f>
        <v>3</v>
      </c>
      <c r="H1539" s="19">
        <f t="shared" ref="H1539:AE1539" si="701">SUM(H1531:H1538)</f>
        <v>2979</v>
      </c>
      <c r="I1539" s="19">
        <f t="shared" si="701"/>
        <v>0</v>
      </c>
      <c r="J1539" s="19">
        <f t="shared" si="701"/>
        <v>2</v>
      </c>
      <c r="K1539" s="19">
        <f t="shared" si="701"/>
        <v>0</v>
      </c>
      <c r="L1539" s="19">
        <f t="shared" si="701"/>
        <v>0</v>
      </c>
      <c r="M1539" s="19">
        <f t="shared" si="701"/>
        <v>4</v>
      </c>
      <c r="N1539" s="19">
        <f t="shared" si="701"/>
        <v>8</v>
      </c>
      <c r="O1539" s="19">
        <f t="shared" si="701"/>
        <v>6</v>
      </c>
      <c r="P1539" s="19">
        <f t="shared" si="701"/>
        <v>0</v>
      </c>
      <c r="Q1539" s="19">
        <f t="shared" si="701"/>
        <v>0</v>
      </c>
      <c r="R1539" s="19">
        <f t="shared" si="701"/>
        <v>0</v>
      </c>
      <c r="S1539" s="19">
        <f t="shared" si="701"/>
        <v>0</v>
      </c>
      <c r="T1539" s="19">
        <f t="shared" si="701"/>
        <v>0</v>
      </c>
      <c r="U1539" s="19">
        <f t="shared" si="701"/>
        <v>858</v>
      </c>
      <c r="V1539" s="19">
        <f t="shared" si="701"/>
        <v>2</v>
      </c>
      <c r="W1539" s="19">
        <f t="shared" si="701"/>
        <v>1</v>
      </c>
      <c r="X1539" s="19">
        <f t="shared" si="701"/>
        <v>3</v>
      </c>
      <c r="Y1539" s="19">
        <f t="shared" si="701"/>
        <v>16</v>
      </c>
      <c r="Z1539" s="19">
        <f t="shared" si="701"/>
        <v>0</v>
      </c>
      <c r="AA1539" s="19">
        <f t="shared" si="701"/>
        <v>0</v>
      </c>
      <c r="AB1539" s="19">
        <f t="shared" si="701"/>
        <v>0</v>
      </c>
      <c r="AC1539" s="19">
        <f t="shared" si="701"/>
        <v>1</v>
      </c>
      <c r="AD1539" s="19">
        <f t="shared" si="701"/>
        <v>25</v>
      </c>
      <c r="AE1539" s="19">
        <f t="shared" si="701"/>
        <v>1</v>
      </c>
      <c r="AF1539" s="19">
        <f t="shared" ref="AF1539:AG1539" si="702">SUM(AF1531:AF1538)</f>
        <v>3908</v>
      </c>
      <c r="AG1539" s="19">
        <f t="shared" si="702"/>
        <v>3883</v>
      </c>
    </row>
    <row r="1540" spans="1:33" s="16" customFormat="1" x14ac:dyDescent="0.3">
      <c r="A1540" s="84"/>
      <c r="B1540" s="85"/>
      <c r="C1540" s="85"/>
      <c r="D1540" s="85"/>
      <c r="E1540" s="85"/>
      <c r="F1540" s="85"/>
      <c r="G1540" s="85"/>
      <c r="H1540" s="85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  <c r="V1540" s="85"/>
      <c r="W1540" s="85"/>
      <c r="X1540" s="85"/>
      <c r="Y1540" s="85"/>
      <c r="Z1540" s="85"/>
      <c r="AA1540" s="85"/>
      <c r="AB1540" s="85"/>
      <c r="AC1540" s="85"/>
      <c r="AD1540" s="85"/>
      <c r="AE1540" s="85"/>
      <c r="AF1540" s="85"/>
      <c r="AG1540" s="86"/>
    </row>
    <row r="1541" spans="1:33" x14ac:dyDescent="0.3">
      <c r="A1541" s="27" t="s">
        <v>1669</v>
      </c>
      <c r="B1541" s="27" t="s">
        <v>2093</v>
      </c>
      <c r="C1541" s="27" t="s">
        <v>1671</v>
      </c>
      <c r="D1541" s="25">
        <v>10</v>
      </c>
      <c r="E1541" s="25" t="s">
        <v>2132</v>
      </c>
      <c r="F1541" s="25" t="s">
        <v>2133</v>
      </c>
      <c r="G1541" s="75">
        <v>1</v>
      </c>
      <c r="H1541" s="75">
        <v>350</v>
      </c>
      <c r="I1541" s="75">
        <v>1</v>
      </c>
      <c r="J1541" s="75">
        <v>0</v>
      </c>
      <c r="K1541" s="75">
        <v>0</v>
      </c>
      <c r="L1541" s="75">
        <v>0</v>
      </c>
      <c r="M1541" s="75">
        <v>0</v>
      </c>
      <c r="N1541" s="75">
        <v>0</v>
      </c>
      <c r="O1541" s="75">
        <v>0</v>
      </c>
      <c r="P1541" s="75">
        <v>0</v>
      </c>
      <c r="Q1541" s="75">
        <v>0</v>
      </c>
      <c r="R1541" s="75">
        <v>0</v>
      </c>
      <c r="S1541" s="75">
        <v>0</v>
      </c>
      <c r="T1541" s="75">
        <v>0</v>
      </c>
      <c r="U1541" s="75">
        <v>159</v>
      </c>
      <c r="V1541" s="75">
        <v>0</v>
      </c>
      <c r="W1541" s="75">
        <v>0</v>
      </c>
      <c r="X1541" s="75">
        <v>0</v>
      </c>
      <c r="Y1541" s="75">
        <v>2</v>
      </c>
      <c r="Z1541" s="75">
        <v>0</v>
      </c>
      <c r="AA1541" s="75">
        <v>0</v>
      </c>
      <c r="AB1541" s="75">
        <v>0</v>
      </c>
      <c r="AC1541" s="75">
        <v>0</v>
      </c>
      <c r="AD1541" s="75">
        <v>9</v>
      </c>
      <c r="AE1541" s="75">
        <v>0</v>
      </c>
      <c r="AF1541" s="14">
        <f>SUM(G1541:AD1541)</f>
        <v>522</v>
      </c>
      <c r="AG1541" s="14">
        <f t="shared" ref="AG1541" si="703">G1541+H1541+I1541+J1541+K1541+L1541+M1541+N1541+O1541+P1541+Q1541+R1541+S1541+T1541+U1541+V1541+W1541+X1541+Y1541+Z1541+AA1541+AB1541+AC1541</f>
        <v>513</v>
      </c>
    </row>
    <row r="1542" spans="1:33" x14ac:dyDescent="0.3">
      <c r="A1542" s="27" t="s">
        <v>1669</v>
      </c>
      <c r="B1542" s="27" t="s">
        <v>2093</v>
      </c>
      <c r="C1542" s="27" t="s">
        <v>1671</v>
      </c>
      <c r="D1542" s="25">
        <v>10</v>
      </c>
      <c r="E1542" s="25" t="s">
        <v>2134</v>
      </c>
      <c r="F1542" s="25" t="s">
        <v>2135</v>
      </c>
      <c r="G1542" s="75">
        <v>1</v>
      </c>
      <c r="H1542" s="75">
        <v>500</v>
      </c>
      <c r="I1542" s="75">
        <v>1</v>
      </c>
      <c r="J1542" s="75">
        <v>0</v>
      </c>
      <c r="K1542" s="75">
        <v>0</v>
      </c>
      <c r="L1542" s="75">
        <v>0</v>
      </c>
      <c r="M1542" s="75">
        <v>0</v>
      </c>
      <c r="N1542" s="75">
        <v>3</v>
      </c>
      <c r="O1542" s="75">
        <v>0</v>
      </c>
      <c r="P1542" s="75">
        <v>0</v>
      </c>
      <c r="Q1542" s="75">
        <v>0</v>
      </c>
      <c r="R1542" s="75">
        <v>0</v>
      </c>
      <c r="S1542" s="75">
        <v>0</v>
      </c>
      <c r="T1542" s="75">
        <v>0</v>
      </c>
      <c r="U1542" s="75">
        <v>197</v>
      </c>
      <c r="V1542" s="75">
        <v>0</v>
      </c>
      <c r="W1542" s="75">
        <v>0</v>
      </c>
      <c r="X1542" s="75">
        <v>0</v>
      </c>
      <c r="Y1542" s="75">
        <v>0</v>
      </c>
      <c r="Z1542" s="75">
        <v>0</v>
      </c>
      <c r="AA1542" s="75">
        <v>0</v>
      </c>
      <c r="AB1542" s="75">
        <v>0</v>
      </c>
      <c r="AC1542" s="75">
        <v>0</v>
      </c>
      <c r="AD1542" s="75">
        <v>7</v>
      </c>
      <c r="AE1542" s="75">
        <v>0</v>
      </c>
      <c r="AF1542" s="14">
        <f t="shared" ref="AF1542:AF1544" si="704">SUM(G1542:AD1542)</f>
        <v>709</v>
      </c>
      <c r="AG1542" s="14">
        <f t="shared" ref="AG1542:AG1544" si="705">G1542+H1542+I1542+J1542+K1542+L1542+M1542+N1542+O1542+P1542+Q1542+R1542+S1542+T1542+U1542+V1542+W1542+X1542+Y1542+Z1542+AA1542+AB1542+AC1542</f>
        <v>702</v>
      </c>
    </row>
    <row r="1543" spans="1:33" x14ac:dyDescent="0.3">
      <c r="A1543" s="27" t="s">
        <v>1669</v>
      </c>
      <c r="B1543" s="27" t="s">
        <v>2093</v>
      </c>
      <c r="C1543" s="27" t="s">
        <v>1671</v>
      </c>
      <c r="D1543" s="25">
        <v>10</v>
      </c>
      <c r="E1543" s="25" t="s">
        <v>2136</v>
      </c>
      <c r="F1543" s="25" t="s">
        <v>2137</v>
      </c>
      <c r="G1543" s="75">
        <v>0</v>
      </c>
      <c r="H1543" s="75">
        <v>380</v>
      </c>
      <c r="I1543" s="75">
        <v>0</v>
      </c>
      <c r="J1543" s="75">
        <v>0</v>
      </c>
      <c r="K1543" s="75">
        <v>1</v>
      </c>
      <c r="L1543" s="75">
        <v>0</v>
      </c>
      <c r="M1543" s="75">
        <v>0</v>
      </c>
      <c r="N1543" s="75">
        <v>2</v>
      </c>
      <c r="O1543" s="75">
        <v>0</v>
      </c>
      <c r="P1543" s="75">
        <v>0</v>
      </c>
      <c r="Q1543" s="75">
        <v>0</v>
      </c>
      <c r="R1543" s="75">
        <v>0</v>
      </c>
      <c r="S1543" s="75">
        <v>0</v>
      </c>
      <c r="T1543" s="75">
        <v>0</v>
      </c>
      <c r="U1543" s="75">
        <v>105</v>
      </c>
      <c r="V1543" s="75">
        <v>0</v>
      </c>
      <c r="W1543" s="75">
        <v>0</v>
      </c>
      <c r="X1543" s="75">
        <v>1</v>
      </c>
      <c r="Y1543" s="75">
        <v>1</v>
      </c>
      <c r="Z1543" s="75">
        <v>0</v>
      </c>
      <c r="AA1543" s="75">
        <v>0</v>
      </c>
      <c r="AB1543" s="75">
        <v>1</v>
      </c>
      <c r="AC1543" s="75">
        <v>0</v>
      </c>
      <c r="AD1543" s="75">
        <v>6</v>
      </c>
      <c r="AE1543" s="75">
        <v>0</v>
      </c>
      <c r="AF1543" s="14">
        <f t="shared" si="704"/>
        <v>497</v>
      </c>
      <c r="AG1543" s="14">
        <f t="shared" si="705"/>
        <v>491</v>
      </c>
    </row>
    <row r="1544" spans="1:33" x14ac:dyDescent="0.3">
      <c r="A1544" s="27" t="s">
        <v>1669</v>
      </c>
      <c r="B1544" s="27" t="s">
        <v>2093</v>
      </c>
      <c r="C1544" s="27" t="s">
        <v>1671</v>
      </c>
      <c r="D1544" s="25">
        <v>10</v>
      </c>
      <c r="E1544" s="25" t="s">
        <v>2138</v>
      </c>
      <c r="F1544" s="25" t="s">
        <v>2139</v>
      </c>
      <c r="G1544" s="75">
        <v>0</v>
      </c>
      <c r="H1544" s="75">
        <v>151</v>
      </c>
      <c r="I1544" s="75">
        <v>1</v>
      </c>
      <c r="J1544" s="75">
        <v>1</v>
      </c>
      <c r="K1544" s="75">
        <v>0</v>
      </c>
      <c r="L1544" s="75">
        <v>0</v>
      </c>
      <c r="M1544" s="75">
        <v>1</v>
      </c>
      <c r="N1544" s="75">
        <v>0</v>
      </c>
      <c r="O1544" s="75">
        <v>0</v>
      </c>
      <c r="P1544" s="75">
        <v>0</v>
      </c>
      <c r="Q1544" s="75">
        <v>1</v>
      </c>
      <c r="R1544" s="75">
        <v>0</v>
      </c>
      <c r="S1544" s="75">
        <v>0</v>
      </c>
      <c r="T1544" s="75">
        <v>0</v>
      </c>
      <c r="U1544" s="75">
        <v>74</v>
      </c>
      <c r="V1544" s="75">
        <v>0</v>
      </c>
      <c r="W1544" s="75">
        <v>0</v>
      </c>
      <c r="X1544" s="75">
        <v>0</v>
      </c>
      <c r="Y1544" s="75">
        <v>1</v>
      </c>
      <c r="Z1544" s="75">
        <v>0</v>
      </c>
      <c r="AA1544" s="75">
        <v>0</v>
      </c>
      <c r="AB1544" s="75">
        <v>0</v>
      </c>
      <c r="AC1544" s="75">
        <v>0</v>
      </c>
      <c r="AD1544" s="75">
        <v>0</v>
      </c>
      <c r="AE1544" s="75">
        <v>0</v>
      </c>
      <c r="AF1544" s="14">
        <f t="shared" si="704"/>
        <v>230</v>
      </c>
      <c r="AG1544" s="14">
        <f t="shared" si="705"/>
        <v>230</v>
      </c>
    </row>
    <row r="1545" spans="1:33" s="16" customFormat="1" x14ac:dyDescent="0.3">
      <c r="E1545" s="16" t="s">
        <v>731</v>
      </c>
      <c r="F1545" s="19" t="s">
        <v>1069</v>
      </c>
      <c r="G1545" s="19">
        <f>SUM(G1541:G1544)</f>
        <v>2</v>
      </c>
      <c r="H1545" s="19">
        <f t="shared" ref="H1545:AE1545" si="706">SUM(H1541:H1544)</f>
        <v>1381</v>
      </c>
      <c r="I1545" s="19">
        <f t="shared" si="706"/>
        <v>3</v>
      </c>
      <c r="J1545" s="19">
        <f t="shared" si="706"/>
        <v>1</v>
      </c>
      <c r="K1545" s="19">
        <f t="shared" si="706"/>
        <v>1</v>
      </c>
      <c r="L1545" s="19">
        <f t="shared" si="706"/>
        <v>0</v>
      </c>
      <c r="M1545" s="19">
        <f t="shared" si="706"/>
        <v>1</v>
      </c>
      <c r="N1545" s="19">
        <f t="shared" si="706"/>
        <v>5</v>
      </c>
      <c r="O1545" s="19">
        <f t="shared" si="706"/>
        <v>0</v>
      </c>
      <c r="P1545" s="19">
        <f t="shared" si="706"/>
        <v>0</v>
      </c>
      <c r="Q1545" s="19">
        <f t="shared" si="706"/>
        <v>1</v>
      </c>
      <c r="R1545" s="19">
        <f t="shared" si="706"/>
        <v>0</v>
      </c>
      <c r="S1545" s="19">
        <f t="shared" si="706"/>
        <v>0</v>
      </c>
      <c r="T1545" s="19">
        <f t="shared" si="706"/>
        <v>0</v>
      </c>
      <c r="U1545" s="19">
        <f t="shared" si="706"/>
        <v>535</v>
      </c>
      <c r="V1545" s="19">
        <f t="shared" si="706"/>
        <v>0</v>
      </c>
      <c r="W1545" s="19">
        <f t="shared" si="706"/>
        <v>0</v>
      </c>
      <c r="X1545" s="19">
        <f t="shared" si="706"/>
        <v>1</v>
      </c>
      <c r="Y1545" s="19">
        <f t="shared" si="706"/>
        <v>4</v>
      </c>
      <c r="Z1545" s="19">
        <f t="shared" si="706"/>
        <v>0</v>
      </c>
      <c r="AA1545" s="19">
        <f t="shared" si="706"/>
        <v>0</v>
      </c>
      <c r="AB1545" s="19">
        <f t="shared" si="706"/>
        <v>1</v>
      </c>
      <c r="AC1545" s="19">
        <f t="shared" si="706"/>
        <v>0</v>
      </c>
      <c r="AD1545" s="19">
        <f t="shared" si="706"/>
        <v>22</v>
      </c>
      <c r="AE1545" s="19">
        <f t="shared" si="706"/>
        <v>0</v>
      </c>
      <c r="AF1545" s="19">
        <f t="shared" ref="AF1545:AG1545" si="707">SUM(AF1541:AF1544)</f>
        <v>1958</v>
      </c>
      <c r="AG1545" s="19">
        <f t="shared" si="707"/>
        <v>1936</v>
      </c>
    </row>
    <row r="1546" spans="1:33" x14ac:dyDescent="0.25">
      <c r="G1546" s="75"/>
      <c r="H1546" s="75"/>
      <c r="I1546" s="75"/>
      <c r="J1546" s="75"/>
      <c r="K1546" s="75"/>
      <c r="L1546" s="75"/>
      <c r="M1546" s="75"/>
      <c r="N1546" s="75"/>
      <c r="O1546" s="75"/>
      <c r="P1546" s="75"/>
      <c r="Q1546" s="75"/>
      <c r="R1546" s="75"/>
      <c r="S1546" s="75"/>
      <c r="T1546" s="75"/>
      <c r="U1546" s="75"/>
      <c r="V1546" s="75"/>
      <c r="W1546" s="75"/>
      <c r="X1546" s="75"/>
      <c r="Y1546" s="75"/>
      <c r="Z1546" s="75"/>
      <c r="AA1546" s="75"/>
      <c r="AB1546" s="75"/>
      <c r="AC1546" s="75"/>
      <c r="AD1546" s="75"/>
      <c r="AE1546" s="75"/>
      <c r="AF1546" s="43"/>
      <c r="AG1546" s="43"/>
    </row>
    <row r="1547" spans="1:33" s="60" customFormat="1" x14ac:dyDescent="0.3">
      <c r="D1547" s="58" t="s">
        <v>2217</v>
      </c>
      <c r="E1547" s="58"/>
      <c r="F1547" s="58"/>
      <c r="G1547" s="58">
        <f>G1545+G1539+G1529+G1520+G1512+G1505</f>
        <v>27</v>
      </c>
      <c r="H1547" s="58">
        <f t="shared" ref="H1547:AE1547" si="708">H1545+H1539+H1529+H1520+H1512+H1505</f>
        <v>13988</v>
      </c>
      <c r="I1547" s="58">
        <f t="shared" si="708"/>
        <v>17</v>
      </c>
      <c r="J1547" s="58">
        <f t="shared" si="708"/>
        <v>4</v>
      </c>
      <c r="K1547" s="58">
        <f t="shared" si="708"/>
        <v>4</v>
      </c>
      <c r="L1547" s="58">
        <f t="shared" si="708"/>
        <v>4</v>
      </c>
      <c r="M1547" s="58">
        <f t="shared" si="708"/>
        <v>24</v>
      </c>
      <c r="N1547" s="58">
        <f t="shared" si="708"/>
        <v>54</v>
      </c>
      <c r="O1547" s="58">
        <f t="shared" si="708"/>
        <v>21</v>
      </c>
      <c r="P1547" s="58">
        <f t="shared" si="708"/>
        <v>4</v>
      </c>
      <c r="Q1547" s="58">
        <f t="shared" si="708"/>
        <v>1</v>
      </c>
      <c r="R1547" s="58">
        <f t="shared" si="708"/>
        <v>3</v>
      </c>
      <c r="S1547" s="58">
        <f t="shared" si="708"/>
        <v>2</v>
      </c>
      <c r="T1547" s="58">
        <f t="shared" si="708"/>
        <v>3</v>
      </c>
      <c r="U1547" s="58">
        <f t="shared" si="708"/>
        <v>4370</v>
      </c>
      <c r="V1547" s="58">
        <f t="shared" si="708"/>
        <v>18</v>
      </c>
      <c r="W1547" s="58">
        <f t="shared" si="708"/>
        <v>4</v>
      </c>
      <c r="X1547" s="58">
        <f t="shared" si="708"/>
        <v>19</v>
      </c>
      <c r="Y1547" s="58">
        <f t="shared" si="708"/>
        <v>46</v>
      </c>
      <c r="Z1547" s="58">
        <f t="shared" si="708"/>
        <v>2</v>
      </c>
      <c r="AA1547" s="58">
        <f t="shared" si="708"/>
        <v>7</v>
      </c>
      <c r="AB1547" s="58">
        <f t="shared" si="708"/>
        <v>2</v>
      </c>
      <c r="AC1547" s="58">
        <f t="shared" si="708"/>
        <v>3</v>
      </c>
      <c r="AD1547" s="58">
        <f t="shared" si="708"/>
        <v>212</v>
      </c>
      <c r="AE1547" s="58">
        <f t="shared" si="708"/>
        <v>1</v>
      </c>
      <c r="AF1547" s="58">
        <f t="shared" ref="AF1547:AG1547" si="709">AF1545+AF1539+AF1529+AF1520+AF1512+AF1505</f>
        <v>18839</v>
      </c>
      <c r="AG1547" s="58">
        <f t="shared" si="709"/>
        <v>18627</v>
      </c>
    </row>
    <row r="1548" spans="1:33" x14ac:dyDescent="0.25">
      <c r="G1548" s="75"/>
      <c r="H1548" s="75"/>
      <c r="I1548" s="75"/>
      <c r="J1548" s="75"/>
      <c r="K1548" s="75"/>
      <c r="L1548" s="75"/>
      <c r="M1548" s="75"/>
      <c r="N1548" s="75"/>
      <c r="O1548" s="75"/>
      <c r="P1548" s="75"/>
      <c r="Q1548" s="75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  <c r="AC1548" s="75"/>
      <c r="AD1548" s="75"/>
      <c r="AE1548" s="75"/>
      <c r="AF1548" s="43"/>
      <c r="AG1548" s="43"/>
    </row>
    <row r="1549" spans="1:33" x14ac:dyDescent="0.3">
      <c r="A1549" s="27" t="s">
        <v>1669</v>
      </c>
      <c r="B1549" s="25" t="s">
        <v>2178</v>
      </c>
      <c r="C1549" s="25" t="s">
        <v>2177</v>
      </c>
      <c r="D1549" s="25">
        <v>1</v>
      </c>
      <c r="E1549" s="25" t="s">
        <v>2156</v>
      </c>
      <c r="F1549" s="25" t="s">
        <v>2157</v>
      </c>
      <c r="G1549" s="75">
        <v>0</v>
      </c>
      <c r="H1549" s="75">
        <v>20</v>
      </c>
      <c r="I1549" s="75">
        <v>0</v>
      </c>
      <c r="J1549" s="75">
        <v>0</v>
      </c>
      <c r="K1549" s="75">
        <v>0</v>
      </c>
      <c r="L1549" s="75">
        <v>1</v>
      </c>
      <c r="M1549" s="75">
        <v>0</v>
      </c>
      <c r="N1549" s="75">
        <v>0</v>
      </c>
      <c r="O1549" s="75">
        <v>0</v>
      </c>
      <c r="P1549" s="75">
        <v>0</v>
      </c>
      <c r="Q1549" s="75">
        <v>0</v>
      </c>
      <c r="R1549" s="75">
        <v>0</v>
      </c>
      <c r="S1549" s="75">
        <v>0</v>
      </c>
      <c r="T1549" s="75">
        <v>0</v>
      </c>
      <c r="U1549" s="75">
        <v>89</v>
      </c>
      <c r="V1549" s="75">
        <v>1</v>
      </c>
      <c r="W1549" s="75">
        <v>0</v>
      </c>
      <c r="X1549" s="75">
        <v>0</v>
      </c>
      <c r="Y1549" s="75">
        <v>0</v>
      </c>
      <c r="Z1549" s="75">
        <v>0</v>
      </c>
      <c r="AA1549" s="75">
        <v>0</v>
      </c>
      <c r="AB1549" s="75">
        <v>0</v>
      </c>
      <c r="AC1549" s="75">
        <v>0</v>
      </c>
      <c r="AD1549" s="75">
        <v>0</v>
      </c>
      <c r="AE1549" s="75">
        <v>0</v>
      </c>
      <c r="AF1549" s="14">
        <f>SUM(G1549:AD1549)</f>
        <v>111</v>
      </c>
      <c r="AG1549" s="14">
        <f t="shared" ref="AG1549" si="710">G1549+H1549+I1549+J1549+K1549+L1549+M1549+N1549+O1549+P1549+Q1549+R1549+S1549+T1549+U1549+V1549+W1549+X1549+Y1549+Z1549+AA1549+AB1549+AC1549</f>
        <v>111</v>
      </c>
    </row>
    <row r="1550" spans="1:33" x14ac:dyDescent="0.3">
      <c r="A1550" s="27" t="s">
        <v>1669</v>
      </c>
      <c r="B1550" s="25" t="s">
        <v>2178</v>
      </c>
      <c r="C1550" s="25" t="s">
        <v>2177</v>
      </c>
      <c r="D1550" s="25">
        <v>1</v>
      </c>
      <c r="E1550" s="25" t="s">
        <v>2158</v>
      </c>
      <c r="F1550" s="25" t="s">
        <v>2159</v>
      </c>
      <c r="G1550" s="75">
        <v>2</v>
      </c>
      <c r="H1550" s="75">
        <v>249</v>
      </c>
      <c r="I1550" s="75">
        <v>4</v>
      </c>
      <c r="J1550" s="75">
        <v>0</v>
      </c>
      <c r="K1550" s="75">
        <v>0</v>
      </c>
      <c r="L1550" s="75">
        <v>2</v>
      </c>
      <c r="M1550" s="75">
        <v>1</v>
      </c>
      <c r="N1550" s="75">
        <v>5</v>
      </c>
      <c r="O1550" s="75">
        <v>0</v>
      </c>
      <c r="P1550" s="75">
        <v>0</v>
      </c>
      <c r="Q1550" s="75">
        <v>1</v>
      </c>
      <c r="R1550" s="75">
        <v>0</v>
      </c>
      <c r="S1550" s="75">
        <v>0</v>
      </c>
      <c r="T1550" s="75">
        <v>3</v>
      </c>
      <c r="U1550" s="75">
        <v>405</v>
      </c>
      <c r="V1550" s="75">
        <v>3</v>
      </c>
      <c r="W1550" s="75">
        <v>4</v>
      </c>
      <c r="X1550" s="75">
        <v>1</v>
      </c>
      <c r="Y1550" s="75">
        <v>0</v>
      </c>
      <c r="Z1550" s="75">
        <v>3</v>
      </c>
      <c r="AA1550" s="75">
        <v>0</v>
      </c>
      <c r="AB1550" s="75">
        <v>0</v>
      </c>
      <c r="AC1550" s="75">
        <v>0</v>
      </c>
      <c r="AD1550" s="75">
        <v>9</v>
      </c>
      <c r="AE1550" s="75">
        <v>0</v>
      </c>
      <c r="AF1550" s="14">
        <f t="shared" ref="AF1550:AF1559" si="711">SUM(G1550:AD1550)</f>
        <v>692</v>
      </c>
      <c r="AG1550" s="14">
        <f t="shared" ref="AG1550:AG1559" si="712">G1550+H1550+I1550+J1550+K1550+L1550+M1550+N1550+O1550+P1550+Q1550+R1550+S1550+T1550+U1550+V1550+W1550+X1550+Y1550+Z1550+AA1550+AB1550+AC1550</f>
        <v>683</v>
      </c>
    </row>
    <row r="1551" spans="1:33" x14ac:dyDescent="0.3">
      <c r="A1551" s="27" t="s">
        <v>1669</v>
      </c>
      <c r="B1551" s="25" t="s">
        <v>2178</v>
      </c>
      <c r="C1551" s="25" t="s">
        <v>2177</v>
      </c>
      <c r="D1551" s="25">
        <v>1</v>
      </c>
      <c r="E1551" s="25" t="s">
        <v>2160</v>
      </c>
      <c r="F1551" s="25" t="s">
        <v>2161</v>
      </c>
      <c r="G1551" s="75">
        <v>0</v>
      </c>
      <c r="H1551" s="75">
        <v>30</v>
      </c>
      <c r="I1551" s="75">
        <v>0</v>
      </c>
      <c r="J1551" s="75">
        <v>0</v>
      </c>
      <c r="K1551" s="75">
        <v>0</v>
      </c>
      <c r="L1551" s="75">
        <v>2</v>
      </c>
      <c r="M1551" s="75">
        <v>0</v>
      </c>
      <c r="N1551" s="75">
        <v>0</v>
      </c>
      <c r="O1551" s="75">
        <v>0</v>
      </c>
      <c r="P1551" s="75">
        <v>0</v>
      </c>
      <c r="Q1551" s="75">
        <v>0</v>
      </c>
      <c r="R1551" s="75">
        <v>0</v>
      </c>
      <c r="S1551" s="75">
        <v>0</v>
      </c>
      <c r="T1551" s="75">
        <v>0</v>
      </c>
      <c r="U1551" s="75">
        <v>203</v>
      </c>
      <c r="V1551" s="75">
        <v>0</v>
      </c>
      <c r="W1551" s="75">
        <v>0</v>
      </c>
      <c r="X1551" s="75">
        <v>0</v>
      </c>
      <c r="Y1551" s="75">
        <v>0</v>
      </c>
      <c r="Z1551" s="75">
        <v>0</v>
      </c>
      <c r="AA1551" s="75">
        <v>0</v>
      </c>
      <c r="AB1551" s="75">
        <v>0</v>
      </c>
      <c r="AC1551" s="75">
        <v>1</v>
      </c>
      <c r="AD1551" s="75">
        <v>3</v>
      </c>
      <c r="AE1551" s="75">
        <v>0</v>
      </c>
      <c r="AF1551" s="14">
        <f t="shared" si="711"/>
        <v>239</v>
      </c>
      <c r="AG1551" s="14">
        <f t="shared" si="712"/>
        <v>236</v>
      </c>
    </row>
    <row r="1552" spans="1:33" x14ac:dyDescent="0.3">
      <c r="A1552" s="27" t="s">
        <v>1669</v>
      </c>
      <c r="B1552" s="25" t="s">
        <v>2178</v>
      </c>
      <c r="C1552" s="25" t="s">
        <v>2177</v>
      </c>
      <c r="D1552" s="25">
        <v>1</v>
      </c>
      <c r="E1552" s="25" t="s">
        <v>2162</v>
      </c>
      <c r="F1552" s="25" t="s">
        <v>2163</v>
      </c>
      <c r="G1552" s="75">
        <v>4</v>
      </c>
      <c r="H1552" s="75">
        <v>218</v>
      </c>
      <c r="I1552" s="75">
        <v>3</v>
      </c>
      <c r="J1552" s="75">
        <v>0</v>
      </c>
      <c r="K1552" s="75">
        <v>0</v>
      </c>
      <c r="L1552" s="75">
        <v>0</v>
      </c>
      <c r="M1552" s="75">
        <v>0</v>
      </c>
      <c r="N1552" s="75">
        <v>2</v>
      </c>
      <c r="O1552" s="75">
        <v>1</v>
      </c>
      <c r="P1552" s="75">
        <v>0</v>
      </c>
      <c r="Q1552" s="75">
        <v>0</v>
      </c>
      <c r="R1552" s="75">
        <v>0</v>
      </c>
      <c r="S1552" s="75">
        <v>0</v>
      </c>
      <c r="T1552" s="75">
        <v>0</v>
      </c>
      <c r="U1552" s="75">
        <v>335</v>
      </c>
      <c r="V1552" s="75">
        <v>3</v>
      </c>
      <c r="W1552" s="75">
        <v>1</v>
      </c>
      <c r="X1552" s="75">
        <v>0</v>
      </c>
      <c r="Y1552" s="75">
        <v>3</v>
      </c>
      <c r="Z1552" s="75">
        <v>1</v>
      </c>
      <c r="AA1552" s="75">
        <v>0</v>
      </c>
      <c r="AB1552" s="75">
        <v>0</v>
      </c>
      <c r="AC1552" s="75">
        <v>0</v>
      </c>
      <c r="AD1552" s="75">
        <v>9</v>
      </c>
      <c r="AE1552" s="75">
        <v>0</v>
      </c>
      <c r="AF1552" s="14">
        <f t="shared" si="711"/>
        <v>580</v>
      </c>
      <c r="AG1552" s="14">
        <f t="shared" si="712"/>
        <v>571</v>
      </c>
    </row>
    <row r="1553" spans="1:33" x14ac:dyDescent="0.3">
      <c r="A1553" s="27" t="s">
        <v>1669</v>
      </c>
      <c r="B1553" s="25" t="s">
        <v>2178</v>
      </c>
      <c r="C1553" s="25" t="s">
        <v>2177</v>
      </c>
      <c r="D1553" s="25">
        <v>1</v>
      </c>
      <c r="E1553" s="25" t="s">
        <v>2164</v>
      </c>
      <c r="F1553" s="25" t="s">
        <v>2165</v>
      </c>
      <c r="G1553" s="75">
        <v>1</v>
      </c>
      <c r="H1553" s="75">
        <v>100</v>
      </c>
      <c r="I1553" s="75">
        <v>1</v>
      </c>
      <c r="J1553" s="75">
        <v>0</v>
      </c>
      <c r="K1553" s="75">
        <v>0</v>
      </c>
      <c r="L1553" s="75">
        <v>0</v>
      </c>
      <c r="M1553" s="75">
        <v>0</v>
      </c>
      <c r="N1553" s="75">
        <v>0</v>
      </c>
      <c r="O1553" s="75">
        <v>0</v>
      </c>
      <c r="P1553" s="75">
        <v>0</v>
      </c>
      <c r="Q1553" s="75">
        <v>0</v>
      </c>
      <c r="R1553" s="75">
        <v>0</v>
      </c>
      <c r="S1553" s="75">
        <v>0</v>
      </c>
      <c r="T1553" s="75">
        <v>0</v>
      </c>
      <c r="U1553" s="75">
        <v>231</v>
      </c>
      <c r="V1553" s="75">
        <v>1</v>
      </c>
      <c r="W1553" s="75">
        <v>0</v>
      </c>
      <c r="X1553" s="75">
        <v>2</v>
      </c>
      <c r="Y1553" s="75">
        <v>1</v>
      </c>
      <c r="Z1553" s="75">
        <v>1</v>
      </c>
      <c r="AA1553" s="75">
        <v>0</v>
      </c>
      <c r="AB1553" s="75">
        <v>0</v>
      </c>
      <c r="AC1553" s="75">
        <v>1</v>
      </c>
      <c r="AD1553" s="75">
        <v>3</v>
      </c>
      <c r="AE1553" s="75">
        <v>0</v>
      </c>
      <c r="AF1553" s="14">
        <f t="shared" si="711"/>
        <v>342</v>
      </c>
      <c r="AG1553" s="14">
        <f t="shared" si="712"/>
        <v>339</v>
      </c>
    </row>
    <row r="1554" spans="1:33" x14ac:dyDescent="0.3">
      <c r="A1554" s="27" t="s">
        <v>1669</v>
      </c>
      <c r="B1554" s="25" t="s">
        <v>2178</v>
      </c>
      <c r="C1554" s="25" t="s">
        <v>2177</v>
      </c>
      <c r="D1554" s="25">
        <v>1</v>
      </c>
      <c r="E1554" s="25" t="s">
        <v>2166</v>
      </c>
      <c r="F1554" s="25" t="s">
        <v>2167</v>
      </c>
      <c r="G1554" s="75">
        <v>2</v>
      </c>
      <c r="H1554" s="75">
        <v>279</v>
      </c>
      <c r="I1554" s="75">
        <v>2</v>
      </c>
      <c r="J1554" s="75">
        <v>1</v>
      </c>
      <c r="K1554" s="75">
        <v>0</v>
      </c>
      <c r="L1554" s="75">
        <v>0</v>
      </c>
      <c r="M1554" s="75">
        <v>0</v>
      </c>
      <c r="N1554" s="75">
        <v>4</v>
      </c>
      <c r="O1554" s="75">
        <v>0</v>
      </c>
      <c r="P1554" s="75">
        <v>0</v>
      </c>
      <c r="Q1554" s="75">
        <v>0</v>
      </c>
      <c r="R1554" s="75">
        <v>0</v>
      </c>
      <c r="S1554" s="75">
        <v>1</v>
      </c>
      <c r="T1554" s="75">
        <v>0</v>
      </c>
      <c r="U1554" s="75">
        <v>301</v>
      </c>
      <c r="V1554" s="75">
        <v>2</v>
      </c>
      <c r="W1554" s="75">
        <v>1</v>
      </c>
      <c r="X1554" s="75">
        <v>0</v>
      </c>
      <c r="Y1554" s="75">
        <v>0</v>
      </c>
      <c r="Z1554" s="75">
        <v>0</v>
      </c>
      <c r="AA1554" s="75">
        <v>0</v>
      </c>
      <c r="AB1554" s="75">
        <v>0</v>
      </c>
      <c r="AC1554" s="75">
        <v>0</v>
      </c>
      <c r="AD1554" s="75">
        <v>12</v>
      </c>
      <c r="AE1554" s="75">
        <v>0</v>
      </c>
      <c r="AF1554" s="14">
        <f t="shared" si="711"/>
        <v>605</v>
      </c>
      <c r="AG1554" s="14">
        <f t="shared" si="712"/>
        <v>593</v>
      </c>
    </row>
    <row r="1555" spans="1:33" x14ac:dyDescent="0.3">
      <c r="A1555" s="27" t="s">
        <v>1669</v>
      </c>
      <c r="B1555" s="25" t="s">
        <v>2178</v>
      </c>
      <c r="C1555" s="25" t="s">
        <v>2177</v>
      </c>
      <c r="D1555" s="25">
        <v>1</v>
      </c>
      <c r="E1555" s="25" t="s">
        <v>2168</v>
      </c>
      <c r="F1555" s="25" t="s">
        <v>2169</v>
      </c>
      <c r="G1555" s="75">
        <v>0</v>
      </c>
      <c r="H1555" s="75">
        <v>116</v>
      </c>
      <c r="I1555" s="75">
        <v>2</v>
      </c>
      <c r="J1555" s="75">
        <v>0</v>
      </c>
      <c r="K1555" s="75">
        <v>0</v>
      </c>
      <c r="L1555" s="75">
        <v>2</v>
      </c>
      <c r="M1555" s="75">
        <v>1</v>
      </c>
      <c r="N1555" s="75">
        <v>1</v>
      </c>
      <c r="O1555" s="75">
        <v>0</v>
      </c>
      <c r="P1555" s="75">
        <v>1</v>
      </c>
      <c r="Q1555" s="75">
        <v>0</v>
      </c>
      <c r="R1555" s="75">
        <v>0</v>
      </c>
      <c r="S1555" s="75">
        <v>1</v>
      </c>
      <c r="T1555" s="75">
        <v>0</v>
      </c>
      <c r="U1555" s="75">
        <v>219</v>
      </c>
      <c r="V1555" s="75">
        <v>2</v>
      </c>
      <c r="W1555" s="75">
        <v>0</v>
      </c>
      <c r="X1555" s="75">
        <v>1</v>
      </c>
      <c r="Y1555" s="75">
        <v>2</v>
      </c>
      <c r="Z1555" s="75">
        <v>0</v>
      </c>
      <c r="AA1555" s="75">
        <v>1</v>
      </c>
      <c r="AB1555" s="75">
        <v>1</v>
      </c>
      <c r="AC1555" s="75">
        <v>0</v>
      </c>
      <c r="AD1555" s="75">
        <v>6</v>
      </c>
      <c r="AE1555" s="75">
        <v>0</v>
      </c>
      <c r="AF1555" s="14">
        <f t="shared" si="711"/>
        <v>356</v>
      </c>
      <c r="AG1555" s="14">
        <f t="shared" si="712"/>
        <v>350</v>
      </c>
    </row>
    <row r="1556" spans="1:33" x14ac:dyDescent="0.3">
      <c r="A1556" s="27" t="s">
        <v>1669</v>
      </c>
      <c r="B1556" s="25" t="s">
        <v>2178</v>
      </c>
      <c r="C1556" s="25" t="s">
        <v>2177</v>
      </c>
      <c r="D1556" s="25">
        <v>1</v>
      </c>
      <c r="E1556" s="25" t="s">
        <v>2170</v>
      </c>
      <c r="F1556" s="25" t="s">
        <v>2171</v>
      </c>
      <c r="G1556" s="75">
        <v>2</v>
      </c>
      <c r="H1556" s="75">
        <v>132</v>
      </c>
      <c r="I1556" s="75">
        <v>2</v>
      </c>
      <c r="J1556" s="75">
        <v>3</v>
      </c>
      <c r="K1556" s="75">
        <v>4</v>
      </c>
      <c r="L1556" s="75">
        <v>1</v>
      </c>
      <c r="M1556" s="75">
        <v>1</v>
      </c>
      <c r="N1556" s="75">
        <v>0</v>
      </c>
      <c r="O1556" s="75">
        <v>0</v>
      </c>
      <c r="P1556" s="75">
        <v>0</v>
      </c>
      <c r="Q1556" s="75">
        <v>0</v>
      </c>
      <c r="R1556" s="75">
        <v>0</v>
      </c>
      <c r="S1556" s="75">
        <v>0</v>
      </c>
      <c r="T1556" s="75">
        <v>0</v>
      </c>
      <c r="U1556" s="75">
        <v>377</v>
      </c>
      <c r="V1556" s="75">
        <v>2</v>
      </c>
      <c r="W1556" s="75">
        <v>0</v>
      </c>
      <c r="X1556" s="75">
        <v>3</v>
      </c>
      <c r="Y1556" s="75">
        <v>0</v>
      </c>
      <c r="Z1556" s="75">
        <v>0</v>
      </c>
      <c r="AA1556" s="75">
        <v>0</v>
      </c>
      <c r="AB1556" s="75">
        <v>0</v>
      </c>
      <c r="AC1556" s="75">
        <v>0</v>
      </c>
      <c r="AD1556" s="75">
        <v>7</v>
      </c>
      <c r="AE1556" s="75">
        <v>0</v>
      </c>
      <c r="AF1556" s="14">
        <f t="shared" si="711"/>
        <v>534</v>
      </c>
      <c r="AG1556" s="14">
        <f t="shared" si="712"/>
        <v>527</v>
      </c>
    </row>
    <row r="1557" spans="1:33" x14ac:dyDescent="0.3">
      <c r="A1557" s="27" t="s">
        <v>1669</v>
      </c>
      <c r="B1557" s="25" t="s">
        <v>2178</v>
      </c>
      <c r="C1557" s="25" t="s">
        <v>2177</v>
      </c>
      <c r="D1557" s="25">
        <v>1</v>
      </c>
      <c r="E1557" s="25" t="s">
        <v>2172</v>
      </c>
      <c r="F1557" s="25" t="s">
        <v>2173</v>
      </c>
      <c r="G1557" s="75">
        <v>1</v>
      </c>
      <c r="H1557" s="75">
        <v>47</v>
      </c>
      <c r="I1557" s="75">
        <v>0</v>
      </c>
      <c r="J1557" s="75">
        <v>0</v>
      </c>
      <c r="K1557" s="75">
        <v>0</v>
      </c>
      <c r="L1557" s="75">
        <v>0</v>
      </c>
      <c r="M1557" s="75">
        <v>0</v>
      </c>
      <c r="N1557" s="75">
        <v>3</v>
      </c>
      <c r="O1557" s="75">
        <v>0</v>
      </c>
      <c r="P1557" s="75">
        <v>0</v>
      </c>
      <c r="Q1557" s="75">
        <v>0</v>
      </c>
      <c r="R1557" s="75">
        <v>0</v>
      </c>
      <c r="S1557" s="75">
        <v>0</v>
      </c>
      <c r="T1557" s="75">
        <v>0</v>
      </c>
      <c r="U1557" s="75">
        <v>74</v>
      </c>
      <c r="V1557" s="75">
        <v>2</v>
      </c>
      <c r="W1557" s="75">
        <v>0</v>
      </c>
      <c r="X1557" s="75">
        <v>1</v>
      </c>
      <c r="Y1557" s="75">
        <v>0</v>
      </c>
      <c r="Z1557" s="75">
        <v>0</v>
      </c>
      <c r="AA1557" s="75">
        <v>0</v>
      </c>
      <c r="AB1557" s="75">
        <v>0</v>
      </c>
      <c r="AC1557" s="75">
        <v>0</v>
      </c>
      <c r="AD1557" s="75">
        <v>10</v>
      </c>
      <c r="AE1557" s="75">
        <v>0</v>
      </c>
      <c r="AF1557" s="14">
        <f t="shared" si="711"/>
        <v>138</v>
      </c>
      <c r="AG1557" s="14">
        <f t="shared" si="712"/>
        <v>128</v>
      </c>
    </row>
    <row r="1558" spans="1:33" x14ac:dyDescent="0.3">
      <c r="A1558" s="27" t="s">
        <v>1669</v>
      </c>
      <c r="B1558" s="25" t="s">
        <v>2178</v>
      </c>
      <c r="C1558" s="25" t="s">
        <v>2177</v>
      </c>
      <c r="D1558" s="25">
        <v>1</v>
      </c>
      <c r="E1558" s="25" t="s">
        <v>20</v>
      </c>
      <c r="F1558" s="25" t="s">
        <v>2174</v>
      </c>
      <c r="G1558" s="75">
        <v>3</v>
      </c>
      <c r="H1558" s="75">
        <v>131</v>
      </c>
      <c r="I1558" s="75">
        <v>1</v>
      </c>
      <c r="J1558" s="75">
        <v>1</v>
      </c>
      <c r="K1558" s="75">
        <v>0</v>
      </c>
      <c r="L1558" s="75">
        <v>0</v>
      </c>
      <c r="M1558" s="75">
        <v>1</v>
      </c>
      <c r="N1558" s="75">
        <v>0</v>
      </c>
      <c r="O1558" s="75">
        <v>1</v>
      </c>
      <c r="P1558" s="75">
        <v>0</v>
      </c>
      <c r="Q1558" s="75">
        <v>0</v>
      </c>
      <c r="R1558" s="75">
        <v>0</v>
      </c>
      <c r="S1558" s="75">
        <v>0</v>
      </c>
      <c r="T1558" s="75">
        <v>1</v>
      </c>
      <c r="U1558" s="75">
        <v>255</v>
      </c>
      <c r="V1558" s="75">
        <v>0</v>
      </c>
      <c r="W1558" s="75">
        <v>0</v>
      </c>
      <c r="X1558" s="75">
        <v>0</v>
      </c>
      <c r="Y1558" s="75">
        <v>0</v>
      </c>
      <c r="Z1558" s="75">
        <v>0</v>
      </c>
      <c r="AA1558" s="75">
        <v>0</v>
      </c>
      <c r="AB1558" s="75">
        <v>0</v>
      </c>
      <c r="AC1558" s="75">
        <v>0</v>
      </c>
      <c r="AD1558" s="75">
        <v>3</v>
      </c>
      <c r="AE1558" s="75">
        <v>0</v>
      </c>
      <c r="AF1558" s="14">
        <f t="shared" si="711"/>
        <v>397</v>
      </c>
      <c r="AG1558" s="14">
        <f t="shared" si="712"/>
        <v>394</v>
      </c>
    </row>
    <row r="1559" spans="1:33" x14ac:dyDescent="0.3">
      <c r="A1559" s="27" t="s">
        <v>1669</v>
      </c>
      <c r="B1559" s="25" t="s">
        <v>2178</v>
      </c>
      <c r="C1559" s="25" t="s">
        <v>2177</v>
      </c>
      <c r="D1559" s="25">
        <v>1</v>
      </c>
      <c r="E1559" s="25" t="s">
        <v>2175</v>
      </c>
      <c r="F1559" s="25" t="s">
        <v>2176</v>
      </c>
      <c r="G1559" s="75">
        <v>1</v>
      </c>
      <c r="H1559" s="75">
        <v>75</v>
      </c>
      <c r="I1559" s="75">
        <v>0</v>
      </c>
      <c r="J1559" s="75">
        <v>0</v>
      </c>
      <c r="K1559" s="75">
        <v>0</v>
      </c>
      <c r="L1559" s="75">
        <v>1</v>
      </c>
      <c r="M1559" s="75">
        <v>0</v>
      </c>
      <c r="N1559" s="75">
        <v>0</v>
      </c>
      <c r="O1559" s="75">
        <v>0</v>
      </c>
      <c r="P1559" s="75">
        <v>0</v>
      </c>
      <c r="Q1559" s="75">
        <v>0</v>
      </c>
      <c r="R1559" s="75">
        <v>0</v>
      </c>
      <c r="S1559" s="75">
        <v>0</v>
      </c>
      <c r="T1559" s="75">
        <v>0</v>
      </c>
      <c r="U1559" s="75">
        <v>264</v>
      </c>
      <c r="V1559" s="75">
        <v>0</v>
      </c>
      <c r="W1559" s="75">
        <v>0</v>
      </c>
      <c r="X1559" s="75">
        <v>0</v>
      </c>
      <c r="Y1559" s="75">
        <v>0</v>
      </c>
      <c r="Z1559" s="75">
        <v>1</v>
      </c>
      <c r="AA1559" s="75">
        <v>0</v>
      </c>
      <c r="AB1559" s="75">
        <v>1</v>
      </c>
      <c r="AC1559" s="75">
        <v>0</v>
      </c>
      <c r="AD1559" s="75">
        <v>5</v>
      </c>
      <c r="AE1559" s="75">
        <v>0</v>
      </c>
      <c r="AF1559" s="14">
        <f t="shared" si="711"/>
        <v>348</v>
      </c>
      <c r="AG1559" s="14">
        <f t="shared" si="712"/>
        <v>343</v>
      </c>
    </row>
    <row r="1560" spans="1:33" s="16" customFormat="1" x14ac:dyDescent="0.3">
      <c r="E1560" s="16" t="s">
        <v>3024</v>
      </c>
      <c r="F1560" s="19" t="s">
        <v>1069</v>
      </c>
      <c r="G1560" s="19">
        <f>SUM(G1549:G1559)</f>
        <v>16</v>
      </c>
      <c r="H1560" s="19">
        <f t="shared" ref="H1560:AE1560" si="713">SUM(H1549:H1559)</f>
        <v>1397</v>
      </c>
      <c r="I1560" s="19">
        <f t="shared" si="713"/>
        <v>15</v>
      </c>
      <c r="J1560" s="19">
        <f t="shared" si="713"/>
        <v>5</v>
      </c>
      <c r="K1560" s="19">
        <f t="shared" si="713"/>
        <v>4</v>
      </c>
      <c r="L1560" s="19">
        <f t="shared" si="713"/>
        <v>9</v>
      </c>
      <c r="M1560" s="19">
        <f t="shared" si="713"/>
        <v>4</v>
      </c>
      <c r="N1560" s="19">
        <f t="shared" si="713"/>
        <v>15</v>
      </c>
      <c r="O1560" s="19">
        <f t="shared" si="713"/>
        <v>2</v>
      </c>
      <c r="P1560" s="19">
        <f t="shared" si="713"/>
        <v>1</v>
      </c>
      <c r="Q1560" s="19">
        <f t="shared" si="713"/>
        <v>1</v>
      </c>
      <c r="R1560" s="19">
        <f t="shared" si="713"/>
        <v>0</v>
      </c>
      <c r="S1560" s="19">
        <f t="shared" si="713"/>
        <v>2</v>
      </c>
      <c r="T1560" s="19">
        <f t="shared" si="713"/>
        <v>4</v>
      </c>
      <c r="U1560" s="19">
        <f t="shared" si="713"/>
        <v>2753</v>
      </c>
      <c r="V1560" s="19">
        <f t="shared" si="713"/>
        <v>16</v>
      </c>
      <c r="W1560" s="19">
        <f t="shared" si="713"/>
        <v>6</v>
      </c>
      <c r="X1560" s="19">
        <f t="shared" si="713"/>
        <v>8</v>
      </c>
      <c r="Y1560" s="19">
        <f t="shared" si="713"/>
        <v>6</v>
      </c>
      <c r="Z1560" s="19">
        <f t="shared" si="713"/>
        <v>6</v>
      </c>
      <c r="AA1560" s="19">
        <f t="shared" si="713"/>
        <v>1</v>
      </c>
      <c r="AB1560" s="19">
        <f t="shared" si="713"/>
        <v>2</v>
      </c>
      <c r="AC1560" s="19">
        <f t="shared" si="713"/>
        <v>2</v>
      </c>
      <c r="AD1560" s="19">
        <f t="shared" si="713"/>
        <v>67</v>
      </c>
      <c r="AE1560" s="19">
        <f t="shared" si="713"/>
        <v>0</v>
      </c>
      <c r="AF1560" s="19">
        <f t="shared" ref="AF1560:AG1560" si="714">SUM(AF1549:AF1559)</f>
        <v>4342</v>
      </c>
      <c r="AG1560" s="19">
        <f t="shared" si="714"/>
        <v>4275</v>
      </c>
    </row>
    <row r="1561" spans="1:33" s="16" customFormat="1" x14ac:dyDescent="0.3">
      <c r="A1561" s="84"/>
      <c r="B1561" s="85"/>
      <c r="C1561" s="85"/>
      <c r="D1561" s="85"/>
      <c r="E1561" s="85"/>
      <c r="F1561" s="85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6"/>
    </row>
    <row r="1562" spans="1:33" x14ac:dyDescent="0.3">
      <c r="A1562" s="27" t="s">
        <v>1669</v>
      </c>
      <c r="B1562" s="25" t="s">
        <v>2178</v>
      </c>
      <c r="C1562" s="25" t="s">
        <v>2177</v>
      </c>
      <c r="D1562" s="25">
        <v>2</v>
      </c>
      <c r="E1562" s="25" t="s">
        <v>2293</v>
      </c>
      <c r="F1562" s="25" t="s">
        <v>2179</v>
      </c>
      <c r="G1562" s="75">
        <v>4</v>
      </c>
      <c r="H1562" s="75">
        <v>58</v>
      </c>
      <c r="I1562" s="75">
        <v>6</v>
      </c>
      <c r="J1562" s="75">
        <v>1</v>
      </c>
      <c r="K1562" s="75">
        <v>0</v>
      </c>
      <c r="L1562" s="75">
        <v>1</v>
      </c>
      <c r="M1562" s="75">
        <v>2</v>
      </c>
      <c r="N1562" s="75">
        <v>2</v>
      </c>
      <c r="O1562" s="75">
        <v>0</v>
      </c>
      <c r="P1562" s="75">
        <v>2</v>
      </c>
      <c r="Q1562" s="75">
        <v>0</v>
      </c>
      <c r="R1562" s="75">
        <v>0</v>
      </c>
      <c r="S1562" s="75">
        <v>0</v>
      </c>
      <c r="T1562" s="75">
        <v>2</v>
      </c>
      <c r="U1562" s="75">
        <v>382</v>
      </c>
      <c r="V1562" s="75">
        <v>1</v>
      </c>
      <c r="W1562" s="75">
        <v>0</v>
      </c>
      <c r="X1562" s="75">
        <v>2</v>
      </c>
      <c r="Y1562" s="75">
        <v>1</v>
      </c>
      <c r="Z1562" s="75">
        <v>6</v>
      </c>
      <c r="AA1562" s="75">
        <v>0</v>
      </c>
      <c r="AB1562" s="75">
        <v>4</v>
      </c>
      <c r="AC1562" s="75">
        <v>4</v>
      </c>
      <c r="AD1562" s="75">
        <v>9</v>
      </c>
      <c r="AE1562" s="75">
        <v>0</v>
      </c>
      <c r="AF1562" s="14">
        <f>SUM(G1562:AD1562)</f>
        <v>487</v>
      </c>
      <c r="AG1562" s="14">
        <f t="shared" ref="AG1562" si="715">G1562+H1562+I1562+J1562+K1562+L1562+M1562+N1562+O1562+P1562+Q1562+R1562+S1562+T1562+U1562+V1562+W1562+X1562+Y1562+Z1562+AA1562+AB1562+AC1562</f>
        <v>478</v>
      </c>
    </row>
    <row r="1563" spans="1:33" x14ac:dyDescent="0.3">
      <c r="A1563" s="27" t="s">
        <v>1669</v>
      </c>
      <c r="B1563" s="25" t="s">
        <v>2178</v>
      </c>
      <c r="C1563" s="25" t="s">
        <v>2177</v>
      </c>
      <c r="D1563" s="25">
        <v>2</v>
      </c>
      <c r="E1563" s="25" t="s">
        <v>2294</v>
      </c>
      <c r="F1563" s="25" t="s">
        <v>2180</v>
      </c>
      <c r="G1563" s="75">
        <v>2</v>
      </c>
      <c r="H1563" s="75">
        <v>63</v>
      </c>
      <c r="I1563" s="75">
        <v>0</v>
      </c>
      <c r="J1563" s="75">
        <v>0</v>
      </c>
      <c r="K1563" s="75">
        <v>0</v>
      </c>
      <c r="L1563" s="75">
        <v>3</v>
      </c>
      <c r="M1563" s="75">
        <v>2</v>
      </c>
      <c r="N1563" s="75">
        <v>4</v>
      </c>
      <c r="O1563" s="75">
        <v>0</v>
      </c>
      <c r="P1563" s="75">
        <v>0</v>
      </c>
      <c r="Q1563" s="75">
        <v>0</v>
      </c>
      <c r="R1563" s="75">
        <v>1</v>
      </c>
      <c r="S1563" s="75">
        <v>0</v>
      </c>
      <c r="T1563" s="75">
        <v>0</v>
      </c>
      <c r="U1563" s="75">
        <v>387</v>
      </c>
      <c r="V1563" s="75">
        <v>0</v>
      </c>
      <c r="W1563" s="75">
        <v>1</v>
      </c>
      <c r="X1563" s="75">
        <v>1</v>
      </c>
      <c r="Y1563" s="75">
        <v>0</v>
      </c>
      <c r="Z1563" s="75">
        <v>4</v>
      </c>
      <c r="AA1563" s="75">
        <v>1</v>
      </c>
      <c r="AB1563" s="75">
        <v>1</v>
      </c>
      <c r="AC1563" s="75">
        <v>2</v>
      </c>
      <c r="AD1563" s="75">
        <v>7</v>
      </c>
      <c r="AE1563" s="75">
        <v>0</v>
      </c>
      <c r="AF1563" s="14">
        <f t="shared" ref="AF1563:AF1567" si="716">SUM(G1563:AD1563)</f>
        <v>479</v>
      </c>
      <c r="AG1563" s="14">
        <f t="shared" ref="AG1563:AG1567" si="717">G1563+H1563+I1563+J1563+K1563+L1563+M1563+N1563+O1563+P1563+Q1563+R1563+S1563+T1563+U1563+V1563+W1563+X1563+Y1563+Z1563+AA1563+AB1563+AC1563</f>
        <v>472</v>
      </c>
    </row>
    <row r="1564" spans="1:33" x14ac:dyDescent="0.3">
      <c r="A1564" s="27" t="s">
        <v>1669</v>
      </c>
      <c r="B1564" s="25" t="s">
        <v>2178</v>
      </c>
      <c r="C1564" s="25" t="s">
        <v>2177</v>
      </c>
      <c r="D1564" s="25">
        <v>2</v>
      </c>
      <c r="E1564" s="25" t="s">
        <v>2295</v>
      </c>
      <c r="F1564" s="25" t="s">
        <v>2181</v>
      </c>
      <c r="G1564" s="75">
        <v>4</v>
      </c>
      <c r="H1564" s="75">
        <v>118</v>
      </c>
      <c r="I1564" s="75">
        <v>2</v>
      </c>
      <c r="J1564" s="75">
        <v>1</v>
      </c>
      <c r="K1564" s="75">
        <v>2</v>
      </c>
      <c r="L1564" s="75">
        <v>2</v>
      </c>
      <c r="M1564" s="75">
        <v>5</v>
      </c>
      <c r="N1564" s="75">
        <v>2</v>
      </c>
      <c r="O1564" s="75">
        <v>1</v>
      </c>
      <c r="P1564" s="75">
        <v>0</v>
      </c>
      <c r="Q1564" s="75">
        <v>0</v>
      </c>
      <c r="R1564" s="75">
        <v>1</v>
      </c>
      <c r="S1564" s="75">
        <v>0</v>
      </c>
      <c r="T1564" s="75">
        <v>2</v>
      </c>
      <c r="U1564" s="75">
        <v>365</v>
      </c>
      <c r="V1564" s="75">
        <v>1</v>
      </c>
      <c r="W1564" s="75">
        <v>3</v>
      </c>
      <c r="X1564" s="75">
        <v>0</v>
      </c>
      <c r="Y1564" s="75">
        <v>2</v>
      </c>
      <c r="Z1564" s="75">
        <v>1</v>
      </c>
      <c r="AA1564" s="75">
        <v>2</v>
      </c>
      <c r="AB1564" s="75">
        <v>1</v>
      </c>
      <c r="AC1564" s="75">
        <v>2</v>
      </c>
      <c r="AD1564" s="75">
        <v>16</v>
      </c>
      <c r="AE1564" s="75">
        <v>0</v>
      </c>
      <c r="AF1564" s="14">
        <f t="shared" si="716"/>
        <v>533</v>
      </c>
      <c r="AG1564" s="14">
        <f t="shared" si="717"/>
        <v>517</v>
      </c>
    </row>
    <row r="1565" spans="1:33" x14ac:dyDescent="0.3">
      <c r="A1565" s="27" t="s">
        <v>1669</v>
      </c>
      <c r="B1565" s="25" t="s">
        <v>2178</v>
      </c>
      <c r="C1565" s="25" t="s">
        <v>2177</v>
      </c>
      <c r="D1565" s="25">
        <v>2</v>
      </c>
      <c r="E1565" s="25" t="s">
        <v>2296</v>
      </c>
      <c r="F1565" s="25" t="s">
        <v>2182</v>
      </c>
      <c r="G1565" s="75">
        <v>1</v>
      </c>
      <c r="H1565" s="75">
        <v>138</v>
      </c>
      <c r="I1565" s="75">
        <v>3</v>
      </c>
      <c r="J1565" s="75">
        <v>0</v>
      </c>
      <c r="K1565" s="75">
        <v>0</v>
      </c>
      <c r="L1565" s="75">
        <v>1</v>
      </c>
      <c r="M1565" s="75">
        <v>2</v>
      </c>
      <c r="N1565" s="75">
        <v>4</v>
      </c>
      <c r="O1565" s="75">
        <v>0</v>
      </c>
      <c r="P1565" s="75">
        <v>1</v>
      </c>
      <c r="Q1565" s="75">
        <v>0</v>
      </c>
      <c r="R1565" s="75">
        <v>0</v>
      </c>
      <c r="S1565" s="75">
        <v>0</v>
      </c>
      <c r="T1565" s="75">
        <v>1</v>
      </c>
      <c r="U1565" s="75">
        <v>386</v>
      </c>
      <c r="V1565" s="75">
        <v>1</v>
      </c>
      <c r="W1565" s="75">
        <v>0</v>
      </c>
      <c r="X1565" s="75">
        <v>2</v>
      </c>
      <c r="Y1565" s="75">
        <v>0</v>
      </c>
      <c r="Z1565" s="75">
        <v>1</v>
      </c>
      <c r="AA1565" s="75">
        <v>0</v>
      </c>
      <c r="AB1565" s="75">
        <v>1</v>
      </c>
      <c r="AC1565" s="75">
        <v>3</v>
      </c>
      <c r="AD1565" s="75">
        <v>8</v>
      </c>
      <c r="AE1565" s="75">
        <v>0</v>
      </c>
      <c r="AF1565" s="14">
        <f t="shared" si="716"/>
        <v>553</v>
      </c>
      <c r="AG1565" s="14">
        <f t="shared" si="717"/>
        <v>545</v>
      </c>
    </row>
    <row r="1566" spans="1:33" x14ac:dyDescent="0.3">
      <c r="A1566" s="27" t="s">
        <v>1669</v>
      </c>
      <c r="B1566" s="25" t="s">
        <v>2178</v>
      </c>
      <c r="C1566" s="25" t="s">
        <v>2177</v>
      </c>
      <c r="D1566" s="25">
        <v>2</v>
      </c>
      <c r="E1566" s="25" t="s">
        <v>2183</v>
      </c>
      <c r="F1566" s="25" t="s">
        <v>2184</v>
      </c>
      <c r="G1566" s="75">
        <v>9</v>
      </c>
      <c r="H1566" s="75">
        <v>129</v>
      </c>
      <c r="I1566" s="75">
        <v>0</v>
      </c>
      <c r="J1566" s="75">
        <v>0</v>
      </c>
      <c r="K1566" s="75">
        <v>0</v>
      </c>
      <c r="L1566" s="75">
        <v>4</v>
      </c>
      <c r="M1566" s="75">
        <v>2</v>
      </c>
      <c r="N1566" s="75">
        <v>0</v>
      </c>
      <c r="O1566" s="75">
        <v>0</v>
      </c>
      <c r="P1566" s="75">
        <v>2</v>
      </c>
      <c r="Q1566" s="75">
        <v>0</v>
      </c>
      <c r="R1566" s="75">
        <v>1</v>
      </c>
      <c r="S1566" s="75">
        <v>0</v>
      </c>
      <c r="T1566" s="75">
        <v>0</v>
      </c>
      <c r="U1566" s="75">
        <v>458</v>
      </c>
      <c r="V1566" s="75">
        <v>1</v>
      </c>
      <c r="W1566" s="75">
        <v>1</v>
      </c>
      <c r="X1566" s="75">
        <v>1</v>
      </c>
      <c r="Y1566" s="75">
        <v>1</v>
      </c>
      <c r="Z1566" s="75">
        <v>2</v>
      </c>
      <c r="AA1566" s="75">
        <v>2</v>
      </c>
      <c r="AB1566" s="75">
        <v>0</v>
      </c>
      <c r="AC1566" s="75">
        <v>0</v>
      </c>
      <c r="AD1566" s="75">
        <v>24</v>
      </c>
      <c r="AE1566" s="75">
        <v>0</v>
      </c>
      <c r="AF1566" s="14">
        <f t="shared" si="716"/>
        <v>637</v>
      </c>
      <c r="AG1566" s="14">
        <f t="shared" si="717"/>
        <v>613</v>
      </c>
    </row>
    <row r="1567" spans="1:33" x14ac:dyDescent="0.3">
      <c r="A1567" s="27" t="s">
        <v>1669</v>
      </c>
      <c r="B1567" s="25" t="s">
        <v>2178</v>
      </c>
      <c r="C1567" s="25" t="s">
        <v>2177</v>
      </c>
      <c r="D1567" s="25">
        <v>2</v>
      </c>
      <c r="E1567" s="25" t="s">
        <v>2185</v>
      </c>
      <c r="F1567" s="25" t="s">
        <v>2186</v>
      </c>
      <c r="G1567" s="75">
        <v>2</v>
      </c>
      <c r="H1567" s="75">
        <v>151</v>
      </c>
      <c r="I1567" s="75">
        <v>0</v>
      </c>
      <c r="J1567" s="75">
        <v>1</v>
      </c>
      <c r="K1567" s="75">
        <v>0</v>
      </c>
      <c r="L1567" s="75">
        <v>4</v>
      </c>
      <c r="M1567" s="75">
        <v>0</v>
      </c>
      <c r="N1567" s="75">
        <v>7</v>
      </c>
      <c r="O1567" s="75">
        <v>1</v>
      </c>
      <c r="P1567" s="75">
        <v>0</v>
      </c>
      <c r="Q1567" s="75">
        <v>0</v>
      </c>
      <c r="R1567" s="75">
        <v>0</v>
      </c>
      <c r="S1567" s="75">
        <v>0</v>
      </c>
      <c r="T1567" s="75">
        <v>2</v>
      </c>
      <c r="U1567" s="75">
        <v>193</v>
      </c>
      <c r="V1567" s="75">
        <v>0</v>
      </c>
      <c r="W1567" s="75">
        <v>0</v>
      </c>
      <c r="X1567" s="75">
        <v>0</v>
      </c>
      <c r="Y1567" s="75">
        <v>2</v>
      </c>
      <c r="Z1567" s="75">
        <v>0</v>
      </c>
      <c r="AA1567" s="75">
        <v>3</v>
      </c>
      <c r="AB1567" s="75">
        <v>0</v>
      </c>
      <c r="AC1567" s="75">
        <v>0</v>
      </c>
      <c r="AD1567" s="75">
        <v>8</v>
      </c>
      <c r="AE1567" s="75">
        <v>0</v>
      </c>
      <c r="AF1567" s="14">
        <f t="shared" si="716"/>
        <v>374</v>
      </c>
      <c r="AG1567" s="14">
        <f t="shared" si="717"/>
        <v>366</v>
      </c>
    </row>
    <row r="1568" spans="1:33" s="16" customFormat="1" x14ac:dyDescent="0.3">
      <c r="E1568" s="16" t="s">
        <v>867</v>
      </c>
      <c r="F1568" s="19" t="s">
        <v>1069</v>
      </c>
      <c r="G1568" s="19">
        <f>SUM(G1562:G1567)</f>
        <v>22</v>
      </c>
      <c r="H1568" s="19">
        <f t="shared" ref="H1568:AE1568" si="718">SUM(H1562:H1567)</f>
        <v>657</v>
      </c>
      <c r="I1568" s="19">
        <f t="shared" si="718"/>
        <v>11</v>
      </c>
      <c r="J1568" s="19">
        <f t="shared" si="718"/>
        <v>3</v>
      </c>
      <c r="K1568" s="19">
        <f t="shared" si="718"/>
        <v>2</v>
      </c>
      <c r="L1568" s="19">
        <f t="shared" si="718"/>
        <v>15</v>
      </c>
      <c r="M1568" s="19">
        <f t="shared" si="718"/>
        <v>13</v>
      </c>
      <c r="N1568" s="19">
        <f t="shared" si="718"/>
        <v>19</v>
      </c>
      <c r="O1568" s="19">
        <f t="shared" si="718"/>
        <v>2</v>
      </c>
      <c r="P1568" s="19">
        <f t="shared" si="718"/>
        <v>5</v>
      </c>
      <c r="Q1568" s="19">
        <f t="shared" si="718"/>
        <v>0</v>
      </c>
      <c r="R1568" s="19">
        <f t="shared" si="718"/>
        <v>3</v>
      </c>
      <c r="S1568" s="19">
        <f t="shared" si="718"/>
        <v>0</v>
      </c>
      <c r="T1568" s="19">
        <f t="shared" si="718"/>
        <v>7</v>
      </c>
      <c r="U1568" s="19">
        <f t="shared" si="718"/>
        <v>2171</v>
      </c>
      <c r="V1568" s="19">
        <f t="shared" si="718"/>
        <v>4</v>
      </c>
      <c r="W1568" s="19">
        <f t="shared" si="718"/>
        <v>5</v>
      </c>
      <c r="X1568" s="19">
        <f t="shared" si="718"/>
        <v>6</v>
      </c>
      <c r="Y1568" s="19">
        <f t="shared" si="718"/>
        <v>6</v>
      </c>
      <c r="Z1568" s="19">
        <f t="shared" si="718"/>
        <v>14</v>
      </c>
      <c r="AA1568" s="19">
        <f t="shared" si="718"/>
        <v>8</v>
      </c>
      <c r="AB1568" s="19">
        <f t="shared" si="718"/>
        <v>7</v>
      </c>
      <c r="AC1568" s="19">
        <f t="shared" si="718"/>
        <v>11</v>
      </c>
      <c r="AD1568" s="19">
        <f t="shared" si="718"/>
        <v>72</v>
      </c>
      <c r="AE1568" s="19">
        <f t="shared" si="718"/>
        <v>0</v>
      </c>
      <c r="AF1568" s="19">
        <f t="shared" ref="AF1568:AG1568" si="719">SUM(AF1562:AF1567)</f>
        <v>3063</v>
      </c>
      <c r="AG1568" s="19">
        <f t="shared" si="719"/>
        <v>2991</v>
      </c>
    </row>
    <row r="1569" spans="1:33" s="16" customFormat="1" x14ac:dyDescent="0.3">
      <c r="A1569" s="84"/>
      <c r="B1569" s="85"/>
      <c r="C1569" s="85"/>
      <c r="D1569" s="85"/>
      <c r="E1569" s="85"/>
      <c r="F1569" s="85"/>
      <c r="G1569" s="85"/>
      <c r="H1569" s="85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  <c r="V1569" s="85"/>
      <c r="W1569" s="85"/>
      <c r="X1569" s="85"/>
      <c r="Y1569" s="85"/>
      <c r="Z1569" s="85"/>
      <c r="AA1569" s="85"/>
      <c r="AB1569" s="85"/>
      <c r="AC1569" s="85"/>
      <c r="AD1569" s="85"/>
      <c r="AE1569" s="85"/>
      <c r="AF1569" s="85"/>
      <c r="AG1569" s="86"/>
    </row>
    <row r="1570" spans="1:33" x14ac:dyDescent="0.3">
      <c r="A1570" s="27" t="s">
        <v>1669</v>
      </c>
      <c r="B1570" s="25" t="s">
        <v>2178</v>
      </c>
      <c r="C1570" s="25" t="s">
        <v>2177</v>
      </c>
      <c r="D1570" s="25">
        <v>3</v>
      </c>
      <c r="E1570" s="25" t="s">
        <v>2291</v>
      </c>
      <c r="F1570" s="25" t="s">
        <v>2187</v>
      </c>
      <c r="G1570" s="75">
        <v>0</v>
      </c>
      <c r="H1570" s="75">
        <v>210</v>
      </c>
      <c r="I1570" s="75">
        <v>1</v>
      </c>
      <c r="J1570" s="75">
        <v>0</v>
      </c>
      <c r="K1570" s="75">
        <v>0</v>
      </c>
      <c r="L1570" s="75">
        <v>1</v>
      </c>
      <c r="M1570" s="75">
        <v>1</v>
      </c>
      <c r="N1570" s="75">
        <v>2</v>
      </c>
      <c r="O1570" s="75">
        <v>0</v>
      </c>
      <c r="P1570" s="75">
        <v>0</v>
      </c>
      <c r="Q1570" s="75">
        <v>0</v>
      </c>
      <c r="R1570" s="75">
        <v>0</v>
      </c>
      <c r="S1570" s="75">
        <v>0</v>
      </c>
      <c r="T1570" s="75">
        <v>0</v>
      </c>
      <c r="U1570" s="75">
        <v>536</v>
      </c>
      <c r="V1570" s="75">
        <v>2</v>
      </c>
      <c r="W1570" s="75">
        <v>0</v>
      </c>
      <c r="X1570" s="75">
        <v>2</v>
      </c>
      <c r="Y1570" s="75">
        <v>1</v>
      </c>
      <c r="Z1570" s="75">
        <v>1</v>
      </c>
      <c r="AA1570" s="75">
        <v>1</v>
      </c>
      <c r="AB1570" s="75">
        <v>0</v>
      </c>
      <c r="AC1570" s="75">
        <v>0</v>
      </c>
      <c r="AD1570" s="75">
        <v>6</v>
      </c>
      <c r="AE1570" s="75">
        <v>0</v>
      </c>
      <c r="AF1570" s="14">
        <f>SUM(G1570:AD1570)</f>
        <v>764</v>
      </c>
      <c r="AG1570" s="14">
        <f t="shared" ref="AG1570" si="720">G1570+H1570+I1570+J1570+K1570+L1570+M1570+N1570+O1570+P1570+Q1570+R1570+S1570+T1570+U1570+V1570+W1570+X1570+Y1570+Z1570+AA1570+AB1570+AC1570</f>
        <v>758</v>
      </c>
    </row>
    <row r="1571" spans="1:33" x14ac:dyDescent="0.3">
      <c r="A1571" s="27" t="s">
        <v>1669</v>
      </c>
      <c r="B1571" s="25" t="s">
        <v>2178</v>
      </c>
      <c r="C1571" s="25" t="s">
        <v>2177</v>
      </c>
      <c r="D1571" s="25">
        <v>3</v>
      </c>
      <c r="E1571" s="25" t="s">
        <v>2292</v>
      </c>
      <c r="F1571" s="25" t="s">
        <v>2188</v>
      </c>
      <c r="G1571" s="75">
        <v>0</v>
      </c>
      <c r="H1571" s="75">
        <v>227</v>
      </c>
      <c r="I1571" s="75">
        <v>1</v>
      </c>
      <c r="J1571" s="75">
        <v>0</v>
      </c>
      <c r="K1571" s="75">
        <v>1</v>
      </c>
      <c r="L1571" s="75">
        <v>2</v>
      </c>
      <c r="M1571" s="75">
        <v>0</v>
      </c>
      <c r="N1571" s="75">
        <v>2</v>
      </c>
      <c r="O1571" s="75">
        <v>0</v>
      </c>
      <c r="P1571" s="75">
        <v>0</v>
      </c>
      <c r="Q1571" s="75">
        <v>0</v>
      </c>
      <c r="R1571" s="75">
        <v>0</v>
      </c>
      <c r="S1571" s="75">
        <v>0</v>
      </c>
      <c r="T1571" s="75">
        <v>0</v>
      </c>
      <c r="U1571" s="75">
        <v>524</v>
      </c>
      <c r="V1571" s="75">
        <v>0</v>
      </c>
      <c r="W1571" s="75">
        <v>0</v>
      </c>
      <c r="X1571" s="75">
        <v>0</v>
      </c>
      <c r="Y1571" s="75">
        <v>1</v>
      </c>
      <c r="Z1571" s="75">
        <v>0</v>
      </c>
      <c r="AA1571" s="75">
        <v>0</v>
      </c>
      <c r="AB1571" s="75">
        <v>0</v>
      </c>
      <c r="AC1571" s="75">
        <v>1</v>
      </c>
      <c r="AD1571" s="75">
        <v>18</v>
      </c>
      <c r="AE1571" s="75">
        <v>0</v>
      </c>
      <c r="AF1571" s="14">
        <f t="shared" ref="AF1571:AF1579" si="721">SUM(G1571:AD1571)</f>
        <v>777</v>
      </c>
      <c r="AG1571" s="14">
        <f t="shared" ref="AG1571:AG1579" si="722">G1571+H1571+I1571+J1571+K1571+L1571+M1571+N1571+O1571+P1571+Q1571+R1571+S1571+T1571+U1571+V1571+W1571+X1571+Y1571+Z1571+AA1571+AB1571+AC1571</f>
        <v>759</v>
      </c>
    </row>
    <row r="1572" spans="1:33" x14ac:dyDescent="0.3">
      <c r="A1572" s="27" t="s">
        <v>1669</v>
      </c>
      <c r="B1572" s="25" t="s">
        <v>2178</v>
      </c>
      <c r="C1572" s="25" t="s">
        <v>2177</v>
      </c>
      <c r="D1572" s="25">
        <v>3</v>
      </c>
      <c r="E1572" s="25" t="s">
        <v>2189</v>
      </c>
      <c r="F1572" s="25" t="s">
        <v>2190</v>
      </c>
      <c r="G1572" s="75">
        <v>4</v>
      </c>
      <c r="H1572" s="75">
        <v>124</v>
      </c>
      <c r="I1572" s="75">
        <v>2</v>
      </c>
      <c r="J1572" s="75">
        <v>1</v>
      </c>
      <c r="K1572" s="75">
        <v>0</v>
      </c>
      <c r="L1572" s="75">
        <v>1</v>
      </c>
      <c r="M1572" s="75">
        <v>2</v>
      </c>
      <c r="N1572" s="75">
        <v>4</v>
      </c>
      <c r="O1572" s="75">
        <v>0</v>
      </c>
      <c r="P1572" s="75">
        <v>0</v>
      </c>
      <c r="Q1572" s="75">
        <v>1</v>
      </c>
      <c r="R1572" s="75">
        <v>0</v>
      </c>
      <c r="S1572" s="75">
        <v>0</v>
      </c>
      <c r="T1572" s="75">
        <v>1</v>
      </c>
      <c r="U1572" s="75">
        <v>394</v>
      </c>
      <c r="V1572" s="75">
        <v>2</v>
      </c>
      <c r="W1572" s="75">
        <v>2</v>
      </c>
      <c r="X1572" s="75">
        <v>1</v>
      </c>
      <c r="Y1572" s="75">
        <v>0</v>
      </c>
      <c r="Z1572" s="75">
        <v>1</v>
      </c>
      <c r="AA1572" s="75">
        <v>1</v>
      </c>
      <c r="AB1572" s="75">
        <v>0</v>
      </c>
      <c r="AC1572" s="75">
        <v>1</v>
      </c>
      <c r="AD1572" s="75">
        <v>12</v>
      </c>
      <c r="AE1572" s="75">
        <v>0</v>
      </c>
      <c r="AF1572" s="14">
        <f t="shared" si="721"/>
        <v>554</v>
      </c>
      <c r="AG1572" s="14">
        <f t="shared" si="722"/>
        <v>542</v>
      </c>
    </row>
    <row r="1573" spans="1:33" x14ac:dyDescent="0.3">
      <c r="A1573" s="27" t="s">
        <v>1669</v>
      </c>
      <c r="B1573" s="25" t="s">
        <v>2178</v>
      </c>
      <c r="C1573" s="25" t="s">
        <v>2177</v>
      </c>
      <c r="D1573" s="25">
        <v>3</v>
      </c>
      <c r="E1573" s="25" t="s">
        <v>2191</v>
      </c>
      <c r="F1573" s="25" t="s">
        <v>2192</v>
      </c>
      <c r="G1573" s="75">
        <v>2</v>
      </c>
      <c r="H1573" s="75">
        <v>128</v>
      </c>
      <c r="I1573" s="75">
        <v>3</v>
      </c>
      <c r="J1573" s="75">
        <v>0</v>
      </c>
      <c r="K1573" s="75">
        <v>0</v>
      </c>
      <c r="L1573" s="75">
        <v>2</v>
      </c>
      <c r="M1573" s="75">
        <v>1</v>
      </c>
      <c r="N1573" s="75">
        <v>2</v>
      </c>
      <c r="O1573" s="75">
        <v>0</v>
      </c>
      <c r="P1573" s="75">
        <v>1</v>
      </c>
      <c r="Q1573" s="75">
        <v>0</v>
      </c>
      <c r="R1573" s="75">
        <v>0</v>
      </c>
      <c r="S1573" s="75">
        <v>1</v>
      </c>
      <c r="T1573" s="75">
        <v>2</v>
      </c>
      <c r="U1573" s="75">
        <v>439</v>
      </c>
      <c r="V1573" s="75">
        <v>2</v>
      </c>
      <c r="W1573" s="75">
        <v>0</v>
      </c>
      <c r="X1573" s="75">
        <v>1</v>
      </c>
      <c r="Y1573" s="75">
        <v>2</v>
      </c>
      <c r="Z1573" s="75">
        <v>2</v>
      </c>
      <c r="AA1573" s="75">
        <v>1</v>
      </c>
      <c r="AB1573" s="75">
        <v>2</v>
      </c>
      <c r="AC1573" s="75">
        <v>1</v>
      </c>
      <c r="AD1573" s="75">
        <v>5</v>
      </c>
      <c r="AE1573" s="75">
        <v>0</v>
      </c>
      <c r="AF1573" s="14">
        <f t="shared" si="721"/>
        <v>597</v>
      </c>
      <c r="AG1573" s="14">
        <f t="shared" si="722"/>
        <v>592</v>
      </c>
    </row>
    <row r="1574" spans="1:33" x14ac:dyDescent="0.3">
      <c r="A1574" s="27" t="s">
        <v>1669</v>
      </c>
      <c r="B1574" s="25" t="s">
        <v>2178</v>
      </c>
      <c r="C1574" s="25" t="s">
        <v>2177</v>
      </c>
      <c r="D1574" s="25">
        <v>3</v>
      </c>
      <c r="E1574" s="25" t="s">
        <v>2193</v>
      </c>
      <c r="F1574" s="25" t="s">
        <v>2194</v>
      </c>
      <c r="G1574" s="75">
        <v>1</v>
      </c>
      <c r="H1574" s="75">
        <v>50</v>
      </c>
      <c r="I1574" s="75">
        <v>1</v>
      </c>
      <c r="J1574" s="75">
        <v>0</v>
      </c>
      <c r="K1574" s="75">
        <v>0</v>
      </c>
      <c r="L1574" s="75">
        <v>0</v>
      </c>
      <c r="M1574" s="75">
        <v>2</v>
      </c>
      <c r="N1574" s="75">
        <v>0</v>
      </c>
      <c r="O1574" s="75">
        <v>0</v>
      </c>
      <c r="P1574" s="75">
        <v>0</v>
      </c>
      <c r="Q1574" s="75">
        <v>0</v>
      </c>
      <c r="R1574" s="75">
        <v>0</v>
      </c>
      <c r="S1574" s="75">
        <v>0</v>
      </c>
      <c r="T1574" s="75">
        <v>0</v>
      </c>
      <c r="U1574" s="75">
        <v>287</v>
      </c>
      <c r="V1574" s="75">
        <v>0</v>
      </c>
      <c r="W1574" s="75">
        <v>0</v>
      </c>
      <c r="X1574" s="75">
        <v>0</v>
      </c>
      <c r="Y1574" s="75">
        <v>0</v>
      </c>
      <c r="Z1574" s="75">
        <v>1</v>
      </c>
      <c r="AA1574" s="75">
        <v>0</v>
      </c>
      <c r="AB1574" s="75">
        <v>0</v>
      </c>
      <c r="AC1574" s="75">
        <v>0</v>
      </c>
      <c r="AD1574" s="75">
        <v>12</v>
      </c>
      <c r="AE1574" s="75">
        <v>0</v>
      </c>
      <c r="AF1574" s="14">
        <f t="shared" si="721"/>
        <v>354</v>
      </c>
      <c r="AG1574" s="14">
        <f t="shared" si="722"/>
        <v>342</v>
      </c>
    </row>
    <row r="1575" spans="1:33" x14ac:dyDescent="0.3">
      <c r="A1575" s="27" t="s">
        <v>1669</v>
      </c>
      <c r="B1575" s="25" t="s">
        <v>2178</v>
      </c>
      <c r="C1575" s="25" t="s">
        <v>2177</v>
      </c>
      <c r="D1575" s="25">
        <v>3</v>
      </c>
      <c r="E1575" s="25" t="s">
        <v>2289</v>
      </c>
      <c r="F1575" s="25" t="s">
        <v>2195</v>
      </c>
      <c r="G1575" s="75">
        <v>4</v>
      </c>
      <c r="H1575" s="75">
        <v>88</v>
      </c>
      <c r="I1575" s="75">
        <v>0</v>
      </c>
      <c r="J1575" s="75">
        <v>0</v>
      </c>
      <c r="K1575" s="75">
        <v>1</v>
      </c>
      <c r="L1575" s="75">
        <v>0</v>
      </c>
      <c r="M1575" s="75">
        <v>1</v>
      </c>
      <c r="N1575" s="75">
        <v>2</v>
      </c>
      <c r="O1575" s="75">
        <v>0</v>
      </c>
      <c r="P1575" s="75">
        <v>0</v>
      </c>
      <c r="Q1575" s="75">
        <v>0</v>
      </c>
      <c r="R1575" s="75">
        <v>0</v>
      </c>
      <c r="S1575" s="75">
        <v>1</v>
      </c>
      <c r="T1575" s="75">
        <v>1</v>
      </c>
      <c r="U1575" s="75">
        <v>359</v>
      </c>
      <c r="V1575" s="75">
        <v>0</v>
      </c>
      <c r="W1575" s="75">
        <v>0</v>
      </c>
      <c r="X1575" s="75">
        <v>0</v>
      </c>
      <c r="Y1575" s="75">
        <v>1</v>
      </c>
      <c r="Z1575" s="75">
        <v>0</v>
      </c>
      <c r="AA1575" s="75">
        <v>0</v>
      </c>
      <c r="AB1575" s="75">
        <v>0</v>
      </c>
      <c r="AC1575" s="75">
        <v>1</v>
      </c>
      <c r="AD1575" s="75">
        <v>5</v>
      </c>
      <c r="AE1575" s="75">
        <v>0</v>
      </c>
      <c r="AF1575" s="14">
        <f t="shared" si="721"/>
        <v>464</v>
      </c>
      <c r="AG1575" s="14">
        <f t="shared" si="722"/>
        <v>459</v>
      </c>
    </row>
    <row r="1576" spans="1:33" x14ac:dyDescent="0.3">
      <c r="A1576" s="27" t="s">
        <v>1669</v>
      </c>
      <c r="B1576" s="25" t="s">
        <v>2178</v>
      </c>
      <c r="C1576" s="25" t="s">
        <v>2177</v>
      </c>
      <c r="D1576" s="25">
        <v>3</v>
      </c>
      <c r="E1576" s="25" t="s">
        <v>2290</v>
      </c>
      <c r="F1576" s="25" t="s">
        <v>2196</v>
      </c>
      <c r="G1576" s="75">
        <v>2</v>
      </c>
      <c r="H1576" s="75">
        <v>96</v>
      </c>
      <c r="I1576" s="75">
        <v>0</v>
      </c>
      <c r="J1576" s="75">
        <v>0</v>
      </c>
      <c r="K1576" s="75">
        <v>0</v>
      </c>
      <c r="L1576" s="75">
        <v>2</v>
      </c>
      <c r="M1576" s="75">
        <v>0</v>
      </c>
      <c r="N1576" s="75">
        <v>2</v>
      </c>
      <c r="O1576" s="75">
        <v>0</v>
      </c>
      <c r="P1576" s="75">
        <v>0</v>
      </c>
      <c r="Q1576" s="75">
        <v>0</v>
      </c>
      <c r="R1576" s="75">
        <v>0</v>
      </c>
      <c r="S1576" s="75">
        <v>0</v>
      </c>
      <c r="T1576" s="75">
        <v>0</v>
      </c>
      <c r="U1576" s="75">
        <v>350</v>
      </c>
      <c r="V1576" s="75">
        <v>0</v>
      </c>
      <c r="W1576" s="75">
        <v>0</v>
      </c>
      <c r="X1576" s="75">
        <v>1</v>
      </c>
      <c r="Y1576" s="75">
        <v>0</v>
      </c>
      <c r="Z1576" s="75">
        <v>0</v>
      </c>
      <c r="AA1576" s="75">
        <v>1</v>
      </c>
      <c r="AB1576" s="75">
        <v>0</v>
      </c>
      <c r="AC1576" s="75">
        <v>1</v>
      </c>
      <c r="AD1576" s="75">
        <v>7</v>
      </c>
      <c r="AE1576" s="75">
        <v>0</v>
      </c>
      <c r="AF1576" s="14">
        <f t="shared" si="721"/>
        <v>462</v>
      </c>
      <c r="AG1576" s="14">
        <f t="shared" si="722"/>
        <v>455</v>
      </c>
    </row>
    <row r="1577" spans="1:33" x14ac:dyDescent="0.3">
      <c r="A1577" s="27" t="s">
        <v>1669</v>
      </c>
      <c r="B1577" s="25" t="s">
        <v>2178</v>
      </c>
      <c r="C1577" s="25" t="s">
        <v>2177</v>
      </c>
      <c r="D1577" s="25">
        <v>3</v>
      </c>
      <c r="E1577" s="25" t="s">
        <v>2197</v>
      </c>
      <c r="F1577" s="25" t="s">
        <v>2198</v>
      </c>
      <c r="G1577" s="75">
        <v>0</v>
      </c>
      <c r="H1577" s="75">
        <v>42</v>
      </c>
      <c r="I1577" s="75">
        <v>2</v>
      </c>
      <c r="J1577" s="75">
        <v>0</v>
      </c>
      <c r="K1577" s="75">
        <v>0</v>
      </c>
      <c r="L1577" s="75">
        <v>1</v>
      </c>
      <c r="M1577" s="75">
        <v>0</v>
      </c>
      <c r="N1577" s="75">
        <v>1</v>
      </c>
      <c r="O1577" s="75">
        <v>0</v>
      </c>
      <c r="P1577" s="75">
        <v>0</v>
      </c>
      <c r="Q1577" s="75">
        <v>0</v>
      </c>
      <c r="R1577" s="75">
        <v>0</v>
      </c>
      <c r="S1577" s="75">
        <v>0</v>
      </c>
      <c r="T1577" s="75">
        <v>0</v>
      </c>
      <c r="U1577" s="75">
        <v>214</v>
      </c>
      <c r="V1577" s="75">
        <v>0</v>
      </c>
      <c r="W1577" s="75">
        <v>1</v>
      </c>
      <c r="X1577" s="75">
        <v>1</v>
      </c>
      <c r="Y1577" s="75">
        <v>1</v>
      </c>
      <c r="Z1577" s="75">
        <v>0</v>
      </c>
      <c r="AA1577" s="75">
        <v>0</v>
      </c>
      <c r="AB1577" s="75">
        <v>1</v>
      </c>
      <c r="AC1577" s="75">
        <v>0</v>
      </c>
      <c r="AD1577" s="75">
        <v>6</v>
      </c>
      <c r="AE1577" s="75">
        <v>0</v>
      </c>
      <c r="AF1577" s="14">
        <f t="shared" si="721"/>
        <v>270</v>
      </c>
      <c r="AG1577" s="14">
        <f t="shared" si="722"/>
        <v>264</v>
      </c>
    </row>
    <row r="1578" spans="1:33" x14ac:dyDescent="0.3">
      <c r="A1578" s="27" t="s">
        <v>1669</v>
      </c>
      <c r="B1578" s="25" t="s">
        <v>2178</v>
      </c>
      <c r="C1578" s="25" t="s">
        <v>2177</v>
      </c>
      <c r="D1578" s="25">
        <v>3</v>
      </c>
      <c r="E1578" s="25" t="s">
        <v>2199</v>
      </c>
      <c r="F1578" s="25" t="s">
        <v>2200</v>
      </c>
      <c r="G1578" s="75">
        <v>1</v>
      </c>
      <c r="H1578" s="75">
        <v>169</v>
      </c>
      <c r="I1578" s="75">
        <v>1</v>
      </c>
      <c r="J1578" s="75">
        <v>0</v>
      </c>
      <c r="K1578" s="75">
        <v>0</v>
      </c>
      <c r="L1578" s="75">
        <v>2</v>
      </c>
      <c r="M1578" s="75">
        <v>1</v>
      </c>
      <c r="N1578" s="75">
        <v>2</v>
      </c>
      <c r="O1578" s="75">
        <v>0</v>
      </c>
      <c r="P1578" s="75">
        <v>1</v>
      </c>
      <c r="Q1578" s="75">
        <v>0</v>
      </c>
      <c r="R1578" s="75">
        <v>3</v>
      </c>
      <c r="S1578" s="75">
        <v>0</v>
      </c>
      <c r="T1578" s="75">
        <v>0</v>
      </c>
      <c r="U1578" s="75">
        <v>635</v>
      </c>
      <c r="V1578" s="75">
        <v>2</v>
      </c>
      <c r="W1578" s="75">
        <v>4</v>
      </c>
      <c r="X1578" s="75">
        <v>1</v>
      </c>
      <c r="Y1578" s="75">
        <v>1</v>
      </c>
      <c r="Z1578" s="75">
        <v>1</v>
      </c>
      <c r="AA1578" s="75">
        <v>4</v>
      </c>
      <c r="AB1578" s="75">
        <v>2</v>
      </c>
      <c r="AC1578" s="75">
        <v>1</v>
      </c>
      <c r="AD1578" s="75">
        <v>17</v>
      </c>
      <c r="AE1578" s="75">
        <v>0</v>
      </c>
      <c r="AF1578" s="14">
        <f t="shared" si="721"/>
        <v>848</v>
      </c>
      <c r="AG1578" s="14">
        <f t="shared" si="722"/>
        <v>831</v>
      </c>
    </row>
    <row r="1579" spans="1:33" x14ac:dyDescent="0.3">
      <c r="A1579" s="27" t="s">
        <v>1669</v>
      </c>
      <c r="B1579" s="25" t="s">
        <v>2178</v>
      </c>
      <c r="C1579" s="25" t="s">
        <v>2177</v>
      </c>
      <c r="D1579" s="25">
        <v>3</v>
      </c>
      <c r="E1579" s="25" t="s">
        <v>2201</v>
      </c>
      <c r="F1579" s="25" t="s">
        <v>2202</v>
      </c>
      <c r="G1579" s="75">
        <v>0</v>
      </c>
      <c r="H1579" s="75">
        <v>256</v>
      </c>
      <c r="I1579" s="75">
        <v>0</v>
      </c>
      <c r="J1579" s="75">
        <v>0</v>
      </c>
      <c r="K1579" s="75">
        <v>0</v>
      </c>
      <c r="L1579" s="75">
        <v>0</v>
      </c>
      <c r="M1579" s="75">
        <v>2</v>
      </c>
      <c r="N1579" s="75">
        <v>3</v>
      </c>
      <c r="O1579" s="75">
        <v>0</v>
      </c>
      <c r="P1579" s="75">
        <v>0</v>
      </c>
      <c r="Q1579" s="75">
        <v>0</v>
      </c>
      <c r="R1579" s="75">
        <v>0</v>
      </c>
      <c r="S1579" s="75">
        <v>0</v>
      </c>
      <c r="T1579" s="75">
        <v>0</v>
      </c>
      <c r="U1579" s="75">
        <v>247</v>
      </c>
      <c r="V1579" s="75">
        <v>0</v>
      </c>
      <c r="W1579" s="75">
        <v>0</v>
      </c>
      <c r="X1579" s="75">
        <v>1</v>
      </c>
      <c r="Y1579" s="75">
        <v>0</v>
      </c>
      <c r="Z1579" s="75">
        <v>0</v>
      </c>
      <c r="AA1579" s="75">
        <v>1</v>
      </c>
      <c r="AB1579" s="75">
        <v>0</v>
      </c>
      <c r="AC1579" s="75">
        <v>1</v>
      </c>
      <c r="AD1579" s="75">
        <v>3</v>
      </c>
      <c r="AE1579" s="75">
        <v>0</v>
      </c>
      <c r="AF1579" s="14">
        <f t="shared" si="721"/>
        <v>514</v>
      </c>
      <c r="AG1579" s="14">
        <f t="shared" si="722"/>
        <v>511</v>
      </c>
    </row>
    <row r="1580" spans="1:33" s="16" customFormat="1" x14ac:dyDescent="0.3">
      <c r="E1580" s="16" t="s">
        <v>858</v>
      </c>
      <c r="F1580" s="19" t="s">
        <v>1069</v>
      </c>
      <c r="G1580" s="19">
        <f>SUM(G1570:G1579)</f>
        <v>14</v>
      </c>
      <c r="H1580" s="19">
        <f t="shared" ref="H1580:AE1580" si="723">SUM(H1570:H1579)</f>
        <v>1390</v>
      </c>
      <c r="I1580" s="19">
        <f t="shared" si="723"/>
        <v>11</v>
      </c>
      <c r="J1580" s="19">
        <f t="shared" si="723"/>
        <v>1</v>
      </c>
      <c r="K1580" s="19">
        <f t="shared" si="723"/>
        <v>2</v>
      </c>
      <c r="L1580" s="19">
        <f t="shared" si="723"/>
        <v>11</v>
      </c>
      <c r="M1580" s="19">
        <f t="shared" si="723"/>
        <v>10</v>
      </c>
      <c r="N1580" s="19">
        <f t="shared" si="723"/>
        <v>20</v>
      </c>
      <c r="O1580" s="19">
        <f t="shared" si="723"/>
        <v>0</v>
      </c>
      <c r="P1580" s="19">
        <f t="shared" si="723"/>
        <v>2</v>
      </c>
      <c r="Q1580" s="19">
        <f t="shared" si="723"/>
        <v>1</v>
      </c>
      <c r="R1580" s="19">
        <f t="shared" si="723"/>
        <v>3</v>
      </c>
      <c r="S1580" s="19">
        <f t="shared" si="723"/>
        <v>2</v>
      </c>
      <c r="T1580" s="19">
        <f t="shared" si="723"/>
        <v>4</v>
      </c>
      <c r="U1580" s="19">
        <f t="shared" si="723"/>
        <v>3985</v>
      </c>
      <c r="V1580" s="19">
        <f t="shared" si="723"/>
        <v>8</v>
      </c>
      <c r="W1580" s="19">
        <f t="shared" si="723"/>
        <v>7</v>
      </c>
      <c r="X1580" s="19">
        <f t="shared" si="723"/>
        <v>8</v>
      </c>
      <c r="Y1580" s="19">
        <f t="shared" si="723"/>
        <v>7</v>
      </c>
      <c r="Z1580" s="19">
        <f t="shared" si="723"/>
        <v>6</v>
      </c>
      <c r="AA1580" s="19">
        <f t="shared" si="723"/>
        <v>9</v>
      </c>
      <c r="AB1580" s="19">
        <f t="shared" si="723"/>
        <v>5</v>
      </c>
      <c r="AC1580" s="19">
        <f t="shared" si="723"/>
        <v>7</v>
      </c>
      <c r="AD1580" s="19">
        <f t="shared" si="723"/>
        <v>91</v>
      </c>
      <c r="AE1580" s="19">
        <f t="shared" si="723"/>
        <v>0</v>
      </c>
      <c r="AF1580" s="19">
        <f t="shared" ref="AF1580:AG1580" si="724">SUM(AF1570:AF1579)</f>
        <v>5604</v>
      </c>
      <c r="AG1580" s="19">
        <f t="shared" si="724"/>
        <v>5513</v>
      </c>
    </row>
    <row r="1581" spans="1:33" s="16" customFormat="1" x14ac:dyDescent="0.3">
      <c r="A1581" s="84"/>
      <c r="B1581" s="85"/>
      <c r="C1581" s="85"/>
      <c r="D1581" s="85"/>
      <c r="E1581" s="85"/>
      <c r="F1581" s="85"/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6"/>
    </row>
    <row r="1582" spans="1:33" x14ac:dyDescent="0.3">
      <c r="A1582" s="27" t="s">
        <v>1669</v>
      </c>
      <c r="B1582" s="25" t="s">
        <v>2178</v>
      </c>
      <c r="C1582" s="25" t="s">
        <v>2177</v>
      </c>
      <c r="D1582" s="25">
        <v>4</v>
      </c>
      <c r="E1582" s="25" t="s">
        <v>2203</v>
      </c>
      <c r="F1582" s="25" t="s">
        <v>2204</v>
      </c>
      <c r="G1582" s="75">
        <v>1</v>
      </c>
      <c r="H1582" s="75">
        <v>249</v>
      </c>
      <c r="I1582" s="75">
        <v>3</v>
      </c>
      <c r="J1582" s="75">
        <v>0</v>
      </c>
      <c r="K1582" s="75">
        <v>0</v>
      </c>
      <c r="L1582" s="75">
        <v>1</v>
      </c>
      <c r="M1582" s="75">
        <v>1</v>
      </c>
      <c r="N1582" s="75">
        <v>20</v>
      </c>
      <c r="O1582" s="75">
        <v>0</v>
      </c>
      <c r="P1582" s="75">
        <v>0</v>
      </c>
      <c r="Q1582" s="75">
        <v>0</v>
      </c>
      <c r="R1582" s="75">
        <v>0</v>
      </c>
      <c r="S1582" s="75">
        <v>0</v>
      </c>
      <c r="T1582" s="75">
        <v>1</v>
      </c>
      <c r="U1582" s="75">
        <v>304</v>
      </c>
      <c r="V1582" s="75">
        <v>2</v>
      </c>
      <c r="W1582" s="75">
        <v>0</v>
      </c>
      <c r="X1582" s="75">
        <v>1</v>
      </c>
      <c r="Y1582" s="75">
        <v>1</v>
      </c>
      <c r="Z1582" s="75">
        <v>1</v>
      </c>
      <c r="AA1582" s="75">
        <v>1</v>
      </c>
      <c r="AB1582" s="75">
        <v>1</v>
      </c>
      <c r="AC1582" s="75">
        <v>3</v>
      </c>
      <c r="AD1582" s="75">
        <v>9</v>
      </c>
      <c r="AE1582" s="75">
        <v>0</v>
      </c>
      <c r="AF1582" s="14">
        <f>SUM(G1582:AD1582)</f>
        <v>599</v>
      </c>
      <c r="AG1582" s="14">
        <f t="shared" ref="AG1582" si="725">G1582+H1582+I1582+J1582+K1582+L1582+M1582+N1582+O1582+P1582+Q1582+R1582+S1582+T1582+U1582+V1582+W1582+X1582+Y1582+Z1582+AA1582+AB1582+AC1582</f>
        <v>590</v>
      </c>
    </row>
    <row r="1583" spans="1:33" x14ac:dyDescent="0.3">
      <c r="A1583" s="27" t="s">
        <v>1669</v>
      </c>
      <c r="B1583" s="25" t="s">
        <v>2178</v>
      </c>
      <c r="C1583" s="25" t="s">
        <v>2177</v>
      </c>
      <c r="D1583" s="25">
        <v>4</v>
      </c>
      <c r="E1583" s="25" t="s">
        <v>2205</v>
      </c>
      <c r="F1583" s="25" t="s">
        <v>2206</v>
      </c>
      <c r="G1583" s="75">
        <v>1</v>
      </c>
      <c r="H1583" s="75">
        <v>147</v>
      </c>
      <c r="I1583" s="75">
        <v>2</v>
      </c>
      <c r="J1583" s="75">
        <v>0</v>
      </c>
      <c r="K1583" s="75">
        <v>0</v>
      </c>
      <c r="L1583" s="75">
        <v>0</v>
      </c>
      <c r="M1583" s="75">
        <v>0</v>
      </c>
      <c r="N1583" s="75">
        <v>5</v>
      </c>
      <c r="O1583" s="75">
        <v>0</v>
      </c>
      <c r="P1583" s="75">
        <v>0</v>
      </c>
      <c r="Q1583" s="75">
        <v>1</v>
      </c>
      <c r="R1583" s="75">
        <v>1</v>
      </c>
      <c r="S1583" s="75">
        <v>0</v>
      </c>
      <c r="T1583" s="75">
        <v>0</v>
      </c>
      <c r="U1583" s="75">
        <v>86</v>
      </c>
      <c r="V1583" s="75">
        <v>3</v>
      </c>
      <c r="W1583" s="75">
        <v>0</v>
      </c>
      <c r="X1583" s="75">
        <v>0</v>
      </c>
      <c r="Y1583" s="75">
        <v>0</v>
      </c>
      <c r="Z1583" s="75">
        <v>1</v>
      </c>
      <c r="AA1583" s="75">
        <v>0</v>
      </c>
      <c r="AB1583" s="75">
        <v>1</v>
      </c>
      <c r="AC1583" s="75">
        <v>2</v>
      </c>
      <c r="AD1583" s="75">
        <v>7</v>
      </c>
      <c r="AE1583" s="75">
        <v>0</v>
      </c>
      <c r="AF1583" s="14">
        <f t="shared" ref="AF1583:AF1584" si="726">SUM(G1583:AD1583)</f>
        <v>257</v>
      </c>
      <c r="AG1583" s="14">
        <f t="shared" ref="AG1583:AG1584" si="727">G1583+H1583+I1583+J1583+K1583+L1583+M1583+N1583+O1583+P1583+Q1583+R1583+S1583+T1583+U1583+V1583+W1583+X1583+Y1583+Z1583+AA1583+AB1583+AC1583</f>
        <v>250</v>
      </c>
    </row>
    <row r="1584" spans="1:33" x14ac:dyDescent="0.3">
      <c r="A1584" s="27" t="s">
        <v>1669</v>
      </c>
      <c r="B1584" s="25" t="s">
        <v>2178</v>
      </c>
      <c r="C1584" s="25" t="s">
        <v>2177</v>
      </c>
      <c r="D1584" s="25">
        <v>4</v>
      </c>
      <c r="E1584" s="25" t="s">
        <v>2207</v>
      </c>
      <c r="F1584" s="25" t="s">
        <v>2208</v>
      </c>
      <c r="G1584" s="75">
        <v>1</v>
      </c>
      <c r="H1584" s="75">
        <v>319</v>
      </c>
      <c r="I1584" s="75">
        <v>1</v>
      </c>
      <c r="J1584" s="75">
        <v>0</v>
      </c>
      <c r="K1584" s="75">
        <v>0</v>
      </c>
      <c r="L1584" s="75">
        <v>1</v>
      </c>
      <c r="M1584" s="75">
        <v>1</v>
      </c>
      <c r="N1584" s="75">
        <v>6</v>
      </c>
      <c r="O1584" s="75">
        <v>0</v>
      </c>
      <c r="P1584" s="75">
        <v>0</v>
      </c>
      <c r="Q1584" s="75">
        <v>1</v>
      </c>
      <c r="R1584" s="75">
        <v>0</v>
      </c>
      <c r="S1584" s="75">
        <v>0</v>
      </c>
      <c r="T1584" s="75">
        <v>0</v>
      </c>
      <c r="U1584" s="75">
        <v>241</v>
      </c>
      <c r="V1584" s="75">
        <v>1</v>
      </c>
      <c r="W1584" s="75">
        <v>0</v>
      </c>
      <c r="X1584" s="75">
        <v>1</v>
      </c>
      <c r="Y1584" s="75">
        <v>2</v>
      </c>
      <c r="Z1584" s="75">
        <v>2</v>
      </c>
      <c r="AA1584" s="75">
        <v>0</v>
      </c>
      <c r="AB1584" s="75">
        <v>0</v>
      </c>
      <c r="AC1584" s="75">
        <v>2</v>
      </c>
      <c r="AD1584" s="75">
        <v>2</v>
      </c>
      <c r="AE1584" s="75">
        <v>0</v>
      </c>
      <c r="AF1584" s="14">
        <f t="shared" si="726"/>
        <v>581</v>
      </c>
      <c r="AG1584" s="14">
        <f t="shared" si="727"/>
        <v>579</v>
      </c>
    </row>
    <row r="1585" spans="1:33" s="16" customFormat="1" x14ac:dyDescent="0.3">
      <c r="E1585" s="16" t="s">
        <v>874</v>
      </c>
      <c r="F1585" s="19" t="s">
        <v>1069</v>
      </c>
      <c r="G1585" s="19">
        <f>SUM(G1582:G1584)</f>
        <v>3</v>
      </c>
      <c r="H1585" s="19">
        <f t="shared" ref="H1585:AE1585" si="728">SUM(H1582:H1584)</f>
        <v>715</v>
      </c>
      <c r="I1585" s="19">
        <f t="shared" si="728"/>
        <v>6</v>
      </c>
      <c r="J1585" s="19">
        <f t="shared" si="728"/>
        <v>0</v>
      </c>
      <c r="K1585" s="19">
        <f t="shared" si="728"/>
        <v>0</v>
      </c>
      <c r="L1585" s="19">
        <f t="shared" si="728"/>
        <v>2</v>
      </c>
      <c r="M1585" s="19">
        <f t="shared" si="728"/>
        <v>2</v>
      </c>
      <c r="N1585" s="19">
        <f t="shared" si="728"/>
        <v>31</v>
      </c>
      <c r="O1585" s="19">
        <f t="shared" si="728"/>
        <v>0</v>
      </c>
      <c r="P1585" s="19">
        <f t="shared" si="728"/>
        <v>0</v>
      </c>
      <c r="Q1585" s="19">
        <f t="shared" si="728"/>
        <v>2</v>
      </c>
      <c r="R1585" s="19">
        <f t="shared" si="728"/>
        <v>1</v>
      </c>
      <c r="S1585" s="19">
        <f t="shared" si="728"/>
        <v>0</v>
      </c>
      <c r="T1585" s="19">
        <f t="shared" si="728"/>
        <v>1</v>
      </c>
      <c r="U1585" s="19">
        <f t="shared" si="728"/>
        <v>631</v>
      </c>
      <c r="V1585" s="19">
        <f t="shared" si="728"/>
        <v>6</v>
      </c>
      <c r="W1585" s="19">
        <f t="shared" si="728"/>
        <v>0</v>
      </c>
      <c r="X1585" s="19">
        <f t="shared" si="728"/>
        <v>2</v>
      </c>
      <c r="Y1585" s="19">
        <f t="shared" si="728"/>
        <v>3</v>
      </c>
      <c r="Z1585" s="19">
        <f t="shared" si="728"/>
        <v>4</v>
      </c>
      <c r="AA1585" s="19">
        <f t="shared" si="728"/>
        <v>1</v>
      </c>
      <c r="AB1585" s="19">
        <f t="shared" si="728"/>
        <v>2</v>
      </c>
      <c r="AC1585" s="19">
        <f t="shared" si="728"/>
        <v>7</v>
      </c>
      <c r="AD1585" s="19">
        <f t="shared" si="728"/>
        <v>18</v>
      </c>
      <c r="AE1585" s="19">
        <f t="shared" si="728"/>
        <v>0</v>
      </c>
      <c r="AF1585" s="19">
        <f t="shared" ref="AF1585:AG1585" si="729">SUM(AF1582:AF1584)</f>
        <v>1437</v>
      </c>
      <c r="AG1585" s="19">
        <f t="shared" si="729"/>
        <v>1419</v>
      </c>
    </row>
    <row r="1586" spans="1:33" s="16" customFormat="1" x14ac:dyDescent="0.3"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</row>
    <row r="1587" spans="1:33" x14ac:dyDescent="0.3">
      <c r="A1587" s="27" t="s">
        <v>1669</v>
      </c>
      <c r="B1587" s="25" t="s">
        <v>2178</v>
      </c>
      <c r="C1587" s="25" t="s">
        <v>2177</v>
      </c>
      <c r="D1587" s="25">
        <v>5</v>
      </c>
      <c r="E1587" s="25" t="s">
        <v>2209</v>
      </c>
      <c r="F1587" s="25" t="s">
        <v>2210</v>
      </c>
      <c r="G1587" s="75">
        <v>7</v>
      </c>
      <c r="H1587" s="75">
        <v>467</v>
      </c>
      <c r="I1587" s="75">
        <v>1</v>
      </c>
      <c r="J1587" s="75">
        <v>1</v>
      </c>
      <c r="K1587" s="75">
        <v>2</v>
      </c>
      <c r="L1587" s="75">
        <v>4</v>
      </c>
      <c r="M1587" s="75">
        <v>9</v>
      </c>
      <c r="N1587" s="75">
        <v>16</v>
      </c>
      <c r="O1587" s="75">
        <v>1</v>
      </c>
      <c r="P1587" s="75">
        <v>0</v>
      </c>
      <c r="Q1587" s="75">
        <v>1</v>
      </c>
      <c r="R1587" s="75">
        <v>0</v>
      </c>
      <c r="S1587" s="75">
        <v>1</v>
      </c>
      <c r="T1587" s="75">
        <v>0</v>
      </c>
      <c r="U1587" s="75">
        <v>318</v>
      </c>
      <c r="V1587" s="75">
        <v>7</v>
      </c>
      <c r="W1587" s="75">
        <v>1</v>
      </c>
      <c r="X1587" s="75">
        <v>2</v>
      </c>
      <c r="Y1587" s="75">
        <v>0</v>
      </c>
      <c r="Z1587" s="75">
        <v>3</v>
      </c>
      <c r="AA1587" s="75">
        <v>2</v>
      </c>
      <c r="AB1587" s="75">
        <v>0</v>
      </c>
      <c r="AC1587" s="75">
        <v>0</v>
      </c>
      <c r="AD1587" s="75">
        <v>10</v>
      </c>
      <c r="AE1587" s="75">
        <v>0</v>
      </c>
      <c r="AF1587" s="14">
        <f>SUM(G1587:AD1587)</f>
        <v>853</v>
      </c>
      <c r="AG1587" s="14">
        <f t="shared" ref="AG1587" si="730">G1587+H1587+I1587+J1587+K1587+L1587+M1587+N1587+O1587+P1587+Q1587+R1587+S1587+T1587+U1587+V1587+W1587+X1587+Y1587+Z1587+AA1587+AB1587+AC1587</f>
        <v>843</v>
      </c>
    </row>
    <row r="1588" spans="1:33" x14ac:dyDescent="0.3">
      <c r="A1588" s="27" t="s">
        <v>1669</v>
      </c>
      <c r="B1588" s="25" t="s">
        <v>2178</v>
      </c>
      <c r="C1588" s="25" t="s">
        <v>2177</v>
      </c>
      <c r="D1588" s="25">
        <v>5</v>
      </c>
      <c r="E1588" s="25" t="s">
        <v>2211</v>
      </c>
      <c r="F1588" s="25" t="s">
        <v>2212</v>
      </c>
      <c r="G1588" s="75">
        <v>3</v>
      </c>
      <c r="H1588" s="75">
        <v>246</v>
      </c>
      <c r="I1588" s="75">
        <v>2</v>
      </c>
      <c r="J1588" s="75">
        <v>0</v>
      </c>
      <c r="K1588" s="75">
        <v>1</v>
      </c>
      <c r="L1588" s="75">
        <v>0</v>
      </c>
      <c r="M1588" s="75">
        <v>2</v>
      </c>
      <c r="N1588" s="75">
        <v>3</v>
      </c>
      <c r="O1588" s="75">
        <v>0</v>
      </c>
      <c r="P1588" s="75">
        <v>0</v>
      </c>
      <c r="Q1588" s="75">
        <v>0</v>
      </c>
      <c r="R1588" s="75">
        <v>0</v>
      </c>
      <c r="S1588" s="75">
        <v>0</v>
      </c>
      <c r="T1588" s="75">
        <v>0</v>
      </c>
      <c r="U1588" s="75">
        <v>170</v>
      </c>
      <c r="V1588" s="75">
        <v>1</v>
      </c>
      <c r="W1588" s="75">
        <v>0</v>
      </c>
      <c r="X1588" s="75">
        <v>2</v>
      </c>
      <c r="Y1588" s="75">
        <v>0</v>
      </c>
      <c r="Z1588" s="75">
        <v>0</v>
      </c>
      <c r="AA1588" s="75">
        <v>0</v>
      </c>
      <c r="AB1588" s="75">
        <v>1</v>
      </c>
      <c r="AC1588" s="75">
        <v>1</v>
      </c>
      <c r="AD1588" s="75">
        <v>10</v>
      </c>
      <c r="AE1588" s="75">
        <v>0</v>
      </c>
      <c r="AF1588" s="14">
        <f t="shared" ref="AF1588:AF1590" si="731">SUM(G1588:AD1588)</f>
        <v>442</v>
      </c>
      <c r="AG1588" s="14">
        <f t="shared" ref="AG1588:AG1590" si="732">G1588+H1588+I1588+J1588+K1588+L1588+M1588+N1588+O1588+P1588+Q1588+R1588+S1588+T1588+U1588+V1588+W1588+X1588+Y1588+Z1588+AA1588+AB1588+AC1588</f>
        <v>432</v>
      </c>
    </row>
    <row r="1589" spans="1:33" x14ac:dyDescent="0.3">
      <c r="A1589" s="27" t="s">
        <v>1669</v>
      </c>
      <c r="B1589" s="25" t="s">
        <v>2178</v>
      </c>
      <c r="C1589" s="25" t="s">
        <v>2177</v>
      </c>
      <c r="D1589" s="25">
        <v>5</v>
      </c>
      <c r="E1589" s="25" t="s">
        <v>2213</v>
      </c>
      <c r="F1589" s="25" t="s">
        <v>2214</v>
      </c>
      <c r="G1589" s="75">
        <v>1</v>
      </c>
      <c r="H1589" s="75">
        <v>112</v>
      </c>
      <c r="I1589" s="75">
        <v>2</v>
      </c>
      <c r="J1589" s="75">
        <v>0</v>
      </c>
      <c r="K1589" s="75">
        <v>0</v>
      </c>
      <c r="L1589" s="75">
        <v>0</v>
      </c>
      <c r="M1589" s="75">
        <v>3</v>
      </c>
      <c r="N1589" s="75">
        <v>3</v>
      </c>
      <c r="O1589" s="75">
        <v>0</v>
      </c>
      <c r="P1589" s="75">
        <v>0</v>
      </c>
      <c r="Q1589" s="75">
        <v>0</v>
      </c>
      <c r="R1589" s="75">
        <v>0</v>
      </c>
      <c r="S1589" s="75">
        <v>0</v>
      </c>
      <c r="T1589" s="75">
        <v>0</v>
      </c>
      <c r="U1589" s="75">
        <v>38</v>
      </c>
      <c r="V1589" s="75">
        <v>4</v>
      </c>
      <c r="W1589" s="75">
        <v>0</v>
      </c>
      <c r="X1589" s="75">
        <v>0</v>
      </c>
      <c r="Y1589" s="75">
        <v>1</v>
      </c>
      <c r="Z1589" s="75">
        <v>2</v>
      </c>
      <c r="AA1589" s="75">
        <v>0</v>
      </c>
      <c r="AB1589" s="75">
        <v>1</v>
      </c>
      <c r="AC1589" s="75">
        <v>0</v>
      </c>
      <c r="AD1589" s="75">
        <v>4</v>
      </c>
      <c r="AE1589" s="75">
        <v>0</v>
      </c>
      <c r="AF1589" s="14">
        <f t="shared" si="731"/>
        <v>171</v>
      </c>
      <c r="AG1589" s="14">
        <f t="shared" si="732"/>
        <v>167</v>
      </c>
    </row>
    <row r="1590" spans="1:33" x14ac:dyDescent="0.3">
      <c r="A1590" s="27" t="s">
        <v>1669</v>
      </c>
      <c r="B1590" s="25" t="s">
        <v>2178</v>
      </c>
      <c r="C1590" s="25" t="s">
        <v>2177</v>
      </c>
      <c r="D1590" s="25">
        <v>5</v>
      </c>
      <c r="E1590" s="25" t="s">
        <v>2215</v>
      </c>
      <c r="F1590" s="25" t="s">
        <v>2216</v>
      </c>
      <c r="G1590" s="75">
        <v>3</v>
      </c>
      <c r="H1590" s="75">
        <v>299</v>
      </c>
      <c r="I1590" s="75">
        <v>1</v>
      </c>
      <c r="J1590" s="75">
        <v>0</v>
      </c>
      <c r="K1590" s="75">
        <v>0</v>
      </c>
      <c r="L1590" s="75">
        <v>4</v>
      </c>
      <c r="M1590" s="75">
        <v>13</v>
      </c>
      <c r="N1590" s="75">
        <v>6</v>
      </c>
      <c r="O1590" s="75">
        <v>0</v>
      </c>
      <c r="P1590" s="75">
        <v>0</v>
      </c>
      <c r="Q1590" s="75">
        <v>0</v>
      </c>
      <c r="R1590" s="75">
        <v>0</v>
      </c>
      <c r="S1590" s="75">
        <v>0</v>
      </c>
      <c r="T1590" s="75">
        <v>1</v>
      </c>
      <c r="U1590" s="75">
        <v>302</v>
      </c>
      <c r="V1590" s="75">
        <v>3</v>
      </c>
      <c r="W1590" s="75">
        <v>1</v>
      </c>
      <c r="X1590" s="75">
        <v>0</v>
      </c>
      <c r="Y1590" s="75">
        <v>0</v>
      </c>
      <c r="Z1590" s="75">
        <v>3</v>
      </c>
      <c r="AA1590" s="75">
        <v>0</v>
      </c>
      <c r="AB1590" s="75">
        <v>0</v>
      </c>
      <c r="AC1590" s="75">
        <v>0</v>
      </c>
      <c r="AD1590" s="75">
        <v>11</v>
      </c>
      <c r="AE1590" s="75">
        <v>0</v>
      </c>
      <c r="AF1590" s="14">
        <f t="shared" si="731"/>
        <v>647</v>
      </c>
      <c r="AG1590" s="14">
        <f t="shared" si="732"/>
        <v>636</v>
      </c>
    </row>
    <row r="1591" spans="1:33" s="16" customFormat="1" x14ac:dyDescent="0.3">
      <c r="E1591" s="16" t="s">
        <v>731</v>
      </c>
      <c r="F1591" s="19" t="s">
        <v>1069</v>
      </c>
      <c r="G1591" s="19">
        <f>SUM(G1587:G1590)</f>
        <v>14</v>
      </c>
      <c r="H1591" s="19">
        <f>SUM(H1587:H1590)</f>
        <v>1124</v>
      </c>
      <c r="I1591" s="19">
        <f t="shared" ref="I1591:AE1591" si="733">SUM(I1587:I1590)</f>
        <v>6</v>
      </c>
      <c r="J1591" s="19">
        <f t="shared" si="733"/>
        <v>1</v>
      </c>
      <c r="K1591" s="19">
        <f t="shared" si="733"/>
        <v>3</v>
      </c>
      <c r="L1591" s="19">
        <f t="shared" si="733"/>
        <v>8</v>
      </c>
      <c r="M1591" s="19">
        <f t="shared" si="733"/>
        <v>27</v>
      </c>
      <c r="N1591" s="19">
        <f t="shared" si="733"/>
        <v>28</v>
      </c>
      <c r="O1591" s="19">
        <f t="shared" si="733"/>
        <v>1</v>
      </c>
      <c r="P1591" s="19">
        <f t="shared" si="733"/>
        <v>0</v>
      </c>
      <c r="Q1591" s="19">
        <f t="shared" si="733"/>
        <v>1</v>
      </c>
      <c r="R1591" s="19">
        <f t="shared" si="733"/>
        <v>0</v>
      </c>
      <c r="S1591" s="19">
        <f t="shared" si="733"/>
        <v>1</v>
      </c>
      <c r="T1591" s="19">
        <f t="shared" si="733"/>
        <v>1</v>
      </c>
      <c r="U1591" s="19">
        <f t="shared" si="733"/>
        <v>828</v>
      </c>
      <c r="V1591" s="19">
        <f t="shared" si="733"/>
        <v>15</v>
      </c>
      <c r="W1591" s="19">
        <f t="shared" si="733"/>
        <v>2</v>
      </c>
      <c r="X1591" s="19">
        <f t="shared" si="733"/>
        <v>4</v>
      </c>
      <c r="Y1591" s="19">
        <f t="shared" si="733"/>
        <v>1</v>
      </c>
      <c r="Z1591" s="19">
        <f t="shared" si="733"/>
        <v>8</v>
      </c>
      <c r="AA1591" s="19">
        <f t="shared" si="733"/>
        <v>2</v>
      </c>
      <c r="AB1591" s="19">
        <f t="shared" si="733"/>
        <v>2</v>
      </c>
      <c r="AC1591" s="19">
        <f t="shared" si="733"/>
        <v>1</v>
      </c>
      <c r="AD1591" s="19">
        <f t="shared" si="733"/>
        <v>35</v>
      </c>
      <c r="AE1591" s="19">
        <f t="shared" si="733"/>
        <v>0</v>
      </c>
      <c r="AF1591" s="19">
        <f t="shared" ref="AF1591:AG1591" si="734">SUM(AF1587:AF1590)</f>
        <v>2113</v>
      </c>
      <c r="AG1591" s="19">
        <f t="shared" si="734"/>
        <v>2078</v>
      </c>
    </row>
    <row r="1592" spans="1:33" s="16" customFormat="1" x14ac:dyDescent="0.3">
      <c r="A1592" s="84"/>
      <c r="B1592" s="85"/>
      <c r="C1592" s="85"/>
      <c r="D1592" s="85"/>
      <c r="E1592" s="85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6"/>
    </row>
    <row r="1593" spans="1:33" x14ac:dyDescent="0.3">
      <c r="A1593" s="27" t="s">
        <v>1669</v>
      </c>
      <c r="B1593" s="25" t="s">
        <v>2178</v>
      </c>
      <c r="C1593" s="25" t="s">
        <v>2177</v>
      </c>
      <c r="D1593" s="25">
        <v>8</v>
      </c>
      <c r="E1593" s="25" t="s">
        <v>2218</v>
      </c>
      <c r="F1593" s="25" t="s">
        <v>2219</v>
      </c>
      <c r="G1593" s="75">
        <v>1</v>
      </c>
      <c r="H1593" s="75">
        <v>42</v>
      </c>
      <c r="I1593" s="75">
        <v>1</v>
      </c>
      <c r="J1593" s="75">
        <v>0</v>
      </c>
      <c r="K1593" s="75">
        <v>1</v>
      </c>
      <c r="L1593" s="75">
        <v>2</v>
      </c>
      <c r="M1593" s="75">
        <v>0</v>
      </c>
      <c r="N1593" s="75">
        <v>0</v>
      </c>
      <c r="O1593" s="75">
        <v>0</v>
      </c>
      <c r="P1593" s="75">
        <v>0</v>
      </c>
      <c r="Q1593" s="75">
        <v>0</v>
      </c>
      <c r="R1593" s="75">
        <v>1</v>
      </c>
      <c r="S1593" s="75">
        <v>0</v>
      </c>
      <c r="T1593" s="75">
        <v>0</v>
      </c>
      <c r="U1593" s="75">
        <v>137</v>
      </c>
      <c r="V1593" s="75">
        <v>0</v>
      </c>
      <c r="W1593" s="75">
        <v>0</v>
      </c>
      <c r="X1593" s="75">
        <v>0</v>
      </c>
      <c r="Y1593" s="75">
        <v>0</v>
      </c>
      <c r="Z1593" s="75">
        <v>0</v>
      </c>
      <c r="AA1593" s="75">
        <v>0</v>
      </c>
      <c r="AB1593" s="75">
        <v>0</v>
      </c>
      <c r="AC1593" s="75">
        <v>0</v>
      </c>
      <c r="AD1593" s="75">
        <v>4</v>
      </c>
      <c r="AE1593" s="75">
        <v>0</v>
      </c>
      <c r="AF1593" s="14">
        <f>SUM(G1593:AD1593)</f>
        <v>189</v>
      </c>
      <c r="AG1593" s="14">
        <f t="shared" ref="AG1593" si="735">G1593+H1593+I1593+J1593+K1593+L1593+M1593+N1593+O1593+P1593+Q1593+R1593+S1593+T1593+U1593+V1593+W1593+X1593+Y1593+Z1593+AA1593+AB1593+AC1593</f>
        <v>185</v>
      </c>
    </row>
    <row r="1594" spans="1:33" x14ac:dyDescent="0.3">
      <c r="A1594" s="27"/>
      <c r="B1594" s="25" t="s">
        <v>2178</v>
      </c>
      <c r="C1594" s="25" t="s">
        <v>2177</v>
      </c>
      <c r="D1594" s="25">
        <v>8</v>
      </c>
      <c r="E1594" s="25" t="s">
        <v>2220</v>
      </c>
      <c r="F1594" s="25" t="s">
        <v>2221</v>
      </c>
      <c r="G1594" s="75">
        <v>3</v>
      </c>
      <c r="H1594" s="75">
        <v>156</v>
      </c>
      <c r="I1594" s="75">
        <v>0</v>
      </c>
      <c r="J1594" s="75">
        <v>0</v>
      </c>
      <c r="K1594" s="75">
        <v>0</v>
      </c>
      <c r="L1594" s="75">
        <v>0</v>
      </c>
      <c r="M1594" s="75">
        <v>0</v>
      </c>
      <c r="N1594" s="75">
        <v>1</v>
      </c>
      <c r="O1594" s="75">
        <v>0</v>
      </c>
      <c r="P1594" s="75">
        <v>0</v>
      </c>
      <c r="Q1594" s="75">
        <v>0</v>
      </c>
      <c r="R1594" s="75">
        <v>0</v>
      </c>
      <c r="S1594" s="75">
        <v>0</v>
      </c>
      <c r="T1594" s="75">
        <v>0</v>
      </c>
      <c r="U1594" s="75">
        <v>82</v>
      </c>
      <c r="V1594" s="75">
        <v>0</v>
      </c>
      <c r="W1594" s="75">
        <v>0</v>
      </c>
      <c r="X1594" s="75">
        <v>0</v>
      </c>
      <c r="Y1594" s="75">
        <v>0</v>
      </c>
      <c r="Z1594" s="75">
        <v>0</v>
      </c>
      <c r="AA1594" s="75">
        <v>0</v>
      </c>
      <c r="AB1594" s="75">
        <v>0</v>
      </c>
      <c r="AC1594" s="75">
        <v>1</v>
      </c>
      <c r="AD1594" s="75">
        <v>2</v>
      </c>
      <c r="AE1594" s="75">
        <v>0</v>
      </c>
      <c r="AF1594" s="14">
        <f t="shared" ref="AF1594:AF1596" si="736">SUM(G1594:AD1594)</f>
        <v>245</v>
      </c>
      <c r="AG1594" s="14">
        <f t="shared" ref="AG1594:AG1596" si="737">G1594+H1594+I1594+J1594+K1594+L1594+M1594+N1594+O1594+P1594+Q1594+R1594+S1594+T1594+U1594+V1594+W1594+X1594+Y1594+Z1594+AA1594+AB1594+AC1594</f>
        <v>243</v>
      </c>
    </row>
    <row r="1595" spans="1:33" x14ac:dyDescent="0.3">
      <c r="A1595" s="27" t="s">
        <v>1669</v>
      </c>
      <c r="B1595" s="25" t="s">
        <v>2178</v>
      </c>
      <c r="C1595" s="25" t="s">
        <v>2177</v>
      </c>
      <c r="D1595" s="25">
        <v>8</v>
      </c>
      <c r="E1595" s="25" t="s">
        <v>2222</v>
      </c>
      <c r="F1595" s="25" t="s">
        <v>2223</v>
      </c>
      <c r="G1595" s="75">
        <v>0</v>
      </c>
      <c r="H1595" s="75">
        <v>80</v>
      </c>
      <c r="I1595" s="75">
        <v>0</v>
      </c>
      <c r="J1595" s="75">
        <v>0</v>
      </c>
      <c r="K1595" s="75">
        <v>0</v>
      </c>
      <c r="L1595" s="75">
        <v>0</v>
      </c>
      <c r="M1595" s="75">
        <v>0</v>
      </c>
      <c r="N1595" s="75">
        <v>1</v>
      </c>
      <c r="O1595" s="75">
        <v>0</v>
      </c>
      <c r="P1595" s="75">
        <v>0</v>
      </c>
      <c r="Q1595" s="75">
        <v>0</v>
      </c>
      <c r="R1595" s="75">
        <v>0</v>
      </c>
      <c r="S1595" s="75">
        <v>0</v>
      </c>
      <c r="T1595" s="75">
        <v>1</v>
      </c>
      <c r="U1595" s="75">
        <v>130</v>
      </c>
      <c r="V1595" s="75">
        <v>0</v>
      </c>
      <c r="W1595" s="75">
        <v>0</v>
      </c>
      <c r="X1595" s="75">
        <v>0</v>
      </c>
      <c r="Y1595" s="75">
        <v>0</v>
      </c>
      <c r="Z1595" s="75">
        <v>0</v>
      </c>
      <c r="AA1595" s="75">
        <v>0</v>
      </c>
      <c r="AB1595" s="75">
        <v>0</v>
      </c>
      <c r="AC1595" s="75">
        <v>0</v>
      </c>
      <c r="AD1595" s="75">
        <v>1</v>
      </c>
      <c r="AE1595" s="75">
        <v>0</v>
      </c>
      <c r="AF1595" s="14">
        <f t="shared" si="736"/>
        <v>213</v>
      </c>
      <c r="AG1595" s="14">
        <f t="shared" si="737"/>
        <v>212</v>
      </c>
    </row>
    <row r="1596" spans="1:33" x14ac:dyDescent="0.3">
      <c r="A1596" s="27" t="s">
        <v>1669</v>
      </c>
      <c r="B1596" s="25" t="s">
        <v>2178</v>
      </c>
      <c r="C1596" s="25" t="s">
        <v>2177</v>
      </c>
      <c r="D1596" s="25">
        <v>8</v>
      </c>
      <c r="E1596" s="25" t="s">
        <v>2224</v>
      </c>
      <c r="F1596" s="25" t="s">
        <v>2225</v>
      </c>
      <c r="G1596" s="75">
        <v>0</v>
      </c>
      <c r="H1596" s="75">
        <v>104</v>
      </c>
      <c r="I1596" s="75">
        <v>0</v>
      </c>
      <c r="J1596" s="75">
        <v>0</v>
      </c>
      <c r="K1596" s="75">
        <v>0</v>
      </c>
      <c r="L1596" s="75">
        <v>0</v>
      </c>
      <c r="M1596" s="75">
        <v>0</v>
      </c>
      <c r="N1596" s="75">
        <v>0</v>
      </c>
      <c r="O1596" s="75">
        <v>0</v>
      </c>
      <c r="P1596" s="75">
        <v>0</v>
      </c>
      <c r="Q1596" s="75">
        <v>0</v>
      </c>
      <c r="R1596" s="75">
        <v>0</v>
      </c>
      <c r="S1596" s="75">
        <v>0</v>
      </c>
      <c r="T1596" s="75">
        <v>0</v>
      </c>
      <c r="U1596" s="75">
        <v>71</v>
      </c>
      <c r="V1596" s="75">
        <v>1</v>
      </c>
      <c r="W1596" s="75">
        <v>0</v>
      </c>
      <c r="X1596" s="75">
        <v>1</v>
      </c>
      <c r="Y1596" s="75">
        <v>0</v>
      </c>
      <c r="Z1596" s="75">
        <v>0</v>
      </c>
      <c r="AA1596" s="75">
        <v>0</v>
      </c>
      <c r="AB1596" s="75">
        <v>0</v>
      </c>
      <c r="AC1596" s="75">
        <v>0</v>
      </c>
      <c r="AD1596" s="75">
        <v>2</v>
      </c>
      <c r="AE1596" s="75">
        <v>0</v>
      </c>
      <c r="AF1596" s="14">
        <f t="shared" si="736"/>
        <v>179</v>
      </c>
      <c r="AG1596" s="14">
        <f t="shared" si="737"/>
        <v>177</v>
      </c>
    </row>
    <row r="1597" spans="1:33" s="16" customFormat="1" x14ac:dyDescent="0.3">
      <c r="E1597" s="16" t="s">
        <v>731</v>
      </c>
      <c r="F1597" s="19" t="s">
        <v>1069</v>
      </c>
      <c r="G1597" s="19">
        <f>SUM(G1593:G1596)</f>
        <v>4</v>
      </c>
      <c r="H1597" s="19">
        <f t="shared" ref="H1597:AE1597" si="738">SUM(H1593:H1596)</f>
        <v>382</v>
      </c>
      <c r="I1597" s="19">
        <f t="shared" si="738"/>
        <v>1</v>
      </c>
      <c r="J1597" s="19">
        <f t="shared" si="738"/>
        <v>0</v>
      </c>
      <c r="K1597" s="19">
        <f t="shared" si="738"/>
        <v>1</v>
      </c>
      <c r="L1597" s="19">
        <f t="shared" si="738"/>
        <v>2</v>
      </c>
      <c r="M1597" s="19">
        <f t="shared" si="738"/>
        <v>0</v>
      </c>
      <c r="N1597" s="19">
        <f t="shared" si="738"/>
        <v>2</v>
      </c>
      <c r="O1597" s="19">
        <f t="shared" si="738"/>
        <v>0</v>
      </c>
      <c r="P1597" s="19">
        <f t="shared" si="738"/>
        <v>0</v>
      </c>
      <c r="Q1597" s="19">
        <f t="shared" si="738"/>
        <v>0</v>
      </c>
      <c r="R1597" s="19">
        <f t="shared" si="738"/>
        <v>1</v>
      </c>
      <c r="S1597" s="19">
        <f t="shared" si="738"/>
        <v>0</v>
      </c>
      <c r="T1597" s="19">
        <f t="shared" si="738"/>
        <v>1</v>
      </c>
      <c r="U1597" s="19">
        <f t="shared" si="738"/>
        <v>420</v>
      </c>
      <c r="V1597" s="19">
        <f t="shared" si="738"/>
        <v>1</v>
      </c>
      <c r="W1597" s="19">
        <f t="shared" si="738"/>
        <v>0</v>
      </c>
      <c r="X1597" s="19">
        <f t="shared" si="738"/>
        <v>1</v>
      </c>
      <c r="Y1597" s="19">
        <f t="shared" si="738"/>
        <v>0</v>
      </c>
      <c r="Z1597" s="19">
        <f t="shared" si="738"/>
        <v>0</v>
      </c>
      <c r="AA1597" s="19">
        <f t="shared" si="738"/>
        <v>0</v>
      </c>
      <c r="AB1597" s="19">
        <f t="shared" si="738"/>
        <v>0</v>
      </c>
      <c r="AC1597" s="19">
        <f t="shared" si="738"/>
        <v>1</v>
      </c>
      <c r="AD1597" s="19">
        <f t="shared" si="738"/>
        <v>9</v>
      </c>
      <c r="AE1597" s="19">
        <f t="shared" si="738"/>
        <v>0</v>
      </c>
      <c r="AF1597" s="19">
        <f t="shared" ref="AF1597:AG1597" si="739">SUM(AF1593:AF1596)</f>
        <v>826</v>
      </c>
      <c r="AG1597" s="19">
        <f t="shared" si="739"/>
        <v>817</v>
      </c>
    </row>
    <row r="1598" spans="1:33" s="16" customFormat="1" x14ac:dyDescent="0.3">
      <c r="A1598" s="84"/>
      <c r="B1598" s="85"/>
      <c r="C1598" s="85"/>
      <c r="D1598" s="85"/>
      <c r="E1598" s="85"/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6"/>
    </row>
    <row r="1599" spans="1:33" x14ac:dyDescent="0.3">
      <c r="A1599" s="27" t="s">
        <v>1669</v>
      </c>
      <c r="B1599" s="25" t="s">
        <v>2178</v>
      </c>
      <c r="C1599" s="25" t="s">
        <v>2177</v>
      </c>
      <c r="D1599" s="25">
        <v>9</v>
      </c>
      <c r="E1599" s="25" t="s">
        <v>2226</v>
      </c>
      <c r="F1599" s="25" t="s">
        <v>2227</v>
      </c>
      <c r="G1599" s="75">
        <v>4</v>
      </c>
      <c r="H1599" s="75">
        <v>393</v>
      </c>
      <c r="I1599" s="75">
        <v>3</v>
      </c>
      <c r="J1599" s="75">
        <v>0</v>
      </c>
      <c r="K1599" s="75">
        <v>3</v>
      </c>
      <c r="L1599" s="75">
        <v>2</v>
      </c>
      <c r="M1599" s="75">
        <v>1</v>
      </c>
      <c r="N1599" s="75">
        <v>12</v>
      </c>
      <c r="O1599" s="75">
        <v>0</v>
      </c>
      <c r="P1599" s="75">
        <v>0</v>
      </c>
      <c r="Q1599" s="75">
        <v>1</v>
      </c>
      <c r="R1599" s="75">
        <v>0</v>
      </c>
      <c r="S1599" s="75">
        <v>2</v>
      </c>
      <c r="T1599" s="75">
        <v>0</v>
      </c>
      <c r="U1599" s="75">
        <v>323</v>
      </c>
      <c r="V1599" s="75">
        <v>4</v>
      </c>
      <c r="W1599" s="75">
        <v>0</v>
      </c>
      <c r="X1599" s="75">
        <v>1</v>
      </c>
      <c r="Y1599" s="75">
        <v>9</v>
      </c>
      <c r="Z1599" s="75">
        <v>2</v>
      </c>
      <c r="AA1599" s="75">
        <v>1</v>
      </c>
      <c r="AB1599" s="75">
        <v>2</v>
      </c>
      <c r="AC1599" s="75">
        <v>0</v>
      </c>
      <c r="AD1599" s="75">
        <v>22</v>
      </c>
      <c r="AE1599" s="75">
        <v>0</v>
      </c>
      <c r="AF1599" s="14">
        <f>SUM(G1599:AD1599)</f>
        <v>785</v>
      </c>
      <c r="AG1599" s="14">
        <f t="shared" ref="AG1599" si="740">G1599+H1599+I1599+J1599+K1599+L1599+M1599+N1599+O1599+P1599+Q1599+R1599+S1599+T1599+U1599+V1599+W1599+X1599+Y1599+Z1599+AA1599+AB1599+AC1599</f>
        <v>763</v>
      </c>
    </row>
    <row r="1600" spans="1:33" x14ac:dyDescent="0.3">
      <c r="A1600" s="27" t="s">
        <v>1669</v>
      </c>
      <c r="B1600" s="25" t="s">
        <v>2178</v>
      </c>
      <c r="C1600" s="25" t="s">
        <v>2177</v>
      </c>
      <c r="D1600" s="25">
        <v>9</v>
      </c>
      <c r="E1600" s="25" t="s">
        <v>2228</v>
      </c>
      <c r="F1600" s="25" t="s">
        <v>2229</v>
      </c>
      <c r="G1600" s="75">
        <v>2</v>
      </c>
      <c r="H1600" s="75">
        <v>154</v>
      </c>
      <c r="I1600" s="75">
        <v>1</v>
      </c>
      <c r="J1600" s="75">
        <v>0</v>
      </c>
      <c r="K1600" s="75">
        <v>1</v>
      </c>
      <c r="L1600" s="75">
        <v>1</v>
      </c>
      <c r="M1600" s="75">
        <v>0</v>
      </c>
      <c r="N1600" s="75">
        <v>6</v>
      </c>
      <c r="O1600" s="75">
        <v>0</v>
      </c>
      <c r="P1600" s="75">
        <v>0</v>
      </c>
      <c r="Q1600" s="75">
        <v>0</v>
      </c>
      <c r="R1600" s="75">
        <v>0</v>
      </c>
      <c r="S1600" s="75">
        <v>0</v>
      </c>
      <c r="T1600" s="75">
        <v>0</v>
      </c>
      <c r="U1600" s="75">
        <v>154</v>
      </c>
      <c r="V1600" s="75">
        <v>1</v>
      </c>
      <c r="W1600" s="75">
        <v>0</v>
      </c>
      <c r="X1600" s="75">
        <v>0</v>
      </c>
      <c r="Y1600" s="75">
        <v>1</v>
      </c>
      <c r="Z1600" s="75">
        <v>1</v>
      </c>
      <c r="AA1600" s="75">
        <v>0</v>
      </c>
      <c r="AB1600" s="75">
        <v>0</v>
      </c>
      <c r="AC1600" s="75">
        <v>0</v>
      </c>
      <c r="AD1600" s="75">
        <v>19</v>
      </c>
      <c r="AE1600" s="75">
        <v>0</v>
      </c>
      <c r="AF1600" s="14">
        <f t="shared" ref="AF1600:AF1602" si="741">SUM(G1600:AD1600)</f>
        <v>341</v>
      </c>
      <c r="AG1600" s="14">
        <f t="shared" ref="AG1600:AG1602" si="742">G1600+H1600+I1600+J1600+K1600+L1600+M1600+N1600+O1600+P1600+Q1600+R1600+S1600+T1600+U1600+V1600+W1600+X1600+Y1600+Z1600+AA1600+AB1600+AC1600</f>
        <v>322</v>
      </c>
    </row>
    <row r="1601" spans="1:33" x14ac:dyDescent="0.3">
      <c r="A1601" s="27" t="s">
        <v>1669</v>
      </c>
      <c r="B1601" s="25" t="s">
        <v>2178</v>
      </c>
      <c r="C1601" s="25" t="s">
        <v>2177</v>
      </c>
      <c r="D1601" s="25">
        <v>9</v>
      </c>
      <c r="E1601" s="25" t="s">
        <v>2230</v>
      </c>
      <c r="F1601" s="25" t="s">
        <v>2231</v>
      </c>
      <c r="G1601" s="75">
        <v>2</v>
      </c>
      <c r="H1601" s="75">
        <v>185</v>
      </c>
      <c r="I1601" s="75">
        <v>1</v>
      </c>
      <c r="J1601" s="75">
        <v>0</v>
      </c>
      <c r="K1601" s="75">
        <v>0</v>
      </c>
      <c r="L1601" s="75">
        <v>2</v>
      </c>
      <c r="M1601" s="75">
        <v>0</v>
      </c>
      <c r="N1601" s="75">
        <v>10</v>
      </c>
      <c r="O1601" s="75">
        <v>2</v>
      </c>
      <c r="P1601" s="75">
        <v>1</v>
      </c>
      <c r="Q1601" s="75">
        <v>0</v>
      </c>
      <c r="R1601" s="75">
        <v>0</v>
      </c>
      <c r="S1601" s="75">
        <v>0</v>
      </c>
      <c r="T1601" s="75">
        <v>0</v>
      </c>
      <c r="U1601" s="75">
        <v>153</v>
      </c>
      <c r="V1601" s="75">
        <v>3</v>
      </c>
      <c r="W1601" s="75">
        <v>1</v>
      </c>
      <c r="X1601" s="75">
        <v>4</v>
      </c>
      <c r="Y1601" s="75">
        <v>1</v>
      </c>
      <c r="Z1601" s="75">
        <v>5</v>
      </c>
      <c r="AA1601" s="75">
        <v>0</v>
      </c>
      <c r="AB1601" s="75">
        <v>1</v>
      </c>
      <c r="AC1601" s="75">
        <v>2</v>
      </c>
      <c r="AD1601" s="75">
        <v>0</v>
      </c>
      <c r="AE1601" s="75">
        <v>0</v>
      </c>
      <c r="AF1601" s="14">
        <f t="shared" si="741"/>
        <v>373</v>
      </c>
      <c r="AG1601" s="14">
        <f t="shared" si="742"/>
        <v>373</v>
      </c>
    </row>
    <row r="1602" spans="1:33" x14ac:dyDescent="0.3">
      <c r="A1602" s="27" t="s">
        <v>1669</v>
      </c>
      <c r="B1602" s="25" t="s">
        <v>2178</v>
      </c>
      <c r="C1602" s="25" t="s">
        <v>2177</v>
      </c>
      <c r="D1602" s="25">
        <v>9</v>
      </c>
      <c r="E1602" s="25" t="s">
        <v>2232</v>
      </c>
      <c r="F1602" s="25" t="s">
        <v>2233</v>
      </c>
      <c r="G1602" s="75">
        <v>4</v>
      </c>
      <c r="H1602" s="75">
        <v>179</v>
      </c>
      <c r="I1602" s="75">
        <v>0</v>
      </c>
      <c r="J1602" s="75">
        <v>0</v>
      </c>
      <c r="K1602" s="75">
        <v>0</v>
      </c>
      <c r="L1602" s="75">
        <v>1</v>
      </c>
      <c r="M1602" s="75">
        <v>0</v>
      </c>
      <c r="N1602" s="75">
        <v>4</v>
      </c>
      <c r="O1602" s="75">
        <v>0</v>
      </c>
      <c r="P1602" s="75">
        <v>0</v>
      </c>
      <c r="Q1602" s="75">
        <v>0</v>
      </c>
      <c r="R1602" s="75">
        <v>0</v>
      </c>
      <c r="S1602" s="75">
        <v>0</v>
      </c>
      <c r="T1602" s="75">
        <v>1</v>
      </c>
      <c r="U1602" s="75">
        <v>149</v>
      </c>
      <c r="V1602" s="75">
        <v>2</v>
      </c>
      <c r="W1602" s="75">
        <v>0</v>
      </c>
      <c r="X1602" s="75">
        <v>0</v>
      </c>
      <c r="Y1602" s="75">
        <v>4</v>
      </c>
      <c r="Z1602" s="75">
        <v>2</v>
      </c>
      <c r="AA1602" s="75">
        <v>0</v>
      </c>
      <c r="AB1602" s="75">
        <v>0</v>
      </c>
      <c r="AC1602" s="75">
        <v>0</v>
      </c>
      <c r="AD1602" s="75">
        <v>4</v>
      </c>
      <c r="AE1602" s="75">
        <v>0</v>
      </c>
      <c r="AF1602" s="14">
        <f t="shared" si="741"/>
        <v>350</v>
      </c>
      <c r="AG1602" s="14">
        <f t="shared" si="742"/>
        <v>346</v>
      </c>
    </row>
    <row r="1603" spans="1:33" s="16" customFormat="1" x14ac:dyDescent="0.3">
      <c r="E1603" s="16" t="s">
        <v>731</v>
      </c>
      <c r="F1603" s="19" t="s">
        <v>1069</v>
      </c>
      <c r="G1603" s="19">
        <f>SUM(G1599:G1602)</f>
        <v>12</v>
      </c>
      <c r="H1603" s="19">
        <f t="shared" ref="H1603:AE1603" si="743">SUM(H1599:H1602)</f>
        <v>911</v>
      </c>
      <c r="I1603" s="19">
        <f t="shared" si="743"/>
        <v>5</v>
      </c>
      <c r="J1603" s="19">
        <f t="shared" si="743"/>
        <v>0</v>
      </c>
      <c r="K1603" s="19">
        <f t="shared" si="743"/>
        <v>4</v>
      </c>
      <c r="L1603" s="19">
        <f t="shared" si="743"/>
        <v>6</v>
      </c>
      <c r="M1603" s="19">
        <f t="shared" si="743"/>
        <v>1</v>
      </c>
      <c r="N1603" s="19">
        <f t="shared" si="743"/>
        <v>32</v>
      </c>
      <c r="O1603" s="19">
        <f t="shared" si="743"/>
        <v>2</v>
      </c>
      <c r="P1603" s="19">
        <f t="shared" si="743"/>
        <v>1</v>
      </c>
      <c r="Q1603" s="19">
        <f t="shared" si="743"/>
        <v>1</v>
      </c>
      <c r="R1603" s="19">
        <f t="shared" si="743"/>
        <v>0</v>
      </c>
      <c r="S1603" s="19">
        <f t="shared" si="743"/>
        <v>2</v>
      </c>
      <c r="T1603" s="19">
        <f t="shared" si="743"/>
        <v>1</v>
      </c>
      <c r="U1603" s="19">
        <f t="shared" si="743"/>
        <v>779</v>
      </c>
      <c r="V1603" s="19">
        <f t="shared" si="743"/>
        <v>10</v>
      </c>
      <c r="W1603" s="19">
        <f t="shared" si="743"/>
        <v>1</v>
      </c>
      <c r="X1603" s="19">
        <f t="shared" si="743"/>
        <v>5</v>
      </c>
      <c r="Y1603" s="19">
        <f t="shared" si="743"/>
        <v>15</v>
      </c>
      <c r="Z1603" s="19">
        <f t="shared" si="743"/>
        <v>10</v>
      </c>
      <c r="AA1603" s="19">
        <f t="shared" si="743"/>
        <v>1</v>
      </c>
      <c r="AB1603" s="19">
        <f t="shared" si="743"/>
        <v>3</v>
      </c>
      <c r="AC1603" s="19">
        <f t="shared" si="743"/>
        <v>2</v>
      </c>
      <c r="AD1603" s="19">
        <f t="shared" si="743"/>
        <v>45</v>
      </c>
      <c r="AE1603" s="19">
        <f t="shared" si="743"/>
        <v>0</v>
      </c>
      <c r="AF1603" s="19">
        <f t="shared" ref="AF1603:AG1603" si="744">SUM(AF1599:AF1602)</f>
        <v>1849</v>
      </c>
      <c r="AG1603" s="19">
        <f t="shared" si="744"/>
        <v>1804</v>
      </c>
    </row>
    <row r="1604" spans="1:33" s="16" customFormat="1" x14ac:dyDescent="0.3">
      <c r="A1604" s="84"/>
      <c r="B1604" s="85"/>
      <c r="C1604" s="85"/>
      <c r="D1604" s="85"/>
      <c r="E1604" s="85"/>
      <c r="F1604" s="85"/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6"/>
    </row>
    <row r="1605" spans="1:33" x14ac:dyDescent="0.3">
      <c r="A1605" s="27" t="s">
        <v>1669</v>
      </c>
      <c r="B1605" s="25" t="s">
        <v>2178</v>
      </c>
      <c r="C1605" s="25" t="s">
        <v>2177</v>
      </c>
      <c r="D1605" s="25">
        <v>11</v>
      </c>
      <c r="E1605" s="25" t="s">
        <v>2234</v>
      </c>
      <c r="F1605" s="25" t="s">
        <v>2235</v>
      </c>
      <c r="G1605" s="75">
        <v>4</v>
      </c>
      <c r="H1605" s="75">
        <v>160</v>
      </c>
      <c r="I1605" s="75">
        <v>0</v>
      </c>
      <c r="J1605" s="75">
        <v>0</v>
      </c>
      <c r="K1605" s="75">
        <v>1</v>
      </c>
      <c r="L1605" s="75">
        <v>4</v>
      </c>
      <c r="M1605" s="75">
        <v>0</v>
      </c>
      <c r="N1605" s="75">
        <v>8</v>
      </c>
      <c r="O1605" s="75">
        <v>1</v>
      </c>
      <c r="P1605" s="75">
        <v>0</v>
      </c>
      <c r="Q1605" s="75">
        <v>0</v>
      </c>
      <c r="R1605" s="75">
        <v>0</v>
      </c>
      <c r="S1605" s="75">
        <v>0</v>
      </c>
      <c r="T1605" s="75">
        <v>0</v>
      </c>
      <c r="U1605" s="75">
        <v>180</v>
      </c>
      <c r="V1605" s="75">
        <v>0</v>
      </c>
      <c r="W1605" s="75">
        <v>1</v>
      </c>
      <c r="X1605" s="75">
        <v>0</v>
      </c>
      <c r="Y1605" s="75">
        <v>1</v>
      </c>
      <c r="Z1605" s="75">
        <v>0</v>
      </c>
      <c r="AA1605" s="75">
        <v>1</v>
      </c>
      <c r="AB1605" s="75">
        <v>0</v>
      </c>
      <c r="AC1605" s="75">
        <v>1</v>
      </c>
      <c r="AD1605" s="75">
        <v>4</v>
      </c>
      <c r="AE1605" s="75">
        <v>0</v>
      </c>
      <c r="AF1605" s="14">
        <f>SUM(G1605:AD1605)</f>
        <v>366</v>
      </c>
      <c r="AG1605" s="14">
        <f t="shared" ref="AG1605" si="745">G1605+H1605+I1605+J1605+K1605+L1605+M1605+N1605+O1605+P1605+Q1605+R1605+S1605+T1605+U1605+V1605+W1605+X1605+Y1605+Z1605+AA1605+AB1605+AC1605</f>
        <v>362</v>
      </c>
    </row>
    <row r="1606" spans="1:33" x14ac:dyDescent="0.3">
      <c r="A1606" s="27" t="s">
        <v>1669</v>
      </c>
      <c r="B1606" s="25" t="s">
        <v>2178</v>
      </c>
      <c r="C1606" s="25" t="s">
        <v>2177</v>
      </c>
      <c r="D1606" s="25">
        <v>11</v>
      </c>
      <c r="E1606" s="25" t="s">
        <v>2236</v>
      </c>
      <c r="F1606" s="25" t="s">
        <v>2237</v>
      </c>
      <c r="G1606" s="75">
        <v>2</v>
      </c>
      <c r="H1606" s="75">
        <v>191</v>
      </c>
      <c r="I1606" s="75">
        <v>0</v>
      </c>
      <c r="J1606" s="75">
        <v>1</v>
      </c>
      <c r="K1606" s="75">
        <v>0</v>
      </c>
      <c r="L1606" s="75">
        <v>0</v>
      </c>
      <c r="M1606" s="75">
        <v>0</v>
      </c>
      <c r="N1606" s="75">
        <v>4</v>
      </c>
      <c r="O1606" s="75">
        <v>0</v>
      </c>
      <c r="P1606" s="75">
        <v>1</v>
      </c>
      <c r="Q1606" s="75">
        <v>0</v>
      </c>
      <c r="R1606" s="75">
        <v>0</v>
      </c>
      <c r="S1606" s="75">
        <v>0</v>
      </c>
      <c r="T1606" s="75">
        <v>0</v>
      </c>
      <c r="U1606" s="75">
        <v>198</v>
      </c>
      <c r="V1606" s="75">
        <v>0</v>
      </c>
      <c r="W1606" s="75">
        <v>0</v>
      </c>
      <c r="X1606" s="75">
        <v>1</v>
      </c>
      <c r="Y1606" s="75">
        <v>1</v>
      </c>
      <c r="Z1606" s="75">
        <v>0</v>
      </c>
      <c r="AA1606" s="75">
        <v>0</v>
      </c>
      <c r="AB1606" s="75">
        <v>1</v>
      </c>
      <c r="AC1606" s="75">
        <v>1</v>
      </c>
      <c r="AD1606" s="75">
        <v>7</v>
      </c>
      <c r="AE1606" s="75">
        <v>1</v>
      </c>
      <c r="AF1606" s="14">
        <f t="shared" ref="AF1606:AF1610" si="746">SUM(G1606:AD1606)</f>
        <v>408</v>
      </c>
      <c r="AG1606" s="14">
        <f t="shared" ref="AG1606:AG1610" si="747">G1606+H1606+I1606+J1606+K1606+L1606+M1606+N1606+O1606+P1606+Q1606+R1606+S1606+T1606+U1606+V1606+W1606+X1606+Y1606+Z1606+AA1606+AB1606+AC1606</f>
        <v>401</v>
      </c>
    </row>
    <row r="1607" spans="1:33" x14ac:dyDescent="0.3">
      <c r="A1607" s="27" t="s">
        <v>1669</v>
      </c>
      <c r="B1607" s="25" t="s">
        <v>2178</v>
      </c>
      <c r="C1607" s="25" t="s">
        <v>2177</v>
      </c>
      <c r="D1607" s="25">
        <v>11</v>
      </c>
      <c r="E1607" s="25" t="s">
        <v>2238</v>
      </c>
      <c r="F1607" s="25" t="s">
        <v>2239</v>
      </c>
      <c r="G1607" s="75">
        <v>6</v>
      </c>
      <c r="H1607" s="75">
        <v>204</v>
      </c>
      <c r="I1607" s="75">
        <v>3</v>
      </c>
      <c r="J1607" s="75">
        <v>0</v>
      </c>
      <c r="K1607" s="75">
        <v>0</v>
      </c>
      <c r="L1607" s="75">
        <v>0</v>
      </c>
      <c r="M1607" s="75">
        <v>1</v>
      </c>
      <c r="N1607" s="75">
        <v>10</v>
      </c>
      <c r="O1607" s="75">
        <v>1</v>
      </c>
      <c r="P1607" s="75">
        <v>0</v>
      </c>
      <c r="Q1607" s="75">
        <v>1</v>
      </c>
      <c r="R1607" s="75">
        <v>0</v>
      </c>
      <c r="S1607" s="75">
        <v>0</v>
      </c>
      <c r="T1607" s="75">
        <v>2</v>
      </c>
      <c r="U1607" s="75">
        <v>253</v>
      </c>
      <c r="V1607" s="75">
        <v>1</v>
      </c>
      <c r="W1607" s="75">
        <v>0</v>
      </c>
      <c r="X1607" s="75">
        <v>1</v>
      </c>
      <c r="Y1607" s="75">
        <v>3</v>
      </c>
      <c r="Z1607" s="75">
        <v>1</v>
      </c>
      <c r="AA1607" s="75">
        <v>0</v>
      </c>
      <c r="AB1607" s="75">
        <v>2</v>
      </c>
      <c r="AC1607" s="75">
        <v>0</v>
      </c>
      <c r="AD1607" s="75">
        <v>13</v>
      </c>
      <c r="AE1607" s="75">
        <v>0</v>
      </c>
      <c r="AF1607" s="14">
        <f t="shared" si="746"/>
        <v>502</v>
      </c>
      <c r="AG1607" s="14">
        <f t="shared" si="747"/>
        <v>489</v>
      </c>
    </row>
    <row r="1608" spans="1:33" x14ac:dyDescent="0.3">
      <c r="A1608" s="27" t="s">
        <v>1669</v>
      </c>
      <c r="B1608" s="25" t="s">
        <v>2178</v>
      </c>
      <c r="C1608" s="25" t="s">
        <v>2177</v>
      </c>
      <c r="D1608" s="25">
        <v>11</v>
      </c>
      <c r="E1608" s="25" t="s">
        <v>2240</v>
      </c>
      <c r="F1608" s="25" t="s">
        <v>2241</v>
      </c>
      <c r="G1608" s="75">
        <v>4</v>
      </c>
      <c r="H1608" s="75">
        <v>140</v>
      </c>
      <c r="I1608" s="75">
        <v>0</v>
      </c>
      <c r="J1608" s="75">
        <v>0</v>
      </c>
      <c r="K1608" s="75">
        <v>0</v>
      </c>
      <c r="L1608" s="75">
        <v>3</v>
      </c>
      <c r="M1608" s="75">
        <v>2</v>
      </c>
      <c r="N1608" s="75">
        <v>9</v>
      </c>
      <c r="O1608" s="75">
        <v>0</v>
      </c>
      <c r="P1608" s="75">
        <v>0</v>
      </c>
      <c r="Q1608" s="75">
        <v>0</v>
      </c>
      <c r="R1608" s="75">
        <v>0</v>
      </c>
      <c r="S1608" s="75">
        <v>0</v>
      </c>
      <c r="T1608" s="75">
        <v>0</v>
      </c>
      <c r="U1608" s="75">
        <v>378</v>
      </c>
      <c r="V1608" s="75">
        <v>3</v>
      </c>
      <c r="W1608" s="75">
        <v>1</v>
      </c>
      <c r="X1608" s="75">
        <v>1</v>
      </c>
      <c r="Y1608" s="75">
        <v>1</v>
      </c>
      <c r="Z1608" s="75">
        <v>3</v>
      </c>
      <c r="AA1608" s="75">
        <v>0</v>
      </c>
      <c r="AB1608" s="75">
        <v>1</v>
      </c>
      <c r="AC1608" s="75">
        <v>0</v>
      </c>
      <c r="AD1608" s="75">
        <v>10</v>
      </c>
      <c r="AE1608" s="75">
        <v>0</v>
      </c>
      <c r="AF1608" s="14">
        <f t="shared" si="746"/>
        <v>556</v>
      </c>
      <c r="AG1608" s="14">
        <f t="shared" si="747"/>
        <v>546</v>
      </c>
    </row>
    <row r="1609" spans="1:33" x14ac:dyDescent="0.3">
      <c r="A1609" s="27" t="s">
        <v>1669</v>
      </c>
      <c r="B1609" s="25" t="s">
        <v>2178</v>
      </c>
      <c r="C1609" s="25" t="s">
        <v>2177</v>
      </c>
      <c r="D1609" s="25">
        <v>11</v>
      </c>
      <c r="E1609" s="25" t="s">
        <v>2242</v>
      </c>
      <c r="F1609" s="25" t="s">
        <v>2243</v>
      </c>
      <c r="G1609" s="75">
        <v>2</v>
      </c>
      <c r="H1609" s="75">
        <v>113</v>
      </c>
      <c r="I1609" s="75">
        <v>1</v>
      </c>
      <c r="J1609" s="75">
        <v>0</v>
      </c>
      <c r="K1609" s="75">
        <v>2</v>
      </c>
      <c r="L1609" s="75">
        <v>2</v>
      </c>
      <c r="M1609" s="75">
        <v>1</v>
      </c>
      <c r="N1609" s="75">
        <v>4</v>
      </c>
      <c r="O1609" s="75">
        <v>0</v>
      </c>
      <c r="P1609" s="75">
        <v>0</v>
      </c>
      <c r="Q1609" s="75">
        <v>0</v>
      </c>
      <c r="R1609" s="75">
        <v>0</v>
      </c>
      <c r="S1609" s="75">
        <v>0</v>
      </c>
      <c r="T1609" s="75">
        <v>1</v>
      </c>
      <c r="U1609" s="75">
        <v>171</v>
      </c>
      <c r="V1609" s="75">
        <v>0</v>
      </c>
      <c r="W1609" s="75">
        <v>1</v>
      </c>
      <c r="X1609" s="75">
        <v>1</v>
      </c>
      <c r="Y1609" s="75">
        <v>1</v>
      </c>
      <c r="Z1609" s="75">
        <v>0</v>
      </c>
      <c r="AA1609" s="75">
        <v>0</v>
      </c>
      <c r="AB1609" s="75">
        <v>1</v>
      </c>
      <c r="AC1609" s="75">
        <v>1</v>
      </c>
      <c r="AD1609" s="75">
        <v>5</v>
      </c>
      <c r="AE1609" s="75">
        <v>0</v>
      </c>
      <c r="AF1609" s="14">
        <f t="shared" si="746"/>
        <v>307</v>
      </c>
      <c r="AG1609" s="14">
        <f t="shared" si="747"/>
        <v>302</v>
      </c>
    </row>
    <row r="1610" spans="1:33" x14ac:dyDescent="0.3">
      <c r="A1610" s="27" t="s">
        <v>1669</v>
      </c>
      <c r="B1610" s="25" t="s">
        <v>2178</v>
      </c>
      <c r="C1610" s="25" t="s">
        <v>2177</v>
      </c>
      <c r="D1610" s="25">
        <v>11</v>
      </c>
      <c r="E1610" s="25" t="s">
        <v>2244</v>
      </c>
      <c r="F1610" s="25" t="s">
        <v>2245</v>
      </c>
      <c r="G1610" s="75">
        <v>1</v>
      </c>
      <c r="H1610" s="75">
        <v>111</v>
      </c>
      <c r="I1610" s="75">
        <v>1</v>
      </c>
      <c r="J1610" s="75">
        <v>0</v>
      </c>
      <c r="K1610" s="75">
        <v>0</v>
      </c>
      <c r="L1610" s="75">
        <v>1</v>
      </c>
      <c r="M1610" s="75">
        <v>0</v>
      </c>
      <c r="N1610" s="75">
        <v>3</v>
      </c>
      <c r="O1610" s="75">
        <v>0</v>
      </c>
      <c r="P1610" s="75">
        <v>0</v>
      </c>
      <c r="Q1610" s="75">
        <v>0</v>
      </c>
      <c r="R1610" s="75">
        <v>0</v>
      </c>
      <c r="S1610" s="75">
        <v>0</v>
      </c>
      <c r="T1610" s="75">
        <v>0</v>
      </c>
      <c r="U1610" s="75">
        <v>146</v>
      </c>
      <c r="V1610" s="75">
        <v>2</v>
      </c>
      <c r="W1610" s="75">
        <v>0</v>
      </c>
      <c r="X1610" s="75">
        <v>1</v>
      </c>
      <c r="Y1610" s="75">
        <v>1</v>
      </c>
      <c r="Z1610" s="75">
        <v>1</v>
      </c>
      <c r="AA1610" s="75">
        <v>0</v>
      </c>
      <c r="AB1610" s="75">
        <v>0</v>
      </c>
      <c r="AC1610" s="75">
        <v>0</v>
      </c>
      <c r="AD1610" s="75">
        <v>9</v>
      </c>
      <c r="AE1610" s="75">
        <v>0</v>
      </c>
      <c r="AF1610" s="14">
        <f t="shared" si="746"/>
        <v>277</v>
      </c>
      <c r="AG1610" s="14">
        <f t="shared" si="747"/>
        <v>268</v>
      </c>
    </row>
    <row r="1611" spans="1:33" s="16" customFormat="1" x14ac:dyDescent="0.3">
      <c r="E1611" s="16" t="s">
        <v>3025</v>
      </c>
      <c r="F1611" s="19" t="s">
        <v>1069</v>
      </c>
      <c r="G1611" s="19">
        <f>SUM(G1605:G1610)</f>
        <v>19</v>
      </c>
      <c r="H1611" s="19">
        <f t="shared" ref="H1611:AE1611" si="748">SUM(H1605:H1610)</f>
        <v>919</v>
      </c>
      <c r="I1611" s="19">
        <f t="shared" si="748"/>
        <v>5</v>
      </c>
      <c r="J1611" s="19">
        <f t="shared" si="748"/>
        <v>1</v>
      </c>
      <c r="K1611" s="19">
        <f t="shared" si="748"/>
        <v>3</v>
      </c>
      <c r="L1611" s="19">
        <f t="shared" si="748"/>
        <v>10</v>
      </c>
      <c r="M1611" s="19">
        <f t="shared" si="748"/>
        <v>4</v>
      </c>
      <c r="N1611" s="19">
        <f t="shared" si="748"/>
        <v>38</v>
      </c>
      <c r="O1611" s="19">
        <f t="shared" si="748"/>
        <v>2</v>
      </c>
      <c r="P1611" s="19">
        <f t="shared" si="748"/>
        <v>1</v>
      </c>
      <c r="Q1611" s="19">
        <f t="shared" si="748"/>
        <v>1</v>
      </c>
      <c r="R1611" s="19">
        <f t="shared" si="748"/>
        <v>0</v>
      </c>
      <c r="S1611" s="19">
        <f t="shared" si="748"/>
        <v>0</v>
      </c>
      <c r="T1611" s="19">
        <f t="shared" si="748"/>
        <v>3</v>
      </c>
      <c r="U1611" s="19">
        <f t="shared" si="748"/>
        <v>1326</v>
      </c>
      <c r="V1611" s="19">
        <f t="shared" si="748"/>
        <v>6</v>
      </c>
      <c r="W1611" s="19">
        <f t="shared" si="748"/>
        <v>3</v>
      </c>
      <c r="X1611" s="19">
        <f t="shared" si="748"/>
        <v>5</v>
      </c>
      <c r="Y1611" s="19">
        <f t="shared" si="748"/>
        <v>8</v>
      </c>
      <c r="Z1611" s="19">
        <f t="shared" si="748"/>
        <v>5</v>
      </c>
      <c r="AA1611" s="19">
        <f t="shared" si="748"/>
        <v>1</v>
      </c>
      <c r="AB1611" s="19">
        <f t="shared" si="748"/>
        <v>5</v>
      </c>
      <c r="AC1611" s="19">
        <f t="shared" si="748"/>
        <v>3</v>
      </c>
      <c r="AD1611" s="19">
        <f t="shared" si="748"/>
        <v>48</v>
      </c>
      <c r="AE1611" s="19">
        <f t="shared" si="748"/>
        <v>1</v>
      </c>
      <c r="AF1611" s="19">
        <f t="shared" ref="AF1611:AG1611" si="749">SUM(AF1605:AF1610)</f>
        <v>2416</v>
      </c>
      <c r="AG1611" s="19">
        <f t="shared" si="749"/>
        <v>2368</v>
      </c>
    </row>
    <row r="1612" spans="1:33" s="16" customFormat="1" x14ac:dyDescent="0.3">
      <c r="A1612" s="84"/>
      <c r="B1612" s="85"/>
      <c r="C1612" s="85"/>
      <c r="D1612" s="85"/>
      <c r="E1612" s="85"/>
      <c r="F1612" s="85"/>
      <c r="G1612" s="85"/>
      <c r="H1612" s="85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6"/>
    </row>
    <row r="1613" spans="1:33" x14ac:dyDescent="0.3">
      <c r="A1613" s="27" t="s">
        <v>1669</v>
      </c>
      <c r="B1613" s="25" t="s">
        <v>2178</v>
      </c>
      <c r="C1613" s="25" t="s">
        <v>2177</v>
      </c>
      <c r="D1613" s="25">
        <v>12</v>
      </c>
      <c r="E1613" s="25" t="s">
        <v>2246</v>
      </c>
      <c r="F1613" s="25" t="s">
        <v>2247</v>
      </c>
      <c r="G1613" s="75">
        <v>2</v>
      </c>
      <c r="H1613" s="75">
        <v>357</v>
      </c>
      <c r="I1613" s="75">
        <v>3</v>
      </c>
      <c r="J1613" s="75">
        <v>2</v>
      </c>
      <c r="K1613" s="75">
        <v>1</v>
      </c>
      <c r="L1613" s="75">
        <v>2</v>
      </c>
      <c r="M1613" s="75">
        <v>1</v>
      </c>
      <c r="N1613" s="75">
        <v>6</v>
      </c>
      <c r="O1613" s="75">
        <v>0</v>
      </c>
      <c r="P1613" s="75">
        <v>0</v>
      </c>
      <c r="Q1613" s="75">
        <v>0</v>
      </c>
      <c r="R1613" s="75">
        <v>0</v>
      </c>
      <c r="S1613" s="75">
        <v>1</v>
      </c>
      <c r="T1613" s="75">
        <v>0</v>
      </c>
      <c r="U1613" s="75">
        <v>226</v>
      </c>
      <c r="V1613" s="75">
        <v>2</v>
      </c>
      <c r="W1613" s="75">
        <v>0</v>
      </c>
      <c r="X1613" s="75">
        <v>0</v>
      </c>
      <c r="Y1613" s="75">
        <v>3</v>
      </c>
      <c r="Z1613" s="75">
        <v>1</v>
      </c>
      <c r="AA1613" s="75">
        <v>0</v>
      </c>
      <c r="AB1613" s="75">
        <v>0</v>
      </c>
      <c r="AC1613" s="75">
        <v>1</v>
      </c>
      <c r="AD1613" s="75">
        <v>13</v>
      </c>
      <c r="AE1613" s="75">
        <v>0</v>
      </c>
      <c r="AF1613" s="14">
        <f>SUM(G1613:AD1613)</f>
        <v>621</v>
      </c>
      <c r="AG1613" s="14">
        <f t="shared" ref="AG1613" si="750">G1613+H1613+I1613+J1613+K1613+L1613+M1613+N1613+O1613+P1613+Q1613+R1613+S1613+T1613+U1613+V1613+W1613+X1613+Y1613+Z1613+AA1613+AB1613+AC1613</f>
        <v>608</v>
      </c>
    </row>
    <row r="1614" spans="1:33" x14ac:dyDescent="0.3">
      <c r="A1614" s="27" t="s">
        <v>1669</v>
      </c>
      <c r="B1614" s="25" t="s">
        <v>2178</v>
      </c>
      <c r="C1614" s="25" t="s">
        <v>2177</v>
      </c>
      <c r="D1614" s="25">
        <v>12</v>
      </c>
      <c r="E1614" s="25" t="s">
        <v>2248</v>
      </c>
      <c r="F1614" s="25" t="s">
        <v>2249</v>
      </c>
      <c r="G1614" s="75">
        <v>0</v>
      </c>
      <c r="H1614" s="75">
        <v>107</v>
      </c>
      <c r="I1614" s="75">
        <v>1</v>
      </c>
      <c r="J1614" s="75">
        <v>0</v>
      </c>
      <c r="K1614" s="75">
        <v>0</v>
      </c>
      <c r="L1614" s="75">
        <v>0</v>
      </c>
      <c r="M1614" s="75">
        <v>1</v>
      </c>
      <c r="N1614" s="75">
        <v>1</v>
      </c>
      <c r="O1614" s="75">
        <v>0</v>
      </c>
      <c r="P1614" s="75">
        <v>0</v>
      </c>
      <c r="Q1614" s="75">
        <v>2</v>
      </c>
      <c r="R1614" s="75">
        <v>0</v>
      </c>
      <c r="S1614" s="75">
        <v>0</v>
      </c>
      <c r="T1614" s="75">
        <v>0</v>
      </c>
      <c r="U1614" s="75">
        <v>158</v>
      </c>
      <c r="V1614" s="75">
        <v>1</v>
      </c>
      <c r="W1614" s="75">
        <v>0</v>
      </c>
      <c r="X1614" s="75">
        <v>0</v>
      </c>
      <c r="Y1614" s="75">
        <v>3</v>
      </c>
      <c r="Z1614" s="75">
        <v>2</v>
      </c>
      <c r="AA1614" s="75">
        <v>0</v>
      </c>
      <c r="AB1614" s="75">
        <v>0</v>
      </c>
      <c r="AC1614" s="75">
        <v>0</v>
      </c>
      <c r="AD1614" s="75">
        <v>3</v>
      </c>
      <c r="AE1614" s="75">
        <v>0</v>
      </c>
      <c r="AF1614" s="14">
        <f t="shared" ref="AF1614:AF1617" si="751">SUM(G1614:AD1614)</f>
        <v>279</v>
      </c>
      <c r="AG1614" s="14">
        <f t="shared" ref="AG1614:AG1617" si="752">G1614+H1614+I1614+J1614+K1614+L1614+M1614+N1614+O1614+P1614+Q1614+R1614+S1614+T1614+U1614+V1614+W1614+X1614+Y1614+Z1614+AA1614+AB1614+AC1614</f>
        <v>276</v>
      </c>
    </row>
    <row r="1615" spans="1:33" x14ac:dyDescent="0.3">
      <c r="A1615" s="27" t="s">
        <v>1669</v>
      </c>
      <c r="B1615" s="25" t="s">
        <v>2178</v>
      </c>
      <c r="C1615" s="25" t="s">
        <v>2177</v>
      </c>
      <c r="D1615" s="25">
        <v>12</v>
      </c>
      <c r="E1615" s="25" t="s">
        <v>2250</v>
      </c>
      <c r="F1615" s="25" t="s">
        <v>2251</v>
      </c>
      <c r="G1615" s="75">
        <v>3</v>
      </c>
      <c r="H1615" s="75">
        <v>237</v>
      </c>
      <c r="I1615" s="75">
        <v>3</v>
      </c>
      <c r="J1615" s="75">
        <v>0</v>
      </c>
      <c r="K1615" s="75">
        <v>0</v>
      </c>
      <c r="L1615" s="75">
        <v>1</v>
      </c>
      <c r="M1615" s="75">
        <v>1</v>
      </c>
      <c r="N1615" s="75">
        <v>5</v>
      </c>
      <c r="O1615" s="75">
        <v>0</v>
      </c>
      <c r="P1615" s="75">
        <v>0</v>
      </c>
      <c r="Q1615" s="75">
        <v>0</v>
      </c>
      <c r="R1615" s="75">
        <v>0</v>
      </c>
      <c r="S1615" s="75">
        <v>1</v>
      </c>
      <c r="T1615" s="75">
        <v>0</v>
      </c>
      <c r="U1615" s="75">
        <v>290</v>
      </c>
      <c r="V1615" s="75">
        <v>2</v>
      </c>
      <c r="W1615" s="75">
        <v>0</v>
      </c>
      <c r="X1615" s="75">
        <v>1</v>
      </c>
      <c r="Y1615" s="75">
        <v>3</v>
      </c>
      <c r="Z1615" s="75">
        <v>3</v>
      </c>
      <c r="AA1615" s="75">
        <v>1</v>
      </c>
      <c r="AB1615" s="75">
        <v>1</v>
      </c>
      <c r="AC1615" s="75">
        <v>1</v>
      </c>
      <c r="AD1615" s="75">
        <v>5</v>
      </c>
      <c r="AE1615" s="75">
        <v>0</v>
      </c>
      <c r="AF1615" s="14">
        <f t="shared" si="751"/>
        <v>558</v>
      </c>
      <c r="AG1615" s="14">
        <f t="shared" si="752"/>
        <v>553</v>
      </c>
    </row>
    <row r="1616" spans="1:33" x14ac:dyDescent="0.3">
      <c r="A1616" s="27" t="s">
        <v>1669</v>
      </c>
      <c r="B1616" s="25" t="s">
        <v>2178</v>
      </c>
      <c r="C1616" s="25" t="s">
        <v>2177</v>
      </c>
      <c r="D1616" s="25">
        <v>12</v>
      </c>
      <c r="E1616" s="25" t="s">
        <v>2252</v>
      </c>
      <c r="F1616" s="25" t="s">
        <v>2253</v>
      </c>
      <c r="G1616" s="75">
        <v>2</v>
      </c>
      <c r="H1616" s="75">
        <v>222</v>
      </c>
      <c r="I1616" s="75">
        <v>1</v>
      </c>
      <c r="J1616" s="75">
        <v>0</v>
      </c>
      <c r="K1616" s="75">
        <v>0</v>
      </c>
      <c r="L1616" s="75">
        <v>1</v>
      </c>
      <c r="M1616" s="75">
        <v>0</v>
      </c>
      <c r="N1616" s="75">
        <v>4</v>
      </c>
      <c r="O1616" s="75">
        <v>0</v>
      </c>
      <c r="P1616" s="75">
        <v>0</v>
      </c>
      <c r="Q1616" s="75">
        <v>0</v>
      </c>
      <c r="R1616" s="75">
        <v>1</v>
      </c>
      <c r="S1616" s="75">
        <v>0</v>
      </c>
      <c r="T1616" s="75">
        <v>0</v>
      </c>
      <c r="U1616" s="75">
        <v>270</v>
      </c>
      <c r="V1616" s="75">
        <v>0</v>
      </c>
      <c r="W1616" s="75">
        <v>1</v>
      </c>
      <c r="X1616" s="75">
        <v>0</v>
      </c>
      <c r="Y1616" s="75">
        <v>1</v>
      </c>
      <c r="Z1616" s="75">
        <v>1</v>
      </c>
      <c r="AA1616" s="75">
        <v>0</v>
      </c>
      <c r="AB1616" s="75">
        <v>1</v>
      </c>
      <c r="AC1616" s="75">
        <v>0</v>
      </c>
      <c r="AD1616" s="75">
        <v>4</v>
      </c>
      <c r="AE1616" s="75">
        <v>0</v>
      </c>
      <c r="AF1616" s="14">
        <f t="shared" si="751"/>
        <v>509</v>
      </c>
      <c r="AG1616" s="14">
        <f t="shared" si="752"/>
        <v>505</v>
      </c>
    </row>
    <row r="1617" spans="1:33" x14ac:dyDescent="0.3">
      <c r="A1617" s="27" t="s">
        <v>1669</v>
      </c>
      <c r="B1617" s="25" t="s">
        <v>2178</v>
      </c>
      <c r="C1617" s="25" t="s">
        <v>2177</v>
      </c>
      <c r="D1617" s="25">
        <v>12</v>
      </c>
      <c r="E1617" s="25" t="s">
        <v>2254</v>
      </c>
      <c r="F1617" s="25" t="s">
        <v>2255</v>
      </c>
      <c r="G1617" s="75">
        <v>5</v>
      </c>
      <c r="H1617" s="75">
        <v>109</v>
      </c>
      <c r="I1617" s="75">
        <v>0</v>
      </c>
      <c r="J1617" s="75">
        <v>0</v>
      </c>
      <c r="K1617" s="75">
        <v>0</v>
      </c>
      <c r="L1617" s="75">
        <v>0</v>
      </c>
      <c r="M1617" s="75">
        <v>1</v>
      </c>
      <c r="N1617" s="75">
        <v>2</v>
      </c>
      <c r="O1617" s="75">
        <v>0</v>
      </c>
      <c r="P1617" s="75">
        <v>1</v>
      </c>
      <c r="Q1617" s="75">
        <v>0</v>
      </c>
      <c r="R1617" s="75">
        <v>0</v>
      </c>
      <c r="S1617" s="75">
        <v>0</v>
      </c>
      <c r="T1617" s="75">
        <v>1</v>
      </c>
      <c r="U1617" s="75">
        <v>182</v>
      </c>
      <c r="V1617" s="75">
        <v>0</v>
      </c>
      <c r="W1617" s="75">
        <v>0</v>
      </c>
      <c r="X1617" s="75">
        <v>0</v>
      </c>
      <c r="Y1617" s="75">
        <v>0</v>
      </c>
      <c r="Z1617" s="75">
        <v>0</v>
      </c>
      <c r="AA1617" s="75">
        <v>1</v>
      </c>
      <c r="AB1617" s="75">
        <v>0</v>
      </c>
      <c r="AC1617" s="75">
        <v>0</v>
      </c>
      <c r="AD1617" s="75">
        <v>6</v>
      </c>
      <c r="AE1617" s="75">
        <v>0</v>
      </c>
      <c r="AF1617" s="14">
        <f t="shared" si="751"/>
        <v>308</v>
      </c>
      <c r="AG1617" s="14">
        <f t="shared" si="752"/>
        <v>302</v>
      </c>
    </row>
    <row r="1618" spans="1:33" s="16" customFormat="1" x14ac:dyDescent="0.3">
      <c r="E1618" s="16" t="s">
        <v>3028</v>
      </c>
      <c r="F1618" s="19" t="s">
        <v>1069</v>
      </c>
      <c r="G1618" s="19">
        <f>SUM(G1613:G1617)</f>
        <v>12</v>
      </c>
      <c r="H1618" s="19">
        <f t="shared" ref="H1618:AE1618" si="753">SUM(H1613:H1617)</f>
        <v>1032</v>
      </c>
      <c r="I1618" s="19">
        <f t="shared" si="753"/>
        <v>8</v>
      </c>
      <c r="J1618" s="19">
        <f t="shared" si="753"/>
        <v>2</v>
      </c>
      <c r="K1618" s="19">
        <f t="shared" si="753"/>
        <v>1</v>
      </c>
      <c r="L1618" s="19">
        <f t="shared" si="753"/>
        <v>4</v>
      </c>
      <c r="M1618" s="19">
        <f t="shared" si="753"/>
        <v>4</v>
      </c>
      <c r="N1618" s="19">
        <f t="shared" si="753"/>
        <v>18</v>
      </c>
      <c r="O1618" s="19">
        <f t="shared" si="753"/>
        <v>0</v>
      </c>
      <c r="P1618" s="19">
        <f t="shared" si="753"/>
        <v>1</v>
      </c>
      <c r="Q1618" s="19">
        <f t="shared" si="753"/>
        <v>2</v>
      </c>
      <c r="R1618" s="19">
        <f t="shared" si="753"/>
        <v>1</v>
      </c>
      <c r="S1618" s="19">
        <f t="shared" si="753"/>
        <v>2</v>
      </c>
      <c r="T1618" s="19">
        <f t="shared" si="753"/>
        <v>1</v>
      </c>
      <c r="U1618" s="19">
        <f t="shared" si="753"/>
        <v>1126</v>
      </c>
      <c r="V1618" s="19">
        <f t="shared" si="753"/>
        <v>5</v>
      </c>
      <c r="W1618" s="19">
        <f t="shared" si="753"/>
        <v>1</v>
      </c>
      <c r="X1618" s="19">
        <f t="shared" si="753"/>
        <v>1</v>
      </c>
      <c r="Y1618" s="19">
        <f t="shared" si="753"/>
        <v>10</v>
      </c>
      <c r="Z1618" s="19">
        <f t="shared" si="753"/>
        <v>7</v>
      </c>
      <c r="AA1618" s="19">
        <f t="shared" si="753"/>
        <v>2</v>
      </c>
      <c r="AB1618" s="19">
        <f t="shared" si="753"/>
        <v>2</v>
      </c>
      <c r="AC1618" s="19">
        <f t="shared" si="753"/>
        <v>2</v>
      </c>
      <c r="AD1618" s="19">
        <f t="shared" si="753"/>
        <v>31</v>
      </c>
      <c r="AE1618" s="19">
        <f t="shared" si="753"/>
        <v>0</v>
      </c>
      <c r="AF1618" s="19">
        <f t="shared" ref="AF1618:AG1618" si="754">SUM(AF1613:AF1617)</f>
        <v>2275</v>
      </c>
      <c r="AG1618" s="19">
        <f t="shared" si="754"/>
        <v>2244</v>
      </c>
    </row>
    <row r="1619" spans="1:33" s="16" customFormat="1" x14ac:dyDescent="0.3">
      <c r="A1619" s="84"/>
      <c r="B1619" s="85"/>
      <c r="C1619" s="85"/>
      <c r="D1619" s="85"/>
      <c r="E1619" s="85"/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  <c r="AA1619" s="85"/>
      <c r="AB1619" s="85"/>
      <c r="AC1619" s="85"/>
      <c r="AD1619" s="85"/>
      <c r="AE1619" s="85"/>
      <c r="AF1619" s="85"/>
      <c r="AG1619" s="86"/>
    </row>
    <row r="1620" spans="1:33" x14ac:dyDescent="0.3">
      <c r="A1620" s="27" t="s">
        <v>1669</v>
      </c>
      <c r="B1620" s="25" t="s">
        <v>2178</v>
      </c>
      <c r="C1620" s="25" t="s">
        <v>2177</v>
      </c>
      <c r="D1620" s="25">
        <v>31</v>
      </c>
      <c r="E1620" s="25" t="s">
        <v>2283</v>
      </c>
      <c r="F1620" s="25" t="s">
        <v>2256</v>
      </c>
      <c r="G1620" s="75">
        <v>3</v>
      </c>
      <c r="H1620" s="75">
        <v>283</v>
      </c>
      <c r="I1620" s="75">
        <v>0</v>
      </c>
      <c r="J1620" s="75">
        <v>1</v>
      </c>
      <c r="K1620" s="75">
        <v>0</v>
      </c>
      <c r="L1620" s="75">
        <v>0</v>
      </c>
      <c r="M1620" s="75">
        <v>0</v>
      </c>
      <c r="N1620" s="75">
        <v>1</v>
      </c>
      <c r="O1620" s="75">
        <v>0</v>
      </c>
      <c r="P1620" s="75">
        <v>0</v>
      </c>
      <c r="Q1620" s="75">
        <v>0</v>
      </c>
      <c r="R1620" s="75">
        <v>0</v>
      </c>
      <c r="S1620" s="75">
        <v>0</v>
      </c>
      <c r="T1620" s="75">
        <v>0</v>
      </c>
      <c r="U1620" s="75">
        <v>198</v>
      </c>
      <c r="V1620" s="75">
        <v>3</v>
      </c>
      <c r="W1620" s="75">
        <v>0</v>
      </c>
      <c r="X1620" s="75">
        <v>1</v>
      </c>
      <c r="Y1620" s="75">
        <v>0</v>
      </c>
      <c r="Z1620" s="75">
        <v>1</v>
      </c>
      <c r="AA1620" s="75">
        <v>0</v>
      </c>
      <c r="AB1620" s="75">
        <v>0</v>
      </c>
      <c r="AC1620" s="75">
        <v>0</v>
      </c>
      <c r="AD1620" s="75">
        <v>5</v>
      </c>
      <c r="AE1620" s="75">
        <v>0</v>
      </c>
      <c r="AF1620" s="14">
        <f>SUM(G1620:AD1620)</f>
        <v>496</v>
      </c>
      <c r="AG1620" s="14">
        <f t="shared" ref="AG1620" si="755">G1620+H1620+I1620+J1620+K1620+L1620+M1620+N1620+O1620+P1620+Q1620+R1620+S1620+T1620+U1620+V1620+W1620+X1620+Y1620+Z1620+AA1620+AB1620+AC1620</f>
        <v>491</v>
      </c>
    </row>
    <row r="1621" spans="1:33" x14ac:dyDescent="0.3">
      <c r="A1621" s="27" t="s">
        <v>1669</v>
      </c>
      <c r="B1621" s="25" t="s">
        <v>2178</v>
      </c>
      <c r="C1621" s="25" t="s">
        <v>2177</v>
      </c>
      <c r="D1621" s="25">
        <v>31</v>
      </c>
      <c r="E1621" s="25" t="s">
        <v>2284</v>
      </c>
      <c r="F1621" s="25" t="s">
        <v>2257</v>
      </c>
      <c r="G1621" s="75">
        <v>0</v>
      </c>
      <c r="H1621" s="75">
        <v>275</v>
      </c>
      <c r="I1621" s="75">
        <v>0</v>
      </c>
      <c r="J1621" s="75">
        <v>0</v>
      </c>
      <c r="K1621" s="75">
        <v>0</v>
      </c>
      <c r="L1621" s="75">
        <v>1</v>
      </c>
      <c r="M1621" s="75">
        <v>0</v>
      </c>
      <c r="N1621" s="75">
        <v>5</v>
      </c>
      <c r="O1621" s="75">
        <v>1</v>
      </c>
      <c r="P1621" s="75">
        <v>0</v>
      </c>
      <c r="Q1621" s="75">
        <v>0</v>
      </c>
      <c r="R1621" s="75">
        <v>1</v>
      </c>
      <c r="S1621" s="75">
        <v>0</v>
      </c>
      <c r="T1621" s="75">
        <v>1</v>
      </c>
      <c r="U1621" s="75">
        <v>204</v>
      </c>
      <c r="V1621" s="75">
        <v>0</v>
      </c>
      <c r="W1621" s="75">
        <v>0</v>
      </c>
      <c r="X1621" s="75">
        <v>0</v>
      </c>
      <c r="Y1621" s="75">
        <v>0</v>
      </c>
      <c r="Z1621" s="75">
        <v>0</v>
      </c>
      <c r="AA1621" s="75">
        <v>0</v>
      </c>
      <c r="AB1621" s="75">
        <v>0</v>
      </c>
      <c r="AC1621" s="75">
        <v>0</v>
      </c>
      <c r="AD1621" s="75">
        <v>1</v>
      </c>
      <c r="AE1621" s="75">
        <v>0</v>
      </c>
      <c r="AF1621" s="14">
        <f t="shared" ref="AF1621:AF1622" si="756">SUM(G1621:AD1621)</f>
        <v>489</v>
      </c>
      <c r="AG1621" s="14">
        <f t="shared" ref="AG1621:AG1622" si="757">G1621+H1621+I1621+J1621+K1621+L1621+M1621+N1621+O1621+P1621+Q1621+R1621+S1621+T1621+U1621+V1621+W1621+X1621+Y1621+Z1621+AA1621+AB1621+AC1621</f>
        <v>488</v>
      </c>
    </row>
    <row r="1622" spans="1:33" x14ac:dyDescent="0.3">
      <c r="A1622" s="27" t="s">
        <v>1669</v>
      </c>
      <c r="B1622" s="25" t="s">
        <v>2178</v>
      </c>
      <c r="C1622" s="25" t="s">
        <v>2177</v>
      </c>
      <c r="D1622" s="25">
        <v>31</v>
      </c>
      <c r="E1622" s="25" t="s">
        <v>2258</v>
      </c>
      <c r="F1622" s="25" t="s">
        <v>2259</v>
      </c>
      <c r="G1622" s="38">
        <v>2</v>
      </c>
      <c r="H1622" s="38">
        <v>242</v>
      </c>
      <c r="I1622" s="38">
        <v>0</v>
      </c>
      <c r="J1622" s="38">
        <v>0</v>
      </c>
      <c r="K1622" s="38">
        <v>0</v>
      </c>
      <c r="L1622" s="38">
        <v>1</v>
      </c>
      <c r="M1622" s="38">
        <v>0</v>
      </c>
      <c r="N1622" s="38">
        <v>1</v>
      </c>
      <c r="O1622" s="38">
        <v>1</v>
      </c>
      <c r="P1622" s="38">
        <v>0</v>
      </c>
      <c r="Q1622" s="38">
        <v>0</v>
      </c>
      <c r="R1622" s="38">
        <v>0</v>
      </c>
      <c r="S1622" s="38">
        <v>0</v>
      </c>
      <c r="T1622" s="38">
        <v>0</v>
      </c>
      <c r="U1622" s="38">
        <v>210</v>
      </c>
      <c r="V1622" s="38">
        <v>1</v>
      </c>
      <c r="W1622" s="38">
        <v>0</v>
      </c>
      <c r="X1622" s="38">
        <v>0</v>
      </c>
      <c r="Y1622" s="38">
        <v>0</v>
      </c>
      <c r="Z1622" s="38">
        <v>0</v>
      </c>
      <c r="AA1622" s="38">
        <v>0</v>
      </c>
      <c r="AB1622" s="38">
        <v>0</v>
      </c>
      <c r="AC1622" s="38">
        <v>0</v>
      </c>
      <c r="AD1622" s="38">
        <v>2</v>
      </c>
      <c r="AE1622" s="25">
        <v>0</v>
      </c>
      <c r="AF1622" s="14">
        <f t="shared" si="756"/>
        <v>460</v>
      </c>
      <c r="AG1622" s="14">
        <f t="shared" si="757"/>
        <v>458</v>
      </c>
    </row>
    <row r="1623" spans="1:33" s="16" customFormat="1" x14ac:dyDescent="0.3">
      <c r="E1623" s="16" t="s">
        <v>3029</v>
      </c>
      <c r="F1623" s="19" t="s">
        <v>1069</v>
      </c>
      <c r="G1623" s="19">
        <f>SUM(G1620:G1622)</f>
        <v>5</v>
      </c>
      <c r="H1623" s="19">
        <f t="shared" ref="H1623:AE1623" si="758">SUM(H1620:H1622)</f>
        <v>800</v>
      </c>
      <c r="I1623" s="19">
        <f t="shared" si="758"/>
        <v>0</v>
      </c>
      <c r="J1623" s="19">
        <f t="shared" si="758"/>
        <v>1</v>
      </c>
      <c r="K1623" s="19">
        <f t="shared" si="758"/>
        <v>0</v>
      </c>
      <c r="L1623" s="19">
        <f t="shared" si="758"/>
        <v>2</v>
      </c>
      <c r="M1623" s="19">
        <f t="shared" si="758"/>
        <v>0</v>
      </c>
      <c r="N1623" s="19">
        <f t="shared" si="758"/>
        <v>7</v>
      </c>
      <c r="O1623" s="19">
        <f t="shared" si="758"/>
        <v>2</v>
      </c>
      <c r="P1623" s="19">
        <f t="shared" si="758"/>
        <v>0</v>
      </c>
      <c r="Q1623" s="19">
        <f t="shared" si="758"/>
        <v>0</v>
      </c>
      <c r="R1623" s="19">
        <f t="shared" si="758"/>
        <v>1</v>
      </c>
      <c r="S1623" s="19">
        <f t="shared" si="758"/>
        <v>0</v>
      </c>
      <c r="T1623" s="19">
        <f t="shared" si="758"/>
        <v>1</v>
      </c>
      <c r="U1623" s="19">
        <f t="shared" si="758"/>
        <v>612</v>
      </c>
      <c r="V1623" s="19">
        <f t="shared" si="758"/>
        <v>4</v>
      </c>
      <c r="W1623" s="19">
        <f t="shared" si="758"/>
        <v>0</v>
      </c>
      <c r="X1623" s="19">
        <f t="shared" si="758"/>
        <v>1</v>
      </c>
      <c r="Y1623" s="19">
        <f t="shared" si="758"/>
        <v>0</v>
      </c>
      <c r="Z1623" s="19">
        <f t="shared" si="758"/>
        <v>1</v>
      </c>
      <c r="AA1623" s="19">
        <f t="shared" si="758"/>
        <v>0</v>
      </c>
      <c r="AB1623" s="19">
        <f t="shared" si="758"/>
        <v>0</v>
      </c>
      <c r="AC1623" s="19">
        <f t="shared" si="758"/>
        <v>0</v>
      </c>
      <c r="AD1623" s="19">
        <f t="shared" si="758"/>
        <v>8</v>
      </c>
      <c r="AE1623" s="19">
        <f t="shared" si="758"/>
        <v>0</v>
      </c>
      <c r="AF1623" s="19">
        <f t="shared" ref="AF1623:AG1623" si="759">SUM(AF1620:AF1622)</f>
        <v>1445</v>
      </c>
      <c r="AG1623" s="19">
        <f t="shared" si="759"/>
        <v>1437</v>
      </c>
    </row>
    <row r="1624" spans="1:33" s="16" customFormat="1" x14ac:dyDescent="0.3">
      <c r="A1624" s="84"/>
      <c r="B1624" s="85"/>
      <c r="C1624" s="85"/>
      <c r="D1624" s="85"/>
      <c r="E1624" s="85"/>
      <c r="F1624" s="85"/>
      <c r="G1624" s="85"/>
      <c r="H1624" s="85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  <c r="V1624" s="85"/>
      <c r="W1624" s="85"/>
      <c r="X1624" s="85"/>
      <c r="Y1624" s="85"/>
      <c r="Z1624" s="85"/>
      <c r="AA1624" s="85"/>
      <c r="AB1624" s="85"/>
      <c r="AC1624" s="85"/>
      <c r="AD1624" s="85"/>
      <c r="AE1624" s="85"/>
      <c r="AF1624" s="85"/>
      <c r="AG1624" s="86"/>
    </row>
    <row r="1625" spans="1:33" x14ac:dyDescent="0.3">
      <c r="A1625" s="27" t="s">
        <v>1669</v>
      </c>
      <c r="B1625" s="25" t="s">
        <v>2178</v>
      </c>
      <c r="C1625" s="25" t="s">
        <v>2177</v>
      </c>
      <c r="D1625" s="25">
        <v>34</v>
      </c>
      <c r="E1625" s="25" t="s">
        <v>2285</v>
      </c>
      <c r="F1625" s="25" t="s">
        <v>2260</v>
      </c>
      <c r="G1625" s="38">
        <v>6</v>
      </c>
      <c r="H1625" s="38">
        <v>167</v>
      </c>
      <c r="I1625" s="38">
        <v>6</v>
      </c>
      <c r="J1625" s="38">
        <v>0</v>
      </c>
      <c r="K1625" s="38">
        <v>1</v>
      </c>
      <c r="L1625" s="38">
        <v>2</v>
      </c>
      <c r="M1625" s="38">
        <v>0</v>
      </c>
      <c r="N1625" s="38">
        <v>5</v>
      </c>
      <c r="O1625" s="38">
        <v>0</v>
      </c>
      <c r="P1625" s="38">
        <v>0</v>
      </c>
      <c r="Q1625" s="38">
        <v>0</v>
      </c>
      <c r="R1625" s="38">
        <v>3</v>
      </c>
      <c r="S1625" s="38">
        <v>0</v>
      </c>
      <c r="T1625" s="38">
        <v>1</v>
      </c>
      <c r="U1625" s="38">
        <v>434</v>
      </c>
      <c r="V1625" s="38">
        <v>1</v>
      </c>
      <c r="W1625" s="38">
        <v>1</v>
      </c>
      <c r="X1625" s="38">
        <v>3</v>
      </c>
      <c r="Y1625" s="38">
        <v>0</v>
      </c>
      <c r="Z1625" s="38">
        <v>3</v>
      </c>
      <c r="AA1625" s="38">
        <v>1</v>
      </c>
      <c r="AB1625" s="38">
        <v>2</v>
      </c>
      <c r="AC1625" s="38">
        <v>1</v>
      </c>
      <c r="AD1625" s="38">
        <v>14</v>
      </c>
      <c r="AE1625" s="25">
        <v>0</v>
      </c>
      <c r="AF1625" s="14">
        <f>SUM(G1625:AD1625)</f>
        <v>651</v>
      </c>
      <c r="AG1625" s="14">
        <f t="shared" ref="AG1625" si="760">G1625+H1625+I1625+J1625+K1625+L1625+M1625+N1625+O1625+P1625+Q1625+R1625+S1625+T1625+U1625+V1625+W1625+X1625+Y1625+Z1625+AA1625+AB1625+AC1625</f>
        <v>637</v>
      </c>
    </row>
    <row r="1626" spans="1:33" x14ac:dyDescent="0.3">
      <c r="A1626" s="27" t="s">
        <v>1669</v>
      </c>
      <c r="B1626" s="25" t="s">
        <v>2178</v>
      </c>
      <c r="C1626" s="25" t="s">
        <v>2177</v>
      </c>
      <c r="D1626" s="25">
        <v>34</v>
      </c>
      <c r="E1626" s="25" t="s">
        <v>2286</v>
      </c>
      <c r="F1626" s="25" t="s">
        <v>2261</v>
      </c>
      <c r="G1626" s="38">
        <v>6</v>
      </c>
      <c r="H1626" s="38">
        <v>151</v>
      </c>
      <c r="I1626" s="38">
        <v>1</v>
      </c>
      <c r="J1626" s="38">
        <v>0</v>
      </c>
      <c r="K1626" s="38">
        <v>1</v>
      </c>
      <c r="L1626" s="38">
        <v>0</v>
      </c>
      <c r="M1626" s="38">
        <v>3</v>
      </c>
      <c r="N1626" s="38">
        <v>7</v>
      </c>
      <c r="O1626" s="38">
        <v>1</v>
      </c>
      <c r="P1626" s="38">
        <v>0</v>
      </c>
      <c r="Q1626" s="38">
        <v>0</v>
      </c>
      <c r="R1626" s="38">
        <v>1</v>
      </c>
      <c r="S1626" s="38">
        <v>1</v>
      </c>
      <c r="T1626" s="38">
        <v>1</v>
      </c>
      <c r="U1626" s="38">
        <v>463</v>
      </c>
      <c r="V1626" s="38">
        <v>3</v>
      </c>
      <c r="W1626" s="38">
        <v>3</v>
      </c>
      <c r="X1626" s="38">
        <v>0</v>
      </c>
      <c r="Y1626" s="38">
        <v>1</v>
      </c>
      <c r="Z1626" s="38">
        <v>2</v>
      </c>
      <c r="AA1626" s="38">
        <v>1</v>
      </c>
      <c r="AB1626" s="38">
        <v>2</v>
      </c>
      <c r="AC1626" s="38">
        <v>2</v>
      </c>
      <c r="AD1626" s="38">
        <v>13</v>
      </c>
      <c r="AE1626" s="25">
        <v>0</v>
      </c>
      <c r="AF1626" s="14">
        <f t="shared" ref="AF1626:AF1633" si="761">SUM(G1626:AD1626)</f>
        <v>663</v>
      </c>
      <c r="AG1626" s="14">
        <f t="shared" ref="AG1626:AG1633" si="762">G1626+H1626+I1626+J1626+K1626+L1626+M1626+N1626+O1626+P1626+Q1626+R1626+S1626+T1626+U1626+V1626+W1626+X1626+Y1626+Z1626+AA1626+AB1626+AC1626</f>
        <v>650</v>
      </c>
    </row>
    <row r="1627" spans="1:33" x14ac:dyDescent="0.3">
      <c r="A1627" s="27" t="s">
        <v>1669</v>
      </c>
      <c r="B1627" s="25" t="s">
        <v>2178</v>
      </c>
      <c r="C1627" s="25" t="s">
        <v>2177</v>
      </c>
      <c r="D1627" s="25">
        <v>34</v>
      </c>
      <c r="E1627" s="25" t="s">
        <v>2262</v>
      </c>
      <c r="F1627" s="25" t="s">
        <v>2263</v>
      </c>
      <c r="G1627" s="38">
        <v>6</v>
      </c>
      <c r="H1627" s="38">
        <v>245</v>
      </c>
      <c r="I1627" s="38">
        <v>3</v>
      </c>
      <c r="J1627" s="38">
        <v>1</v>
      </c>
      <c r="K1627" s="38">
        <v>0</v>
      </c>
      <c r="L1627" s="38">
        <v>3</v>
      </c>
      <c r="M1627" s="38">
        <v>0</v>
      </c>
      <c r="N1627" s="38">
        <v>8</v>
      </c>
      <c r="O1627" s="38">
        <v>1</v>
      </c>
      <c r="P1627" s="38">
        <v>0</v>
      </c>
      <c r="Q1627" s="38">
        <v>2</v>
      </c>
      <c r="R1627" s="38">
        <v>1</v>
      </c>
      <c r="S1627" s="38">
        <v>1</v>
      </c>
      <c r="T1627" s="38">
        <v>1</v>
      </c>
      <c r="U1627" s="38">
        <v>491</v>
      </c>
      <c r="V1627" s="38">
        <v>2</v>
      </c>
      <c r="W1627" s="38">
        <v>1</v>
      </c>
      <c r="X1627" s="38">
        <v>0</v>
      </c>
      <c r="Y1627" s="38">
        <v>1</v>
      </c>
      <c r="Z1627" s="38">
        <v>2</v>
      </c>
      <c r="AA1627" s="38">
        <v>0</v>
      </c>
      <c r="AB1627" s="38">
        <v>1</v>
      </c>
      <c r="AC1627" s="38">
        <v>0</v>
      </c>
      <c r="AD1627" s="38">
        <v>14</v>
      </c>
      <c r="AE1627" s="25">
        <v>0</v>
      </c>
      <c r="AF1627" s="14">
        <f t="shared" si="761"/>
        <v>784</v>
      </c>
      <c r="AG1627" s="14">
        <f t="shared" si="762"/>
        <v>770</v>
      </c>
    </row>
    <row r="1628" spans="1:33" x14ac:dyDescent="0.3">
      <c r="A1628" s="27" t="s">
        <v>1669</v>
      </c>
      <c r="B1628" s="25" t="s">
        <v>2178</v>
      </c>
      <c r="C1628" s="25" t="s">
        <v>2177</v>
      </c>
      <c r="D1628" s="25">
        <v>34</v>
      </c>
      <c r="E1628" s="25" t="s">
        <v>2264</v>
      </c>
      <c r="F1628" s="25" t="s">
        <v>2265</v>
      </c>
      <c r="G1628" s="38">
        <v>1</v>
      </c>
      <c r="H1628" s="38">
        <v>96</v>
      </c>
      <c r="I1628" s="38">
        <v>1</v>
      </c>
      <c r="J1628" s="38">
        <v>0</v>
      </c>
      <c r="K1628" s="38">
        <v>0</v>
      </c>
      <c r="L1628" s="38">
        <v>0</v>
      </c>
      <c r="M1628" s="38">
        <v>1</v>
      </c>
      <c r="N1628" s="38">
        <v>3</v>
      </c>
      <c r="O1628" s="38">
        <v>1</v>
      </c>
      <c r="P1628" s="38">
        <v>2</v>
      </c>
      <c r="Q1628" s="38">
        <v>0</v>
      </c>
      <c r="R1628" s="38">
        <v>0</v>
      </c>
      <c r="S1628" s="38">
        <v>0</v>
      </c>
      <c r="T1628" s="38">
        <v>0</v>
      </c>
      <c r="U1628" s="38">
        <v>276</v>
      </c>
      <c r="V1628" s="38">
        <v>0</v>
      </c>
      <c r="W1628" s="38">
        <v>0</v>
      </c>
      <c r="X1628" s="38">
        <v>0</v>
      </c>
      <c r="Y1628" s="38">
        <v>1</v>
      </c>
      <c r="Z1628" s="38">
        <v>1</v>
      </c>
      <c r="AA1628" s="38">
        <v>0</v>
      </c>
      <c r="AB1628" s="38">
        <v>0</v>
      </c>
      <c r="AC1628" s="38">
        <v>0</v>
      </c>
      <c r="AD1628" s="38">
        <v>12</v>
      </c>
      <c r="AE1628" s="25">
        <v>0</v>
      </c>
      <c r="AF1628" s="14">
        <f t="shared" si="761"/>
        <v>395</v>
      </c>
      <c r="AG1628" s="14">
        <f t="shared" si="762"/>
        <v>383</v>
      </c>
    </row>
    <row r="1629" spans="1:33" x14ac:dyDescent="0.3">
      <c r="A1629" s="27" t="s">
        <v>1669</v>
      </c>
      <c r="B1629" s="25" t="s">
        <v>2178</v>
      </c>
      <c r="C1629" s="25" t="s">
        <v>2177</v>
      </c>
      <c r="D1629" s="25">
        <v>34</v>
      </c>
      <c r="E1629" s="25" t="s">
        <v>14</v>
      </c>
      <c r="F1629" s="25" t="s">
        <v>2266</v>
      </c>
      <c r="G1629" s="38">
        <v>8</v>
      </c>
      <c r="H1629" s="38">
        <v>166</v>
      </c>
      <c r="I1629" s="38">
        <v>9</v>
      </c>
      <c r="J1629" s="38">
        <v>0</v>
      </c>
      <c r="K1629" s="38">
        <v>0</v>
      </c>
      <c r="L1629" s="38">
        <v>2</v>
      </c>
      <c r="M1629" s="38">
        <v>1</v>
      </c>
      <c r="N1629" s="38">
        <v>6</v>
      </c>
      <c r="O1629" s="38">
        <v>0</v>
      </c>
      <c r="P1629" s="38">
        <v>0</v>
      </c>
      <c r="Q1629" s="38">
        <v>0</v>
      </c>
      <c r="R1629" s="38">
        <v>0</v>
      </c>
      <c r="S1629" s="38">
        <v>1</v>
      </c>
      <c r="T1629" s="38">
        <v>1</v>
      </c>
      <c r="U1629" s="38">
        <v>584</v>
      </c>
      <c r="V1629" s="38">
        <v>0</v>
      </c>
      <c r="W1629" s="38">
        <v>0</v>
      </c>
      <c r="X1629" s="38">
        <v>0</v>
      </c>
      <c r="Y1629" s="38">
        <v>3</v>
      </c>
      <c r="Z1629" s="38">
        <v>1</v>
      </c>
      <c r="AA1629" s="38">
        <v>1</v>
      </c>
      <c r="AB1629" s="38">
        <v>0</v>
      </c>
      <c r="AC1629" s="38">
        <v>1</v>
      </c>
      <c r="AD1629" s="38">
        <v>6</v>
      </c>
      <c r="AE1629" s="25">
        <v>0</v>
      </c>
      <c r="AF1629" s="14">
        <f t="shared" si="761"/>
        <v>790</v>
      </c>
      <c r="AG1629" s="14">
        <f t="shared" si="762"/>
        <v>784</v>
      </c>
    </row>
    <row r="1630" spans="1:33" x14ac:dyDescent="0.3">
      <c r="A1630" s="27" t="s">
        <v>1669</v>
      </c>
      <c r="B1630" s="25" t="s">
        <v>2178</v>
      </c>
      <c r="C1630" s="25" t="s">
        <v>2177</v>
      </c>
      <c r="D1630" s="25">
        <v>34</v>
      </c>
      <c r="E1630" s="25" t="s">
        <v>2267</v>
      </c>
      <c r="F1630" s="25" t="s">
        <v>2268</v>
      </c>
      <c r="G1630" s="38">
        <v>4</v>
      </c>
      <c r="H1630" s="38">
        <v>123</v>
      </c>
      <c r="I1630" s="38">
        <v>0</v>
      </c>
      <c r="J1630" s="38">
        <v>0</v>
      </c>
      <c r="K1630" s="38">
        <v>1</v>
      </c>
      <c r="L1630" s="38">
        <v>0</v>
      </c>
      <c r="M1630" s="38">
        <v>1</v>
      </c>
      <c r="N1630" s="38">
        <v>7</v>
      </c>
      <c r="O1630" s="38">
        <v>1</v>
      </c>
      <c r="P1630" s="38">
        <v>0</v>
      </c>
      <c r="Q1630" s="38">
        <v>0</v>
      </c>
      <c r="R1630" s="38">
        <v>0</v>
      </c>
      <c r="S1630" s="38">
        <v>0</v>
      </c>
      <c r="T1630" s="38">
        <v>0</v>
      </c>
      <c r="U1630" s="38">
        <v>234</v>
      </c>
      <c r="V1630" s="38">
        <v>1</v>
      </c>
      <c r="W1630" s="38">
        <v>1</v>
      </c>
      <c r="X1630" s="38">
        <v>0</v>
      </c>
      <c r="Y1630" s="38">
        <v>2</v>
      </c>
      <c r="Z1630" s="38">
        <v>0</v>
      </c>
      <c r="AA1630" s="38">
        <v>0</v>
      </c>
      <c r="AB1630" s="38">
        <v>0</v>
      </c>
      <c r="AC1630" s="38">
        <v>1</v>
      </c>
      <c r="AD1630" s="38">
        <v>10</v>
      </c>
      <c r="AE1630" s="25">
        <v>0</v>
      </c>
      <c r="AF1630" s="14">
        <f t="shared" si="761"/>
        <v>386</v>
      </c>
      <c r="AG1630" s="14">
        <f t="shared" si="762"/>
        <v>376</v>
      </c>
    </row>
    <row r="1631" spans="1:33" x14ac:dyDescent="0.3">
      <c r="A1631" s="27" t="s">
        <v>1669</v>
      </c>
      <c r="B1631" s="25" t="s">
        <v>2178</v>
      </c>
      <c r="C1631" s="25" t="s">
        <v>2177</v>
      </c>
      <c r="D1631" s="25">
        <v>34</v>
      </c>
      <c r="E1631" s="25" t="s">
        <v>2269</v>
      </c>
      <c r="F1631" s="25" t="s">
        <v>2270</v>
      </c>
      <c r="G1631" s="38">
        <v>4</v>
      </c>
      <c r="H1631" s="38">
        <v>127</v>
      </c>
      <c r="I1631" s="38">
        <v>0</v>
      </c>
      <c r="J1631" s="38">
        <v>0</v>
      </c>
      <c r="K1631" s="38">
        <v>0</v>
      </c>
      <c r="L1631" s="38">
        <v>5</v>
      </c>
      <c r="M1631" s="38">
        <v>2</v>
      </c>
      <c r="N1631" s="38">
        <v>5</v>
      </c>
      <c r="O1631" s="38">
        <v>0</v>
      </c>
      <c r="P1631" s="38">
        <v>0</v>
      </c>
      <c r="Q1631" s="38">
        <v>0</v>
      </c>
      <c r="R1631" s="38">
        <v>0</v>
      </c>
      <c r="S1631" s="38">
        <v>0</v>
      </c>
      <c r="T1631" s="38">
        <v>0</v>
      </c>
      <c r="U1631" s="38">
        <v>521</v>
      </c>
      <c r="V1631" s="38">
        <v>5</v>
      </c>
      <c r="W1631" s="38">
        <v>0</v>
      </c>
      <c r="X1631" s="38">
        <v>0</v>
      </c>
      <c r="Y1631" s="38">
        <v>1</v>
      </c>
      <c r="Z1631" s="38">
        <v>0</v>
      </c>
      <c r="AA1631" s="38">
        <v>0</v>
      </c>
      <c r="AB1631" s="38">
        <v>0</v>
      </c>
      <c r="AC1631" s="38">
        <v>0</v>
      </c>
      <c r="AD1631" s="38">
        <v>3</v>
      </c>
      <c r="AE1631" s="25">
        <v>0</v>
      </c>
      <c r="AF1631" s="14">
        <f t="shared" si="761"/>
        <v>673</v>
      </c>
      <c r="AG1631" s="14">
        <f t="shared" si="762"/>
        <v>670</v>
      </c>
    </row>
    <row r="1632" spans="1:33" x14ac:dyDescent="0.3">
      <c r="A1632" s="27" t="s">
        <v>1669</v>
      </c>
      <c r="B1632" s="25" t="s">
        <v>2178</v>
      </c>
      <c r="C1632" s="25" t="s">
        <v>2177</v>
      </c>
      <c r="D1632" s="25">
        <v>34</v>
      </c>
      <c r="E1632" s="25" t="s">
        <v>2271</v>
      </c>
      <c r="F1632" s="25" t="s">
        <v>2272</v>
      </c>
      <c r="G1632" s="38">
        <v>2</v>
      </c>
      <c r="H1632" s="38">
        <v>157</v>
      </c>
      <c r="I1632" s="38">
        <v>0</v>
      </c>
      <c r="J1632" s="38">
        <v>1</v>
      </c>
      <c r="K1632" s="38">
        <v>0</v>
      </c>
      <c r="L1632" s="38">
        <v>0</v>
      </c>
      <c r="M1632" s="38">
        <v>1</v>
      </c>
      <c r="N1632" s="38">
        <v>4</v>
      </c>
      <c r="O1632" s="38">
        <v>0</v>
      </c>
      <c r="P1632" s="38">
        <v>1</v>
      </c>
      <c r="Q1632" s="38">
        <v>1</v>
      </c>
      <c r="R1632" s="38">
        <v>0</v>
      </c>
      <c r="S1632" s="38">
        <v>1</v>
      </c>
      <c r="T1632" s="38">
        <v>0</v>
      </c>
      <c r="U1632" s="38">
        <v>349</v>
      </c>
      <c r="V1632" s="38">
        <v>1</v>
      </c>
      <c r="W1632" s="38">
        <v>1</v>
      </c>
      <c r="X1632" s="38">
        <v>0</v>
      </c>
      <c r="Y1632" s="38">
        <v>1</v>
      </c>
      <c r="Z1632" s="38">
        <v>2</v>
      </c>
      <c r="AA1632" s="38">
        <v>0</v>
      </c>
      <c r="AB1632" s="38">
        <v>3</v>
      </c>
      <c r="AC1632" s="38">
        <v>0</v>
      </c>
      <c r="AD1632" s="38">
        <v>8</v>
      </c>
      <c r="AE1632" s="25">
        <v>0</v>
      </c>
      <c r="AF1632" s="14">
        <f t="shared" si="761"/>
        <v>533</v>
      </c>
      <c r="AG1632" s="14">
        <f t="shared" si="762"/>
        <v>525</v>
      </c>
    </row>
    <row r="1633" spans="1:33" x14ac:dyDescent="0.3">
      <c r="A1633" s="27" t="s">
        <v>1669</v>
      </c>
      <c r="B1633" s="25" t="s">
        <v>2178</v>
      </c>
      <c r="C1633" s="25" t="s">
        <v>2177</v>
      </c>
      <c r="D1633" s="25">
        <v>34</v>
      </c>
      <c r="E1633" s="25" t="s">
        <v>2273</v>
      </c>
      <c r="F1633" s="25" t="s">
        <v>2274</v>
      </c>
      <c r="G1633" s="38">
        <v>4</v>
      </c>
      <c r="H1633" s="38">
        <v>244</v>
      </c>
      <c r="I1633" s="38">
        <v>0</v>
      </c>
      <c r="J1633" s="38">
        <v>0</v>
      </c>
      <c r="K1633" s="38">
        <v>1</v>
      </c>
      <c r="L1633" s="38">
        <v>1</v>
      </c>
      <c r="M1633" s="38">
        <v>2</v>
      </c>
      <c r="N1633" s="38">
        <v>1</v>
      </c>
      <c r="O1633" s="38">
        <v>0</v>
      </c>
      <c r="P1633" s="38">
        <v>0</v>
      </c>
      <c r="Q1633" s="38">
        <v>0</v>
      </c>
      <c r="R1633" s="38">
        <v>1</v>
      </c>
      <c r="S1633" s="38">
        <v>0</v>
      </c>
      <c r="T1633" s="38">
        <v>0</v>
      </c>
      <c r="U1633" s="38">
        <v>268</v>
      </c>
      <c r="V1633" s="38">
        <v>1</v>
      </c>
      <c r="W1633" s="38">
        <v>1</v>
      </c>
      <c r="X1633" s="38">
        <v>1</v>
      </c>
      <c r="Y1633" s="38">
        <v>1</v>
      </c>
      <c r="Z1633" s="38">
        <v>0</v>
      </c>
      <c r="AA1633" s="38">
        <v>1</v>
      </c>
      <c r="AB1633" s="38">
        <v>2</v>
      </c>
      <c r="AC1633" s="38">
        <v>0</v>
      </c>
      <c r="AD1633" s="38">
        <v>9</v>
      </c>
      <c r="AE1633" s="25">
        <v>0</v>
      </c>
      <c r="AF1633" s="14">
        <f t="shared" si="761"/>
        <v>538</v>
      </c>
      <c r="AG1633" s="14">
        <f t="shared" si="762"/>
        <v>529</v>
      </c>
    </row>
    <row r="1634" spans="1:33" s="16" customFormat="1" x14ac:dyDescent="0.3">
      <c r="E1634" s="16" t="s">
        <v>908</v>
      </c>
      <c r="F1634" s="19" t="s">
        <v>1069</v>
      </c>
      <c r="G1634" s="19">
        <f>SUM(G1625:G1633)</f>
        <v>41</v>
      </c>
      <c r="H1634" s="19">
        <f t="shared" ref="H1634:AE1634" si="763">SUM(H1625:H1633)</f>
        <v>1476</v>
      </c>
      <c r="I1634" s="19">
        <f t="shared" si="763"/>
        <v>20</v>
      </c>
      <c r="J1634" s="19">
        <f t="shared" si="763"/>
        <v>2</v>
      </c>
      <c r="K1634" s="19">
        <f t="shared" si="763"/>
        <v>4</v>
      </c>
      <c r="L1634" s="19">
        <f t="shared" si="763"/>
        <v>13</v>
      </c>
      <c r="M1634" s="19">
        <f t="shared" si="763"/>
        <v>11</v>
      </c>
      <c r="N1634" s="19">
        <f t="shared" si="763"/>
        <v>46</v>
      </c>
      <c r="O1634" s="19">
        <f t="shared" si="763"/>
        <v>4</v>
      </c>
      <c r="P1634" s="19">
        <f t="shared" si="763"/>
        <v>3</v>
      </c>
      <c r="Q1634" s="19">
        <f t="shared" si="763"/>
        <v>3</v>
      </c>
      <c r="R1634" s="19">
        <f t="shared" si="763"/>
        <v>6</v>
      </c>
      <c r="S1634" s="19">
        <f t="shared" si="763"/>
        <v>4</v>
      </c>
      <c r="T1634" s="19">
        <f t="shared" si="763"/>
        <v>4</v>
      </c>
      <c r="U1634" s="19">
        <f t="shared" si="763"/>
        <v>3620</v>
      </c>
      <c r="V1634" s="19">
        <f t="shared" si="763"/>
        <v>14</v>
      </c>
      <c r="W1634" s="19">
        <f t="shared" si="763"/>
        <v>8</v>
      </c>
      <c r="X1634" s="19">
        <f t="shared" si="763"/>
        <v>4</v>
      </c>
      <c r="Y1634" s="19">
        <f t="shared" si="763"/>
        <v>11</v>
      </c>
      <c r="Z1634" s="19">
        <f t="shared" si="763"/>
        <v>11</v>
      </c>
      <c r="AA1634" s="19">
        <f t="shared" si="763"/>
        <v>4</v>
      </c>
      <c r="AB1634" s="19">
        <f t="shared" si="763"/>
        <v>10</v>
      </c>
      <c r="AC1634" s="19">
        <f t="shared" si="763"/>
        <v>5</v>
      </c>
      <c r="AD1634" s="19">
        <f t="shared" si="763"/>
        <v>89</v>
      </c>
      <c r="AE1634" s="19">
        <f t="shared" si="763"/>
        <v>0</v>
      </c>
      <c r="AF1634" s="19">
        <f t="shared" ref="AF1634:AG1634" si="764">SUM(AF1625:AF1633)</f>
        <v>5413</v>
      </c>
      <c r="AG1634" s="19">
        <f t="shared" si="764"/>
        <v>5324</v>
      </c>
    </row>
    <row r="1635" spans="1:33" s="16" customFormat="1" x14ac:dyDescent="0.3">
      <c r="A1635" s="84"/>
      <c r="B1635" s="85"/>
      <c r="C1635" s="85"/>
      <c r="D1635" s="85"/>
      <c r="E1635" s="85"/>
      <c r="F1635" s="85"/>
      <c r="G1635" s="85"/>
      <c r="H1635" s="85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  <c r="V1635" s="85"/>
      <c r="W1635" s="85"/>
      <c r="X1635" s="85"/>
      <c r="Y1635" s="85"/>
      <c r="Z1635" s="85"/>
      <c r="AA1635" s="85"/>
      <c r="AB1635" s="85"/>
      <c r="AC1635" s="85"/>
      <c r="AD1635" s="85"/>
      <c r="AE1635" s="85"/>
      <c r="AF1635" s="85"/>
      <c r="AG1635" s="86"/>
    </row>
    <row r="1636" spans="1:33" x14ac:dyDescent="0.3">
      <c r="A1636" s="27" t="s">
        <v>1669</v>
      </c>
      <c r="B1636" s="25" t="s">
        <v>2178</v>
      </c>
      <c r="C1636" s="25" t="s">
        <v>2177</v>
      </c>
      <c r="D1636" s="25">
        <v>35</v>
      </c>
      <c r="E1636" s="25" t="s">
        <v>2287</v>
      </c>
      <c r="F1636" s="25" t="s">
        <v>2275</v>
      </c>
      <c r="G1636" s="38">
        <v>1</v>
      </c>
      <c r="H1636" s="38">
        <v>323</v>
      </c>
      <c r="I1636" s="38">
        <v>1</v>
      </c>
      <c r="J1636" s="38">
        <v>1</v>
      </c>
      <c r="K1636" s="38">
        <v>1</v>
      </c>
      <c r="L1636" s="38">
        <v>2</v>
      </c>
      <c r="M1636" s="38">
        <v>9</v>
      </c>
      <c r="N1636" s="38">
        <v>8</v>
      </c>
      <c r="O1636" s="38">
        <v>0</v>
      </c>
      <c r="P1636" s="38">
        <v>1</v>
      </c>
      <c r="Q1636" s="38">
        <v>0</v>
      </c>
      <c r="R1636" s="38">
        <v>0</v>
      </c>
      <c r="S1636" s="38">
        <v>0</v>
      </c>
      <c r="T1636" s="38">
        <v>0</v>
      </c>
      <c r="U1636" s="38">
        <v>171</v>
      </c>
      <c r="V1636" s="38">
        <v>1</v>
      </c>
      <c r="W1636" s="38">
        <v>1</v>
      </c>
      <c r="X1636" s="38">
        <v>0</v>
      </c>
      <c r="Y1636" s="38">
        <v>1</v>
      </c>
      <c r="Z1636" s="38">
        <v>0</v>
      </c>
      <c r="AA1636" s="38">
        <v>0</v>
      </c>
      <c r="AB1636" s="38">
        <v>0</v>
      </c>
      <c r="AC1636" s="38">
        <v>0</v>
      </c>
      <c r="AD1636" s="38">
        <v>7</v>
      </c>
      <c r="AE1636" s="25">
        <v>0</v>
      </c>
      <c r="AF1636" s="14">
        <f>SUM(G1636:AD1636)</f>
        <v>528</v>
      </c>
      <c r="AG1636" s="14">
        <f>G1636+H1636+I1636+J1636+K1636+L1636+M1636+N1636+O1636+P1636+Q1636+R1636+S1636+T1636+U1636+V1636+W1636+X1636+Y1636+Z1636+AA1636+AB1636+AC1636</f>
        <v>521</v>
      </c>
    </row>
    <row r="1637" spans="1:33" x14ac:dyDescent="0.3">
      <c r="A1637" s="27" t="s">
        <v>1669</v>
      </c>
      <c r="B1637" s="25" t="s">
        <v>2178</v>
      </c>
      <c r="C1637" s="25" t="s">
        <v>2177</v>
      </c>
      <c r="D1637" s="25">
        <v>35</v>
      </c>
      <c r="E1637" s="25" t="s">
        <v>2288</v>
      </c>
      <c r="F1637" s="25" t="s">
        <v>2276</v>
      </c>
      <c r="G1637" s="38">
        <v>3</v>
      </c>
      <c r="H1637" s="38">
        <v>328</v>
      </c>
      <c r="I1637" s="38">
        <v>4</v>
      </c>
      <c r="J1637" s="38">
        <v>0</v>
      </c>
      <c r="K1637" s="38">
        <v>2</v>
      </c>
      <c r="L1637" s="38">
        <v>0</v>
      </c>
      <c r="M1637" s="38">
        <v>7</v>
      </c>
      <c r="N1637" s="38">
        <v>8</v>
      </c>
      <c r="O1637" s="38">
        <v>0</v>
      </c>
      <c r="P1637" s="38">
        <v>1</v>
      </c>
      <c r="Q1637" s="38">
        <v>0</v>
      </c>
      <c r="R1637" s="38">
        <v>0</v>
      </c>
      <c r="S1637" s="38">
        <v>0</v>
      </c>
      <c r="T1637" s="38">
        <v>0</v>
      </c>
      <c r="U1637" s="38">
        <v>170</v>
      </c>
      <c r="V1637" s="38">
        <v>3</v>
      </c>
      <c r="W1637" s="38">
        <v>1</v>
      </c>
      <c r="X1637" s="38">
        <v>1</v>
      </c>
      <c r="Y1637" s="38">
        <v>0</v>
      </c>
      <c r="Z1637" s="38">
        <v>0</v>
      </c>
      <c r="AA1637" s="38">
        <v>1</v>
      </c>
      <c r="AB1637" s="38">
        <v>2</v>
      </c>
      <c r="AC1637" s="38">
        <v>0</v>
      </c>
      <c r="AD1637" s="38">
        <v>9</v>
      </c>
      <c r="AE1637" s="25">
        <v>0</v>
      </c>
      <c r="AF1637" s="14">
        <f t="shared" ref="AF1637:AF1640" si="765">SUM(G1637:AD1637)</f>
        <v>540</v>
      </c>
      <c r="AG1637" s="14">
        <f t="shared" ref="AG1637:AG1640" si="766">G1637+H1637+I1637+J1637+K1637+L1637+M1637+N1637+O1637+P1637+Q1637+R1637+S1637+T1637+U1637+V1637+W1637+X1637+Y1637+Z1637+AA1637+AB1637+AC1637</f>
        <v>531</v>
      </c>
    </row>
    <row r="1638" spans="1:33" x14ac:dyDescent="0.3">
      <c r="A1638" s="27" t="s">
        <v>1669</v>
      </c>
      <c r="B1638" s="25" t="s">
        <v>2178</v>
      </c>
      <c r="C1638" s="25" t="s">
        <v>2177</v>
      </c>
      <c r="D1638" s="25">
        <v>35</v>
      </c>
      <c r="E1638" s="25" t="s">
        <v>2277</v>
      </c>
      <c r="F1638" s="25" t="s">
        <v>2278</v>
      </c>
      <c r="G1638" s="38">
        <v>3</v>
      </c>
      <c r="H1638" s="38">
        <v>275</v>
      </c>
      <c r="I1638" s="38">
        <v>3</v>
      </c>
      <c r="J1638" s="38">
        <v>0</v>
      </c>
      <c r="K1638" s="38">
        <v>0</v>
      </c>
      <c r="L1638" s="38">
        <v>1</v>
      </c>
      <c r="M1638" s="38">
        <v>8</v>
      </c>
      <c r="N1638" s="38">
        <v>4</v>
      </c>
      <c r="O1638" s="38">
        <v>0</v>
      </c>
      <c r="P1638" s="38">
        <v>1</v>
      </c>
      <c r="Q1638" s="38">
        <v>0</v>
      </c>
      <c r="R1638" s="38">
        <v>0</v>
      </c>
      <c r="S1638" s="38">
        <v>0</v>
      </c>
      <c r="T1638" s="38">
        <v>0</v>
      </c>
      <c r="U1638" s="38">
        <v>166</v>
      </c>
      <c r="V1638" s="38">
        <v>4</v>
      </c>
      <c r="W1638" s="38">
        <v>0</v>
      </c>
      <c r="X1638" s="38">
        <v>0</v>
      </c>
      <c r="Y1638" s="38">
        <v>0</v>
      </c>
      <c r="Z1638" s="38">
        <v>0</v>
      </c>
      <c r="AA1638" s="38">
        <v>0</v>
      </c>
      <c r="AB1638" s="38">
        <v>1</v>
      </c>
      <c r="AC1638" s="38">
        <v>4</v>
      </c>
      <c r="AD1638" s="38">
        <v>3</v>
      </c>
      <c r="AE1638" s="25">
        <v>0</v>
      </c>
      <c r="AF1638" s="14">
        <f t="shared" si="765"/>
        <v>473</v>
      </c>
      <c r="AG1638" s="14">
        <f t="shared" si="766"/>
        <v>470</v>
      </c>
    </row>
    <row r="1639" spans="1:33" x14ac:dyDescent="0.3">
      <c r="A1639" s="27" t="s">
        <v>1669</v>
      </c>
      <c r="B1639" s="25" t="s">
        <v>2178</v>
      </c>
      <c r="C1639" s="25" t="s">
        <v>2177</v>
      </c>
      <c r="D1639" s="25">
        <v>35</v>
      </c>
      <c r="E1639" s="25" t="s">
        <v>2279</v>
      </c>
      <c r="F1639" s="25" t="s">
        <v>2280</v>
      </c>
      <c r="G1639" s="38">
        <v>2</v>
      </c>
      <c r="H1639" s="38">
        <v>132</v>
      </c>
      <c r="I1639" s="38">
        <v>0</v>
      </c>
      <c r="J1639" s="38">
        <v>0</v>
      </c>
      <c r="K1639" s="38">
        <v>0</v>
      </c>
      <c r="L1639" s="38">
        <v>1</v>
      </c>
      <c r="M1639" s="38">
        <v>0</v>
      </c>
      <c r="N1639" s="38">
        <v>3</v>
      </c>
      <c r="O1639" s="38">
        <v>0</v>
      </c>
      <c r="P1639" s="38">
        <v>0</v>
      </c>
      <c r="Q1639" s="38">
        <v>0</v>
      </c>
      <c r="R1639" s="38">
        <v>0</v>
      </c>
      <c r="S1639" s="38">
        <v>0</v>
      </c>
      <c r="T1639" s="38">
        <v>0</v>
      </c>
      <c r="U1639" s="38">
        <v>91</v>
      </c>
      <c r="V1639" s="38">
        <v>1</v>
      </c>
      <c r="W1639" s="38">
        <v>0</v>
      </c>
      <c r="X1639" s="38">
        <v>0</v>
      </c>
      <c r="Y1639" s="38">
        <v>2</v>
      </c>
      <c r="Z1639" s="38">
        <v>1</v>
      </c>
      <c r="AA1639" s="38">
        <v>0</v>
      </c>
      <c r="AB1639" s="38">
        <v>0</v>
      </c>
      <c r="AC1639" s="38">
        <v>0</v>
      </c>
      <c r="AD1639" s="38">
        <v>4</v>
      </c>
      <c r="AE1639" s="25">
        <v>0</v>
      </c>
      <c r="AF1639" s="14">
        <f t="shared" si="765"/>
        <v>237</v>
      </c>
      <c r="AG1639" s="14">
        <f t="shared" si="766"/>
        <v>233</v>
      </c>
    </row>
    <row r="1640" spans="1:33" x14ac:dyDescent="0.3">
      <c r="A1640" s="27" t="s">
        <v>1669</v>
      </c>
      <c r="B1640" s="25" t="s">
        <v>2178</v>
      </c>
      <c r="C1640" s="25" t="s">
        <v>2177</v>
      </c>
      <c r="D1640" s="25">
        <v>35</v>
      </c>
      <c r="E1640" s="25" t="s">
        <v>2281</v>
      </c>
      <c r="F1640" s="25" t="s">
        <v>2282</v>
      </c>
      <c r="G1640" s="38">
        <v>3</v>
      </c>
      <c r="H1640" s="38">
        <v>153</v>
      </c>
      <c r="I1640" s="38">
        <v>1</v>
      </c>
      <c r="J1640" s="38">
        <v>0</v>
      </c>
      <c r="K1640" s="38">
        <v>0</v>
      </c>
      <c r="L1640" s="38">
        <v>0</v>
      </c>
      <c r="M1640" s="38">
        <v>1</v>
      </c>
      <c r="N1640" s="38">
        <v>7</v>
      </c>
      <c r="O1640" s="38">
        <v>0</v>
      </c>
      <c r="P1640" s="38">
        <v>0</v>
      </c>
      <c r="Q1640" s="38">
        <v>0</v>
      </c>
      <c r="R1640" s="38">
        <v>0</v>
      </c>
      <c r="S1640" s="38">
        <v>0</v>
      </c>
      <c r="T1640" s="38">
        <v>0</v>
      </c>
      <c r="U1640" s="38">
        <v>150</v>
      </c>
      <c r="V1640" s="38">
        <v>1</v>
      </c>
      <c r="W1640" s="38">
        <v>0</v>
      </c>
      <c r="X1640" s="38">
        <v>0</v>
      </c>
      <c r="Y1640" s="38">
        <v>1</v>
      </c>
      <c r="Z1640" s="38">
        <v>0</v>
      </c>
      <c r="AA1640" s="38">
        <v>0</v>
      </c>
      <c r="AB1640" s="38">
        <v>0</v>
      </c>
      <c r="AC1640" s="38">
        <v>0</v>
      </c>
      <c r="AD1640" s="38">
        <v>2</v>
      </c>
      <c r="AE1640" s="25">
        <v>0</v>
      </c>
      <c r="AF1640" s="14">
        <f t="shared" si="765"/>
        <v>319</v>
      </c>
      <c r="AG1640" s="14">
        <f t="shared" si="766"/>
        <v>317</v>
      </c>
    </row>
    <row r="1641" spans="1:33" s="16" customFormat="1" x14ac:dyDescent="0.3">
      <c r="E1641" s="16" t="s">
        <v>3028</v>
      </c>
      <c r="F1641" s="19" t="s">
        <v>1069</v>
      </c>
      <c r="G1641" s="19">
        <f>SUM(G1636:G1640)</f>
        <v>12</v>
      </c>
      <c r="H1641" s="19">
        <f t="shared" ref="H1641:AE1641" si="767">SUM(H1636:H1640)</f>
        <v>1211</v>
      </c>
      <c r="I1641" s="19">
        <f t="shared" si="767"/>
        <v>9</v>
      </c>
      <c r="J1641" s="19">
        <f t="shared" si="767"/>
        <v>1</v>
      </c>
      <c r="K1641" s="19">
        <f t="shared" si="767"/>
        <v>3</v>
      </c>
      <c r="L1641" s="19">
        <f t="shared" si="767"/>
        <v>4</v>
      </c>
      <c r="M1641" s="19">
        <f t="shared" si="767"/>
        <v>25</v>
      </c>
      <c r="N1641" s="19">
        <f t="shared" si="767"/>
        <v>30</v>
      </c>
      <c r="O1641" s="19">
        <f t="shared" si="767"/>
        <v>0</v>
      </c>
      <c r="P1641" s="19">
        <f t="shared" si="767"/>
        <v>3</v>
      </c>
      <c r="Q1641" s="19">
        <f t="shared" si="767"/>
        <v>0</v>
      </c>
      <c r="R1641" s="19">
        <f t="shared" si="767"/>
        <v>0</v>
      </c>
      <c r="S1641" s="19">
        <f t="shared" si="767"/>
        <v>0</v>
      </c>
      <c r="T1641" s="19">
        <f t="shared" si="767"/>
        <v>0</v>
      </c>
      <c r="U1641" s="19">
        <f t="shared" si="767"/>
        <v>748</v>
      </c>
      <c r="V1641" s="19">
        <f t="shared" si="767"/>
        <v>10</v>
      </c>
      <c r="W1641" s="19">
        <f t="shared" si="767"/>
        <v>2</v>
      </c>
      <c r="X1641" s="19">
        <f t="shared" si="767"/>
        <v>1</v>
      </c>
      <c r="Y1641" s="19">
        <f t="shared" si="767"/>
        <v>4</v>
      </c>
      <c r="Z1641" s="19">
        <f t="shared" si="767"/>
        <v>1</v>
      </c>
      <c r="AA1641" s="19">
        <f t="shared" si="767"/>
        <v>1</v>
      </c>
      <c r="AB1641" s="19">
        <f t="shared" si="767"/>
        <v>3</v>
      </c>
      <c r="AC1641" s="19">
        <f t="shared" si="767"/>
        <v>4</v>
      </c>
      <c r="AD1641" s="19">
        <f t="shared" si="767"/>
        <v>25</v>
      </c>
      <c r="AE1641" s="19">
        <f t="shared" si="767"/>
        <v>0</v>
      </c>
      <c r="AF1641" s="19">
        <f t="shared" ref="AF1641:AG1641" si="768">SUM(AF1636:AF1640)</f>
        <v>2097</v>
      </c>
      <c r="AG1641" s="19">
        <f t="shared" si="768"/>
        <v>2072</v>
      </c>
    </row>
    <row r="1643" spans="1:33" s="60" customFormat="1" x14ac:dyDescent="0.3">
      <c r="D1643" s="58" t="s">
        <v>2297</v>
      </c>
      <c r="E1643" s="58"/>
      <c r="F1643" s="58"/>
      <c r="G1643" s="58">
        <f>G1641+G1634+G1623+G1618+G1611+G1603+G1597+G1591+G1585+G1580+G1568+G1560</f>
        <v>174</v>
      </c>
      <c r="H1643" s="58">
        <f t="shared" ref="H1643:AE1643" si="769">H1641+H1634+H1623+H1618+H1611+H1603+H1597+H1591+H1585+H1580+H1568+H1560</f>
        <v>12014</v>
      </c>
      <c r="I1643" s="58">
        <f t="shared" si="769"/>
        <v>97</v>
      </c>
      <c r="J1643" s="58">
        <f t="shared" si="769"/>
        <v>17</v>
      </c>
      <c r="K1643" s="58">
        <f t="shared" si="769"/>
        <v>27</v>
      </c>
      <c r="L1643" s="58">
        <f t="shared" si="769"/>
        <v>86</v>
      </c>
      <c r="M1643" s="58">
        <f t="shared" si="769"/>
        <v>101</v>
      </c>
      <c r="N1643" s="58">
        <f t="shared" si="769"/>
        <v>286</v>
      </c>
      <c r="O1643" s="58">
        <f t="shared" si="769"/>
        <v>15</v>
      </c>
      <c r="P1643" s="58">
        <f t="shared" si="769"/>
        <v>17</v>
      </c>
      <c r="Q1643" s="58">
        <f t="shared" si="769"/>
        <v>12</v>
      </c>
      <c r="R1643" s="58">
        <f t="shared" si="769"/>
        <v>16</v>
      </c>
      <c r="S1643" s="58">
        <f t="shared" si="769"/>
        <v>13</v>
      </c>
      <c r="T1643" s="58">
        <f t="shared" si="769"/>
        <v>28</v>
      </c>
      <c r="U1643" s="58">
        <f t="shared" si="769"/>
        <v>18999</v>
      </c>
      <c r="V1643" s="58">
        <f t="shared" si="769"/>
        <v>99</v>
      </c>
      <c r="W1643" s="58">
        <f t="shared" si="769"/>
        <v>35</v>
      </c>
      <c r="X1643" s="58">
        <f t="shared" si="769"/>
        <v>46</v>
      </c>
      <c r="Y1643" s="58">
        <f t="shared" si="769"/>
        <v>71</v>
      </c>
      <c r="Z1643" s="58">
        <f t="shared" si="769"/>
        <v>73</v>
      </c>
      <c r="AA1643" s="58">
        <f t="shared" si="769"/>
        <v>30</v>
      </c>
      <c r="AB1643" s="58">
        <f t="shared" si="769"/>
        <v>41</v>
      </c>
      <c r="AC1643" s="58">
        <f t="shared" si="769"/>
        <v>45</v>
      </c>
      <c r="AD1643" s="58">
        <f t="shared" si="769"/>
        <v>538</v>
      </c>
      <c r="AE1643" s="58">
        <f t="shared" si="769"/>
        <v>1</v>
      </c>
      <c r="AF1643" s="58">
        <f t="shared" ref="AF1643:AG1643" si="770">AF1641+AF1634+AF1623+AF1618+AF1611+AF1603+AF1597+AF1591+AF1585+AF1580+AF1568+AF1560</f>
        <v>32880</v>
      </c>
      <c r="AG1643" s="58">
        <f t="shared" si="770"/>
        <v>32342</v>
      </c>
    </row>
    <row r="1646" spans="1:33" x14ac:dyDescent="0.3">
      <c r="A1646" s="27" t="s">
        <v>1669</v>
      </c>
      <c r="B1646" s="25" t="s">
        <v>2304</v>
      </c>
      <c r="C1646" s="25" t="s">
        <v>2177</v>
      </c>
      <c r="D1646" s="25">
        <v>6</v>
      </c>
      <c r="E1646" s="25" t="s">
        <v>2305</v>
      </c>
      <c r="F1646" s="25" t="s">
        <v>2298</v>
      </c>
      <c r="G1646" s="38">
        <v>1</v>
      </c>
      <c r="H1646" s="38">
        <v>363</v>
      </c>
      <c r="I1646" s="38">
        <v>1</v>
      </c>
      <c r="J1646" s="38">
        <v>0</v>
      </c>
      <c r="K1646" s="38">
        <v>0</v>
      </c>
      <c r="L1646" s="38">
        <v>2</v>
      </c>
      <c r="M1646" s="38">
        <v>1</v>
      </c>
      <c r="N1646" s="38">
        <v>5</v>
      </c>
      <c r="O1646" s="38">
        <v>1</v>
      </c>
      <c r="P1646" s="38">
        <v>0</v>
      </c>
      <c r="Q1646" s="38">
        <v>0</v>
      </c>
      <c r="R1646" s="38">
        <v>0</v>
      </c>
      <c r="S1646" s="38">
        <v>0</v>
      </c>
      <c r="T1646" s="38">
        <v>1</v>
      </c>
      <c r="U1646" s="38">
        <v>180</v>
      </c>
      <c r="V1646" s="38">
        <v>3</v>
      </c>
      <c r="W1646" s="38">
        <v>0</v>
      </c>
      <c r="X1646" s="38">
        <v>2</v>
      </c>
      <c r="Y1646" s="38">
        <v>1</v>
      </c>
      <c r="Z1646" s="38">
        <v>0</v>
      </c>
      <c r="AA1646" s="38">
        <v>2</v>
      </c>
      <c r="AB1646" s="38">
        <v>1</v>
      </c>
      <c r="AC1646" s="38">
        <v>0</v>
      </c>
      <c r="AD1646" s="38">
        <v>11</v>
      </c>
      <c r="AE1646" s="25">
        <v>0</v>
      </c>
      <c r="AF1646" s="14">
        <f>SUM(G1646:AD1646)</f>
        <v>575</v>
      </c>
      <c r="AG1646" s="14">
        <f t="shared" ref="AG1646" si="771">G1646+H1646+I1646+J1646+K1646+L1646+M1646+N1646+O1646+P1646+Q1646+R1646+S1646+T1646+U1646+V1646+W1646+X1646+Y1646+Z1646+AA1646+AB1646+AC1646</f>
        <v>564</v>
      </c>
    </row>
    <row r="1647" spans="1:33" x14ac:dyDescent="0.3">
      <c r="A1647" s="27" t="s">
        <v>1669</v>
      </c>
      <c r="B1647" s="25" t="s">
        <v>2304</v>
      </c>
      <c r="C1647" s="25" t="s">
        <v>2177</v>
      </c>
      <c r="D1647" s="25">
        <v>6</v>
      </c>
      <c r="E1647" s="25" t="s">
        <v>2306</v>
      </c>
      <c r="F1647" s="25" t="s">
        <v>2299</v>
      </c>
      <c r="G1647" s="38">
        <v>1</v>
      </c>
      <c r="H1647" s="38">
        <v>333</v>
      </c>
      <c r="I1647" s="38">
        <v>1</v>
      </c>
      <c r="J1647" s="38">
        <v>1</v>
      </c>
      <c r="K1647" s="38">
        <v>0</v>
      </c>
      <c r="L1647" s="38">
        <v>1</v>
      </c>
      <c r="M1647" s="38">
        <v>0</v>
      </c>
      <c r="N1647" s="38">
        <v>16</v>
      </c>
      <c r="O1647" s="38">
        <v>1</v>
      </c>
      <c r="P1647" s="38">
        <v>0</v>
      </c>
      <c r="Q1647" s="38">
        <v>0</v>
      </c>
      <c r="R1647" s="38">
        <v>1</v>
      </c>
      <c r="S1647" s="38">
        <v>0</v>
      </c>
      <c r="T1647" s="38">
        <v>0</v>
      </c>
      <c r="U1647" s="38">
        <v>200</v>
      </c>
      <c r="V1647" s="38">
        <v>5</v>
      </c>
      <c r="W1647" s="38">
        <v>1</v>
      </c>
      <c r="X1647" s="38">
        <v>0</v>
      </c>
      <c r="Y1647" s="38">
        <v>0</v>
      </c>
      <c r="Z1647" s="38">
        <v>1</v>
      </c>
      <c r="AA1647" s="38">
        <v>2</v>
      </c>
      <c r="AB1647" s="38">
        <v>0</v>
      </c>
      <c r="AC1647" s="38">
        <v>0</v>
      </c>
      <c r="AD1647" s="38">
        <v>3</v>
      </c>
      <c r="AE1647" s="25">
        <v>0</v>
      </c>
      <c r="AF1647" s="14">
        <f t="shared" ref="AF1647:AF1650" si="772">SUM(G1647:AD1647)</f>
        <v>567</v>
      </c>
      <c r="AG1647" s="14">
        <f t="shared" ref="AG1647:AG1650" si="773">G1647+H1647+I1647+J1647+K1647+L1647+M1647+N1647+O1647+P1647+Q1647+R1647+S1647+T1647+U1647+V1647+W1647+X1647+Y1647+Z1647+AA1647+AB1647+AC1647</f>
        <v>564</v>
      </c>
    </row>
    <row r="1648" spans="1:33" x14ac:dyDescent="0.3">
      <c r="A1648" s="27" t="s">
        <v>1669</v>
      </c>
      <c r="B1648" s="25" t="s">
        <v>2304</v>
      </c>
      <c r="C1648" s="25" t="s">
        <v>2177</v>
      </c>
      <c r="D1648" s="25">
        <v>6</v>
      </c>
      <c r="E1648" s="25" t="s">
        <v>2307</v>
      </c>
      <c r="F1648" s="25" t="s">
        <v>2300</v>
      </c>
      <c r="G1648" s="38">
        <v>6</v>
      </c>
      <c r="H1648" s="38">
        <v>278</v>
      </c>
      <c r="I1648" s="38">
        <v>2</v>
      </c>
      <c r="J1648" s="38">
        <v>0</v>
      </c>
      <c r="K1648" s="38">
        <v>0</v>
      </c>
      <c r="L1648" s="38">
        <v>0</v>
      </c>
      <c r="M1648" s="38">
        <v>1</v>
      </c>
      <c r="N1648" s="38">
        <v>2</v>
      </c>
      <c r="O1648" s="38">
        <v>1</v>
      </c>
      <c r="P1648" s="38">
        <v>0</v>
      </c>
      <c r="Q1648" s="38">
        <v>1</v>
      </c>
      <c r="R1648" s="38">
        <v>0</v>
      </c>
      <c r="S1648" s="38">
        <v>0</v>
      </c>
      <c r="T1648" s="38">
        <v>0</v>
      </c>
      <c r="U1648" s="38">
        <v>217</v>
      </c>
      <c r="V1648" s="38">
        <v>2</v>
      </c>
      <c r="W1648" s="38">
        <v>0</v>
      </c>
      <c r="X1648" s="38">
        <v>1</v>
      </c>
      <c r="Y1648" s="38">
        <v>0</v>
      </c>
      <c r="Z1648" s="38">
        <v>2</v>
      </c>
      <c r="AA1648" s="38">
        <v>0</v>
      </c>
      <c r="AB1648" s="38">
        <v>0</v>
      </c>
      <c r="AC1648" s="38">
        <v>0</v>
      </c>
      <c r="AD1648" s="38">
        <v>8</v>
      </c>
      <c r="AE1648" s="25">
        <v>0</v>
      </c>
      <c r="AF1648" s="14">
        <f t="shared" si="772"/>
        <v>521</v>
      </c>
      <c r="AG1648" s="14">
        <f t="shared" si="773"/>
        <v>513</v>
      </c>
    </row>
    <row r="1649" spans="1:33" x14ac:dyDescent="0.3">
      <c r="A1649" s="27" t="s">
        <v>1669</v>
      </c>
      <c r="B1649" s="25" t="s">
        <v>2304</v>
      </c>
      <c r="C1649" s="25" t="s">
        <v>2177</v>
      </c>
      <c r="D1649" s="25">
        <v>6</v>
      </c>
      <c r="E1649" s="25" t="s">
        <v>2308</v>
      </c>
      <c r="F1649" s="25" t="s">
        <v>2301</v>
      </c>
      <c r="G1649" s="38">
        <v>1</v>
      </c>
      <c r="H1649" s="38">
        <v>310</v>
      </c>
      <c r="I1649" s="38">
        <v>3</v>
      </c>
      <c r="J1649" s="38">
        <v>0</v>
      </c>
      <c r="K1649" s="38">
        <v>0</v>
      </c>
      <c r="L1649" s="38">
        <v>0</v>
      </c>
      <c r="M1649" s="38">
        <v>1</v>
      </c>
      <c r="N1649" s="38">
        <v>4</v>
      </c>
      <c r="O1649" s="38">
        <v>0</v>
      </c>
      <c r="P1649" s="38">
        <v>1</v>
      </c>
      <c r="Q1649" s="38">
        <v>0</v>
      </c>
      <c r="R1649" s="38">
        <v>0</v>
      </c>
      <c r="S1649" s="38">
        <v>1</v>
      </c>
      <c r="T1649" s="38">
        <v>1</v>
      </c>
      <c r="U1649" s="38">
        <v>177</v>
      </c>
      <c r="V1649" s="38">
        <v>2</v>
      </c>
      <c r="W1649" s="38">
        <v>0</v>
      </c>
      <c r="X1649" s="38">
        <v>1</v>
      </c>
      <c r="Y1649" s="38">
        <v>1</v>
      </c>
      <c r="Z1649" s="38">
        <v>0</v>
      </c>
      <c r="AA1649" s="38">
        <v>1</v>
      </c>
      <c r="AB1649" s="38">
        <v>0</v>
      </c>
      <c r="AC1649" s="38">
        <v>0</v>
      </c>
      <c r="AD1649" s="38">
        <v>7</v>
      </c>
      <c r="AE1649" s="25">
        <v>0</v>
      </c>
      <c r="AF1649" s="14">
        <f t="shared" si="772"/>
        <v>511</v>
      </c>
      <c r="AG1649" s="14">
        <f t="shared" si="773"/>
        <v>504</v>
      </c>
    </row>
    <row r="1650" spans="1:33" x14ac:dyDescent="0.3">
      <c r="A1650" s="27" t="s">
        <v>1669</v>
      </c>
      <c r="B1650" s="25" t="s">
        <v>2304</v>
      </c>
      <c r="C1650" s="25" t="s">
        <v>2177</v>
      </c>
      <c r="D1650" s="25">
        <v>6</v>
      </c>
      <c r="E1650" s="25" t="s">
        <v>2302</v>
      </c>
      <c r="F1650" s="25" t="s">
        <v>2303</v>
      </c>
      <c r="G1650" s="38">
        <v>2</v>
      </c>
      <c r="H1650" s="38">
        <v>219</v>
      </c>
      <c r="I1650" s="38">
        <v>0</v>
      </c>
      <c r="J1650" s="38">
        <v>0</v>
      </c>
      <c r="K1650" s="38">
        <v>0</v>
      </c>
      <c r="L1650" s="38">
        <v>0</v>
      </c>
      <c r="M1650" s="38">
        <v>1</v>
      </c>
      <c r="N1650" s="38">
        <v>6</v>
      </c>
      <c r="O1650" s="38">
        <v>0</v>
      </c>
      <c r="P1650" s="38">
        <v>0</v>
      </c>
      <c r="Q1650" s="38">
        <v>1</v>
      </c>
      <c r="R1650" s="38">
        <v>2</v>
      </c>
      <c r="S1650" s="38">
        <v>0</v>
      </c>
      <c r="T1650" s="38">
        <v>0</v>
      </c>
      <c r="U1650" s="38">
        <v>275</v>
      </c>
      <c r="V1650" s="38">
        <v>4</v>
      </c>
      <c r="W1650" s="38">
        <v>1</v>
      </c>
      <c r="X1650" s="38">
        <v>0</v>
      </c>
      <c r="Y1650" s="38">
        <v>0</v>
      </c>
      <c r="Z1650" s="38">
        <v>0</v>
      </c>
      <c r="AA1650" s="38">
        <v>0</v>
      </c>
      <c r="AB1650" s="38">
        <v>0</v>
      </c>
      <c r="AC1650" s="38">
        <v>0</v>
      </c>
      <c r="AD1650" s="38">
        <v>4</v>
      </c>
      <c r="AE1650" s="25">
        <v>0</v>
      </c>
      <c r="AF1650" s="14">
        <f t="shared" si="772"/>
        <v>515</v>
      </c>
      <c r="AG1650" s="14">
        <f t="shared" si="773"/>
        <v>511</v>
      </c>
    </row>
    <row r="1651" spans="1:33" s="16" customFormat="1" x14ac:dyDescent="0.3">
      <c r="E1651" s="16" t="s">
        <v>3028</v>
      </c>
      <c r="F1651" s="19" t="s">
        <v>1069</v>
      </c>
      <c r="G1651" s="19">
        <f>SUM(G1646:G1650)</f>
        <v>11</v>
      </c>
      <c r="H1651" s="19">
        <f t="shared" ref="H1651:AE1651" si="774">SUM(H1646:H1650)</f>
        <v>1503</v>
      </c>
      <c r="I1651" s="19">
        <f t="shared" si="774"/>
        <v>7</v>
      </c>
      <c r="J1651" s="19">
        <f t="shared" si="774"/>
        <v>1</v>
      </c>
      <c r="K1651" s="19">
        <f t="shared" si="774"/>
        <v>0</v>
      </c>
      <c r="L1651" s="19">
        <f t="shared" si="774"/>
        <v>3</v>
      </c>
      <c r="M1651" s="19">
        <f t="shared" si="774"/>
        <v>4</v>
      </c>
      <c r="N1651" s="19">
        <f t="shared" si="774"/>
        <v>33</v>
      </c>
      <c r="O1651" s="19">
        <f t="shared" si="774"/>
        <v>3</v>
      </c>
      <c r="P1651" s="19">
        <f t="shared" si="774"/>
        <v>1</v>
      </c>
      <c r="Q1651" s="19">
        <f t="shared" si="774"/>
        <v>2</v>
      </c>
      <c r="R1651" s="19">
        <f t="shared" si="774"/>
        <v>3</v>
      </c>
      <c r="S1651" s="19">
        <f t="shared" si="774"/>
        <v>1</v>
      </c>
      <c r="T1651" s="19">
        <f t="shared" si="774"/>
        <v>2</v>
      </c>
      <c r="U1651" s="19">
        <f t="shared" si="774"/>
        <v>1049</v>
      </c>
      <c r="V1651" s="19">
        <f t="shared" si="774"/>
        <v>16</v>
      </c>
      <c r="W1651" s="19">
        <f t="shared" si="774"/>
        <v>2</v>
      </c>
      <c r="X1651" s="19">
        <f t="shared" si="774"/>
        <v>4</v>
      </c>
      <c r="Y1651" s="19">
        <f t="shared" si="774"/>
        <v>2</v>
      </c>
      <c r="Z1651" s="19">
        <f t="shared" si="774"/>
        <v>3</v>
      </c>
      <c r="AA1651" s="19">
        <f t="shared" si="774"/>
        <v>5</v>
      </c>
      <c r="AB1651" s="19">
        <f t="shared" si="774"/>
        <v>1</v>
      </c>
      <c r="AC1651" s="19">
        <f t="shared" si="774"/>
        <v>0</v>
      </c>
      <c r="AD1651" s="19">
        <f t="shared" si="774"/>
        <v>33</v>
      </c>
      <c r="AE1651" s="19">
        <f t="shared" si="774"/>
        <v>0</v>
      </c>
      <c r="AF1651" s="19">
        <f t="shared" ref="AF1651:AG1651" si="775">SUM(AF1646:AF1650)</f>
        <v>2689</v>
      </c>
      <c r="AG1651" s="19">
        <f t="shared" si="775"/>
        <v>2656</v>
      </c>
    </row>
    <row r="1652" spans="1:33" s="16" customFormat="1" x14ac:dyDescent="0.3">
      <c r="A1652" s="84"/>
      <c r="B1652" s="85"/>
      <c r="C1652" s="85"/>
      <c r="D1652" s="85"/>
      <c r="E1652" s="85"/>
      <c r="F1652" s="85"/>
      <c r="G1652" s="85"/>
      <c r="H1652" s="85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  <c r="V1652" s="85"/>
      <c r="W1652" s="85"/>
      <c r="X1652" s="85"/>
      <c r="Y1652" s="85"/>
      <c r="Z1652" s="85"/>
      <c r="AA1652" s="85"/>
      <c r="AB1652" s="85"/>
      <c r="AC1652" s="85"/>
      <c r="AD1652" s="85"/>
      <c r="AE1652" s="85"/>
      <c r="AF1652" s="85"/>
      <c r="AG1652" s="86"/>
    </row>
    <row r="1653" spans="1:33" x14ac:dyDescent="0.3">
      <c r="A1653" s="27" t="s">
        <v>1669</v>
      </c>
      <c r="B1653" s="25" t="s">
        <v>2304</v>
      </c>
      <c r="C1653" s="25" t="s">
        <v>2177</v>
      </c>
      <c r="D1653" s="25">
        <v>7</v>
      </c>
      <c r="E1653" s="25" t="s">
        <v>2309</v>
      </c>
      <c r="F1653" s="25" t="s">
        <v>2310</v>
      </c>
      <c r="G1653" s="38">
        <v>5</v>
      </c>
      <c r="H1653" s="38">
        <v>85</v>
      </c>
      <c r="I1653" s="38">
        <v>4</v>
      </c>
      <c r="J1653" s="38">
        <v>1</v>
      </c>
      <c r="K1653" s="38">
        <v>0</v>
      </c>
      <c r="L1653" s="38">
        <v>3</v>
      </c>
      <c r="M1653" s="38">
        <v>1</v>
      </c>
      <c r="N1653" s="38">
        <v>1</v>
      </c>
      <c r="O1653" s="38">
        <v>0</v>
      </c>
      <c r="P1653" s="38">
        <v>0</v>
      </c>
      <c r="Q1653" s="38">
        <v>0</v>
      </c>
      <c r="R1653" s="38">
        <v>0</v>
      </c>
      <c r="S1653" s="38">
        <v>3</v>
      </c>
      <c r="T1653" s="38">
        <v>0</v>
      </c>
      <c r="U1653" s="38">
        <v>497</v>
      </c>
      <c r="V1653" s="38">
        <v>1</v>
      </c>
      <c r="W1653" s="38">
        <v>0</v>
      </c>
      <c r="X1653" s="38">
        <v>0</v>
      </c>
      <c r="Y1653" s="38">
        <v>2</v>
      </c>
      <c r="Z1653" s="38">
        <v>0</v>
      </c>
      <c r="AA1653" s="38">
        <v>1</v>
      </c>
      <c r="AB1653" s="38">
        <v>0</v>
      </c>
      <c r="AC1653" s="38">
        <v>1</v>
      </c>
      <c r="AD1653" s="38">
        <v>7</v>
      </c>
      <c r="AE1653" s="25">
        <v>0</v>
      </c>
      <c r="AF1653" s="14">
        <f>SUM(G1653:AD1653)</f>
        <v>612</v>
      </c>
      <c r="AG1653" s="14">
        <f t="shared" ref="AG1653" si="776">G1653+H1653+I1653+J1653+K1653+L1653+M1653+N1653+O1653+P1653+Q1653+R1653+S1653+T1653+U1653+V1653+W1653+X1653+Y1653+Z1653+AA1653+AB1653+AC1653</f>
        <v>605</v>
      </c>
    </row>
    <row r="1654" spans="1:33" x14ac:dyDescent="0.3">
      <c r="A1654" s="27" t="s">
        <v>1669</v>
      </c>
      <c r="B1654" s="25" t="s">
        <v>2304</v>
      </c>
      <c r="C1654" s="25" t="s">
        <v>2177</v>
      </c>
      <c r="D1654" s="25">
        <v>7</v>
      </c>
      <c r="E1654" s="25" t="s">
        <v>2311</v>
      </c>
      <c r="F1654" s="25" t="s">
        <v>2312</v>
      </c>
      <c r="G1654" s="38">
        <v>5</v>
      </c>
      <c r="H1654" s="38">
        <v>122</v>
      </c>
      <c r="I1654" s="38">
        <v>5</v>
      </c>
      <c r="J1654" s="38">
        <v>0</v>
      </c>
      <c r="K1654" s="38">
        <v>1</v>
      </c>
      <c r="L1654" s="38">
        <v>0</v>
      </c>
      <c r="M1654" s="38">
        <v>5</v>
      </c>
      <c r="N1654" s="38">
        <v>8</v>
      </c>
      <c r="O1654" s="38">
        <v>1</v>
      </c>
      <c r="P1654" s="38">
        <v>0</v>
      </c>
      <c r="Q1654" s="38">
        <v>4</v>
      </c>
      <c r="R1654" s="38">
        <v>1</v>
      </c>
      <c r="S1654" s="38">
        <v>1</v>
      </c>
      <c r="T1654" s="38">
        <v>4</v>
      </c>
      <c r="U1654" s="38">
        <v>399</v>
      </c>
      <c r="V1654" s="38">
        <v>0</v>
      </c>
      <c r="W1654" s="38">
        <v>1</v>
      </c>
      <c r="X1654" s="38">
        <v>0</v>
      </c>
      <c r="Y1654" s="38">
        <v>1</v>
      </c>
      <c r="Z1654" s="38">
        <v>1</v>
      </c>
      <c r="AA1654" s="38">
        <v>2</v>
      </c>
      <c r="AB1654" s="38">
        <v>1</v>
      </c>
      <c r="AC1654" s="38">
        <v>3</v>
      </c>
      <c r="AD1654" s="38">
        <v>11</v>
      </c>
      <c r="AE1654" s="25">
        <v>0</v>
      </c>
      <c r="AF1654" s="14">
        <f t="shared" ref="AF1654:AF1656" si="777">SUM(G1654:AD1654)</f>
        <v>576</v>
      </c>
      <c r="AG1654" s="14">
        <f t="shared" ref="AG1654:AG1656" si="778">G1654+H1654+I1654+J1654+K1654+L1654+M1654+N1654+O1654+P1654+Q1654+R1654+S1654+T1654+U1654+V1654+W1654+X1654+Y1654+Z1654+AA1654+AB1654+AC1654</f>
        <v>565</v>
      </c>
    </row>
    <row r="1655" spans="1:33" x14ac:dyDescent="0.3">
      <c r="A1655" s="27" t="s">
        <v>1669</v>
      </c>
      <c r="B1655" s="25" t="s">
        <v>2304</v>
      </c>
      <c r="C1655" s="25" t="s">
        <v>2177</v>
      </c>
      <c r="D1655" s="25">
        <v>7</v>
      </c>
      <c r="E1655" s="25" t="s">
        <v>2313</v>
      </c>
      <c r="F1655" s="25" t="s">
        <v>2314</v>
      </c>
      <c r="G1655" s="38">
        <v>4</v>
      </c>
      <c r="H1655" s="38">
        <v>218</v>
      </c>
      <c r="I1655" s="38">
        <v>2</v>
      </c>
      <c r="J1655" s="38">
        <v>0</v>
      </c>
      <c r="K1655" s="38">
        <v>0</v>
      </c>
      <c r="L1655" s="38">
        <v>3</v>
      </c>
      <c r="M1655" s="38">
        <v>2</v>
      </c>
      <c r="N1655" s="38">
        <v>5</v>
      </c>
      <c r="O1655" s="38">
        <v>0</v>
      </c>
      <c r="P1655" s="38">
        <v>1</v>
      </c>
      <c r="Q1655" s="38">
        <v>0</v>
      </c>
      <c r="R1655" s="38">
        <v>0</v>
      </c>
      <c r="S1655" s="38">
        <v>0</v>
      </c>
      <c r="T1655" s="38">
        <v>0</v>
      </c>
      <c r="U1655" s="38">
        <v>128</v>
      </c>
      <c r="V1655" s="38">
        <v>2</v>
      </c>
      <c r="W1655" s="38">
        <v>0</v>
      </c>
      <c r="X1655" s="38">
        <v>0</v>
      </c>
      <c r="Y1655" s="38">
        <v>0</v>
      </c>
      <c r="Z1655" s="38">
        <v>2</v>
      </c>
      <c r="AA1655" s="38">
        <v>0</v>
      </c>
      <c r="AB1655" s="38">
        <v>0</v>
      </c>
      <c r="AC1655" s="38">
        <v>0</v>
      </c>
      <c r="AD1655" s="38">
        <v>7</v>
      </c>
      <c r="AE1655" s="25">
        <v>0</v>
      </c>
      <c r="AF1655" s="14">
        <f t="shared" si="777"/>
        <v>374</v>
      </c>
      <c r="AG1655" s="14">
        <f t="shared" si="778"/>
        <v>367</v>
      </c>
    </row>
    <row r="1656" spans="1:33" x14ac:dyDescent="0.3">
      <c r="A1656" s="27" t="s">
        <v>1669</v>
      </c>
      <c r="B1656" s="25" t="s">
        <v>2304</v>
      </c>
      <c r="C1656" s="25" t="s">
        <v>2177</v>
      </c>
      <c r="D1656" s="25">
        <v>7</v>
      </c>
      <c r="E1656" s="25" t="s">
        <v>2315</v>
      </c>
      <c r="F1656" s="25" t="s">
        <v>2316</v>
      </c>
      <c r="G1656" s="38">
        <v>5</v>
      </c>
      <c r="H1656" s="38">
        <v>106</v>
      </c>
      <c r="I1656" s="38">
        <v>2</v>
      </c>
      <c r="J1656" s="38">
        <v>2</v>
      </c>
      <c r="K1656" s="38">
        <v>1</v>
      </c>
      <c r="L1656" s="38">
        <v>1</v>
      </c>
      <c r="M1656" s="38">
        <v>2</v>
      </c>
      <c r="N1656" s="38">
        <v>2</v>
      </c>
      <c r="O1656" s="38">
        <v>1</v>
      </c>
      <c r="P1656" s="38">
        <v>0</v>
      </c>
      <c r="Q1656" s="38">
        <v>0</v>
      </c>
      <c r="R1656" s="38">
        <v>2</v>
      </c>
      <c r="S1656" s="38">
        <v>3</v>
      </c>
      <c r="T1656" s="38">
        <v>1</v>
      </c>
      <c r="U1656" s="38">
        <v>108</v>
      </c>
      <c r="V1656" s="38">
        <v>0</v>
      </c>
      <c r="W1656" s="38">
        <v>0</v>
      </c>
      <c r="X1656" s="38">
        <v>0</v>
      </c>
      <c r="Y1656" s="38">
        <v>0</v>
      </c>
      <c r="Z1656" s="38">
        <v>3</v>
      </c>
      <c r="AA1656" s="38">
        <v>1</v>
      </c>
      <c r="AB1656" s="38">
        <v>1</v>
      </c>
      <c r="AC1656" s="38">
        <v>2</v>
      </c>
      <c r="AD1656" s="38">
        <v>5</v>
      </c>
      <c r="AE1656" s="25">
        <v>0</v>
      </c>
      <c r="AF1656" s="14">
        <f t="shared" si="777"/>
        <v>248</v>
      </c>
      <c r="AG1656" s="14">
        <f t="shared" si="778"/>
        <v>243</v>
      </c>
    </row>
    <row r="1657" spans="1:33" s="16" customFormat="1" x14ac:dyDescent="0.3">
      <c r="E1657" s="16" t="s">
        <v>3026</v>
      </c>
      <c r="F1657" s="19" t="s">
        <v>1069</v>
      </c>
      <c r="G1657" s="19">
        <f>SUM(G1653:G1656)</f>
        <v>19</v>
      </c>
      <c r="H1657" s="19">
        <f>SUM(H1653:H1656)</f>
        <v>531</v>
      </c>
      <c r="I1657" s="19">
        <f t="shared" ref="I1657:AE1657" si="779">SUM(I1653:I1656)</f>
        <v>13</v>
      </c>
      <c r="J1657" s="19">
        <f t="shared" si="779"/>
        <v>3</v>
      </c>
      <c r="K1657" s="19">
        <f t="shared" si="779"/>
        <v>2</v>
      </c>
      <c r="L1657" s="19">
        <f t="shared" si="779"/>
        <v>7</v>
      </c>
      <c r="M1657" s="19">
        <f t="shared" si="779"/>
        <v>10</v>
      </c>
      <c r="N1657" s="19">
        <f t="shared" si="779"/>
        <v>16</v>
      </c>
      <c r="O1657" s="19">
        <f t="shared" si="779"/>
        <v>2</v>
      </c>
      <c r="P1657" s="19">
        <f t="shared" si="779"/>
        <v>1</v>
      </c>
      <c r="Q1657" s="19">
        <f t="shared" si="779"/>
        <v>4</v>
      </c>
      <c r="R1657" s="19">
        <f t="shared" si="779"/>
        <v>3</v>
      </c>
      <c r="S1657" s="19">
        <f t="shared" si="779"/>
        <v>7</v>
      </c>
      <c r="T1657" s="19">
        <f t="shared" si="779"/>
        <v>5</v>
      </c>
      <c r="U1657" s="19">
        <f t="shared" si="779"/>
        <v>1132</v>
      </c>
      <c r="V1657" s="19">
        <f t="shared" si="779"/>
        <v>3</v>
      </c>
      <c r="W1657" s="19">
        <f t="shared" si="779"/>
        <v>1</v>
      </c>
      <c r="X1657" s="19">
        <f t="shared" si="779"/>
        <v>0</v>
      </c>
      <c r="Y1657" s="19">
        <f t="shared" si="779"/>
        <v>3</v>
      </c>
      <c r="Z1657" s="19">
        <f t="shared" si="779"/>
        <v>6</v>
      </c>
      <c r="AA1657" s="19">
        <f t="shared" si="779"/>
        <v>4</v>
      </c>
      <c r="AB1657" s="19">
        <f t="shared" si="779"/>
        <v>2</v>
      </c>
      <c r="AC1657" s="19">
        <f t="shared" si="779"/>
        <v>6</v>
      </c>
      <c r="AD1657" s="19">
        <f t="shared" si="779"/>
        <v>30</v>
      </c>
      <c r="AE1657" s="19">
        <f t="shared" si="779"/>
        <v>0</v>
      </c>
      <c r="AF1657" s="19">
        <f t="shared" ref="AF1657:AG1657" si="780">SUM(AF1653:AF1656)</f>
        <v>1810</v>
      </c>
      <c r="AG1657" s="19">
        <f t="shared" si="780"/>
        <v>1780</v>
      </c>
    </row>
    <row r="1658" spans="1:33" s="16" customFormat="1" x14ac:dyDescent="0.3">
      <c r="A1658" s="84"/>
      <c r="B1658" s="85"/>
      <c r="C1658" s="85"/>
      <c r="D1658" s="85"/>
      <c r="E1658" s="85"/>
      <c r="F1658" s="85"/>
      <c r="G1658" s="85"/>
      <c r="H1658" s="85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  <c r="V1658" s="85"/>
      <c r="W1658" s="85"/>
      <c r="X1658" s="85"/>
      <c r="Y1658" s="85"/>
      <c r="Z1658" s="85"/>
      <c r="AA1658" s="85"/>
      <c r="AB1658" s="85"/>
      <c r="AC1658" s="85"/>
      <c r="AD1658" s="85"/>
      <c r="AE1658" s="85"/>
      <c r="AF1658" s="85"/>
      <c r="AG1658" s="86"/>
    </row>
    <row r="1659" spans="1:33" x14ac:dyDescent="0.3">
      <c r="A1659" s="27" t="s">
        <v>1669</v>
      </c>
      <c r="B1659" s="25" t="s">
        <v>2304</v>
      </c>
      <c r="C1659" s="25" t="s">
        <v>2177</v>
      </c>
      <c r="D1659" s="25">
        <v>13</v>
      </c>
      <c r="E1659" s="25" t="s">
        <v>2317</v>
      </c>
      <c r="F1659" s="25" t="s">
        <v>2318</v>
      </c>
      <c r="G1659" s="38">
        <v>0</v>
      </c>
      <c r="H1659" s="38">
        <v>115</v>
      </c>
      <c r="I1659" s="38">
        <v>0</v>
      </c>
      <c r="J1659" s="38">
        <v>0</v>
      </c>
      <c r="K1659" s="38">
        <v>1</v>
      </c>
      <c r="L1659" s="38">
        <v>1</v>
      </c>
      <c r="M1659" s="38">
        <v>1</v>
      </c>
      <c r="N1659" s="38">
        <v>2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207</v>
      </c>
      <c r="V1659" s="38">
        <v>2</v>
      </c>
      <c r="W1659" s="38">
        <v>0</v>
      </c>
      <c r="X1659" s="38">
        <v>2</v>
      </c>
      <c r="Y1659" s="38">
        <v>0</v>
      </c>
      <c r="Z1659" s="38">
        <v>0</v>
      </c>
      <c r="AA1659" s="38">
        <v>0</v>
      </c>
      <c r="AB1659" s="38">
        <v>0</v>
      </c>
      <c r="AC1659" s="38">
        <v>2</v>
      </c>
      <c r="AD1659" s="38">
        <v>6</v>
      </c>
      <c r="AE1659" s="25">
        <v>0</v>
      </c>
      <c r="AF1659" s="14">
        <f>SUM(G1659:AD1659)</f>
        <v>339</v>
      </c>
      <c r="AG1659" s="14">
        <f t="shared" ref="AG1659" si="781">G1659+H1659+I1659+J1659+K1659+L1659+M1659+N1659+O1659+P1659+Q1659+R1659+S1659+T1659+U1659+V1659+W1659+X1659+Y1659+Z1659+AA1659+AB1659+AC1659</f>
        <v>333</v>
      </c>
    </row>
    <row r="1660" spans="1:33" x14ac:dyDescent="0.3">
      <c r="A1660" s="27" t="s">
        <v>1669</v>
      </c>
      <c r="B1660" s="25" t="s">
        <v>2304</v>
      </c>
      <c r="C1660" s="25" t="s">
        <v>2177</v>
      </c>
      <c r="D1660" s="25">
        <v>13</v>
      </c>
      <c r="E1660" s="25" t="s">
        <v>2319</v>
      </c>
      <c r="F1660" s="25" t="s">
        <v>2320</v>
      </c>
      <c r="G1660" s="38">
        <v>1</v>
      </c>
      <c r="H1660" s="38">
        <v>336</v>
      </c>
      <c r="I1660" s="38">
        <v>6</v>
      </c>
      <c r="J1660" s="38">
        <v>0</v>
      </c>
      <c r="K1660" s="38">
        <v>1</v>
      </c>
      <c r="L1660" s="38">
        <v>2</v>
      </c>
      <c r="M1660" s="38">
        <v>3</v>
      </c>
      <c r="N1660" s="38">
        <v>10</v>
      </c>
      <c r="O1660" s="38">
        <v>1</v>
      </c>
      <c r="P1660" s="38">
        <v>0</v>
      </c>
      <c r="Q1660" s="38">
        <v>0</v>
      </c>
      <c r="R1660" s="38">
        <v>0</v>
      </c>
      <c r="S1660" s="38">
        <v>0</v>
      </c>
      <c r="T1660" s="38">
        <v>1</v>
      </c>
      <c r="U1660" s="38">
        <v>219</v>
      </c>
      <c r="V1660" s="38">
        <v>3</v>
      </c>
      <c r="W1660" s="38">
        <v>1</v>
      </c>
      <c r="X1660" s="38">
        <v>2</v>
      </c>
      <c r="Y1660" s="38">
        <v>0</v>
      </c>
      <c r="Z1660" s="38">
        <v>0</v>
      </c>
      <c r="AA1660" s="38">
        <v>0</v>
      </c>
      <c r="AB1660" s="38">
        <v>2</v>
      </c>
      <c r="AC1660" s="38">
        <v>1</v>
      </c>
      <c r="AD1660" s="38">
        <v>19</v>
      </c>
      <c r="AE1660" s="25">
        <v>0</v>
      </c>
      <c r="AF1660" s="14">
        <f t="shared" ref="AF1660:AF1662" si="782">SUM(G1660:AD1660)</f>
        <v>608</v>
      </c>
      <c r="AG1660" s="14">
        <f t="shared" ref="AG1660:AG1662" si="783">G1660+H1660+I1660+J1660+K1660+L1660+M1660+N1660+O1660+P1660+Q1660+R1660+S1660+T1660+U1660+V1660+W1660+X1660+Y1660+Z1660+AA1660+AB1660+AC1660</f>
        <v>589</v>
      </c>
    </row>
    <row r="1661" spans="1:33" x14ac:dyDescent="0.3">
      <c r="A1661" s="27" t="s">
        <v>1669</v>
      </c>
      <c r="B1661" s="25" t="s">
        <v>2304</v>
      </c>
      <c r="C1661" s="25" t="s">
        <v>2177</v>
      </c>
      <c r="D1661" s="25">
        <v>13</v>
      </c>
      <c r="E1661" s="25" t="s">
        <v>2321</v>
      </c>
      <c r="F1661" s="25" t="s">
        <v>2322</v>
      </c>
      <c r="G1661" s="38">
        <v>0</v>
      </c>
      <c r="H1661" s="38">
        <v>144</v>
      </c>
      <c r="I1661" s="38">
        <v>1</v>
      </c>
      <c r="J1661" s="38">
        <v>0</v>
      </c>
      <c r="K1661" s="38">
        <v>1</v>
      </c>
      <c r="L1661" s="38">
        <v>0</v>
      </c>
      <c r="M1661" s="38">
        <v>0</v>
      </c>
      <c r="N1661" s="38">
        <v>2</v>
      </c>
      <c r="O1661" s="38">
        <v>1</v>
      </c>
      <c r="P1661" s="38">
        <v>1</v>
      </c>
      <c r="Q1661" s="38">
        <v>0</v>
      </c>
      <c r="R1661" s="38">
        <v>0</v>
      </c>
      <c r="S1661" s="38">
        <v>0</v>
      </c>
      <c r="T1661" s="38">
        <v>1</v>
      </c>
      <c r="U1661" s="38">
        <v>152</v>
      </c>
      <c r="V1661" s="38">
        <v>2</v>
      </c>
      <c r="W1661" s="38">
        <v>0</v>
      </c>
      <c r="X1661" s="38">
        <v>1</v>
      </c>
      <c r="Y1661" s="38">
        <v>0</v>
      </c>
      <c r="Z1661" s="38">
        <v>0</v>
      </c>
      <c r="AA1661" s="38">
        <v>0</v>
      </c>
      <c r="AB1661" s="38">
        <v>0</v>
      </c>
      <c r="AC1661" s="38">
        <v>0</v>
      </c>
      <c r="AD1661" s="38">
        <v>8</v>
      </c>
      <c r="AE1661" s="25">
        <v>0</v>
      </c>
      <c r="AF1661" s="14">
        <f t="shared" si="782"/>
        <v>314</v>
      </c>
      <c r="AG1661" s="14">
        <f t="shared" si="783"/>
        <v>306</v>
      </c>
    </row>
    <row r="1662" spans="1:33" x14ac:dyDescent="0.3">
      <c r="A1662" s="27" t="s">
        <v>1669</v>
      </c>
      <c r="B1662" s="25" t="s">
        <v>2304</v>
      </c>
      <c r="C1662" s="25" t="s">
        <v>2177</v>
      </c>
      <c r="D1662" s="25">
        <v>13</v>
      </c>
      <c r="E1662" s="25" t="s">
        <v>2323</v>
      </c>
      <c r="F1662" s="25" t="s">
        <v>2324</v>
      </c>
      <c r="G1662" s="38">
        <v>1</v>
      </c>
      <c r="H1662" s="38">
        <v>233</v>
      </c>
      <c r="I1662" s="38">
        <v>3</v>
      </c>
      <c r="J1662" s="38">
        <v>0</v>
      </c>
      <c r="K1662" s="38">
        <v>0</v>
      </c>
      <c r="L1662" s="38">
        <v>0</v>
      </c>
      <c r="M1662" s="38">
        <v>0</v>
      </c>
      <c r="N1662" s="38">
        <v>10</v>
      </c>
      <c r="O1662" s="38">
        <v>0</v>
      </c>
      <c r="P1662" s="38">
        <v>1</v>
      </c>
      <c r="Q1662" s="38">
        <v>1</v>
      </c>
      <c r="R1662" s="38">
        <v>0</v>
      </c>
      <c r="S1662" s="38">
        <v>2</v>
      </c>
      <c r="T1662" s="38">
        <v>1</v>
      </c>
      <c r="U1662" s="38">
        <v>316</v>
      </c>
      <c r="V1662" s="38">
        <v>3</v>
      </c>
      <c r="W1662" s="38">
        <v>0</v>
      </c>
      <c r="X1662" s="38">
        <v>2</v>
      </c>
      <c r="Y1662" s="38">
        <v>0</v>
      </c>
      <c r="Z1662" s="38">
        <v>1</v>
      </c>
      <c r="AA1662" s="38">
        <v>0</v>
      </c>
      <c r="AB1662" s="38">
        <v>1</v>
      </c>
      <c r="AC1662" s="38">
        <v>2</v>
      </c>
      <c r="AD1662" s="38">
        <v>9</v>
      </c>
      <c r="AE1662" s="25">
        <v>0</v>
      </c>
      <c r="AF1662" s="14">
        <f t="shared" si="782"/>
        <v>586</v>
      </c>
      <c r="AG1662" s="14">
        <f t="shared" si="783"/>
        <v>577</v>
      </c>
    </row>
    <row r="1663" spans="1:33" s="16" customFormat="1" x14ac:dyDescent="0.3">
      <c r="E1663" s="16" t="s">
        <v>3026</v>
      </c>
      <c r="F1663" s="19" t="s">
        <v>1069</v>
      </c>
      <c r="G1663" s="19">
        <f>SUM(G1659:G1662)</f>
        <v>2</v>
      </c>
      <c r="H1663" s="19">
        <f>SUM(H1659:H1662)</f>
        <v>828</v>
      </c>
      <c r="I1663" s="19">
        <f t="shared" ref="I1663:AE1663" si="784">SUM(I1659:I1662)</f>
        <v>10</v>
      </c>
      <c r="J1663" s="19">
        <f t="shared" si="784"/>
        <v>0</v>
      </c>
      <c r="K1663" s="19">
        <f t="shared" si="784"/>
        <v>3</v>
      </c>
      <c r="L1663" s="19">
        <f t="shared" si="784"/>
        <v>3</v>
      </c>
      <c r="M1663" s="19">
        <f t="shared" si="784"/>
        <v>4</v>
      </c>
      <c r="N1663" s="19">
        <f t="shared" si="784"/>
        <v>24</v>
      </c>
      <c r="O1663" s="19">
        <f t="shared" si="784"/>
        <v>2</v>
      </c>
      <c r="P1663" s="19">
        <f t="shared" si="784"/>
        <v>2</v>
      </c>
      <c r="Q1663" s="19">
        <f t="shared" si="784"/>
        <v>1</v>
      </c>
      <c r="R1663" s="19">
        <f t="shared" si="784"/>
        <v>0</v>
      </c>
      <c r="S1663" s="19">
        <f t="shared" si="784"/>
        <v>2</v>
      </c>
      <c r="T1663" s="19">
        <f t="shared" si="784"/>
        <v>3</v>
      </c>
      <c r="U1663" s="19">
        <f t="shared" si="784"/>
        <v>894</v>
      </c>
      <c r="V1663" s="19">
        <f t="shared" si="784"/>
        <v>10</v>
      </c>
      <c r="W1663" s="19">
        <f t="shared" si="784"/>
        <v>1</v>
      </c>
      <c r="X1663" s="19">
        <f t="shared" si="784"/>
        <v>7</v>
      </c>
      <c r="Y1663" s="19">
        <f t="shared" si="784"/>
        <v>0</v>
      </c>
      <c r="Z1663" s="19">
        <f t="shared" si="784"/>
        <v>1</v>
      </c>
      <c r="AA1663" s="19">
        <f t="shared" si="784"/>
        <v>0</v>
      </c>
      <c r="AB1663" s="19">
        <f t="shared" si="784"/>
        <v>3</v>
      </c>
      <c r="AC1663" s="19">
        <f t="shared" si="784"/>
        <v>5</v>
      </c>
      <c r="AD1663" s="19">
        <f t="shared" si="784"/>
        <v>42</v>
      </c>
      <c r="AE1663" s="19">
        <f t="shared" si="784"/>
        <v>0</v>
      </c>
      <c r="AF1663" s="19">
        <f t="shared" ref="AF1663:AG1663" si="785">SUM(AF1659:AF1662)</f>
        <v>1847</v>
      </c>
      <c r="AG1663" s="19">
        <f t="shared" si="785"/>
        <v>1805</v>
      </c>
    </row>
    <row r="1664" spans="1:33" s="16" customFormat="1" x14ac:dyDescent="0.3">
      <c r="A1664" s="84"/>
      <c r="B1664" s="85"/>
      <c r="C1664" s="85"/>
      <c r="D1664" s="85"/>
      <c r="E1664" s="85"/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  <c r="AA1664" s="85"/>
      <c r="AB1664" s="85"/>
      <c r="AC1664" s="85"/>
      <c r="AD1664" s="85"/>
      <c r="AE1664" s="85"/>
      <c r="AF1664" s="85"/>
      <c r="AG1664" s="86"/>
    </row>
    <row r="1665" spans="1:33" x14ac:dyDescent="0.3">
      <c r="A1665" s="27" t="s">
        <v>1669</v>
      </c>
      <c r="B1665" s="25" t="s">
        <v>2304</v>
      </c>
      <c r="C1665" s="25" t="s">
        <v>2177</v>
      </c>
      <c r="D1665" s="25">
        <v>14</v>
      </c>
      <c r="E1665" s="25" t="s">
        <v>2325</v>
      </c>
      <c r="F1665" s="25" t="s">
        <v>2326</v>
      </c>
      <c r="G1665" s="38">
        <v>1</v>
      </c>
      <c r="H1665" s="38">
        <v>204</v>
      </c>
      <c r="I1665" s="38">
        <v>0</v>
      </c>
      <c r="J1665" s="38">
        <v>0</v>
      </c>
      <c r="K1665" s="38">
        <v>0</v>
      </c>
      <c r="L1665" s="38">
        <v>2</v>
      </c>
      <c r="M1665" s="38">
        <v>0</v>
      </c>
      <c r="N1665" s="38">
        <v>8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110</v>
      </c>
      <c r="V1665" s="38">
        <v>2</v>
      </c>
      <c r="W1665" s="38">
        <v>0</v>
      </c>
      <c r="X1665" s="38">
        <v>1</v>
      </c>
      <c r="Y1665" s="38">
        <v>0</v>
      </c>
      <c r="Z1665" s="38">
        <v>1</v>
      </c>
      <c r="AA1665" s="38">
        <v>1</v>
      </c>
      <c r="AB1665" s="38">
        <v>0</v>
      </c>
      <c r="AC1665" s="38">
        <v>0</v>
      </c>
      <c r="AD1665" s="38">
        <v>2</v>
      </c>
      <c r="AE1665" s="25">
        <v>0</v>
      </c>
      <c r="AF1665" s="14">
        <f>SUM(G1665:AD1665)</f>
        <v>332</v>
      </c>
      <c r="AG1665" s="14">
        <f t="shared" ref="AG1665" si="786">G1665+H1665+I1665+J1665+K1665+L1665+M1665+N1665+O1665+P1665+Q1665+R1665+S1665+T1665+U1665+V1665+W1665+X1665+Y1665+Z1665+AA1665+AB1665+AC1665</f>
        <v>330</v>
      </c>
    </row>
    <row r="1666" spans="1:33" x14ac:dyDescent="0.3">
      <c r="A1666" s="27" t="s">
        <v>1669</v>
      </c>
      <c r="B1666" s="25" t="s">
        <v>2304</v>
      </c>
      <c r="C1666" s="25" t="s">
        <v>2177</v>
      </c>
      <c r="D1666" s="25">
        <v>14</v>
      </c>
      <c r="E1666" s="25" t="s">
        <v>2327</v>
      </c>
      <c r="F1666" s="25" t="s">
        <v>2328</v>
      </c>
      <c r="G1666" s="38">
        <v>4</v>
      </c>
      <c r="H1666" s="38">
        <v>187</v>
      </c>
      <c r="I1666" s="38">
        <v>5</v>
      </c>
      <c r="J1666" s="38">
        <v>1</v>
      </c>
      <c r="K1666" s="38">
        <v>0</v>
      </c>
      <c r="L1666" s="38">
        <v>2</v>
      </c>
      <c r="M1666" s="38">
        <v>0</v>
      </c>
      <c r="N1666" s="38">
        <v>6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1</v>
      </c>
      <c r="U1666" s="38">
        <v>279</v>
      </c>
      <c r="V1666" s="38">
        <v>3</v>
      </c>
      <c r="W1666" s="38">
        <v>0</v>
      </c>
      <c r="X1666" s="38">
        <v>2</v>
      </c>
      <c r="Y1666" s="38">
        <v>0</v>
      </c>
      <c r="Z1666" s="38">
        <v>1</v>
      </c>
      <c r="AA1666" s="38">
        <v>2</v>
      </c>
      <c r="AB1666" s="38">
        <v>0</v>
      </c>
      <c r="AC1666" s="38">
        <v>1</v>
      </c>
      <c r="AD1666" s="38">
        <v>4</v>
      </c>
      <c r="AE1666" s="25">
        <v>0</v>
      </c>
      <c r="AF1666" s="14">
        <f t="shared" ref="AF1666:AF1668" si="787">SUM(G1666:AD1666)</f>
        <v>498</v>
      </c>
      <c r="AG1666" s="14">
        <f t="shared" ref="AG1666:AG1668" si="788">G1666+H1666+I1666+J1666+K1666+L1666+M1666+N1666+O1666+P1666+Q1666+R1666+S1666+T1666+U1666+V1666+W1666+X1666+Y1666+Z1666+AA1666+AB1666+AC1666</f>
        <v>494</v>
      </c>
    </row>
    <row r="1667" spans="1:33" x14ac:dyDescent="0.3">
      <c r="A1667" s="27" t="s">
        <v>1669</v>
      </c>
      <c r="B1667" s="25" t="s">
        <v>2304</v>
      </c>
      <c r="C1667" s="25" t="s">
        <v>2177</v>
      </c>
      <c r="D1667" s="25">
        <v>14</v>
      </c>
      <c r="E1667" s="25" t="s">
        <v>2329</v>
      </c>
      <c r="F1667" s="25" t="s">
        <v>2330</v>
      </c>
      <c r="G1667" s="38">
        <v>1</v>
      </c>
      <c r="H1667" s="38">
        <v>102</v>
      </c>
      <c r="I1667" s="38">
        <v>1</v>
      </c>
      <c r="J1667" s="38">
        <v>1</v>
      </c>
      <c r="K1667" s="38">
        <v>0</v>
      </c>
      <c r="L1667" s="38">
        <v>0</v>
      </c>
      <c r="M1667" s="38">
        <v>0</v>
      </c>
      <c r="N1667" s="38">
        <v>0</v>
      </c>
      <c r="O1667" s="38">
        <v>0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86</v>
      </c>
      <c r="V1667" s="38">
        <v>3</v>
      </c>
      <c r="W1667" s="38">
        <v>1</v>
      </c>
      <c r="X1667" s="38">
        <v>1</v>
      </c>
      <c r="Y1667" s="38">
        <v>0</v>
      </c>
      <c r="Z1667" s="38">
        <v>0</v>
      </c>
      <c r="AA1667" s="38">
        <v>0</v>
      </c>
      <c r="AB1667" s="38">
        <v>1</v>
      </c>
      <c r="AC1667" s="38">
        <v>0</v>
      </c>
      <c r="AD1667" s="38">
        <v>4</v>
      </c>
      <c r="AE1667" s="25">
        <v>0</v>
      </c>
      <c r="AF1667" s="14">
        <f t="shared" si="787"/>
        <v>201</v>
      </c>
      <c r="AG1667" s="14">
        <f t="shared" si="788"/>
        <v>197</v>
      </c>
    </row>
    <row r="1668" spans="1:33" x14ac:dyDescent="0.3">
      <c r="A1668" s="27" t="s">
        <v>1669</v>
      </c>
      <c r="B1668" s="25" t="s">
        <v>2304</v>
      </c>
      <c r="C1668" s="25" t="s">
        <v>2177</v>
      </c>
      <c r="D1668" s="25">
        <v>14</v>
      </c>
      <c r="E1668" s="25" t="s">
        <v>2331</v>
      </c>
      <c r="F1668" s="25" t="s">
        <v>2332</v>
      </c>
      <c r="G1668" s="38">
        <v>4</v>
      </c>
      <c r="H1668" s="38">
        <v>291</v>
      </c>
      <c r="I1668" s="38">
        <v>3</v>
      </c>
      <c r="J1668" s="38">
        <v>0</v>
      </c>
      <c r="K1668" s="38">
        <v>1</v>
      </c>
      <c r="L1668" s="38">
        <v>1</v>
      </c>
      <c r="M1668" s="38">
        <v>0</v>
      </c>
      <c r="N1668" s="38">
        <v>5</v>
      </c>
      <c r="O1668" s="38">
        <v>0</v>
      </c>
      <c r="P1668" s="38">
        <v>0</v>
      </c>
      <c r="Q1668" s="38">
        <v>0</v>
      </c>
      <c r="R1668" s="38">
        <v>1</v>
      </c>
      <c r="S1668" s="38">
        <v>0</v>
      </c>
      <c r="T1668" s="38">
        <v>0</v>
      </c>
      <c r="U1668" s="38">
        <v>226</v>
      </c>
      <c r="V1668" s="38">
        <v>2</v>
      </c>
      <c r="W1668" s="38">
        <v>2</v>
      </c>
      <c r="X1668" s="38">
        <v>0</v>
      </c>
      <c r="Y1668" s="38">
        <v>1</v>
      </c>
      <c r="Z1668" s="38">
        <v>0</v>
      </c>
      <c r="AA1668" s="38">
        <v>1</v>
      </c>
      <c r="AB1668" s="38">
        <v>0</v>
      </c>
      <c r="AC1668" s="38">
        <v>0</v>
      </c>
      <c r="AD1668" s="38">
        <v>7</v>
      </c>
      <c r="AE1668" s="25">
        <v>0</v>
      </c>
      <c r="AF1668" s="14">
        <f t="shared" si="787"/>
        <v>545</v>
      </c>
      <c r="AG1668" s="14">
        <f t="shared" si="788"/>
        <v>538</v>
      </c>
    </row>
    <row r="1669" spans="1:33" s="16" customFormat="1" x14ac:dyDescent="0.3">
      <c r="E1669" s="16" t="s">
        <v>3026</v>
      </c>
      <c r="F1669" s="19" t="s">
        <v>1069</v>
      </c>
      <c r="G1669" s="19">
        <f>SUM(G1665:G1668)</f>
        <v>10</v>
      </c>
      <c r="H1669" s="19">
        <f t="shared" ref="H1669:AE1669" si="789">SUM(H1665:H1668)</f>
        <v>784</v>
      </c>
      <c r="I1669" s="19">
        <f t="shared" si="789"/>
        <v>9</v>
      </c>
      <c r="J1669" s="19">
        <f t="shared" si="789"/>
        <v>2</v>
      </c>
      <c r="K1669" s="19">
        <f t="shared" si="789"/>
        <v>1</v>
      </c>
      <c r="L1669" s="19">
        <f t="shared" si="789"/>
        <v>5</v>
      </c>
      <c r="M1669" s="19">
        <f t="shared" si="789"/>
        <v>0</v>
      </c>
      <c r="N1669" s="19">
        <f t="shared" si="789"/>
        <v>19</v>
      </c>
      <c r="O1669" s="19">
        <f t="shared" si="789"/>
        <v>0</v>
      </c>
      <c r="P1669" s="19">
        <f t="shared" si="789"/>
        <v>0</v>
      </c>
      <c r="Q1669" s="19">
        <f t="shared" si="789"/>
        <v>0</v>
      </c>
      <c r="R1669" s="19">
        <f t="shared" si="789"/>
        <v>1</v>
      </c>
      <c r="S1669" s="19">
        <f t="shared" si="789"/>
        <v>0</v>
      </c>
      <c r="T1669" s="19">
        <f t="shared" si="789"/>
        <v>1</v>
      </c>
      <c r="U1669" s="19">
        <f t="shared" si="789"/>
        <v>701</v>
      </c>
      <c r="V1669" s="19">
        <f t="shared" si="789"/>
        <v>10</v>
      </c>
      <c r="W1669" s="19">
        <f t="shared" si="789"/>
        <v>3</v>
      </c>
      <c r="X1669" s="19">
        <f t="shared" si="789"/>
        <v>4</v>
      </c>
      <c r="Y1669" s="19">
        <f t="shared" si="789"/>
        <v>1</v>
      </c>
      <c r="Z1669" s="19">
        <f t="shared" si="789"/>
        <v>2</v>
      </c>
      <c r="AA1669" s="19">
        <f t="shared" si="789"/>
        <v>4</v>
      </c>
      <c r="AB1669" s="19">
        <f t="shared" si="789"/>
        <v>1</v>
      </c>
      <c r="AC1669" s="19">
        <f t="shared" si="789"/>
        <v>1</v>
      </c>
      <c r="AD1669" s="19">
        <f t="shared" si="789"/>
        <v>17</v>
      </c>
      <c r="AE1669" s="19">
        <f t="shared" si="789"/>
        <v>0</v>
      </c>
      <c r="AF1669" s="19">
        <f t="shared" ref="AF1669:AG1669" si="790">SUM(AF1665:AF1668)</f>
        <v>1576</v>
      </c>
      <c r="AG1669" s="19">
        <f t="shared" si="790"/>
        <v>1559</v>
      </c>
    </row>
    <row r="1670" spans="1:33" s="16" customFormat="1" x14ac:dyDescent="0.3">
      <c r="A1670" s="84"/>
      <c r="B1670" s="85"/>
      <c r="C1670" s="85"/>
      <c r="D1670" s="85"/>
      <c r="E1670" s="85"/>
      <c r="F1670" s="85"/>
      <c r="G1670" s="85"/>
      <c r="H1670" s="85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  <c r="V1670" s="85"/>
      <c r="W1670" s="85"/>
      <c r="X1670" s="85"/>
      <c r="Y1670" s="85"/>
      <c r="Z1670" s="85"/>
      <c r="AA1670" s="85"/>
      <c r="AB1670" s="85"/>
      <c r="AC1670" s="85"/>
      <c r="AD1670" s="85"/>
      <c r="AE1670" s="85"/>
      <c r="AF1670" s="85"/>
      <c r="AG1670" s="86"/>
    </row>
    <row r="1671" spans="1:33" x14ac:dyDescent="0.3">
      <c r="A1671" s="27" t="s">
        <v>1669</v>
      </c>
      <c r="B1671" s="25" t="s">
        <v>2304</v>
      </c>
      <c r="C1671" s="25" t="s">
        <v>2177</v>
      </c>
      <c r="D1671" s="25">
        <v>15</v>
      </c>
      <c r="E1671" s="25" t="s">
        <v>2342</v>
      </c>
      <c r="F1671" s="25" t="s">
        <v>2333</v>
      </c>
      <c r="G1671" s="38">
        <v>9</v>
      </c>
      <c r="H1671" s="38">
        <v>369</v>
      </c>
      <c r="I1671" s="38">
        <v>5</v>
      </c>
      <c r="J1671" s="38">
        <v>2</v>
      </c>
      <c r="K1671" s="38">
        <v>1</v>
      </c>
      <c r="L1671" s="38">
        <v>2</v>
      </c>
      <c r="M1671" s="38">
        <v>5</v>
      </c>
      <c r="N1671" s="38">
        <v>6</v>
      </c>
      <c r="O1671" s="38">
        <v>0</v>
      </c>
      <c r="P1671" s="38">
        <v>2</v>
      </c>
      <c r="Q1671" s="38">
        <v>0</v>
      </c>
      <c r="R1671" s="38">
        <v>2</v>
      </c>
      <c r="S1671" s="38">
        <v>0</v>
      </c>
      <c r="T1671" s="38">
        <v>0</v>
      </c>
      <c r="U1671" s="38">
        <v>287</v>
      </c>
      <c r="V1671" s="38">
        <v>8</v>
      </c>
      <c r="W1671" s="38">
        <v>0</v>
      </c>
      <c r="X1671" s="38">
        <v>2</v>
      </c>
      <c r="Y1671" s="38">
        <v>2</v>
      </c>
      <c r="Z1671" s="38">
        <v>3</v>
      </c>
      <c r="AA1671" s="38">
        <v>3</v>
      </c>
      <c r="AB1671" s="38">
        <v>0</v>
      </c>
      <c r="AC1671" s="38">
        <v>1</v>
      </c>
      <c r="AD1671" s="38">
        <v>16</v>
      </c>
      <c r="AE1671" s="25">
        <v>0</v>
      </c>
      <c r="AF1671" s="14">
        <f>SUM(G1671:AD1671)</f>
        <v>725</v>
      </c>
      <c r="AG1671" s="14">
        <f t="shared" ref="AG1671" si="791">G1671+H1671+I1671+J1671+K1671+L1671+M1671+N1671+O1671+P1671+Q1671+R1671+S1671+T1671+U1671+V1671+W1671+X1671+Y1671+Z1671+AA1671+AB1671+AC1671</f>
        <v>709</v>
      </c>
    </row>
    <row r="1672" spans="1:33" x14ac:dyDescent="0.3">
      <c r="A1672" s="27" t="s">
        <v>1669</v>
      </c>
      <c r="B1672" s="25" t="s">
        <v>2304</v>
      </c>
      <c r="C1672" s="25" t="s">
        <v>2177</v>
      </c>
      <c r="D1672" s="25">
        <v>15</v>
      </c>
      <c r="E1672" s="25" t="s">
        <v>2343</v>
      </c>
      <c r="F1672" s="25" t="s">
        <v>2334</v>
      </c>
      <c r="G1672" s="38">
        <v>8</v>
      </c>
      <c r="H1672" s="38">
        <v>378</v>
      </c>
      <c r="I1672" s="38">
        <v>6</v>
      </c>
      <c r="J1672" s="38">
        <v>0</v>
      </c>
      <c r="K1672" s="38">
        <v>2</v>
      </c>
      <c r="L1672" s="38">
        <v>4</v>
      </c>
      <c r="M1672" s="38">
        <v>1</v>
      </c>
      <c r="N1672" s="38">
        <v>10</v>
      </c>
      <c r="O1672" s="38">
        <v>1</v>
      </c>
      <c r="P1672" s="38">
        <v>3</v>
      </c>
      <c r="Q1672" s="38">
        <v>0</v>
      </c>
      <c r="R1672" s="38">
        <v>0</v>
      </c>
      <c r="S1672" s="38">
        <v>0</v>
      </c>
      <c r="T1672" s="38">
        <v>0</v>
      </c>
      <c r="U1672" s="38">
        <v>254</v>
      </c>
      <c r="V1672" s="38">
        <v>4</v>
      </c>
      <c r="W1672" s="38">
        <v>0</v>
      </c>
      <c r="X1672" s="38">
        <v>3</v>
      </c>
      <c r="Y1672" s="38">
        <v>1</v>
      </c>
      <c r="Z1672" s="38">
        <v>3</v>
      </c>
      <c r="AA1672" s="38">
        <v>1</v>
      </c>
      <c r="AB1672" s="38">
        <v>3</v>
      </c>
      <c r="AC1672" s="38">
        <v>2</v>
      </c>
      <c r="AD1672" s="38">
        <v>15</v>
      </c>
      <c r="AE1672" s="25">
        <v>1</v>
      </c>
      <c r="AF1672" s="14">
        <f t="shared" ref="AF1672:AF1679" si="792">SUM(G1672:AD1672)</f>
        <v>699</v>
      </c>
      <c r="AG1672" s="14">
        <f t="shared" ref="AG1672:AG1679" si="793">G1672+H1672+I1672+J1672+K1672+L1672+M1672+N1672+O1672+P1672+Q1672+R1672+S1672+T1672+U1672+V1672+W1672+X1672+Y1672+Z1672+AA1672+AB1672+AC1672</f>
        <v>684</v>
      </c>
    </row>
    <row r="1673" spans="1:33" x14ac:dyDescent="0.3">
      <c r="A1673" s="27" t="s">
        <v>1669</v>
      </c>
      <c r="B1673" s="25" t="s">
        <v>2304</v>
      </c>
      <c r="C1673" s="25" t="s">
        <v>2177</v>
      </c>
      <c r="D1673" s="25">
        <v>15</v>
      </c>
      <c r="E1673" s="25" t="s">
        <v>2344</v>
      </c>
      <c r="F1673" s="25" t="s">
        <v>2335</v>
      </c>
      <c r="G1673" s="38">
        <v>0</v>
      </c>
      <c r="H1673" s="38">
        <v>366</v>
      </c>
      <c r="I1673" s="38">
        <v>0</v>
      </c>
      <c r="J1673" s="38">
        <v>0</v>
      </c>
      <c r="K1673" s="38">
        <v>0</v>
      </c>
      <c r="L1673" s="38">
        <v>1</v>
      </c>
      <c r="M1673" s="38">
        <v>1</v>
      </c>
      <c r="N1673" s="38">
        <v>8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152</v>
      </c>
      <c r="V1673" s="38">
        <v>2</v>
      </c>
      <c r="W1673" s="38">
        <v>0</v>
      </c>
      <c r="X1673" s="38">
        <v>0</v>
      </c>
      <c r="Y1673" s="38">
        <v>1</v>
      </c>
      <c r="Z1673" s="38">
        <v>0</v>
      </c>
      <c r="AA1673" s="38">
        <v>0</v>
      </c>
      <c r="AB1673" s="38">
        <v>0</v>
      </c>
      <c r="AC1673" s="38">
        <v>0</v>
      </c>
      <c r="AD1673" s="38">
        <v>10</v>
      </c>
      <c r="AE1673" s="25">
        <v>0</v>
      </c>
      <c r="AF1673" s="14">
        <f t="shared" si="792"/>
        <v>541</v>
      </c>
      <c r="AG1673" s="14">
        <f t="shared" si="793"/>
        <v>531</v>
      </c>
    </row>
    <row r="1674" spans="1:33" x14ac:dyDescent="0.3">
      <c r="A1674" s="27" t="s">
        <v>1669</v>
      </c>
      <c r="B1674" s="25" t="s">
        <v>2304</v>
      </c>
      <c r="C1674" s="25" t="s">
        <v>2177</v>
      </c>
      <c r="D1674" s="25">
        <v>15</v>
      </c>
      <c r="E1674" s="25" t="s">
        <v>2345</v>
      </c>
      <c r="F1674" s="25" t="s">
        <v>2336</v>
      </c>
      <c r="G1674" s="38">
        <v>5</v>
      </c>
      <c r="H1674" s="38">
        <v>345</v>
      </c>
      <c r="I1674" s="38">
        <v>2</v>
      </c>
      <c r="J1674" s="38">
        <v>0</v>
      </c>
      <c r="K1674" s="38">
        <v>0</v>
      </c>
      <c r="L1674" s="38">
        <v>4</v>
      </c>
      <c r="M1674" s="38">
        <v>4</v>
      </c>
      <c r="N1674" s="38">
        <v>3</v>
      </c>
      <c r="O1674" s="38">
        <v>1</v>
      </c>
      <c r="P1674" s="38">
        <v>0</v>
      </c>
      <c r="Q1674" s="38">
        <v>0</v>
      </c>
      <c r="R1674" s="38">
        <v>0</v>
      </c>
      <c r="S1674" s="38">
        <v>0</v>
      </c>
      <c r="T1674" s="38">
        <v>3</v>
      </c>
      <c r="U1674" s="38">
        <v>150</v>
      </c>
      <c r="V1674" s="38">
        <v>2</v>
      </c>
      <c r="W1674" s="38">
        <v>0</v>
      </c>
      <c r="X1674" s="38">
        <v>2</v>
      </c>
      <c r="Y1674" s="38">
        <v>1</v>
      </c>
      <c r="Z1674" s="38">
        <v>0</v>
      </c>
      <c r="AA1674" s="38">
        <v>0</v>
      </c>
      <c r="AB1674" s="38">
        <v>0</v>
      </c>
      <c r="AC1674" s="38">
        <v>2</v>
      </c>
      <c r="AD1674" s="38">
        <v>5</v>
      </c>
      <c r="AE1674" s="25">
        <v>0</v>
      </c>
      <c r="AF1674" s="14">
        <f>SUM(G1674:AE1674)</f>
        <v>529</v>
      </c>
      <c r="AG1674" s="14">
        <f t="shared" si="793"/>
        <v>524</v>
      </c>
    </row>
    <row r="1675" spans="1:33" x14ac:dyDescent="0.3">
      <c r="A1675" s="27" t="s">
        <v>1669</v>
      </c>
      <c r="B1675" s="25" t="s">
        <v>2304</v>
      </c>
      <c r="C1675" s="25" t="s">
        <v>2177</v>
      </c>
      <c r="D1675" s="25">
        <v>15</v>
      </c>
      <c r="E1675" s="25" t="s">
        <v>2346</v>
      </c>
      <c r="F1675" s="25" t="s">
        <v>2337</v>
      </c>
      <c r="G1675" s="38">
        <v>4</v>
      </c>
      <c r="H1675" s="38">
        <v>352</v>
      </c>
      <c r="I1675" s="38">
        <v>3</v>
      </c>
      <c r="J1675" s="38">
        <v>0</v>
      </c>
      <c r="K1675" s="38">
        <v>1</v>
      </c>
      <c r="L1675" s="38">
        <v>2</v>
      </c>
      <c r="M1675" s="38">
        <v>4</v>
      </c>
      <c r="N1675" s="38">
        <v>10</v>
      </c>
      <c r="O1675" s="38">
        <v>1</v>
      </c>
      <c r="P1675" s="38">
        <v>1</v>
      </c>
      <c r="Q1675" s="38">
        <v>0</v>
      </c>
      <c r="R1675" s="38">
        <v>1</v>
      </c>
      <c r="S1675" s="38">
        <v>0</v>
      </c>
      <c r="T1675" s="38">
        <v>0</v>
      </c>
      <c r="U1675" s="38">
        <v>146</v>
      </c>
      <c r="V1675" s="38">
        <v>4</v>
      </c>
      <c r="W1675" s="38">
        <v>2</v>
      </c>
      <c r="X1675" s="38">
        <v>1</v>
      </c>
      <c r="Y1675" s="38">
        <v>1</v>
      </c>
      <c r="Z1675" s="38">
        <v>1</v>
      </c>
      <c r="AA1675" s="38">
        <v>0</v>
      </c>
      <c r="AB1675" s="38">
        <v>1</v>
      </c>
      <c r="AC1675" s="38">
        <v>0</v>
      </c>
      <c r="AD1675" s="38">
        <v>8</v>
      </c>
      <c r="AE1675" s="25">
        <v>0</v>
      </c>
      <c r="AF1675" s="14">
        <f t="shared" si="792"/>
        <v>543</v>
      </c>
      <c r="AG1675" s="14">
        <f t="shared" si="793"/>
        <v>535</v>
      </c>
    </row>
    <row r="1676" spans="1:33" x14ac:dyDescent="0.3">
      <c r="A1676" s="27" t="s">
        <v>1669</v>
      </c>
      <c r="B1676" s="25" t="s">
        <v>2304</v>
      </c>
      <c r="C1676" s="25" t="s">
        <v>2177</v>
      </c>
      <c r="D1676" s="25">
        <v>15</v>
      </c>
      <c r="E1676" s="25" t="s">
        <v>2347</v>
      </c>
      <c r="F1676" s="25" t="s">
        <v>2338</v>
      </c>
      <c r="G1676" s="38">
        <v>2</v>
      </c>
      <c r="H1676" s="38">
        <v>322</v>
      </c>
      <c r="I1676" s="38">
        <v>1</v>
      </c>
      <c r="J1676" s="38">
        <v>1</v>
      </c>
      <c r="K1676" s="38">
        <v>0</v>
      </c>
      <c r="L1676" s="38">
        <v>2</v>
      </c>
      <c r="M1676" s="38">
        <v>0</v>
      </c>
      <c r="N1676" s="38">
        <v>6</v>
      </c>
      <c r="O1676" s="38">
        <v>0</v>
      </c>
      <c r="P1676" s="38">
        <v>1</v>
      </c>
      <c r="Q1676" s="38">
        <v>0</v>
      </c>
      <c r="R1676" s="38">
        <v>0</v>
      </c>
      <c r="S1676" s="38">
        <v>0</v>
      </c>
      <c r="T1676" s="38">
        <v>0</v>
      </c>
      <c r="U1676" s="38">
        <v>131</v>
      </c>
      <c r="V1676" s="38">
        <v>5</v>
      </c>
      <c r="W1676" s="38">
        <v>0</v>
      </c>
      <c r="X1676" s="38">
        <v>0</v>
      </c>
      <c r="Y1676" s="38">
        <v>3</v>
      </c>
      <c r="Z1676" s="38">
        <v>0</v>
      </c>
      <c r="AA1676" s="38">
        <v>0</v>
      </c>
      <c r="AB1676" s="38">
        <v>0</v>
      </c>
      <c r="AC1676" s="38">
        <v>0</v>
      </c>
      <c r="AD1676" s="38">
        <v>5</v>
      </c>
      <c r="AE1676" s="25">
        <v>0</v>
      </c>
      <c r="AF1676" s="14">
        <f t="shared" si="792"/>
        <v>479</v>
      </c>
      <c r="AG1676" s="14">
        <f t="shared" si="793"/>
        <v>474</v>
      </c>
    </row>
    <row r="1677" spans="1:33" x14ac:dyDescent="0.3">
      <c r="A1677" s="27" t="s">
        <v>1669</v>
      </c>
      <c r="B1677" s="25" t="s">
        <v>2304</v>
      </c>
      <c r="C1677" s="25" t="s">
        <v>2177</v>
      </c>
      <c r="D1677" s="25">
        <v>15</v>
      </c>
      <c r="E1677" s="25" t="s">
        <v>2348</v>
      </c>
      <c r="F1677" s="25" t="s">
        <v>2339</v>
      </c>
      <c r="G1677" s="38">
        <v>1</v>
      </c>
      <c r="H1677" s="38">
        <v>316</v>
      </c>
      <c r="I1677" s="38">
        <v>0</v>
      </c>
      <c r="J1677" s="38">
        <v>2</v>
      </c>
      <c r="K1677" s="38">
        <v>0</v>
      </c>
      <c r="L1677" s="38">
        <v>1</v>
      </c>
      <c r="M1677" s="38">
        <v>1</v>
      </c>
      <c r="N1677" s="38">
        <v>9</v>
      </c>
      <c r="O1677" s="38">
        <v>0</v>
      </c>
      <c r="P1677" s="38">
        <v>1</v>
      </c>
      <c r="Q1677" s="38">
        <v>0</v>
      </c>
      <c r="R1677" s="38">
        <v>0</v>
      </c>
      <c r="S1677" s="38">
        <v>0</v>
      </c>
      <c r="T1677" s="38">
        <v>0</v>
      </c>
      <c r="U1677" s="38">
        <v>105</v>
      </c>
      <c r="V1677" s="38">
        <v>3</v>
      </c>
      <c r="W1677" s="38">
        <v>0</v>
      </c>
      <c r="X1677" s="38">
        <v>0</v>
      </c>
      <c r="Y1677" s="38">
        <v>3</v>
      </c>
      <c r="Z1677" s="38">
        <v>0</v>
      </c>
      <c r="AA1677" s="38">
        <v>1</v>
      </c>
      <c r="AB1677" s="38">
        <v>2</v>
      </c>
      <c r="AC1677" s="38">
        <v>0</v>
      </c>
      <c r="AD1677" s="38">
        <v>9</v>
      </c>
      <c r="AE1677" s="25">
        <v>0</v>
      </c>
      <c r="AF1677" s="14">
        <f t="shared" si="792"/>
        <v>454</v>
      </c>
      <c r="AG1677" s="14">
        <f t="shared" si="793"/>
        <v>445</v>
      </c>
    </row>
    <row r="1678" spans="1:33" x14ac:dyDescent="0.3">
      <c r="A1678" s="27" t="s">
        <v>1669</v>
      </c>
      <c r="B1678" s="25" t="s">
        <v>2304</v>
      </c>
      <c r="C1678" s="25" t="s">
        <v>2177</v>
      </c>
      <c r="D1678" s="25">
        <v>15</v>
      </c>
      <c r="E1678" s="25" t="s">
        <v>2349</v>
      </c>
      <c r="F1678" s="25" t="s">
        <v>2340</v>
      </c>
      <c r="G1678" s="38">
        <v>2</v>
      </c>
      <c r="H1678" s="38">
        <v>541</v>
      </c>
      <c r="I1678" s="38">
        <v>3</v>
      </c>
      <c r="J1678" s="38">
        <v>0</v>
      </c>
      <c r="K1678" s="38">
        <v>1</v>
      </c>
      <c r="L1678" s="38">
        <v>2</v>
      </c>
      <c r="M1678" s="38">
        <v>3</v>
      </c>
      <c r="N1678" s="38">
        <v>10</v>
      </c>
      <c r="O1678" s="38">
        <v>1</v>
      </c>
      <c r="P1678" s="38">
        <v>1</v>
      </c>
      <c r="Q1678" s="38">
        <v>0</v>
      </c>
      <c r="R1678" s="38">
        <v>0</v>
      </c>
      <c r="S1678" s="38">
        <v>0</v>
      </c>
      <c r="T1678" s="38">
        <v>1</v>
      </c>
      <c r="U1678" s="38">
        <v>164</v>
      </c>
      <c r="V1678" s="38">
        <v>6</v>
      </c>
      <c r="W1678" s="38">
        <v>0</v>
      </c>
      <c r="X1678" s="38">
        <v>0</v>
      </c>
      <c r="Y1678" s="38">
        <v>0</v>
      </c>
      <c r="Z1678" s="38">
        <v>1</v>
      </c>
      <c r="AA1678" s="38">
        <v>1</v>
      </c>
      <c r="AB1678" s="38">
        <v>1</v>
      </c>
      <c r="AC1678" s="38">
        <v>1</v>
      </c>
      <c r="AD1678" s="38">
        <v>23</v>
      </c>
      <c r="AE1678" s="25">
        <v>0</v>
      </c>
      <c r="AF1678" s="14">
        <f t="shared" si="792"/>
        <v>762</v>
      </c>
      <c r="AG1678" s="14">
        <f t="shared" si="793"/>
        <v>739</v>
      </c>
    </row>
    <row r="1679" spans="1:33" x14ac:dyDescent="0.3">
      <c r="A1679" s="27" t="s">
        <v>1669</v>
      </c>
      <c r="B1679" s="25" t="s">
        <v>2304</v>
      </c>
      <c r="C1679" s="25" t="s">
        <v>2177</v>
      </c>
      <c r="D1679" s="25">
        <v>15</v>
      </c>
      <c r="E1679" s="25" t="s">
        <v>2350</v>
      </c>
      <c r="F1679" s="25" t="s">
        <v>2341</v>
      </c>
      <c r="G1679" s="38">
        <v>3</v>
      </c>
      <c r="H1679" s="38">
        <v>559</v>
      </c>
      <c r="I1679" s="38">
        <v>1</v>
      </c>
      <c r="J1679" s="38">
        <v>0</v>
      </c>
      <c r="K1679" s="38">
        <v>0</v>
      </c>
      <c r="L1679" s="38">
        <v>2</v>
      </c>
      <c r="M1679" s="38">
        <v>0</v>
      </c>
      <c r="N1679" s="38">
        <v>20</v>
      </c>
      <c r="O1679" s="38">
        <v>1</v>
      </c>
      <c r="P1679" s="38">
        <v>1</v>
      </c>
      <c r="Q1679" s="38">
        <v>0</v>
      </c>
      <c r="R1679" s="38">
        <v>0</v>
      </c>
      <c r="S1679" s="38">
        <v>0</v>
      </c>
      <c r="T1679" s="38">
        <v>0</v>
      </c>
      <c r="U1679" s="38">
        <v>162</v>
      </c>
      <c r="V1679" s="38">
        <v>5</v>
      </c>
      <c r="W1679" s="38">
        <v>2</v>
      </c>
      <c r="X1679" s="38">
        <v>0</v>
      </c>
      <c r="Y1679" s="38">
        <v>0</v>
      </c>
      <c r="Z1679" s="38">
        <v>0</v>
      </c>
      <c r="AA1679" s="38">
        <v>1</v>
      </c>
      <c r="AB1679" s="38">
        <v>1</v>
      </c>
      <c r="AC1679" s="38">
        <v>1</v>
      </c>
      <c r="AD1679" s="38">
        <v>13</v>
      </c>
      <c r="AE1679" s="25">
        <v>0</v>
      </c>
      <c r="AF1679" s="14">
        <f t="shared" si="792"/>
        <v>772</v>
      </c>
      <c r="AG1679" s="14">
        <f t="shared" si="793"/>
        <v>759</v>
      </c>
    </row>
    <row r="1680" spans="1:33" s="16" customFormat="1" x14ac:dyDescent="0.3">
      <c r="E1680" s="16" t="s">
        <v>3030</v>
      </c>
      <c r="F1680" s="19" t="s">
        <v>1069</v>
      </c>
      <c r="G1680" s="19">
        <f>SUM(G1671:G1679)</f>
        <v>34</v>
      </c>
      <c r="H1680" s="19">
        <f t="shared" ref="H1680:AE1680" si="794">SUM(H1671:H1679)</f>
        <v>3548</v>
      </c>
      <c r="I1680" s="19">
        <f t="shared" si="794"/>
        <v>21</v>
      </c>
      <c r="J1680" s="19">
        <f t="shared" si="794"/>
        <v>5</v>
      </c>
      <c r="K1680" s="19">
        <f t="shared" si="794"/>
        <v>5</v>
      </c>
      <c r="L1680" s="19">
        <f t="shared" si="794"/>
        <v>20</v>
      </c>
      <c r="M1680" s="19">
        <f t="shared" si="794"/>
        <v>19</v>
      </c>
      <c r="N1680" s="19">
        <f t="shared" si="794"/>
        <v>82</v>
      </c>
      <c r="O1680" s="19">
        <f t="shared" si="794"/>
        <v>5</v>
      </c>
      <c r="P1680" s="19">
        <f t="shared" si="794"/>
        <v>10</v>
      </c>
      <c r="Q1680" s="19">
        <f>SUM(Q1671:Q1679)</f>
        <v>0</v>
      </c>
      <c r="R1680" s="19">
        <f t="shared" si="794"/>
        <v>3</v>
      </c>
      <c r="S1680" s="19">
        <f t="shared" si="794"/>
        <v>0</v>
      </c>
      <c r="T1680" s="19">
        <f t="shared" si="794"/>
        <v>4</v>
      </c>
      <c r="U1680" s="19">
        <f t="shared" si="794"/>
        <v>1551</v>
      </c>
      <c r="V1680" s="19">
        <f t="shared" si="794"/>
        <v>39</v>
      </c>
      <c r="W1680" s="19">
        <f t="shared" si="794"/>
        <v>4</v>
      </c>
      <c r="X1680" s="19">
        <f t="shared" si="794"/>
        <v>8</v>
      </c>
      <c r="Y1680" s="19">
        <f t="shared" si="794"/>
        <v>12</v>
      </c>
      <c r="Z1680" s="19">
        <f t="shared" si="794"/>
        <v>8</v>
      </c>
      <c r="AA1680" s="19">
        <f t="shared" si="794"/>
        <v>7</v>
      </c>
      <c r="AB1680" s="19">
        <f t="shared" si="794"/>
        <v>8</v>
      </c>
      <c r="AC1680" s="19">
        <f t="shared" si="794"/>
        <v>7</v>
      </c>
      <c r="AD1680" s="19">
        <f t="shared" si="794"/>
        <v>104</v>
      </c>
      <c r="AE1680" s="19">
        <f t="shared" si="794"/>
        <v>1</v>
      </c>
      <c r="AF1680" s="19">
        <f t="shared" ref="AF1680:AG1680" si="795">SUM(AF1671:AF1679)</f>
        <v>5504</v>
      </c>
      <c r="AG1680" s="19">
        <f t="shared" si="795"/>
        <v>5400</v>
      </c>
    </row>
    <row r="1681" spans="1:33" s="16" customFormat="1" x14ac:dyDescent="0.3">
      <c r="A1681" s="84"/>
      <c r="B1681" s="85"/>
      <c r="C1681" s="85"/>
      <c r="D1681" s="85"/>
      <c r="E1681" s="85"/>
      <c r="F1681" s="85"/>
      <c r="G1681" s="85"/>
      <c r="H1681" s="85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  <c r="V1681" s="85"/>
      <c r="W1681" s="85"/>
      <c r="X1681" s="85"/>
      <c r="Y1681" s="85"/>
      <c r="Z1681" s="85"/>
      <c r="AA1681" s="85"/>
      <c r="AB1681" s="85"/>
      <c r="AC1681" s="85"/>
      <c r="AD1681" s="85"/>
      <c r="AE1681" s="85"/>
      <c r="AF1681" s="85"/>
      <c r="AG1681" s="86"/>
    </row>
    <row r="1682" spans="1:33" x14ac:dyDescent="0.3">
      <c r="A1682" s="27" t="s">
        <v>1669</v>
      </c>
      <c r="B1682" s="25" t="s">
        <v>2304</v>
      </c>
      <c r="C1682" s="25" t="s">
        <v>2177</v>
      </c>
      <c r="D1682" s="25">
        <v>20</v>
      </c>
      <c r="E1682" s="25" t="s">
        <v>2132</v>
      </c>
      <c r="F1682" s="25" t="s">
        <v>2351</v>
      </c>
      <c r="G1682" s="38">
        <v>3</v>
      </c>
      <c r="H1682" s="38">
        <v>161</v>
      </c>
      <c r="I1682" s="38">
        <v>0</v>
      </c>
      <c r="J1682" s="38">
        <v>1</v>
      </c>
      <c r="K1682" s="38">
        <v>0</v>
      </c>
      <c r="L1682" s="38">
        <v>2</v>
      </c>
      <c r="M1682" s="38">
        <v>0</v>
      </c>
      <c r="N1682" s="38">
        <v>4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211</v>
      </c>
      <c r="V1682" s="38">
        <v>0</v>
      </c>
      <c r="W1682" s="38">
        <v>0</v>
      </c>
      <c r="X1682" s="38">
        <v>0</v>
      </c>
      <c r="Y1682" s="38">
        <v>0</v>
      </c>
      <c r="Z1682" s="38">
        <v>1</v>
      </c>
      <c r="AA1682" s="38">
        <v>0</v>
      </c>
      <c r="AB1682" s="38">
        <v>0</v>
      </c>
      <c r="AC1682" s="38">
        <v>0</v>
      </c>
      <c r="AD1682" s="38">
        <v>2</v>
      </c>
      <c r="AE1682" s="25">
        <v>0</v>
      </c>
      <c r="AF1682" s="14">
        <f>SUM(G1682:AD1682)</f>
        <v>385</v>
      </c>
      <c r="AG1682" s="14">
        <f t="shared" ref="AG1682" si="796">G1682+H1682+I1682+J1682+K1682+L1682+M1682+N1682+O1682+P1682+Q1682+R1682+S1682+T1682+U1682+V1682+W1682+X1682+Y1682+Z1682+AA1682+AB1682+AC1682</f>
        <v>383</v>
      </c>
    </row>
    <row r="1683" spans="1:33" x14ac:dyDescent="0.3">
      <c r="A1683" s="27" t="s">
        <v>1669</v>
      </c>
      <c r="B1683" s="25" t="s">
        <v>2304</v>
      </c>
      <c r="C1683" s="25" t="s">
        <v>2177</v>
      </c>
      <c r="D1683" s="25">
        <v>20</v>
      </c>
      <c r="E1683" s="25" t="s">
        <v>2352</v>
      </c>
      <c r="F1683" s="25" t="s">
        <v>2353</v>
      </c>
      <c r="G1683" s="38">
        <v>6</v>
      </c>
      <c r="H1683" s="38">
        <v>265</v>
      </c>
      <c r="I1683" s="38">
        <v>5</v>
      </c>
      <c r="J1683" s="38">
        <v>0</v>
      </c>
      <c r="K1683" s="38">
        <v>0</v>
      </c>
      <c r="L1683" s="38">
        <v>0</v>
      </c>
      <c r="M1683" s="38">
        <v>3</v>
      </c>
      <c r="N1683" s="38">
        <v>7</v>
      </c>
      <c r="O1683" s="38">
        <v>0</v>
      </c>
      <c r="P1683" s="38">
        <v>1</v>
      </c>
      <c r="Q1683" s="38">
        <v>0</v>
      </c>
      <c r="R1683" s="38">
        <v>0</v>
      </c>
      <c r="S1683" s="38">
        <v>1</v>
      </c>
      <c r="T1683" s="38">
        <v>1</v>
      </c>
      <c r="U1683" s="38">
        <v>325</v>
      </c>
      <c r="V1683" s="38">
        <v>3</v>
      </c>
      <c r="W1683" s="38">
        <v>0</v>
      </c>
      <c r="X1683" s="38">
        <v>1</v>
      </c>
      <c r="Y1683" s="38">
        <v>0</v>
      </c>
      <c r="Z1683" s="38">
        <v>2</v>
      </c>
      <c r="AA1683" s="38">
        <v>1</v>
      </c>
      <c r="AB1683" s="38">
        <v>1</v>
      </c>
      <c r="AC1683" s="38">
        <v>1</v>
      </c>
      <c r="AD1683" s="38">
        <v>11</v>
      </c>
      <c r="AE1683" s="25">
        <v>0</v>
      </c>
      <c r="AF1683" s="14">
        <f t="shared" ref="AF1683:AF1685" si="797">SUM(G1683:AD1683)</f>
        <v>634</v>
      </c>
      <c r="AG1683" s="14">
        <f t="shared" ref="AG1683:AG1685" si="798">G1683+H1683+I1683+J1683+K1683+L1683+M1683+N1683+O1683+P1683+Q1683+R1683+S1683+T1683+U1683+V1683+W1683+X1683+Y1683+Z1683+AA1683+AB1683+AC1683</f>
        <v>623</v>
      </c>
    </row>
    <row r="1684" spans="1:33" x14ac:dyDescent="0.3">
      <c r="A1684" s="27" t="s">
        <v>1669</v>
      </c>
      <c r="B1684" s="25" t="s">
        <v>2304</v>
      </c>
      <c r="C1684" s="25" t="s">
        <v>2177</v>
      </c>
      <c r="D1684" s="25">
        <v>20</v>
      </c>
      <c r="E1684" s="25" t="s">
        <v>2354</v>
      </c>
      <c r="F1684" s="25" t="s">
        <v>2355</v>
      </c>
      <c r="G1684" s="38">
        <v>0</v>
      </c>
      <c r="H1684" s="38">
        <v>158</v>
      </c>
      <c r="I1684" s="38">
        <v>1</v>
      </c>
      <c r="J1684" s="38">
        <v>1</v>
      </c>
      <c r="K1684" s="38">
        <v>0</v>
      </c>
      <c r="L1684" s="38">
        <v>1</v>
      </c>
      <c r="M1684" s="38">
        <v>0</v>
      </c>
      <c r="N1684" s="38">
        <v>2</v>
      </c>
      <c r="O1684" s="38">
        <v>0</v>
      </c>
      <c r="P1684" s="38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191</v>
      </c>
      <c r="V1684" s="38">
        <v>1</v>
      </c>
      <c r="W1684" s="38">
        <v>0</v>
      </c>
      <c r="X1684" s="38">
        <v>2</v>
      </c>
      <c r="Y1684" s="38">
        <v>1</v>
      </c>
      <c r="Z1684" s="38">
        <v>0</v>
      </c>
      <c r="AA1684" s="38">
        <v>1</v>
      </c>
      <c r="AB1684" s="38">
        <v>0</v>
      </c>
      <c r="AC1684" s="38">
        <v>0</v>
      </c>
      <c r="AD1684" s="38">
        <v>3</v>
      </c>
      <c r="AE1684" s="25">
        <v>0</v>
      </c>
      <c r="AF1684" s="14">
        <f t="shared" si="797"/>
        <v>362</v>
      </c>
      <c r="AG1684" s="14">
        <f t="shared" si="798"/>
        <v>359</v>
      </c>
    </row>
    <row r="1685" spans="1:33" x14ac:dyDescent="0.3">
      <c r="A1685" s="27" t="s">
        <v>1669</v>
      </c>
      <c r="B1685" s="25" t="s">
        <v>2304</v>
      </c>
      <c r="C1685" s="25" t="s">
        <v>2177</v>
      </c>
      <c r="D1685" s="25">
        <v>20</v>
      </c>
      <c r="E1685" s="25" t="s">
        <v>2356</v>
      </c>
      <c r="F1685" s="25" t="s">
        <v>2357</v>
      </c>
      <c r="G1685" s="38">
        <v>8</v>
      </c>
      <c r="H1685" s="38">
        <v>284</v>
      </c>
      <c r="I1685" s="38">
        <v>3</v>
      </c>
      <c r="J1685" s="38">
        <v>0</v>
      </c>
      <c r="K1685" s="38">
        <v>1</v>
      </c>
      <c r="L1685" s="38">
        <v>5</v>
      </c>
      <c r="M1685" s="38">
        <v>2</v>
      </c>
      <c r="N1685" s="38">
        <v>10</v>
      </c>
      <c r="O1685" s="38">
        <v>0</v>
      </c>
      <c r="P1685" s="38">
        <v>1</v>
      </c>
      <c r="Q1685" s="38">
        <v>1</v>
      </c>
      <c r="R1685" s="38">
        <v>0</v>
      </c>
      <c r="S1685" s="38">
        <v>0</v>
      </c>
      <c r="T1685" s="38">
        <v>0</v>
      </c>
      <c r="U1685" s="38">
        <v>344</v>
      </c>
      <c r="V1685" s="38">
        <v>3</v>
      </c>
      <c r="W1685" s="38">
        <v>0</v>
      </c>
      <c r="X1685" s="38">
        <v>2</v>
      </c>
      <c r="Y1685" s="38">
        <v>0</v>
      </c>
      <c r="Z1685" s="38">
        <v>1</v>
      </c>
      <c r="AA1685" s="38">
        <v>0</v>
      </c>
      <c r="AB1685" s="38">
        <v>1</v>
      </c>
      <c r="AC1685" s="38">
        <v>1</v>
      </c>
      <c r="AD1685" s="38">
        <v>8</v>
      </c>
      <c r="AE1685" s="25">
        <v>0</v>
      </c>
      <c r="AF1685" s="14">
        <f t="shared" si="797"/>
        <v>675</v>
      </c>
      <c r="AG1685" s="14">
        <f t="shared" si="798"/>
        <v>667</v>
      </c>
    </row>
    <row r="1686" spans="1:33" s="16" customFormat="1" x14ac:dyDescent="0.3">
      <c r="E1686" s="16" t="s">
        <v>3026</v>
      </c>
      <c r="F1686" s="19" t="s">
        <v>1069</v>
      </c>
      <c r="G1686" s="19">
        <f>SUM(G1682:G1685)</f>
        <v>17</v>
      </c>
      <c r="H1686" s="19">
        <f t="shared" ref="H1686:AE1686" si="799">SUM(H1682:H1685)</f>
        <v>868</v>
      </c>
      <c r="I1686" s="19">
        <f t="shared" si="799"/>
        <v>9</v>
      </c>
      <c r="J1686" s="19">
        <f t="shared" si="799"/>
        <v>2</v>
      </c>
      <c r="K1686" s="19">
        <f t="shared" si="799"/>
        <v>1</v>
      </c>
      <c r="L1686" s="19">
        <f t="shared" si="799"/>
        <v>8</v>
      </c>
      <c r="M1686" s="19">
        <f t="shared" si="799"/>
        <v>5</v>
      </c>
      <c r="N1686" s="19">
        <f t="shared" si="799"/>
        <v>23</v>
      </c>
      <c r="O1686" s="19">
        <f t="shared" si="799"/>
        <v>0</v>
      </c>
      <c r="P1686" s="19">
        <f t="shared" si="799"/>
        <v>2</v>
      </c>
      <c r="Q1686" s="19">
        <f t="shared" si="799"/>
        <v>1</v>
      </c>
      <c r="R1686" s="19">
        <f t="shared" si="799"/>
        <v>0</v>
      </c>
      <c r="S1686" s="19">
        <f t="shared" si="799"/>
        <v>1</v>
      </c>
      <c r="T1686" s="19">
        <f t="shared" si="799"/>
        <v>1</v>
      </c>
      <c r="U1686" s="19">
        <f t="shared" si="799"/>
        <v>1071</v>
      </c>
      <c r="V1686" s="19">
        <f t="shared" si="799"/>
        <v>7</v>
      </c>
      <c r="W1686" s="19">
        <f t="shared" si="799"/>
        <v>0</v>
      </c>
      <c r="X1686" s="19">
        <f t="shared" si="799"/>
        <v>5</v>
      </c>
      <c r="Y1686" s="19">
        <f t="shared" si="799"/>
        <v>1</v>
      </c>
      <c r="Z1686" s="19">
        <f t="shared" si="799"/>
        <v>4</v>
      </c>
      <c r="AA1686" s="19">
        <f t="shared" si="799"/>
        <v>2</v>
      </c>
      <c r="AB1686" s="19">
        <f t="shared" si="799"/>
        <v>2</v>
      </c>
      <c r="AC1686" s="19">
        <f t="shared" si="799"/>
        <v>2</v>
      </c>
      <c r="AD1686" s="19">
        <f t="shared" si="799"/>
        <v>24</v>
      </c>
      <c r="AE1686" s="19">
        <f t="shared" si="799"/>
        <v>0</v>
      </c>
      <c r="AF1686" s="19">
        <f t="shared" ref="AF1686:AG1686" si="800">SUM(AF1682:AF1685)</f>
        <v>2056</v>
      </c>
      <c r="AG1686" s="19">
        <f t="shared" si="800"/>
        <v>2032</v>
      </c>
    </row>
    <row r="1687" spans="1:33" s="16" customFormat="1" x14ac:dyDescent="0.3">
      <c r="A1687" s="84"/>
      <c r="B1687" s="85"/>
      <c r="C1687" s="85"/>
      <c r="D1687" s="85"/>
      <c r="E1687" s="85"/>
      <c r="F1687" s="85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  <c r="AA1687" s="85"/>
      <c r="AB1687" s="85"/>
      <c r="AC1687" s="85"/>
      <c r="AD1687" s="85"/>
      <c r="AE1687" s="85"/>
      <c r="AF1687" s="85"/>
      <c r="AG1687" s="86"/>
    </row>
    <row r="1688" spans="1:33" x14ac:dyDescent="0.3">
      <c r="A1688" s="27" t="s">
        <v>1669</v>
      </c>
      <c r="B1688" s="25" t="s">
        <v>2304</v>
      </c>
      <c r="C1688" s="25" t="s">
        <v>2177</v>
      </c>
      <c r="D1688" s="25">
        <v>21</v>
      </c>
      <c r="E1688" s="25" t="s">
        <v>2358</v>
      </c>
      <c r="F1688" s="25" t="s">
        <v>2359</v>
      </c>
      <c r="G1688" s="38">
        <v>0</v>
      </c>
      <c r="H1688" s="38">
        <v>178</v>
      </c>
      <c r="I1688" s="38">
        <v>1</v>
      </c>
      <c r="J1688" s="38">
        <v>0</v>
      </c>
      <c r="K1688" s="38">
        <v>0</v>
      </c>
      <c r="L1688" s="38">
        <v>3</v>
      </c>
      <c r="M1688" s="38">
        <v>1</v>
      </c>
      <c r="N1688" s="38">
        <v>1</v>
      </c>
      <c r="O1688" s="38">
        <v>0</v>
      </c>
      <c r="P1688" s="38">
        <v>1</v>
      </c>
      <c r="Q1688" s="38">
        <v>0</v>
      </c>
      <c r="R1688" s="38">
        <v>0</v>
      </c>
      <c r="S1688" s="38">
        <v>0</v>
      </c>
      <c r="T1688" s="38">
        <v>0</v>
      </c>
      <c r="U1688" s="38">
        <v>176</v>
      </c>
      <c r="V1688" s="38">
        <v>1</v>
      </c>
      <c r="W1688" s="38">
        <v>0</v>
      </c>
      <c r="X1688" s="38">
        <v>0</v>
      </c>
      <c r="Y1688" s="38">
        <v>0</v>
      </c>
      <c r="Z1688" s="38">
        <v>1</v>
      </c>
      <c r="AA1688" s="38">
        <v>1</v>
      </c>
      <c r="AB1688" s="38">
        <v>0</v>
      </c>
      <c r="AC1688" s="38">
        <v>1</v>
      </c>
      <c r="AD1688" s="38">
        <v>7</v>
      </c>
      <c r="AE1688" s="25">
        <v>0</v>
      </c>
      <c r="AF1688" s="14">
        <f>SUM(G1688:AD1688)</f>
        <v>372</v>
      </c>
      <c r="AG1688" s="14">
        <f t="shared" ref="AG1688" si="801">G1688+H1688+I1688+J1688+K1688+L1688+M1688+N1688+O1688+P1688+Q1688+R1688+S1688+T1688+U1688+V1688+W1688+X1688+Y1688+Z1688+AA1688+AB1688+AC1688</f>
        <v>365</v>
      </c>
    </row>
    <row r="1689" spans="1:33" x14ac:dyDescent="0.3">
      <c r="A1689" s="27" t="s">
        <v>1669</v>
      </c>
      <c r="B1689" s="25" t="s">
        <v>2304</v>
      </c>
      <c r="C1689" s="25" t="s">
        <v>2177</v>
      </c>
      <c r="D1689" s="25">
        <v>21</v>
      </c>
      <c r="E1689" s="25" t="s">
        <v>1337</v>
      </c>
      <c r="F1689" s="25" t="s">
        <v>2360</v>
      </c>
      <c r="G1689" s="38">
        <v>0</v>
      </c>
      <c r="H1689" s="38">
        <v>162</v>
      </c>
      <c r="I1689" s="38">
        <v>1</v>
      </c>
      <c r="J1689" s="38">
        <v>0</v>
      </c>
      <c r="K1689" s="38">
        <v>0</v>
      </c>
      <c r="L1689" s="38">
        <v>5</v>
      </c>
      <c r="M1689" s="38">
        <v>2</v>
      </c>
      <c r="N1689" s="38">
        <v>4</v>
      </c>
      <c r="O1689" s="38">
        <v>0</v>
      </c>
      <c r="P1689" s="38">
        <v>0</v>
      </c>
      <c r="Q1689" s="38">
        <v>0</v>
      </c>
      <c r="R1689" s="38">
        <v>0</v>
      </c>
      <c r="S1689" s="38">
        <v>0</v>
      </c>
      <c r="T1689" s="38">
        <v>1</v>
      </c>
      <c r="U1689" s="38">
        <v>260</v>
      </c>
      <c r="V1689" s="38">
        <v>1</v>
      </c>
      <c r="W1689" s="38">
        <v>1</v>
      </c>
      <c r="X1689" s="38">
        <v>0</v>
      </c>
      <c r="Y1689" s="38">
        <v>0</v>
      </c>
      <c r="Z1689" s="38">
        <v>0</v>
      </c>
      <c r="AA1689" s="38">
        <v>0</v>
      </c>
      <c r="AB1689" s="38">
        <v>0</v>
      </c>
      <c r="AC1689" s="38">
        <v>0</v>
      </c>
      <c r="AD1689" s="38">
        <v>10</v>
      </c>
      <c r="AE1689" s="25">
        <v>0</v>
      </c>
      <c r="AF1689" s="14">
        <f t="shared" ref="AF1689:AF1692" si="802">SUM(G1689:AD1689)</f>
        <v>447</v>
      </c>
      <c r="AG1689" s="14">
        <f t="shared" ref="AG1689:AG1692" si="803">G1689+H1689+I1689+J1689+K1689+L1689+M1689+N1689+O1689+P1689+Q1689+R1689+S1689+T1689+U1689+V1689+W1689+X1689+Y1689+Z1689+AA1689+AB1689+AC1689</f>
        <v>437</v>
      </c>
    </row>
    <row r="1690" spans="1:33" x14ac:dyDescent="0.3">
      <c r="A1690" s="27" t="s">
        <v>1669</v>
      </c>
      <c r="B1690" s="25" t="s">
        <v>2304</v>
      </c>
      <c r="C1690" s="25" t="s">
        <v>2177</v>
      </c>
      <c r="D1690" s="25">
        <v>21</v>
      </c>
      <c r="E1690" s="25" t="s">
        <v>2361</v>
      </c>
      <c r="F1690" s="25" t="s">
        <v>2362</v>
      </c>
      <c r="G1690" s="38">
        <v>1</v>
      </c>
      <c r="H1690" s="38">
        <v>84</v>
      </c>
      <c r="I1690" s="38">
        <v>0</v>
      </c>
      <c r="J1690" s="38">
        <v>1</v>
      </c>
      <c r="K1690" s="38">
        <v>1</v>
      </c>
      <c r="L1690" s="38">
        <v>3</v>
      </c>
      <c r="M1690" s="38">
        <v>4</v>
      </c>
      <c r="N1690" s="38">
        <v>3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226</v>
      </c>
      <c r="V1690" s="38">
        <v>0</v>
      </c>
      <c r="W1690" s="38">
        <v>0</v>
      </c>
      <c r="X1690" s="38">
        <v>0</v>
      </c>
      <c r="Y1690" s="38">
        <v>1</v>
      </c>
      <c r="Z1690" s="38">
        <v>0</v>
      </c>
      <c r="AA1690" s="38">
        <v>0</v>
      </c>
      <c r="AB1690" s="38">
        <v>0</v>
      </c>
      <c r="AC1690" s="38">
        <v>1</v>
      </c>
      <c r="AD1690" s="38">
        <v>12</v>
      </c>
      <c r="AE1690" s="25">
        <v>0</v>
      </c>
      <c r="AF1690" s="14">
        <f t="shared" si="802"/>
        <v>337</v>
      </c>
      <c r="AG1690" s="14">
        <f t="shared" si="803"/>
        <v>325</v>
      </c>
    </row>
    <row r="1691" spans="1:33" x14ac:dyDescent="0.3">
      <c r="A1691" s="27" t="s">
        <v>1669</v>
      </c>
      <c r="B1691" s="25" t="s">
        <v>2304</v>
      </c>
      <c r="C1691" s="25" t="s">
        <v>2177</v>
      </c>
      <c r="D1691" s="25">
        <v>21</v>
      </c>
      <c r="E1691" s="25" t="s">
        <v>2363</v>
      </c>
      <c r="F1691" s="25" t="s">
        <v>2364</v>
      </c>
      <c r="G1691" s="38">
        <v>1</v>
      </c>
      <c r="H1691" s="38">
        <v>81</v>
      </c>
      <c r="I1691" s="38">
        <v>0</v>
      </c>
      <c r="J1691" s="38">
        <v>0</v>
      </c>
      <c r="K1691" s="38">
        <v>0</v>
      </c>
      <c r="L1691" s="38">
        <v>0</v>
      </c>
      <c r="M1691" s="38">
        <v>1</v>
      </c>
      <c r="N1691" s="38">
        <v>3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133</v>
      </c>
      <c r="V1691" s="38">
        <v>4</v>
      </c>
      <c r="W1691" s="38">
        <v>0</v>
      </c>
      <c r="X1691" s="38">
        <v>0</v>
      </c>
      <c r="Y1691" s="38">
        <v>0</v>
      </c>
      <c r="Z1691" s="38">
        <v>0</v>
      </c>
      <c r="AA1691" s="38">
        <v>0</v>
      </c>
      <c r="AB1691" s="38">
        <v>0</v>
      </c>
      <c r="AC1691" s="38">
        <v>0</v>
      </c>
      <c r="AD1691" s="38">
        <v>8</v>
      </c>
      <c r="AE1691" s="25">
        <v>0</v>
      </c>
      <c r="AF1691" s="14">
        <f t="shared" si="802"/>
        <v>231</v>
      </c>
      <c r="AG1691" s="14">
        <f t="shared" si="803"/>
        <v>223</v>
      </c>
    </row>
    <row r="1692" spans="1:33" x14ac:dyDescent="0.3">
      <c r="A1692" s="27" t="s">
        <v>1669</v>
      </c>
      <c r="B1692" s="25" t="s">
        <v>2304</v>
      </c>
      <c r="C1692" s="25" t="s">
        <v>2177</v>
      </c>
      <c r="D1692" s="25">
        <v>21</v>
      </c>
      <c r="E1692" s="25" t="s">
        <v>2365</v>
      </c>
      <c r="F1692" s="25" t="s">
        <v>2366</v>
      </c>
      <c r="G1692" s="38">
        <v>2</v>
      </c>
      <c r="H1692" s="38">
        <v>72</v>
      </c>
      <c r="I1692" s="38">
        <v>0</v>
      </c>
      <c r="J1692" s="38">
        <v>0</v>
      </c>
      <c r="K1692" s="38">
        <v>0</v>
      </c>
      <c r="L1692" s="38">
        <v>2</v>
      </c>
      <c r="M1692" s="38">
        <v>0</v>
      </c>
      <c r="N1692" s="38">
        <v>1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170</v>
      </c>
      <c r="V1692" s="38">
        <v>1</v>
      </c>
      <c r="W1692" s="38">
        <v>1</v>
      </c>
      <c r="X1692" s="38">
        <v>0</v>
      </c>
      <c r="Y1692" s="38">
        <v>0</v>
      </c>
      <c r="Z1692" s="38">
        <v>0</v>
      </c>
      <c r="AA1692" s="38">
        <v>0</v>
      </c>
      <c r="AB1692" s="38">
        <v>0</v>
      </c>
      <c r="AC1692" s="38">
        <v>0</v>
      </c>
      <c r="AD1692" s="38">
        <v>8</v>
      </c>
      <c r="AE1692" s="25">
        <v>0</v>
      </c>
      <c r="AF1692" s="14">
        <f t="shared" si="802"/>
        <v>257</v>
      </c>
      <c r="AG1692" s="14">
        <f t="shared" si="803"/>
        <v>249</v>
      </c>
    </row>
    <row r="1693" spans="1:33" s="16" customFormat="1" x14ac:dyDescent="0.3">
      <c r="E1693" s="16" t="s">
        <v>3028</v>
      </c>
      <c r="F1693" s="19" t="s">
        <v>1069</v>
      </c>
      <c r="G1693" s="19">
        <f>SUM(G1688:G1692)</f>
        <v>4</v>
      </c>
      <c r="H1693" s="19">
        <f t="shared" ref="H1693:AE1693" si="804">SUM(H1688:H1692)</f>
        <v>577</v>
      </c>
      <c r="I1693" s="19">
        <f t="shared" si="804"/>
        <v>2</v>
      </c>
      <c r="J1693" s="19">
        <f>SUM(J1688:J1692)</f>
        <v>1</v>
      </c>
      <c r="K1693" s="19">
        <f t="shared" si="804"/>
        <v>1</v>
      </c>
      <c r="L1693" s="19">
        <f t="shared" si="804"/>
        <v>13</v>
      </c>
      <c r="M1693" s="19">
        <f t="shared" si="804"/>
        <v>8</v>
      </c>
      <c r="N1693" s="19">
        <f t="shared" si="804"/>
        <v>12</v>
      </c>
      <c r="O1693" s="19">
        <f t="shared" si="804"/>
        <v>0</v>
      </c>
      <c r="P1693" s="19">
        <f t="shared" si="804"/>
        <v>1</v>
      </c>
      <c r="Q1693" s="19">
        <f t="shared" si="804"/>
        <v>0</v>
      </c>
      <c r="R1693" s="19">
        <f t="shared" si="804"/>
        <v>0</v>
      </c>
      <c r="S1693" s="19">
        <f t="shared" si="804"/>
        <v>0</v>
      </c>
      <c r="T1693" s="19">
        <f t="shared" si="804"/>
        <v>1</v>
      </c>
      <c r="U1693" s="19">
        <f t="shared" si="804"/>
        <v>965</v>
      </c>
      <c r="V1693" s="19">
        <f t="shared" si="804"/>
        <v>7</v>
      </c>
      <c r="W1693" s="19">
        <f t="shared" si="804"/>
        <v>2</v>
      </c>
      <c r="X1693" s="19">
        <f t="shared" si="804"/>
        <v>0</v>
      </c>
      <c r="Y1693" s="19">
        <f t="shared" si="804"/>
        <v>1</v>
      </c>
      <c r="Z1693" s="19">
        <f t="shared" si="804"/>
        <v>1</v>
      </c>
      <c r="AA1693" s="19">
        <f t="shared" si="804"/>
        <v>1</v>
      </c>
      <c r="AB1693" s="19">
        <f t="shared" si="804"/>
        <v>0</v>
      </c>
      <c r="AC1693" s="19">
        <f t="shared" si="804"/>
        <v>2</v>
      </c>
      <c r="AD1693" s="19">
        <f t="shared" si="804"/>
        <v>45</v>
      </c>
      <c r="AE1693" s="19">
        <f t="shared" si="804"/>
        <v>0</v>
      </c>
      <c r="AF1693" s="19">
        <f t="shared" ref="AF1693:AG1693" si="805">SUM(AF1688:AF1692)</f>
        <v>1644</v>
      </c>
      <c r="AG1693" s="19">
        <f t="shared" si="805"/>
        <v>1599</v>
      </c>
    </row>
    <row r="1694" spans="1:33" s="16" customFormat="1" x14ac:dyDescent="0.3">
      <c r="A1694" s="84"/>
      <c r="B1694" s="85"/>
      <c r="C1694" s="85"/>
      <c r="D1694" s="85"/>
      <c r="E1694" s="85"/>
      <c r="F1694" s="85"/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  <c r="AA1694" s="85"/>
      <c r="AB1694" s="85"/>
      <c r="AC1694" s="85"/>
      <c r="AD1694" s="85"/>
      <c r="AE1694" s="85"/>
      <c r="AF1694" s="85"/>
      <c r="AG1694" s="86"/>
    </row>
    <row r="1695" spans="1:33" x14ac:dyDescent="0.3">
      <c r="A1695" s="27" t="s">
        <v>1669</v>
      </c>
      <c r="B1695" s="25" t="s">
        <v>2304</v>
      </c>
      <c r="C1695" s="25" t="s">
        <v>2177</v>
      </c>
      <c r="D1695" s="25">
        <v>22</v>
      </c>
      <c r="E1695" s="25" t="s">
        <v>2367</v>
      </c>
      <c r="F1695" s="25" t="s">
        <v>2368</v>
      </c>
      <c r="G1695" s="38">
        <v>1</v>
      </c>
      <c r="H1695" s="38">
        <v>77</v>
      </c>
      <c r="I1695" s="38">
        <v>1</v>
      </c>
      <c r="J1695" s="38">
        <v>0</v>
      </c>
      <c r="K1695" s="38">
        <v>0</v>
      </c>
      <c r="L1695" s="38">
        <v>2</v>
      </c>
      <c r="M1695" s="38">
        <v>3</v>
      </c>
      <c r="N1695" s="38">
        <v>1</v>
      </c>
      <c r="O1695" s="38">
        <v>0</v>
      </c>
      <c r="P1695" s="38">
        <v>1</v>
      </c>
      <c r="Q1695" s="38">
        <v>1</v>
      </c>
      <c r="R1695" s="38">
        <v>0</v>
      </c>
      <c r="S1695" s="38">
        <v>1</v>
      </c>
      <c r="T1695" s="38">
        <v>0</v>
      </c>
      <c r="U1695" s="38">
        <v>504</v>
      </c>
      <c r="V1695" s="38">
        <v>1</v>
      </c>
      <c r="W1695" s="38">
        <v>0</v>
      </c>
      <c r="X1695" s="38">
        <v>0</v>
      </c>
      <c r="Y1695" s="38">
        <v>0</v>
      </c>
      <c r="Z1695" s="38">
        <v>2</v>
      </c>
      <c r="AA1695" s="38">
        <v>0</v>
      </c>
      <c r="AB1695" s="38">
        <v>0</v>
      </c>
      <c r="AC1695" s="38">
        <v>3</v>
      </c>
      <c r="AD1695" s="38">
        <v>23</v>
      </c>
      <c r="AE1695" s="25">
        <v>0</v>
      </c>
      <c r="AF1695" s="14">
        <f>SUM(G1695:AD1695)</f>
        <v>621</v>
      </c>
      <c r="AG1695" s="14">
        <f t="shared" ref="AG1695" si="806">G1695+H1695+I1695+J1695+K1695+L1695+M1695+N1695+O1695+P1695+Q1695+R1695+S1695+T1695+U1695+V1695+W1695+X1695+Y1695+Z1695+AA1695+AB1695+AC1695</f>
        <v>598</v>
      </c>
    </row>
    <row r="1696" spans="1:33" x14ac:dyDescent="0.3">
      <c r="A1696" s="27" t="s">
        <v>1669</v>
      </c>
      <c r="B1696" s="25" t="s">
        <v>2304</v>
      </c>
      <c r="C1696" s="25" t="s">
        <v>2177</v>
      </c>
      <c r="D1696" s="25">
        <v>22</v>
      </c>
      <c r="E1696" s="25" t="s">
        <v>2369</v>
      </c>
      <c r="F1696" s="25" t="s">
        <v>2370</v>
      </c>
      <c r="G1696" s="38">
        <v>2</v>
      </c>
      <c r="H1696" s="38">
        <v>197</v>
      </c>
      <c r="I1696" s="38">
        <v>2</v>
      </c>
      <c r="J1696" s="38">
        <v>0</v>
      </c>
      <c r="K1696" s="38">
        <v>0</v>
      </c>
      <c r="L1696" s="38">
        <v>2</v>
      </c>
      <c r="M1696" s="38">
        <v>2</v>
      </c>
      <c r="N1696" s="38">
        <v>2</v>
      </c>
      <c r="O1696" s="38">
        <v>1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383</v>
      </c>
      <c r="V1696" s="38">
        <v>7</v>
      </c>
      <c r="W1696" s="38">
        <v>0</v>
      </c>
      <c r="X1696" s="38">
        <v>1</v>
      </c>
      <c r="Y1696" s="38">
        <v>0</v>
      </c>
      <c r="Z1696" s="38">
        <v>1</v>
      </c>
      <c r="AA1696" s="38">
        <v>0</v>
      </c>
      <c r="AB1696" s="38">
        <v>0</v>
      </c>
      <c r="AC1696" s="38">
        <v>1</v>
      </c>
      <c r="AD1696" s="38">
        <v>14</v>
      </c>
      <c r="AE1696" s="25">
        <v>0</v>
      </c>
      <c r="AF1696" s="14">
        <f t="shared" ref="AF1696:AF1705" si="807">SUM(G1696:AD1696)</f>
        <v>615</v>
      </c>
      <c r="AG1696" s="14">
        <f t="shared" ref="AG1696:AG1705" si="808">G1696+H1696+I1696+J1696+K1696+L1696+M1696+N1696+O1696+P1696+Q1696+R1696+S1696+T1696+U1696+V1696+W1696+X1696+Y1696+Z1696+AA1696+AB1696+AC1696</f>
        <v>601</v>
      </c>
    </row>
    <row r="1697" spans="1:33" x14ac:dyDescent="0.3">
      <c r="A1697" s="27" t="s">
        <v>1669</v>
      </c>
      <c r="B1697" s="25" t="s">
        <v>2304</v>
      </c>
      <c r="C1697" s="25" t="s">
        <v>2177</v>
      </c>
      <c r="D1697" s="25">
        <v>22</v>
      </c>
      <c r="E1697" s="25" t="s">
        <v>2371</v>
      </c>
      <c r="F1697" s="25" t="s">
        <v>2372</v>
      </c>
      <c r="G1697" s="38">
        <v>0</v>
      </c>
      <c r="H1697" s="38">
        <v>46</v>
      </c>
      <c r="I1697" s="38">
        <v>1</v>
      </c>
      <c r="J1697" s="38">
        <v>0</v>
      </c>
      <c r="K1697" s="38">
        <v>0</v>
      </c>
      <c r="L1697" s="38">
        <v>0</v>
      </c>
      <c r="M1697" s="38">
        <v>0</v>
      </c>
      <c r="N1697" s="38">
        <v>2</v>
      </c>
      <c r="O1697" s="38">
        <v>0</v>
      </c>
      <c r="P1697" s="38">
        <v>0</v>
      </c>
      <c r="Q1697" s="38">
        <v>1</v>
      </c>
      <c r="R1697" s="38">
        <v>0</v>
      </c>
      <c r="S1697" s="38">
        <v>0</v>
      </c>
      <c r="T1697" s="38">
        <v>1</v>
      </c>
      <c r="U1697" s="38">
        <v>183</v>
      </c>
      <c r="V1697" s="38">
        <v>1</v>
      </c>
      <c r="W1697" s="38">
        <v>0</v>
      </c>
      <c r="X1697" s="38">
        <v>0</v>
      </c>
      <c r="Y1697" s="38">
        <v>0</v>
      </c>
      <c r="Z1697" s="38">
        <v>0</v>
      </c>
      <c r="AA1697" s="38">
        <v>0</v>
      </c>
      <c r="AB1697" s="38">
        <v>1</v>
      </c>
      <c r="AC1697" s="38">
        <v>1</v>
      </c>
      <c r="AD1697" s="38">
        <v>4</v>
      </c>
      <c r="AE1697" s="25">
        <v>0</v>
      </c>
      <c r="AF1697" s="14">
        <f t="shared" si="807"/>
        <v>241</v>
      </c>
      <c r="AG1697" s="14">
        <f t="shared" si="808"/>
        <v>237</v>
      </c>
    </row>
    <row r="1698" spans="1:33" x14ac:dyDescent="0.3">
      <c r="A1698" s="27" t="s">
        <v>1669</v>
      </c>
      <c r="B1698" s="25" t="s">
        <v>2304</v>
      </c>
      <c r="C1698" s="25" t="s">
        <v>2177</v>
      </c>
      <c r="D1698" s="25">
        <v>22</v>
      </c>
      <c r="E1698" s="25" t="s">
        <v>2373</v>
      </c>
      <c r="F1698" s="25" t="s">
        <v>2374</v>
      </c>
      <c r="G1698" s="38">
        <v>0</v>
      </c>
      <c r="H1698" s="38">
        <v>59</v>
      </c>
      <c r="I1698" s="38">
        <v>1</v>
      </c>
      <c r="J1698" s="38">
        <v>0</v>
      </c>
      <c r="K1698" s="38">
        <v>0</v>
      </c>
      <c r="L1698" s="38">
        <v>1</v>
      </c>
      <c r="M1698" s="38">
        <v>1</v>
      </c>
      <c r="N1698" s="38">
        <v>0</v>
      </c>
      <c r="O1698" s="38">
        <v>0</v>
      </c>
      <c r="P1698" s="38">
        <v>1</v>
      </c>
      <c r="Q1698" s="38">
        <v>0</v>
      </c>
      <c r="R1698" s="38">
        <v>0</v>
      </c>
      <c r="S1698" s="38">
        <v>0</v>
      </c>
      <c r="T1698" s="38">
        <v>1</v>
      </c>
      <c r="U1698" s="38">
        <v>223</v>
      </c>
      <c r="V1698" s="38">
        <v>1</v>
      </c>
      <c r="W1698" s="38">
        <v>0</v>
      </c>
      <c r="X1698" s="38">
        <v>0</v>
      </c>
      <c r="Y1698" s="38">
        <v>0</v>
      </c>
      <c r="Z1698" s="38">
        <v>1</v>
      </c>
      <c r="AA1698" s="38">
        <v>0</v>
      </c>
      <c r="AB1698" s="38">
        <v>0</v>
      </c>
      <c r="AC1698" s="38">
        <v>3</v>
      </c>
      <c r="AD1698" s="38">
        <v>6</v>
      </c>
      <c r="AE1698" s="25">
        <v>0</v>
      </c>
      <c r="AF1698" s="14">
        <f t="shared" si="807"/>
        <v>298</v>
      </c>
      <c r="AG1698" s="14">
        <f t="shared" si="808"/>
        <v>292</v>
      </c>
    </row>
    <row r="1699" spans="1:33" x14ac:dyDescent="0.3">
      <c r="A1699" s="27" t="s">
        <v>1669</v>
      </c>
      <c r="B1699" s="25" t="s">
        <v>2304</v>
      </c>
      <c r="C1699" s="25" t="s">
        <v>2177</v>
      </c>
      <c r="D1699" s="25">
        <v>22</v>
      </c>
      <c r="E1699" s="25" t="s">
        <v>2387</v>
      </c>
      <c r="F1699" s="25" t="s">
        <v>2375</v>
      </c>
      <c r="G1699" s="38">
        <v>1</v>
      </c>
      <c r="H1699" s="38">
        <v>124</v>
      </c>
      <c r="I1699" s="38">
        <v>1</v>
      </c>
      <c r="J1699" s="38">
        <v>0</v>
      </c>
      <c r="K1699" s="38">
        <v>0</v>
      </c>
      <c r="L1699" s="38">
        <v>1</v>
      </c>
      <c r="M1699" s="38">
        <v>1</v>
      </c>
      <c r="N1699" s="38">
        <v>3</v>
      </c>
      <c r="O1699" s="38">
        <v>0</v>
      </c>
      <c r="P1699" s="38">
        <v>1</v>
      </c>
      <c r="Q1699" s="38">
        <v>0</v>
      </c>
      <c r="R1699" s="38">
        <v>0</v>
      </c>
      <c r="S1699" s="38">
        <v>0</v>
      </c>
      <c r="T1699" s="38">
        <v>0</v>
      </c>
      <c r="U1699" s="38">
        <v>297</v>
      </c>
      <c r="V1699" s="38">
        <v>3</v>
      </c>
      <c r="W1699" s="38">
        <v>0</v>
      </c>
      <c r="X1699" s="38">
        <v>0</v>
      </c>
      <c r="Y1699" s="38">
        <v>1</v>
      </c>
      <c r="Z1699" s="38">
        <v>1</v>
      </c>
      <c r="AA1699" s="38">
        <v>1</v>
      </c>
      <c r="AB1699" s="38">
        <v>0</v>
      </c>
      <c r="AC1699" s="38">
        <v>0</v>
      </c>
      <c r="AD1699" s="38">
        <v>8</v>
      </c>
      <c r="AE1699" s="25">
        <v>0</v>
      </c>
      <c r="AF1699" s="14">
        <f t="shared" si="807"/>
        <v>443</v>
      </c>
      <c r="AG1699" s="14">
        <f t="shared" si="808"/>
        <v>435</v>
      </c>
    </row>
    <row r="1700" spans="1:33" x14ac:dyDescent="0.3">
      <c r="A1700" s="27" t="s">
        <v>1669</v>
      </c>
      <c r="B1700" s="25" t="s">
        <v>2304</v>
      </c>
      <c r="C1700" s="25" t="s">
        <v>2177</v>
      </c>
      <c r="D1700" s="25">
        <v>22</v>
      </c>
      <c r="E1700" s="25" t="s">
        <v>2388</v>
      </c>
      <c r="F1700" s="25" t="s">
        <v>2376</v>
      </c>
      <c r="G1700" s="38">
        <v>4</v>
      </c>
      <c r="H1700" s="38">
        <v>106</v>
      </c>
      <c r="I1700" s="38">
        <v>2</v>
      </c>
      <c r="J1700" s="38">
        <v>0</v>
      </c>
      <c r="K1700" s="38">
        <v>0</v>
      </c>
      <c r="L1700" s="38">
        <v>2</v>
      </c>
      <c r="M1700" s="38">
        <v>1</v>
      </c>
      <c r="N1700" s="38">
        <v>1</v>
      </c>
      <c r="O1700" s="38">
        <v>0</v>
      </c>
      <c r="P1700" s="38">
        <v>1</v>
      </c>
      <c r="Q1700" s="38">
        <v>0</v>
      </c>
      <c r="R1700" s="38">
        <v>0</v>
      </c>
      <c r="S1700" s="38">
        <v>0</v>
      </c>
      <c r="T1700" s="38">
        <v>0</v>
      </c>
      <c r="U1700" s="38">
        <v>307</v>
      </c>
      <c r="V1700" s="38">
        <v>1</v>
      </c>
      <c r="W1700" s="38">
        <v>0</v>
      </c>
      <c r="X1700" s="38">
        <v>0</v>
      </c>
      <c r="Y1700" s="38">
        <v>0</v>
      </c>
      <c r="Z1700" s="38">
        <v>0</v>
      </c>
      <c r="AA1700" s="38">
        <v>0</v>
      </c>
      <c r="AB1700" s="38">
        <v>0</v>
      </c>
      <c r="AC1700" s="38">
        <v>1</v>
      </c>
      <c r="AD1700" s="38">
        <v>7</v>
      </c>
      <c r="AE1700" s="25">
        <v>0</v>
      </c>
      <c r="AF1700" s="14">
        <f t="shared" si="807"/>
        <v>433</v>
      </c>
      <c r="AG1700" s="14">
        <f t="shared" si="808"/>
        <v>426</v>
      </c>
    </row>
    <row r="1701" spans="1:33" x14ac:dyDescent="0.3">
      <c r="A1701" s="27" t="s">
        <v>1669</v>
      </c>
      <c r="B1701" s="25" t="s">
        <v>2304</v>
      </c>
      <c r="C1701" s="25" t="s">
        <v>2177</v>
      </c>
      <c r="D1701" s="25">
        <v>22</v>
      </c>
      <c r="E1701" s="25" t="s">
        <v>2377</v>
      </c>
      <c r="F1701" s="25" t="s">
        <v>2378</v>
      </c>
      <c r="G1701" s="38">
        <v>4</v>
      </c>
      <c r="H1701" s="38">
        <v>54</v>
      </c>
      <c r="I1701" s="38">
        <v>1</v>
      </c>
      <c r="J1701" s="38">
        <v>0</v>
      </c>
      <c r="K1701" s="38">
        <v>0</v>
      </c>
      <c r="L1701" s="38">
        <v>0</v>
      </c>
      <c r="M1701" s="38">
        <v>1</v>
      </c>
      <c r="N1701" s="38">
        <v>1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1</v>
      </c>
      <c r="U1701" s="38">
        <v>212</v>
      </c>
      <c r="V1701" s="38">
        <v>2</v>
      </c>
      <c r="W1701" s="38">
        <v>0</v>
      </c>
      <c r="X1701" s="38">
        <v>1</v>
      </c>
      <c r="Y1701" s="38">
        <v>0</v>
      </c>
      <c r="Z1701" s="38">
        <v>0</v>
      </c>
      <c r="AA1701" s="38">
        <v>0</v>
      </c>
      <c r="AB1701" s="38">
        <v>2</v>
      </c>
      <c r="AC1701" s="38">
        <v>1</v>
      </c>
      <c r="AD1701" s="38">
        <v>4</v>
      </c>
      <c r="AE1701" s="25">
        <v>0</v>
      </c>
      <c r="AF1701" s="14">
        <f t="shared" si="807"/>
        <v>284</v>
      </c>
      <c r="AG1701" s="14">
        <f t="shared" si="808"/>
        <v>280</v>
      </c>
    </row>
    <row r="1702" spans="1:33" x14ac:dyDescent="0.3">
      <c r="A1702" s="27" t="s">
        <v>1669</v>
      </c>
      <c r="B1702" s="25" t="s">
        <v>2304</v>
      </c>
      <c r="C1702" s="25" t="s">
        <v>2177</v>
      </c>
      <c r="D1702" s="25">
        <v>22</v>
      </c>
      <c r="E1702" s="25" t="s">
        <v>2379</v>
      </c>
      <c r="F1702" s="25" t="s">
        <v>2380</v>
      </c>
      <c r="G1702" s="38">
        <v>2</v>
      </c>
      <c r="H1702" s="38">
        <v>35</v>
      </c>
      <c r="I1702" s="38">
        <v>0</v>
      </c>
      <c r="J1702" s="38">
        <v>0</v>
      </c>
      <c r="K1702" s="38">
        <v>0</v>
      </c>
      <c r="L1702" s="38">
        <v>1</v>
      </c>
      <c r="M1702" s="38">
        <v>5</v>
      </c>
      <c r="N1702" s="38">
        <v>1</v>
      </c>
      <c r="O1702" s="38">
        <v>0</v>
      </c>
      <c r="P1702" s="38">
        <v>0</v>
      </c>
      <c r="Q1702" s="38">
        <v>1</v>
      </c>
      <c r="R1702" s="38">
        <v>0</v>
      </c>
      <c r="S1702" s="38">
        <v>0</v>
      </c>
      <c r="T1702" s="38">
        <v>0</v>
      </c>
      <c r="U1702" s="38">
        <v>271</v>
      </c>
      <c r="V1702" s="38">
        <v>0</v>
      </c>
      <c r="W1702" s="38">
        <v>0</v>
      </c>
      <c r="X1702" s="38">
        <v>0</v>
      </c>
      <c r="Y1702" s="38">
        <v>0</v>
      </c>
      <c r="Z1702" s="38">
        <v>1</v>
      </c>
      <c r="AA1702" s="38">
        <v>1</v>
      </c>
      <c r="AB1702" s="38">
        <v>2</v>
      </c>
      <c r="AC1702" s="38">
        <v>0</v>
      </c>
      <c r="AD1702" s="38">
        <v>4</v>
      </c>
      <c r="AE1702" s="25">
        <v>0</v>
      </c>
      <c r="AF1702" s="14">
        <f t="shared" si="807"/>
        <v>324</v>
      </c>
      <c r="AG1702" s="14">
        <f t="shared" si="808"/>
        <v>320</v>
      </c>
    </row>
    <row r="1703" spans="1:33" x14ac:dyDescent="0.3">
      <c r="A1703" s="27" t="s">
        <v>1669</v>
      </c>
      <c r="B1703" s="25" t="s">
        <v>2304</v>
      </c>
      <c r="C1703" s="25" t="s">
        <v>2177</v>
      </c>
      <c r="D1703" s="25">
        <v>22</v>
      </c>
      <c r="E1703" s="25" t="s">
        <v>2381</v>
      </c>
      <c r="F1703" s="25" t="s">
        <v>2382</v>
      </c>
      <c r="G1703" s="38">
        <v>1</v>
      </c>
      <c r="H1703" s="38">
        <v>23</v>
      </c>
      <c r="I1703" s="38">
        <v>0</v>
      </c>
      <c r="J1703" s="38">
        <v>0</v>
      </c>
      <c r="K1703" s="38">
        <v>0</v>
      </c>
      <c r="L1703" s="38">
        <v>2</v>
      </c>
      <c r="M1703" s="38">
        <v>0</v>
      </c>
      <c r="N1703" s="38">
        <v>0</v>
      </c>
      <c r="O1703" s="38">
        <v>0</v>
      </c>
      <c r="P1703" s="38">
        <v>0</v>
      </c>
      <c r="Q1703" s="38">
        <v>0</v>
      </c>
      <c r="R1703" s="38">
        <v>0</v>
      </c>
      <c r="S1703" s="38">
        <v>0</v>
      </c>
      <c r="T1703" s="38">
        <v>0</v>
      </c>
      <c r="U1703" s="38">
        <v>127</v>
      </c>
      <c r="V1703" s="38">
        <v>0</v>
      </c>
      <c r="W1703" s="38">
        <v>0</v>
      </c>
      <c r="X1703" s="38">
        <v>0</v>
      </c>
      <c r="Y1703" s="38">
        <v>0</v>
      </c>
      <c r="Z1703" s="38">
        <v>0</v>
      </c>
      <c r="AA1703" s="38">
        <v>0</v>
      </c>
      <c r="AB1703" s="38">
        <v>1</v>
      </c>
      <c r="AC1703" s="38">
        <v>0</v>
      </c>
      <c r="AD1703" s="38">
        <v>4</v>
      </c>
      <c r="AE1703" s="25">
        <v>0</v>
      </c>
      <c r="AF1703" s="14">
        <f t="shared" si="807"/>
        <v>158</v>
      </c>
      <c r="AG1703" s="14">
        <f t="shared" si="808"/>
        <v>154</v>
      </c>
    </row>
    <row r="1704" spans="1:33" x14ac:dyDescent="0.3">
      <c r="A1704" s="27" t="s">
        <v>1669</v>
      </c>
      <c r="B1704" s="25" t="s">
        <v>2304</v>
      </c>
      <c r="C1704" s="25" t="s">
        <v>2177</v>
      </c>
      <c r="D1704" s="25">
        <v>22</v>
      </c>
      <c r="E1704" s="25" t="s">
        <v>2383</v>
      </c>
      <c r="F1704" s="25" t="s">
        <v>2384</v>
      </c>
      <c r="G1704" s="38">
        <v>0</v>
      </c>
      <c r="H1704" s="38">
        <v>8</v>
      </c>
      <c r="I1704" s="38">
        <v>1</v>
      </c>
      <c r="J1704" s="38">
        <v>0</v>
      </c>
      <c r="K1704" s="38">
        <v>0</v>
      </c>
      <c r="L1704" s="38">
        <v>0</v>
      </c>
      <c r="M1704" s="38">
        <v>0</v>
      </c>
      <c r="N1704" s="38">
        <v>0</v>
      </c>
      <c r="O1704" s="38">
        <v>1</v>
      </c>
      <c r="P1704" s="38">
        <v>0</v>
      </c>
      <c r="Q1704" s="38">
        <v>0</v>
      </c>
      <c r="R1704" s="38">
        <v>0</v>
      </c>
      <c r="S1704" s="38">
        <v>2</v>
      </c>
      <c r="T1704" s="38">
        <v>0</v>
      </c>
      <c r="U1704" s="38">
        <v>62</v>
      </c>
      <c r="V1704" s="38">
        <v>0</v>
      </c>
      <c r="W1704" s="38">
        <v>0</v>
      </c>
      <c r="X1704" s="38">
        <v>0</v>
      </c>
      <c r="Y1704" s="38">
        <v>1</v>
      </c>
      <c r="Z1704" s="38">
        <v>2</v>
      </c>
      <c r="AA1704" s="38">
        <v>0</v>
      </c>
      <c r="AB1704" s="38">
        <v>1</v>
      </c>
      <c r="AC1704" s="38">
        <v>0</v>
      </c>
      <c r="AD1704" s="38">
        <v>2</v>
      </c>
      <c r="AE1704" s="25">
        <v>0</v>
      </c>
      <c r="AF1704" s="14">
        <f t="shared" si="807"/>
        <v>80</v>
      </c>
      <c r="AG1704" s="14">
        <f t="shared" si="808"/>
        <v>78</v>
      </c>
    </row>
    <row r="1705" spans="1:33" x14ac:dyDescent="0.3">
      <c r="A1705" s="27" t="s">
        <v>1669</v>
      </c>
      <c r="B1705" s="25" t="s">
        <v>2304</v>
      </c>
      <c r="C1705" s="25" t="s">
        <v>2177</v>
      </c>
      <c r="D1705" s="25">
        <v>22</v>
      </c>
      <c r="E1705" s="25" t="s">
        <v>2385</v>
      </c>
      <c r="F1705" s="25" t="s">
        <v>2386</v>
      </c>
      <c r="G1705" s="38">
        <v>1</v>
      </c>
      <c r="H1705" s="38">
        <v>40</v>
      </c>
      <c r="I1705" s="38">
        <v>0</v>
      </c>
      <c r="J1705" s="38">
        <v>0</v>
      </c>
      <c r="K1705" s="38">
        <v>0</v>
      </c>
      <c r="L1705" s="38">
        <v>0</v>
      </c>
      <c r="M1705" s="38">
        <v>0</v>
      </c>
      <c r="N1705" s="38">
        <v>0</v>
      </c>
      <c r="O1705" s="38">
        <v>0</v>
      </c>
      <c r="P1705" s="38">
        <v>1</v>
      </c>
      <c r="Q1705" s="38">
        <v>0</v>
      </c>
      <c r="R1705" s="38">
        <v>0</v>
      </c>
      <c r="S1705" s="38">
        <v>0</v>
      </c>
      <c r="T1705" s="38">
        <v>0</v>
      </c>
      <c r="U1705" s="38">
        <v>153</v>
      </c>
      <c r="V1705" s="38">
        <v>1</v>
      </c>
      <c r="W1705" s="38">
        <v>0</v>
      </c>
      <c r="X1705" s="38">
        <v>0</v>
      </c>
      <c r="Y1705" s="38">
        <v>0</v>
      </c>
      <c r="Z1705" s="38">
        <v>0</v>
      </c>
      <c r="AA1705" s="38">
        <v>0</v>
      </c>
      <c r="AB1705" s="38">
        <v>0</v>
      </c>
      <c r="AC1705" s="38">
        <v>1</v>
      </c>
      <c r="AD1705" s="38">
        <v>4</v>
      </c>
      <c r="AE1705" s="25">
        <v>0</v>
      </c>
      <c r="AF1705" s="14">
        <f t="shared" si="807"/>
        <v>201</v>
      </c>
      <c r="AG1705" s="14">
        <f t="shared" si="808"/>
        <v>197</v>
      </c>
    </row>
    <row r="1706" spans="1:33" s="16" customFormat="1" x14ac:dyDescent="0.3">
      <c r="E1706" s="16" t="s">
        <v>3031</v>
      </c>
      <c r="F1706" s="19" t="s">
        <v>1069</v>
      </c>
      <c r="G1706" s="19">
        <f>SUM(G1695:G1705)</f>
        <v>16</v>
      </c>
      <c r="H1706" s="19">
        <f t="shared" ref="H1706:AE1706" si="809">SUM(H1695:H1705)</f>
        <v>769</v>
      </c>
      <c r="I1706" s="19">
        <f t="shared" si="809"/>
        <v>10</v>
      </c>
      <c r="J1706" s="19">
        <f t="shared" si="809"/>
        <v>0</v>
      </c>
      <c r="K1706" s="19">
        <f t="shared" si="809"/>
        <v>0</v>
      </c>
      <c r="L1706" s="19">
        <f t="shared" si="809"/>
        <v>11</v>
      </c>
      <c r="M1706" s="19">
        <f t="shared" si="809"/>
        <v>14</v>
      </c>
      <c r="N1706" s="19">
        <f t="shared" si="809"/>
        <v>11</v>
      </c>
      <c r="O1706" s="19">
        <f t="shared" si="809"/>
        <v>2</v>
      </c>
      <c r="P1706" s="19">
        <f t="shared" si="809"/>
        <v>5</v>
      </c>
      <c r="Q1706" s="19">
        <f t="shared" si="809"/>
        <v>3</v>
      </c>
      <c r="R1706" s="19">
        <f t="shared" si="809"/>
        <v>0</v>
      </c>
      <c r="S1706" s="19">
        <f t="shared" si="809"/>
        <v>3</v>
      </c>
      <c r="T1706" s="19">
        <f t="shared" si="809"/>
        <v>3</v>
      </c>
      <c r="U1706" s="19">
        <f t="shared" si="809"/>
        <v>2722</v>
      </c>
      <c r="V1706" s="19">
        <f t="shared" si="809"/>
        <v>17</v>
      </c>
      <c r="W1706" s="19">
        <f t="shared" si="809"/>
        <v>0</v>
      </c>
      <c r="X1706" s="19">
        <f t="shared" si="809"/>
        <v>2</v>
      </c>
      <c r="Y1706" s="19">
        <f t="shared" si="809"/>
        <v>2</v>
      </c>
      <c r="Z1706" s="19">
        <f t="shared" si="809"/>
        <v>8</v>
      </c>
      <c r="AA1706" s="19">
        <f t="shared" si="809"/>
        <v>2</v>
      </c>
      <c r="AB1706" s="19">
        <f t="shared" si="809"/>
        <v>7</v>
      </c>
      <c r="AC1706" s="19">
        <f t="shared" si="809"/>
        <v>11</v>
      </c>
      <c r="AD1706" s="19">
        <f t="shared" si="809"/>
        <v>80</v>
      </c>
      <c r="AE1706" s="19">
        <f t="shared" si="809"/>
        <v>0</v>
      </c>
      <c r="AF1706" s="19">
        <f t="shared" ref="AF1706:AG1706" si="810">SUM(AF1695:AF1705)</f>
        <v>3698</v>
      </c>
      <c r="AG1706" s="19">
        <f t="shared" si="810"/>
        <v>3618</v>
      </c>
    </row>
    <row r="1707" spans="1:33" s="16" customFormat="1" x14ac:dyDescent="0.3">
      <c r="A1707" s="84"/>
      <c r="B1707" s="85"/>
      <c r="C1707" s="85"/>
      <c r="D1707" s="85"/>
      <c r="E1707" s="85"/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  <c r="AA1707" s="85"/>
      <c r="AB1707" s="85"/>
      <c r="AC1707" s="85"/>
      <c r="AD1707" s="85"/>
      <c r="AE1707" s="85"/>
      <c r="AF1707" s="85"/>
      <c r="AG1707" s="86"/>
    </row>
    <row r="1708" spans="1:33" x14ac:dyDescent="0.3">
      <c r="A1708" s="27" t="s">
        <v>1669</v>
      </c>
      <c r="B1708" s="25" t="s">
        <v>2304</v>
      </c>
      <c r="C1708" s="25" t="s">
        <v>2177</v>
      </c>
      <c r="D1708" s="25">
        <v>26</v>
      </c>
      <c r="E1708" s="25" t="s">
        <v>2209</v>
      </c>
      <c r="F1708" s="25" t="s">
        <v>2389</v>
      </c>
      <c r="G1708" s="38">
        <v>0</v>
      </c>
      <c r="H1708" s="38">
        <v>85</v>
      </c>
      <c r="I1708" s="38">
        <v>0</v>
      </c>
      <c r="J1708" s="38">
        <v>0</v>
      </c>
      <c r="K1708" s="38">
        <v>0</v>
      </c>
      <c r="L1708" s="38">
        <v>2</v>
      </c>
      <c r="M1708" s="38">
        <v>0</v>
      </c>
      <c r="N1708" s="38">
        <v>2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204</v>
      </c>
      <c r="V1708" s="38">
        <v>0</v>
      </c>
      <c r="W1708" s="38">
        <v>1</v>
      </c>
      <c r="X1708" s="38">
        <v>0</v>
      </c>
      <c r="Y1708" s="38">
        <v>0</v>
      </c>
      <c r="Z1708" s="38">
        <v>0</v>
      </c>
      <c r="AA1708" s="38">
        <v>0</v>
      </c>
      <c r="AB1708" s="38">
        <v>0</v>
      </c>
      <c r="AC1708" s="38">
        <v>0</v>
      </c>
      <c r="AD1708" s="38">
        <v>3</v>
      </c>
      <c r="AE1708" s="25">
        <v>0</v>
      </c>
      <c r="AF1708" s="14">
        <f>SUM(G1708:AD1708)</f>
        <v>297</v>
      </c>
      <c r="AG1708" s="14">
        <f t="shared" ref="AG1708" si="811">G1708+H1708+I1708+J1708+K1708+L1708+M1708+N1708+O1708+P1708+Q1708+R1708+S1708+T1708+U1708+V1708+W1708+X1708+Y1708+Z1708+AA1708+AB1708+AC1708</f>
        <v>294</v>
      </c>
    </row>
    <row r="1709" spans="1:33" x14ac:dyDescent="0.3">
      <c r="A1709" s="27" t="s">
        <v>1669</v>
      </c>
      <c r="B1709" s="25" t="s">
        <v>2304</v>
      </c>
      <c r="C1709" s="25" t="s">
        <v>2177</v>
      </c>
      <c r="D1709" s="25">
        <v>26</v>
      </c>
      <c r="E1709" s="25" t="s">
        <v>2390</v>
      </c>
      <c r="F1709" s="25" t="s">
        <v>2391</v>
      </c>
      <c r="G1709" s="38">
        <v>2</v>
      </c>
      <c r="H1709" s="38">
        <v>71</v>
      </c>
      <c r="I1709" s="38">
        <v>1</v>
      </c>
      <c r="J1709" s="38">
        <v>0</v>
      </c>
      <c r="K1709" s="38">
        <v>0</v>
      </c>
      <c r="L1709" s="38">
        <v>0</v>
      </c>
      <c r="M1709" s="38">
        <v>2</v>
      </c>
      <c r="N1709" s="38">
        <v>1</v>
      </c>
      <c r="O1709" s="38">
        <v>0</v>
      </c>
      <c r="P1709" s="38">
        <v>0</v>
      </c>
      <c r="Q1709" s="38">
        <v>0</v>
      </c>
      <c r="R1709" s="38">
        <v>0</v>
      </c>
      <c r="S1709" s="38">
        <v>1</v>
      </c>
      <c r="T1709" s="38">
        <v>0</v>
      </c>
      <c r="U1709" s="38">
        <v>163</v>
      </c>
      <c r="V1709" s="38">
        <v>0</v>
      </c>
      <c r="W1709" s="38">
        <v>0</v>
      </c>
      <c r="X1709" s="38">
        <v>2</v>
      </c>
      <c r="Y1709" s="38">
        <v>0</v>
      </c>
      <c r="Z1709" s="38">
        <v>0</v>
      </c>
      <c r="AA1709" s="38">
        <v>1</v>
      </c>
      <c r="AB1709" s="38">
        <v>0</v>
      </c>
      <c r="AC1709" s="38">
        <v>0</v>
      </c>
      <c r="AD1709" s="38">
        <v>6</v>
      </c>
      <c r="AE1709" s="25">
        <v>0</v>
      </c>
      <c r="AF1709" s="14">
        <f t="shared" ref="AF1709:AF1711" si="812">SUM(G1709:AD1709)</f>
        <v>250</v>
      </c>
      <c r="AG1709" s="14">
        <f t="shared" ref="AG1709:AG1711" si="813">G1709+H1709+I1709+J1709+K1709+L1709+M1709+N1709+O1709+P1709+Q1709+R1709+S1709+T1709+U1709+V1709+W1709+X1709+Y1709+Z1709+AA1709+AB1709+AC1709</f>
        <v>244</v>
      </c>
    </row>
    <row r="1710" spans="1:33" x14ac:dyDescent="0.3">
      <c r="A1710" s="27" t="s">
        <v>1669</v>
      </c>
      <c r="B1710" s="25" t="s">
        <v>2304</v>
      </c>
      <c r="C1710" s="25" t="s">
        <v>2177</v>
      </c>
      <c r="D1710" s="25">
        <v>26</v>
      </c>
      <c r="E1710" s="25" t="s">
        <v>2392</v>
      </c>
      <c r="F1710" s="25" t="s">
        <v>2393</v>
      </c>
      <c r="G1710" s="38">
        <v>1</v>
      </c>
      <c r="H1710" s="38">
        <v>80</v>
      </c>
      <c r="I1710" s="38">
        <v>1</v>
      </c>
      <c r="J1710" s="38">
        <v>1</v>
      </c>
      <c r="K1710" s="38">
        <v>0</v>
      </c>
      <c r="L1710" s="38">
        <v>0</v>
      </c>
      <c r="M1710" s="38">
        <v>0</v>
      </c>
      <c r="N1710" s="38">
        <v>3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144</v>
      </c>
      <c r="V1710" s="38">
        <v>4</v>
      </c>
      <c r="W1710" s="38">
        <v>0</v>
      </c>
      <c r="X1710" s="38">
        <v>0</v>
      </c>
      <c r="Y1710" s="38">
        <v>0</v>
      </c>
      <c r="Z1710" s="38">
        <v>1</v>
      </c>
      <c r="AA1710" s="38">
        <v>0</v>
      </c>
      <c r="AB1710" s="38">
        <v>0</v>
      </c>
      <c r="AC1710" s="38">
        <v>0</v>
      </c>
      <c r="AD1710" s="38">
        <v>4</v>
      </c>
      <c r="AE1710" s="25">
        <v>0</v>
      </c>
      <c r="AF1710" s="14">
        <f t="shared" si="812"/>
        <v>239</v>
      </c>
      <c r="AG1710" s="14">
        <f t="shared" si="813"/>
        <v>235</v>
      </c>
    </row>
    <row r="1711" spans="1:33" x14ac:dyDescent="0.3">
      <c r="A1711" s="27" t="s">
        <v>1669</v>
      </c>
      <c r="B1711" s="25" t="s">
        <v>2304</v>
      </c>
      <c r="C1711" s="25" t="s">
        <v>2177</v>
      </c>
      <c r="D1711" s="25">
        <v>26</v>
      </c>
      <c r="E1711" s="25" t="s">
        <v>2394</v>
      </c>
      <c r="F1711" s="25" t="s">
        <v>2395</v>
      </c>
      <c r="G1711" s="38">
        <v>0</v>
      </c>
      <c r="H1711" s="38">
        <v>73</v>
      </c>
      <c r="I1711" s="38">
        <v>0</v>
      </c>
      <c r="J1711" s="38">
        <v>0</v>
      </c>
      <c r="K1711" s="38">
        <v>0</v>
      </c>
      <c r="L1711" s="38">
        <v>1</v>
      </c>
      <c r="M1711" s="38">
        <v>1</v>
      </c>
      <c r="N1711" s="38">
        <v>1</v>
      </c>
      <c r="O1711" s="38">
        <v>0</v>
      </c>
      <c r="P1711" s="38">
        <v>2</v>
      </c>
      <c r="Q1711" s="38">
        <v>0</v>
      </c>
      <c r="R1711" s="38">
        <v>0</v>
      </c>
      <c r="S1711" s="38">
        <v>0</v>
      </c>
      <c r="T1711" s="38">
        <v>0</v>
      </c>
      <c r="U1711" s="38">
        <v>106</v>
      </c>
      <c r="V1711" s="38">
        <v>0</v>
      </c>
      <c r="W1711" s="38">
        <v>0</v>
      </c>
      <c r="X1711" s="38">
        <v>1</v>
      </c>
      <c r="Y1711" s="38">
        <v>1</v>
      </c>
      <c r="Z1711" s="38">
        <v>0</v>
      </c>
      <c r="AA1711" s="38">
        <v>0</v>
      </c>
      <c r="AB1711" s="38">
        <v>1</v>
      </c>
      <c r="AC1711" s="38">
        <v>0</v>
      </c>
      <c r="AD1711" s="38">
        <v>2</v>
      </c>
      <c r="AE1711" s="25">
        <v>0</v>
      </c>
      <c r="AF1711" s="14">
        <f t="shared" si="812"/>
        <v>189</v>
      </c>
      <c r="AG1711" s="14">
        <f t="shared" si="813"/>
        <v>187</v>
      </c>
    </row>
    <row r="1712" spans="1:33" s="16" customFormat="1" x14ac:dyDescent="0.3">
      <c r="E1712" s="16" t="s">
        <v>3026</v>
      </c>
      <c r="F1712" s="19" t="s">
        <v>1069</v>
      </c>
      <c r="G1712" s="19">
        <f>SUM(G1708:G1711)</f>
        <v>3</v>
      </c>
      <c r="H1712" s="19">
        <f t="shared" ref="H1712:AE1712" si="814">SUM(H1708:H1711)</f>
        <v>309</v>
      </c>
      <c r="I1712" s="19">
        <f t="shared" si="814"/>
        <v>2</v>
      </c>
      <c r="J1712" s="19">
        <f t="shared" si="814"/>
        <v>1</v>
      </c>
      <c r="K1712" s="19">
        <f t="shared" si="814"/>
        <v>0</v>
      </c>
      <c r="L1712" s="19">
        <f t="shared" si="814"/>
        <v>3</v>
      </c>
      <c r="M1712" s="19">
        <f t="shared" si="814"/>
        <v>3</v>
      </c>
      <c r="N1712" s="19">
        <f t="shared" si="814"/>
        <v>7</v>
      </c>
      <c r="O1712" s="19">
        <f t="shared" si="814"/>
        <v>0</v>
      </c>
      <c r="P1712" s="19">
        <f t="shared" si="814"/>
        <v>2</v>
      </c>
      <c r="Q1712" s="19">
        <f t="shared" si="814"/>
        <v>0</v>
      </c>
      <c r="R1712" s="19">
        <f t="shared" si="814"/>
        <v>0</v>
      </c>
      <c r="S1712" s="19">
        <f t="shared" si="814"/>
        <v>1</v>
      </c>
      <c r="T1712" s="19">
        <f t="shared" si="814"/>
        <v>0</v>
      </c>
      <c r="U1712" s="19">
        <f t="shared" si="814"/>
        <v>617</v>
      </c>
      <c r="V1712" s="19">
        <f t="shared" si="814"/>
        <v>4</v>
      </c>
      <c r="W1712" s="19">
        <f t="shared" si="814"/>
        <v>1</v>
      </c>
      <c r="X1712" s="19">
        <f t="shared" si="814"/>
        <v>3</v>
      </c>
      <c r="Y1712" s="19">
        <f t="shared" si="814"/>
        <v>1</v>
      </c>
      <c r="Z1712" s="19">
        <f t="shared" si="814"/>
        <v>1</v>
      </c>
      <c r="AA1712" s="19">
        <f t="shared" si="814"/>
        <v>1</v>
      </c>
      <c r="AB1712" s="19">
        <f t="shared" si="814"/>
        <v>1</v>
      </c>
      <c r="AC1712" s="19">
        <f t="shared" si="814"/>
        <v>0</v>
      </c>
      <c r="AD1712" s="19">
        <f t="shared" si="814"/>
        <v>15</v>
      </c>
      <c r="AE1712" s="19">
        <f t="shared" si="814"/>
        <v>0</v>
      </c>
      <c r="AF1712" s="19">
        <f t="shared" ref="AF1712:AG1712" si="815">SUM(AF1708:AF1711)</f>
        <v>975</v>
      </c>
      <c r="AG1712" s="19">
        <f t="shared" si="815"/>
        <v>960</v>
      </c>
    </row>
    <row r="1713" spans="1:33" s="16" customFormat="1" x14ac:dyDescent="0.3">
      <c r="A1713" s="84"/>
      <c r="B1713" s="85"/>
      <c r="C1713" s="85"/>
      <c r="D1713" s="85"/>
      <c r="E1713" s="85"/>
      <c r="F1713" s="85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  <c r="AA1713" s="85"/>
      <c r="AB1713" s="85"/>
      <c r="AC1713" s="85"/>
      <c r="AD1713" s="85"/>
      <c r="AE1713" s="85"/>
      <c r="AF1713" s="85"/>
      <c r="AG1713" s="86"/>
    </row>
    <row r="1714" spans="1:33" x14ac:dyDescent="0.3">
      <c r="A1714" s="27" t="s">
        <v>1669</v>
      </c>
      <c r="B1714" s="25" t="s">
        <v>2304</v>
      </c>
      <c r="C1714" s="25" t="s">
        <v>2177</v>
      </c>
      <c r="D1714" s="25">
        <v>27</v>
      </c>
      <c r="E1714" s="25" t="s">
        <v>2396</v>
      </c>
      <c r="F1714" s="25" t="s">
        <v>2397</v>
      </c>
      <c r="G1714" s="38">
        <v>0</v>
      </c>
      <c r="H1714" s="38">
        <v>166</v>
      </c>
      <c r="I1714" s="38">
        <v>1</v>
      </c>
      <c r="J1714" s="38">
        <v>0</v>
      </c>
      <c r="K1714" s="38">
        <v>0</v>
      </c>
      <c r="L1714" s="38">
        <v>0</v>
      </c>
      <c r="M1714" s="38">
        <v>1</v>
      </c>
      <c r="N1714" s="38">
        <v>3</v>
      </c>
      <c r="O1714" s="38">
        <v>0</v>
      </c>
      <c r="P1714" s="38">
        <v>0</v>
      </c>
      <c r="Q1714" s="38">
        <v>0</v>
      </c>
      <c r="R1714" s="38">
        <v>0</v>
      </c>
      <c r="S1714" s="38">
        <v>0</v>
      </c>
      <c r="T1714" s="38">
        <v>1</v>
      </c>
      <c r="U1714" s="38">
        <v>239</v>
      </c>
      <c r="V1714" s="38">
        <v>1</v>
      </c>
      <c r="W1714" s="38">
        <v>0</v>
      </c>
      <c r="X1714" s="38">
        <v>1</v>
      </c>
      <c r="Y1714" s="38">
        <v>0</v>
      </c>
      <c r="Z1714" s="38">
        <v>0</v>
      </c>
      <c r="AA1714" s="38">
        <v>0</v>
      </c>
      <c r="AB1714" s="38">
        <v>0</v>
      </c>
      <c r="AC1714" s="38">
        <v>0</v>
      </c>
      <c r="AD1714" s="38">
        <v>3</v>
      </c>
      <c r="AE1714" s="25">
        <v>0</v>
      </c>
      <c r="AF1714" s="14">
        <f>SUM(G1714:AD1714)</f>
        <v>416</v>
      </c>
      <c r="AG1714" s="14">
        <f t="shared" ref="AG1714" si="816">G1714+H1714+I1714+J1714+K1714+L1714+M1714+N1714+O1714+P1714+Q1714+R1714+S1714+T1714+U1714+V1714+W1714+X1714+Y1714+Z1714+AA1714+AB1714+AC1714</f>
        <v>413</v>
      </c>
    </row>
    <row r="1715" spans="1:33" x14ac:dyDescent="0.3">
      <c r="A1715" s="27" t="s">
        <v>1669</v>
      </c>
      <c r="B1715" s="25" t="s">
        <v>2304</v>
      </c>
      <c r="C1715" s="25" t="s">
        <v>2177</v>
      </c>
      <c r="D1715" s="25">
        <v>27</v>
      </c>
      <c r="E1715" s="25" t="s">
        <v>2398</v>
      </c>
      <c r="F1715" s="25" t="s">
        <v>2399</v>
      </c>
      <c r="G1715" s="38">
        <v>0</v>
      </c>
      <c r="H1715" s="38">
        <v>136</v>
      </c>
      <c r="I1715" s="38">
        <v>0</v>
      </c>
      <c r="J1715" s="38">
        <v>0</v>
      </c>
      <c r="K1715" s="38">
        <v>0</v>
      </c>
      <c r="L1715" s="38">
        <v>1</v>
      </c>
      <c r="M1715" s="38">
        <v>2</v>
      </c>
      <c r="N1715" s="38">
        <v>4</v>
      </c>
      <c r="O1715" s="38">
        <v>0</v>
      </c>
      <c r="P1715" s="38">
        <v>1</v>
      </c>
      <c r="Q1715" s="38">
        <v>0</v>
      </c>
      <c r="R1715" s="38">
        <v>0</v>
      </c>
      <c r="S1715" s="38">
        <v>1</v>
      </c>
      <c r="T1715" s="38">
        <v>0</v>
      </c>
      <c r="U1715" s="38">
        <v>182</v>
      </c>
      <c r="V1715" s="38">
        <v>1</v>
      </c>
      <c r="W1715" s="38">
        <v>0</v>
      </c>
      <c r="X1715" s="38">
        <v>1</v>
      </c>
      <c r="Y1715" s="38">
        <v>0</v>
      </c>
      <c r="Z1715" s="38">
        <v>0</v>
      </c>
      <c r="AA1715" s="38">
        <v>1</v>
      </c>
      <c r="AB1715" s="38">
        <v>0</v>
      </c>
      <c r="AC1715" s="38">
        <v>0</v>
      </c>
      <c r="AD1715" s="38">
        <v>11</v>
      </c>
      <c r="AE1715" s="25">
        <v>0</v>
      </c>
      <c r="AF1715" s="14">
        <f t="shared" ref="AF1715:AF1717" si="817">SUM(G1715:AD1715)</f>
        <v>341</v>
      </c>
      <c r="AG1715" s="14">
        <f t="shared" ref="AG1715:AG1717" si="818">G1715+H1715+I1715+J1715+K1715+L1715+M1715+N1715+O1715+P1715+Q1715+R1715+S1715+T1715+U1715+V1715+W1715+X1715+Y1715+Z1715+AA1715+AB1715+AC1715</f>
        <v>330</v>
      </c>
    </row>
    <row r="1716" spans="1:33" x14ac:dyDescent="0.3">
      <c r="A1716" s="27" t="s">
        <v>1669</v>
      </c>
      <c r="B1716" s="25" t="s">
        <v>2304</v>
      </c>
      <c r="C1716" s="25" t="s">
        <v>2177</v>
      </c>
      <c r="D1716" s="25">
        <v>27</v>
      </c>
      <c r="E1716" s="25" t="s">
        <v>2400</v>
      </c>
      <c r="F1716" s="25" t="s">
        <v>2401</v>
      </c>
      <c r="G1716" s="38">
        <v>1</v>
      </c>
      <c r="H1716" s="38">
        <v>91</v>
      </c>
      <c r="I1716" s="38">
        <v>0</v>
      </c>
      <c r="J1716" s="38">
        <v>0</v>
      </c>
      <c r="K1716" s="38">
        <v>0</v>
      </c>
      <c r="L1716" s="38">
        <v>3</v>
      </c>
      <c r="M1716" s="38">
        <v>1</v>
      </c>
      <c r="N1716" s="38">
        <v>5</v>
      </c>
      <c r="O1716" s="38">
        <v>0</v>
      </c>
      <c r="P1716" s="38">
        <v>1</v>
      </c>
      <c r="Q1716" s="38">
        <v>0</v>
      </c>
      <c r="R1716" s="38">
        <v>0</v>
      </c>
      <c r="S1716" s="38">
        <v>0</v>
      </c>
      <c r="T1716" s="38">
        <v>0</v>
      </c>
      <c r="U1716" s="38">
        <v>214</v>
      </c>
      <c r="V1716" s="38">
        <v>2</v>
      </c>
      <c r="W1716" s="38">
        <v>0</v>
      </c>
      <c r="X1716" s="38">
        <v>0</v>
      </c>
      <c r="Y1716" s="38">
        <v>0</v>
      </c>
      <c r="Z1716" s="38">
        <v>0</v>
      </c>
      <c r="AA1716" s="38">
        <v>1</v>
      </c>
      <c r="AB1716" s="38">
        <v>1</v>
      </c>
      <c r="AC1716" s="38">
        <v>0</v>
      </c>
      <c r="AD1716" s="38">
        <v>11</v>
      </c>
      <c r="AE1716" s="25">
        <v>0</v>
      </c>
      <c r="AF1716" s="14">
        <f t="shared" si="817"/>
        <v>331</v>
      </c>
      <c r="AG1716" s="14">
        <f t="shared" si="818"/>
        <v>320</v>
      </c>
    </row>
    <row r="1717" spans="1:33" x14ac:dyDescent="0.3">
      <c r="A1717" s="27" t="s">
        <v>1669</v>
      </c>
      <c r="B1717" s="25" t="s">
        <v>2304</v>
      </c>
      <c r="C1717" s="25" t="s">
        <v>2177</v>
      </c>
      <c r="D1717" s="25">
        <v>27</v>
      </c>
      <c r="E1717" s="25" t="s">
        <v>2402</v>
      </c>
      <c r="F1717" s="25" t="s">
        <v>2403</v>
      </c>
      <c r="G1717" s="38">
        <v>0</v>
      </c>
      <c r="H1717" s="38">
        <v>238</v>
      </c>
      <c r="I1717" s="38">
        <v>0</v>
      </c>
      <c r="J1717" s="38">
        <v>0</v>
      </c>
      <c r="K1717" s="38">
        <v>1</v>
      </c>
      <c r="L1717" s="38">
        <v>0</v>
      </c>
      <c r="M1717" s="38">
        <v>1</v>
      </c>
      <c r="N1717" s="38">
        <v>3</v>
      </c>
      <c r="O1717" s="38">
        <v>0</v>
      </c>
      <c r="P1717" s="38">
        <v>0</v>
      </c>
      <c r="Q1717" s="38">
        <v>0</v>
      </c>
      <c r="R1717" s="38">
        <v>1</v>
      </c>
      <c r="S1717" s="38">
        <v>0</v>
      </c>
      <c r="T1717" s="38">
        <v>0</v>
      </c>
      <c r="U1717" s="38">
        <v>215</v>
      </c>
      <c r="V1717" s="38">
        <v>2</v>
      </c>
      <c r="W1717" s="38">
        <v>0</v>
      </c>
      <c r="X1717" s="38">
        <v>0</v>
      </c>
      <c r="Y1717" s="38">
        <v>0</v>
      </c>
      <c r="Z1717" s="38">
        <v>0</v>
      </c>
      <c r="AA1717" s="38">
        <v>1</v>
      </c>
      <c r="AB1717" s="38">
        <v>1</v>
      </c>
      <c r="AC1717" s="38">
        <v>0</v>
      </c>
      <c r="AD1717" s="38">
        <v>9</v>
      </c>
      <c r="AE1717" s="25">
        <v>0</v>
      </c>
      <c r="AF1717" s="14">
        <f t="shared" si="817"/>
        <v>472</v>
      </c>
      <c r="AG1717" s="14">
        <f t="shared" si="818"/>
        <v>463</v>
      </c>
    </row>
    <row r="1718" spans="1:33" s="16" customFormat="1" x14ac:dyDescent="0.3">
      <c r="E1718" s="16" t="s">
        <v>3026</v>
      </c>
      <c r="F1718" s="19" t="s">
        <v>1069</v>
      </c>
      <c r="G1718" s="19">
        <f>SUM(G1714:G1717)</f>
        <v>1</v>
      </c>
      <c r="H1718" s="19">
        <f t="shared" ref="H1718:AE1718" si="819">SUM(H1714:H1717)</f>
        <v>631</v>
      </c>
      <c r="I1718" s="19">
        <f t="shared" si="819"/>
        <v>1</v>
      </c>
      <c r="J1718" s="19">
        <f t="shared" si="819"/>
        <v>0</v>
      </c>
      <c r="K1718" s="19">
        <f t="shared" si="819"/>
        <v>1</v>
      </c>
      <c r="L1718" s="19">
        <f t="shared" si="819"/>
        <v>4</v>
      </c>
      <c r="M1718" s="19">
        <f t="shared" si="819"/>
        <v>5</v>
      </c>
      <c r="N1718" s="19">
        <f t="shared" si="819"/>
        <v>15</v>
      </c>
      <c r="O1718" s="19">
        <f t="shared" si="819"/>
        <v>0</v>
      </c>
      <c r="P1718" s="19">
        <f t="shared" si="819"/>
        <v>2</v>
      </c>
      <c r="Q1718" s="19">
        <f t="shared" si="819"/>
        <v>0</v>
      </c>
      <c r="R1718" s="19">
        <f t="shared" si="819"/>
        <v>1</v>
      </c>
      <c r="S1718" s="19">
        <f t="shared" si="819"/>
        <v>1</v>
      </c>
      <c r="T1718" s="19">
        <f t="shared" si="819"/>
        <v>1</v>
      </c>
      <c r="U1718" s="19">
        <f t="shared" si="819"/>
        <v>850</v>
      </c>
      <c r="V1718" s="19">
        <f t="shared" si="819"/>
        <v>6</v>
      </c>
      <c r="W1718" s="19">
        <f t="shared" si="819"/>
        <v>0</v>
      </c>
      <c r="X1718" s="19">
        <f t="shared" si="819"/>
        <v>2</v>
      </c>
      <c r="Y1718" s="19">
        <f t="shared" si="819"/>
        <v>0</v>
      </c>
      <c r="Z1718" s="19">
        <f t="shared" si="819"/>
        <v>0</v>
      </c>
      <c r="AA1718" s="19">
        <f t="shared" si="819"/>
        <v>3</v>
      </c>
      <c r="AB1718" s="19">
        <f t="shared" si="819"/>
        <v>2</v>
      </c>
      <c r="AC1718" s="19">
        <f t="shared" si="819"/>
        <v>0</v>
      </c>
      <c r="AD1718" s="19">
        <f t="shared" si="819"/>
        <v>34</v>
      </c>
      <c r="AE1718" s="19">
        <f t="shared" si="819"/>
        <v>0</v>
      </c>
      <c r="AF1718" s="19">
        <f t="shared" ref="AF1718:AG1718" si="820">SUM(AF1714:AF1717)</f>
        <v>1560</v>
      </c>
      <c r="AG1718" s="19">
        <f t="shared" si="820"/>
        <v>1526</v>
      </c>
    </row>
    <row r="1719" spans="1:33" s="16" customFormat="1" x14ac:dyDescent="0.3">
      <c r="A1719" s="84"/>
      <c r="B1719" s="85"/>
      <c r="C1719" s="85"/>
      <c r="D1719" s="85"/>
      <c r="E1719" s="85"/>
      <c r="F1719" s="85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  <c r="AA1719" s="85"/>
      <c r="AB1719" s="85"/>
      <c r="AC1719" s="85"/>
      <c r="AD1719" s="85"/>
      <c r="AE1719" s="85"/>
      <c r="AF1719" s="85"/>
      <c r="AG1719" s="86"/>
    </row>
    <row r="1720" spans="1:33" x14ac:dyDescent="0.3">
      <c r="A1720" s="27" t="s">
        <v>1669</v>
      </c>
      <c r="B1720" s="25" t="s">
        <v>2304</v>
      </c>
      <c r="C1720" s="25" t="s">
        <v>2177</v>
      </c>
      <c r="D1720" s="25">
        <v>32</v>
      </c>
      <c r="E1720" s="25" t="s">
        <v>2404</v>
      </c>
      <c r="F1720" s="25" t="s">
        <v>2405</v>
      </c>
      <c r="G1720" s="38">
        <v>1</v>
      </c>
      <c r="H1720" s="38">
        <v>380</v>
      </c>
      <c r="I1720" s="38">
        <v>0</v>
      </c>
      <c r="J1720" s="38">
        <v>0</v>
      </c>
      <c r="K1720" s="38">
        <v>0</v>
      </c>
      <c r="L1720" s="38">
        <v>1</v>
      </c>
      <c r="M1720" s="38">
        <v>0</v>
      </c>
      <c r="N1720" s="38">
        <v>2</v>
      </c>
      <c r="O1720" s="38">
        <v>1</v>
      </c>
      <c r="P1720" s="38">
        <v>0</v>
      </c>
      <c r="Q1720" s="38">
        <v>0</v>
      </c>
      <c r="R1720" s="38">
        <v>0</v>
      </c>
      <c r="S1720" s="38">
        <v>1</v>
      </c>
      <c r="T1720" s="38">
        <v>0</v>
      </c>
      <c r="U1720" s="38">
        <v>195</v>
      </c>
      <c r="V1720" s="38">
        <v>0</v>
      </c>
      <c r="W1720" s="38">
        <v>0</v>
      </c>
      <c r="X1720" s="38">
        <v>0</v>
      </c>
      <c r="Y1720" s="38">
        <v>0</v>
      </c>
      <c r="Z1720" s="38">
        <v>0</v>
      </c>
      <c r="AA1720" s="38">
        <v>0</v>
      </c>
      <c r="AB1720" s="38">
        <v>0</v>
      </c>
      <c r="AC1720" s="38">
        <v>0</v>
      </c>
      <c r="AD1720" s="38">
        <v>4</v>
      </c>
      <c r="AE1720" s="25">
        <v>0</v>
      </c>
      <c r="AF1720" s="14">
        <f>SUM(G1720:AD1720)</f>
        <v>585</v>
      </c>
      <c r="AG1720" s="14">
        <f t="shared" ref="AG1720" si="821">G1720+H1720+I1720+J1720+K1720+L1720+M1720+N1720+O1720+P1720+Q1720+R1720+S1720+T1720+U1720+V1720+W1720+X1720+Y1720+Z1720+AA1720+AB1720+AC1720</f>
        <v>581</v>
      </c>
    </row>
    <row r="1721" spans="1:33" x14ac:dyDescent="0.3">
      <c r="A1721" s="27" t="s">
        <v>1669</v>
      </c>
      <c r="B1721" s="25" t="s">
        <v>2304</v>
      </c>
      <c r="C1721" s="25" t="s">
        <v>2177</v>
      </c>
      <c r="D1721" s="25">
        <v>32</v>
      </c>
      <c r="E1721" s="25" t="s">
        <v>2436</v>
      </c>
      <c r="F1721" s="25" t="s">
        <v>2406</v>
      </c>
      <c r="G1721" s="38">
        <v>1</v>
      </c>
      <c r="H1721" s="38">
        <v>352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2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1</v>
      </c>
      <c r="U1721" s="38">
        <v>236</v>
      </c>
      <c r="V1721" s="38">
        <v>2</v>
      </c>
      <c r="W1721" s="38">
        <v>0</v>
      </c>
      <c r="X1721" s="38">
        <v>3</v>
      </c>
      <c r="Y1721" s="38">
        <v>0</v>
      </c>
      <c r="Z1721" s="38">
        <v>0</v>
      </c>
      <c r="AA1721" s="38">
        <v>0</v>
      </c>
      <c r="AB1721" s="38">
        <v>1</v>
      </c>
      <c r="AC1721" s="38">
        <v>0</v>
      </c>
      <c r="AD1721" s="38">
        <v>2</v>
      </c>
      <c r="AE1721" s="25">
        <v>0</v>
      </c>
      <c r="AF1721" s="14">
        <f t="shared" ref="AF1721:AF1723" si="822">SUM(G1721:AD1721)</f>
        <v>600</v>
      </c>
      <c r="AG1721" s="14">
        <f t="shared" ref="AG1721:AG1723" si="823">G1721+H1721+I1721+J1721+K1721+L1721+M1721+N1721+O1721+P1721+Q1721+R1721+S1721+T1721+U1721+V1721+W1721+X1721+Y1721+Z1721+AA1721+AB1721+AC1721</f>
        <v>598</v>
      </c>
    </row>
    <row r="1722" spans="1:33" x14ac:dyDescent="0.3">
      <c r="A1722" s="27" t="s">
        <v>1669</v>
      </c>
      <c r="B1722" s="25" t="s">
        <v>2304</v>
      </c>
      <c r="C1722" s="25" t="s">
        <v>2177</v>
      </c>
      <c r="D1722" s="25">
        <v>32</v>
      </c>
      <c r="E1722" s="25" t="s">
        <v>2437</v>
      </c>
      <c r="F1722" s="25" t="s">
        <v>2407</v>
      </c>
      <c r="G1722" s="38">
        <v>0</v>
      </c>
      <c r="H1722" s="38">
        <v>380</v>
      </c>
      <c r="I1722" s="38">
        <v>0</v>
      </c>
      <c r="J1722" s="38">
        <v>0</v>
      </c>
      <c r="K1722" s="38">
        <v>0</v>
      </c>
      <c r="L1722" s="38">
        <v>0</v>
      </c>
      <c r="M1722" s="38">
        <v>1</v>
      </c>
      <c r="N1722" s="38">
        <v>0</v>
      </c>
      <c r="O1722" s="38">
        <v>0</v>
      </c>
      <c r="P1722" s="38">
        <v>2</v>
      </c>
      <c r="Q1722" s="38">
        <v>0</v>
      </c>
      <c r="R1722" s="38">
        <v>0</v>
      </c>
      <c r="S1722" s="38">
        <v>0</v>
      </c>
      <c r="T1722" s="38">
        <v>0</v>
      </c>
      <c r="U1722" s="38">
        <v>220</v>
      </c>
      <c r="V1722" s="38">
        <v>1</v>
      </c>
      <c r="W1722" s="38">
        <v>0</v>
      </c>
      <c r="X1722" s="38">
        <v>1</v>
      </c>
      <c r="Y1722" s="38">
        <v>0</v>
      </c>
      <c r="Z1722" s="38">
        <v>3</v>
      </c>
      <c r="AA1722" s="38">
        <v>0</v>
      </c>
      <c r="AB1722" s="38">
        <v>0</v>
      </c>
      <c r="AC1722" s="38">
        <v>0</v>
      </c>
      <c r="AD1722" s="38">
        <v>3</v>
      </c>
      <c r="AE1722" s="25">
        <v>0</v>
      </c>
      <c r="AF1722" s="14">
        <f t="shared" si="822"/>
        <v>611</v>
      </c>
      <c r="AG1722" s="14">
        <f t="shared" si="823"/>
        <v>608</v>
      </c>
    </row>
    <row r="1723" spans="1:33" x14ac:dyDescent="0.3">
      <c r="A1723" s="27" t="s">
        <v>1669</v>
      </c>
      <c r="B1723" s="25" t="s">
        <v>2304</v>
      </c>
      <c r="C1723" s="25" t="s">
        <v>2177</v>
      </c>
      <c r="D1723" s="25">
        <v>32</v>
      </c>
      <c r="E1723" s="25" t="s">
        <v>2408</v>
      </c>
      <c r="F1723" s="25" t="s">
        <v>2409</v>
      </c>
      <c r="G1723" s="38">
        <v>3</v>
      </c>
      <c r="H1723" s="38">
        <v>233</v>
      </c>
      <c r="I1723" s="38">
        <v>0</v>
      </c>
      <c r="J1723" s="38">
        <v>0</v>
      </c>
      <c r="K1723" s="38">
        <v>0</v>
      </c>
      <c r="L1723" s="38">
        <v>0</v>
      </c>
      <c r="M1723" s="38">
        <v>1</v>
      </c>
      <c r="N1723" s="38">
        <v>2</v>
      </c>
      <c r="O1723" s="38">
        <v>0</v>
      </c>
      <c r="P1723" s="38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177</v>
      </c>
      <c r="V1723" s="38">
        <v>0</v>
      </c>
      <c r="W1723" s="38">
        <v>0</v>
      </c>
      <c r="X1723" s="38">
        <v>0</v>
      </c>
      <c r="Y1723" s="38">
        <v>0</v>
      </c>
      <c r="Z1723" s="38">
        <v>0</v>
      </c>
      <c r="AA1723" s="38">
        <v>0</v>
      </c>
      <c r="AB1723" s="38">
        <v>0</v>
      </c>
      <c r="AC1723" s="38">
        <v>0</v>
      </c>
      <c r="AD1723" s="38">
        <v>4</v>
      </c>
      <c r="AE1723" s="25">
        <v>0</v>
      </c>
      <c r="AF1723" s="14">
        <f t="shared" si="822"/>
        <v>420</v>
      </c>
      <c r="AG1723" s="14">
        <f t="shared" si="823"/>
        <v>416</v>
      </c>
    </row>
    <row r="1724" spans="1:33" s="16" customFormat="1" x14ac:dyDescent="0.3">
      <c r="E1724" s="16" t="s">
        <v>3026</v>
      </c>
      <c r="F1724" s="19" t="s">
        <v>1069</v>
      </c>
      <c r="G1724" s="19">
        <f>SUM(G1720:G1723)</f>
        <v>5</v>
      </c>
      <c r="H1724" s="19">
        <f t="shared" ref="H1724:AE1724" si="824">SUM(H1720:H1723)</f>
        <v>1345</v>
      </c>
      <c r="I1724" s="19">
        <f t="shared" si="824"/>
        <v>0</v>
      </c>
      <c r="J1724" s="19">
        <f t="shared" si="824"/>
        <v>0</v>
      </c>
      <c r="K1724" s="19">
        <f t="shared" si="824"/>
        <v>0</v>
      </c>
      <c r="L1724" s="19">
        <f t="shared" si="824"/>
        <v>1</v>
      </c>
      <c r="M1724" s="19">
        <f t="shared" si="824"/>
        <v>2</v>
      </c>
      <c r="N1724" s="19">
        <f t="shared" si="824"/>
        <v>6</v>
      </c>
      <c r="O1724" s="19">
        <f t="shared" si="824"/>
        <v>1</v>
      </c>
      <c r="P1724" s="19">
        <f t="shared" si="824"/>
        <v>2</v>
      </c>
      <c r="Q1724" s="19">
        <f t="shared" si="824"/>
        <v>0</v>
      </c>
      <c r="R1724" s="19">
        <f t="shared" si="824"/>
        <v>0</v>
      </c>
      <c r="S1724" s="19">
        <f t="shared" si="824"/>
        <v>1</v>
      </c>
      <c r="T1724" s="19">
        <f t="shared" si="824"/>
        <v>1</v>
      </c>
      <c r="U1724" s="19">
        <f t="shared" si="824"/>
        <v>828</v>
      </c>
      <c r="V1724" s="19">
        <f t="shared" si="824"/>
        <v>3</v>
      </c>
      <c r="W1724" s="19">
        <f t="shared" si="824"/>
        <v>0</v>
      </c>
      <c r="X1724" s="19">
        <f t="shared" si="824"/>
        <v>4</v>
      </c>
      <c r="Y1724" s="19">
        <f t="shared" si="824"/>
        <v>0</v>
      </c>
      <c r="Z1724" s="19">
        <f t="shared" si="824"/>
        <v>3</v>
      </c>
      <c r="AA1724" s="19">
        <f t="shared" si="824"/>
        <v>0</v>
      </c>
      <c r="AB1724" s="19">
        <f t="shared" si="824"/>
        <v>1</v>
      </c>
      <c r="AC1724" s="19">
        <f t="shared" si="824"/>
        <v>0</v>
      </c>
      <c r="AD1724" s="19">
        <f t="shared" si="824"/>
        <v>13</v>
      </c>
      <c r="AE1724" s="19">
        <f t="shared" si="824"/>
        <v>0</v>
      </c>
      <c r="AF1724" s="19">
        <f t="shared" ref="AF1724:AG1724" si="825">SUM(AF1720:AF1723)</f>
        <v>2216</v>
      </c>
      <c r="AG1724" s="19">
        <f t="shared" si="825"/>
        <v>2203</v>
      </c>
    </row>
    <row r="1725" spans="1:33" s="16" customFormat="1" x14ac:dyDescent="0.3">
      <c r="A1725" s="84"/>
      <c r="B1725" s="85"/>
      <c r="C1725" s="85"/>
      <c r="D1725" s="85"/>
      <c r="E1725" s="85"/>
      <c r="F1725" s="85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  <c r="AA1725" s="85"/>
      <c r="AB1725" s="85"/>
      <c r="AC1725" s="85"/>
      <c r="AD1725" s="85"/>
      <c r="AE1725" s="85"/>
      <c r="AF1725" s="85"/>
      <c r="AG1725" s="86"/>
    </row>
    <row r="1726" spans="1:33" x14ac:dyDescent="0.3">
      <c r="A1726" s="27" t="s">
        <v>1669</v>
      </c>
      <c r="B1726" s="25" t="s">
        <v>2304</v>
      </c>
      <c r="C1726" s="25" t="s">
        <v>2177</v>
      </c>
      <c r="D1726" s="25">
        <v>33</v>
      </c>
      <c r="E1726" s="25" t="s">
        <v>2410</v>
      </c>
      <c r="F1726" s="25" t="s">
        <v>2411</v>
      </c>
      <c r="G1726" s="38">
        <v>2</v>
      </c>
      <c r="H1726" s="38">
        <v>155</v>
      </c>
      <c r="I1726" s="38">
        <v>5</v>
      </c>
      <c r="J1726" s="38">
        <v>0</v>
      </c>
      <c r="K1726" s="38">
        <v>1</v>
      </c>
      <c r="L1726" s="38">
        <v>3</v>
      </c>
      <c r="M1726" s="38">
        <v>2</v>
      </c>
      <c r="N1726" s="38">
        <v>10</v>
      </c>
      <c r="O1726" s="38">
        <v>0</v>
      </c>
      <c r="P1726" s="38">
        <v>1</v>
      </c>
      <c r="Q1726" s="38">
        <v>1</v>
      </c>
      <c r="R1726" s="38">
        <v>1</v>
      </c>
      <c r="S1726" s="38">
        <v>1</v>
      </c>
      <c r="T1726" s="38">
        <v>0</v>
      </c>
      <c r="U1726" s="38">
        <v>254</v>
      </c>
      <c r="V1726" s="38">
        <v>4</v>
      </c>
      <c r="W1726" s="38">
        <v>1</v>
      </c>
      <c r="X1726" s="38">
        <v>0</v>
      </c>
      <c r="Y1726" s="38">
        <v>0</v>
      </c>
      <c r="Z1726" s="38">
        <v>0</v>
      </c>
      <c r="AA1726" s="38">
        <v>2</v>
      </c>
      <c r="AB1726" s="38">
        <v>1</v>
      </c>
      <c r="AC1726" s="38">
        <v>1</v>
      </c>
      <c r="AD1726" s="38">
        <v>16</v>
      </c>
      <c r="AE1726" s="25">
        <v>0</v>
      </c>
      <c r="AF1726" s="14">
        <f>SUM(G1726:AD1726)</f>
        <v>461</v>
      </c>
      <c r="AG1726" s="14">
        <f t="shared" ref="AG1726" si="826">G1726+H1726+I1726+J1726+K1726+L1726+M1726+N1726+O1726+P1726+Q1726+R1726+S1726+T1726+U1726+V1726+W1726+X1726+Y1726+Z1726+AA1726+AB1726+AC1726</f>
        <v>445</v>
      </c>
    </row>
    <row r="1727" spans="1:33" x14ac:dyDescent="0.3">
      <c r="A1727" s="27" t="s">
        <v>1669</v>
      </c>
      <c r="B1727" s="25" t="s">
        <v>2304</v>
      </c>
      <c r="C1727" s="25" t="s">
        <v>2177</v>
      </c>
      <c r="D1727" s="25">
        <v>33</v>
      </c>
      <c r="E1727" s="25" t="s">
        <v>2412</v>
      </c>
      <c r="F1727" s="25" t="s">
        <v>2413</v>
      </c>
      <c r="G1727" s="38">
        <v>6</v>
      </c>
      <c r="H1727" s="38">
        <v>208</v>
      </c>
      <c r="I1727" s="38">
        <v>2</v>
      </c>
      <c r="J1727" s="38">
        <v>0</v>
      </c>
      <c r="K1727" s="38">
        <v>0</v>
      </c>
      <c r="L1727" s="38">
        <v>1</v>
      </c>
      <c r="M1727" s="38">
        <v>2</v>
      </c>
      <c r="N1727" s="38">
        <v>7</v>
      </c>
      <c r="O1727" s="38">
        <v>1</v>
      </c>
      <c r="P1727" s="38">
        <v>0</v>
      </c>
      <c r="Q1727" s="38">
        <v>0</v>
      </c>
      <c r="R1727" s="38">
        <v>0</v>
      </c>
      <c r="S1727" s="38">
        <v>0</v>
      </c>
      <c r="T1727" s="38">
        <v>0</v>
      </c>
      <c r="U1727" s="38">
        <v>142</v>
      </c>
      <c r="V1727" s="38">
        <v>2</v>
      </c>
      <c r="W1727" s="38">
        <v>0</v>
      </c>
      <c r="X1727" s="38">
        <v>5</v>
      </c>
      <c r="Y1727" s="38">
        <v>0</v>
      </c>
      <c r="Z1727" s="38">
        <v>0</v>
      </c>
      <c r="AA1727" s="38">
        <v>0</v>
      </c>
      <c r="AB1727" s="38">
        <v>0</v>
      </c>
      <c r="AC1727" s="38">
        <v>0</v>
      </c>
      <c r="AD1727" s="38">
        <v>6</v>
      </c>
      <c r="AE1727" s="25">
        <v>0</v>
      </c>
      <c r="AF1727" s="14">
        <f t="shared" ref="AF1727:AF1734" si="827">SUM(G1727:AD1727)</f>
        <v>382</v>
      </c>
      <c r="AG1727" s="14">
        <f t="shared" ref="AG1727:AG1734" si="828">G1727+H1727+I1727+J1727+K1727+L1727+M1727+N1727+O1727+P1727+Q1727+R1727+S1727+T1727+U1727+V1727+W1727+X1727+Y1727+Z1727+AA1727+AB1727+AC1727</f>
        <v>376</v>
      </c>
    </row>
    <row r="1728" spans="1:33" x14ac:dyDescent="0.3">
      <c r="A1728" s="27" t="s">
        <v>1669</v>
      </c>
      <c r="B1728" s="25" t="s">
        <v>2304</v>
      </c>
      <c r="C1728" s="25" t="s">
        <v>2177</v>
      </c>
      <c r="D1728" s="25">
        <v>33</v>
      </c>
      <c r="E1728" s="25" t="s">
        <v>2414</v>
      </c>
      <c r="F1728" s="25" t="s">
        <v>2415</v>
      </c>
      <c r="G1728" s="38">
        <v>0</v>
      </c>
      <c r="H1728" s="38">
        <v>40</v>
      </c>
      <c r="I1728" s="38">
        <v>0</v>
      </c>
      <c r="J1728" s="38">
        <v>0</v>
      </c>
      <c r="K1728" s="38">
        <v>0</v>
      </c>
      <c r="L1728" s="38">
        <v>0</v>
      </c>
      <c r="M1728" s="38">
        <v>0</v>
      </c>
      <c r="N1728" s="38">
        <v>1</v>
      </c>
      <c r="O1728" s="38">
        <v>0</v>
      </c>
      <c r="P1728" s="38">
        <v>0</v>
      </c>
      <c r="Q1728" s="38">
        <v>0</v>
      </c>
      <c r="R1728" s="38">
        <v>0</v>
      </c>
      <c r="S1728" s="38">
        <v>0</v>
      </c>
      <c r="T1728" s="38">
        <v>0</v>
      </c>
      <c r="U1728" s="38">
        <v>84</v>
      </c>
      <c r="V1728" s="38">
        <v>0</v>
      </c>
      <c r="W1728" s="38">
        <v>0</v>
      </c>
      <c r="X1728" s="38">
        <v>0</v>
      </c>
      <c r="Y1728" s="38">
        <v>0</v>
      </c>
      <c r="Z1728" s="38">
        <v>0</v>
      </c>
      <c r="AA1728" s="38">
        <v>0</v>
      </c>
      <c r="AB1728" s="38">
        <v>0</v>
      </c>
      <c r="AC1728" s="38">
        <v>0</v>
      </c>
      <c r="AD1728" s="38">
        <v>0</v>
      </c>
      <c r="AE1728" s="25">
        <v>0</v>
      </c>
      <c r="AF1728" s="14">
        <f t="shared" si="827"/>
        <v>125</v>
      </c>
      <c r="AG1728" s="14">
        <f t="shared" si="828"/>
        <v>125</v>
      </c>
    </row>
    <row r="1729" spans="1:33" x14ac:dyDescent="0.3">
      <c r="A1729" s="27" t="s">
        <v>1669</v>
      </c>
      <c r="B1729" s="25" t="s">
        <v>2304</v>
      </c>
      <c r="C1729" s="25" t="s">
        <v>2177</v>
      </c>
      <c r="D1729" s="25">
        <v>33</v>
      </c>
      <c r="E1729" s="25" t="s">
        <v>2416</v>
      </c>
      <c r="F1729" s="25" t="s">
        <v>2417</v>
      </c>
      <c r="G1729" s="38">
        <v>0</v>
      </c>
      <c r="H1729" s="38">
        <v>63</v>
      </c>
      <c r="I1729" s="38">
        <v>1</v>
      </c>
      <c r="J1729" s="38">
        <v>0</v>
      </c>
      <c r="K1729" s="38">
        <v>0</v>
      </c>
      <c r="L1729" s="38">
        <v>0</v>
      </c>
      <c r="M1729" s="38">
        <v>0</v>
      </c>
      <c r="N1729" s="38">
        <v>2</v>
      </c>
      <c r="O1729" s="38">
        <v>0</v>
      </c>
      <c r="P1729" s="38">
        <v>2</v>
      </c>
      <c r="Q1729" s="38">
        <v>0</v>
      </c>
      <c r="R1729" s="38">
        <v>0</v>
      </c>
      <c r="S1729" s="38">
        <v>1</v>
      </c>
      <c r="T1729" s="38">
        <v>1</v>
      </c>
      <c r="U1729" s="38">
        <v>49</v>
      </c>
      <c r="V1729" s="38">
        <v>1</v>
      </c>
      <c r="W1729" s="38">
        <v>0</v>
      </c>
      <c r="X1729" s="38">
        <v>1</v>
      </c>
      <c r="Y1729" s="38">
        <v>1</v>
      </c>
      <c r="Z1729" s="38">
        <v>0</v>
      </c>
      <c r="AA1729" s="38">
        <v>0</v>
      </c>
      <c r="AB1729" s="38">
        <v>0</v>
      </c>
      <c r="AC1729" s="38">
        <v>0</v>
      </c>
      <c r="AD1729" s="38">
        <v>1</v>
      </c>
      <c r="AE1729" s="25">
        <v>0</v>
      </c>
      <c r="AF1729" s="14">
        <f t="shared" si="827"/>
        <v>123</v>
      </c>
      <c r="AG1729" s="14">
        <f t="shared" si="828"/>
        <v>122</v>
      </c>
    </row>
    <row r="1730" spans="1:33" x14ac:dyDescent="0.3">
      <c r="A1730" s="27" t="s">
        <v>1669</v>
      </c>
      <c r="B1730" s="25" t="s">
        <v>2304</v>
      </c>
      <c r="C1730" s="25" t="s">
        <v>2177</v>
      </c>
      <c r="D1730" s="25">
        <v>33</v>
      </c>
      <c r="E1730" s="25" t="s">
        <v>2418</v>
      </c>
      <c r="F1730" s="25" t="s">
        <v>2419</v>
      </c>
      <c r="G1730" s="38">
        <v>1</v>
      </c>
      <c r="H1730" s="38">
        <v>146</v>
      </c>
      <c r="I1730" s="38">
        <v>0</v>
      </c>
      <c r="J1730" s="38">
        <v>0</v>
      </c>
      <c r="K1730" s="38">
        <v>0</v>
      </c>
      <c r="L1730" s="38">
        <v>1</v>
      </c>
      <c r="M1730" s="38">
        <v>1</v>
      </c>
      <c r="N1730" s="38">
        <v>1</v>
      </c>
      <c r="O1730" s="38">
        <v>0</v>
      </c>
      <c r="P1730" s="38">
        <v>0</v>
      </c>
      <c r="Q1730" s="38">
        <v>0</v>
      </c>
      <c r="R1730" s="38">
        <v>0</v>
      </c>
      <c r="S1730" s="38">
        <v>0</v>
      </c>
      <c r="T1730" s="38">
        <v>0</v>
      </c>
      <c r="U1730" s="38">
        <v>85</v>
      </c>
      <c r="V1730" s="38">
        <v>1</v>
      </c>
      <c r="W1730" s="38">
        <v>0</v>
      </c>
      <c r="X1730" s="38">
        <v>1</v>
      </c>
      <c r="Y1730" s="38">
        <v>0</v>
      </c>
      <c r="Z1730" s="38">
        <v>0</v>
      </c>
      <c r="AA1730" s="38">
        <v>0</v>
      </c>
      <c r="AB1730" s="38">
        <v>0</v>
      </c>
      <c r="AC1730" s="38">
        <v>0</v>
      </c>
      <c r="AD1730" s="38">
        <v>5</v>
      </c>
      <c r="AE1730" s="25">
        <v>0</v>
      </c>
      <c r="AF1730" s="14">
        <f t="shared" si="827"/>
        <v>242</v>
      </c>
      <c r="AG1730" s="14">
        <f t="shared" si="828"/>
        <v>237</v>
      </c>
    </row>
    <row r="1731" spans="1:33" x14ac:dyDescent="0.3">
      <c r="A1731" s="27" t="s">
        <v>1669</v>
      </c>
      <c r="B1731" s="25" t="s">
        <v>2304</v>
      </c>
      <c r="C1731" s="25" t="s">
        <v>2177</v>
      </c>
      <c r="D1731" s="25">
        <v>33</v>
      </c>
      <c r="E1731" s="25" t="s">
        <v>2420</v>
      </c>
      <c r="F1731" s="25" t="s">
        <v>2421</v>
      </c>
      <c r="G1731" s="38">
        <v>1</v>
      </c>
      <c r="H1731" s="38">
        <v>157</v>
      </c>
      <c r="I1731" s="38">
        <v>0</v>
      </c>
      <c r="J1731" s="38">
        <v>0</v>
      </c>
      <c r="K1731" s="38">
        <v>0</v>
      </c>
      <c r="L1731" s="38">
        <v>0</v>
      </c>
      <c r="M1731" s="38">
        <v>1</v>
      </c>
      <c r="N1731" s="38">
        <v>1</v>
      </c>
      <c r="O1731" s="38">
        <v>1</v>
      </c>
      <c r="P1731" s="38">
        <v>1</v>
      </c>
      <c r="Q1731" s="38">
        <v>0</v>
      </c>
      <c r="R1731" s="38">
        <v>0</v>
      </c>
      <c r="S1731" s="38">
        <v>0</v>
      </c>
      <c r="T1731" s="38">
        <v>0</v>
      </c>
      <c r="U1731" s="38">
        <v>123</v>
      </c>
      <c r="V1731" s="38">
        <v>0</v>
      </c>
      <c r="W1731" s="38">
        <v>1</v>
      </c>
      <c r="X1731" s="38">
        <v>0</v>
      </c>
      <c r="Y1731" s="38">
        <v>0</v>
      </c>
      <c r="Z1731" s="38">
        <v>0</v>
      </c>
      <c r="AA1731" s="38">
        <v>1</v>
      </c>
      <c r="AB1731" s="38">
        <v>0</v>
      </c>
      <c r="AC1731" s="38">
        <v>0</v>
      </c>
      <c r="AD1731" s="38">
        <v>3</v>
      </c>
      <c r="AE1731" s="25">
        <v>0</v>
      </c>
      <c r="AF1731" s="14">
        <f t="shared" si="827"/>
        <v>290</v>
      </c>
      <c r="AG1731" s="14">
        <f t="shared" si="828"/>
        <v>287</v>
      </c>
    </row>
    <row r="1732" spans="1:33" x14ac:dyDescent="0.3">
      <c r="A1732" s="27" t="s">
        <v>1669</v>
      </c>
      <c r="B1732" s="25" t="s">
        <v>2304</v>
      </c>
      <c r="C1732" s="25" t="s">
        <v>2177</v>
      </c>
      <c r="D1732" s="25">
        <v>33</v>
      </c>
      <c r="E1732" s="25" t="s">
        <v>2422</v>
      </c>
      <c r="F1732" s="25" t="s">
        <v>2423</v>
      </c>
      <c r="G1732" s="38">
        <v>1</v>
      </c>
      <c r="H1732" s="38">
        <v>160</v>
      </c>
      <c r="I1732" s="38">
        <v>0</v>
      </c>
      <c r="J1732" s="38">
        <v>0</v>
      </c>
      <c r="K1732" s="38">
        <v>0</v>
      </c>
      <c r="L1732" s="38">
        <v>3</v>
      </c>
      <c r="M1732" s="38">
        <v>3</v>
      </c>
      <c r="N1732" s="38">
        <v>0</v>
      </c>
      <c r="O1732" s="38">
        <v>0</v>
      </c>
      <c r="P1732" s="38">
        <v>0</v>
      </c>
      <c r="Q1732" s="38">
        <v>0</v>
      </c>
      <c r="R1732" s="38">
        <v>0</v>
      </c>
      <c r="S1732" s="38">
        <v>0</v>
      </c>
      <c r="T1732" s="38">
        <v>0</v>
      </c>
      <c r="U1732" s="38">
        <v>221</v>
      </c>
      <c r="V1732" s="38">
        <v>4</v>
      </c>
      <c r="W1732" s="38">
        <v>0</v>
      </c>
      <c r="X1732" s="38">
        <v>1</v>
      </c>
      <c r="Y1732" s="38">
        <v>0</v>
      </c>
      <c r="Z1732" s="38">
        <v>0</v>
      </c>
      <c r="AA1732" s="38">
        <v>1</v>
      </c>
      <c r="AB1732" s="38">
        <v>0</v>
      </c>
      <c r="AC1732" s="38">
        <v>0</v>
      </c>
      <c r="AD1732" s="38">
        <v>13</v>
      </c>
      <c r="AE1732" s="25">
        <v>0</v>
      </c>
      <c r="AF1732" s="14">
        <f t="shared" si="827"/>
        <v>407</v>
      </c>
      <c r="AG1732" s="14">
        <f t="shared" si="828"/>
        <v>394</v>
      </c>
    </row>
    <row r="1733" spans="1:33" x14ac:dyDescent="0.3">
      <c r="A1733" s="27" t="s">
        <v>1669</v>
      </c>
      <c r="B1733" s="25" t="s">
        <v>2304</v>
      </c>
      <c r="C1733" s="25" t="s">
        <v>2177</v>
      </c>
      <c r="D1733" s="25">
        <v>33</v>
      </c>
      <c r="E1733" s="25" t="s">
        <v>2424</v>
      </c>
      <c r="F1733" s="25" t="s">
        <v>2425</v>
      </c>
      <c r="G1733" s="38">
        <v>2</v>
      </c>
      <c r="H1733" s="38">
        <v>77</v>
      </c>
      <c r="I1733" s="38">
        <v>1</v>
      </c>
      <c r="J1733" s="38">
        <v>0</v>
      </c>
      <c r="K1733" s="38">
        <v>0</v>
      </c>
      <c r="L1733" s="38">
        <v>0</v>
      </c>
      <c r="M1733" s="38">
        <v>0</v>
      </c>
      <c r="N1733" s="38">
        <v>2</v>
      </c>
      <c r="O1733" s="38">
        <v>0</v>
      </c>
      <c r="P1733" s="38">
        <v>0</v>
      </c>
      <c r="Q1733" s="38">
        <v>1</v>
      </c>
      <c r="R1733" s="38">
        <v>0</v>
      </c>
      <c r="S1733" s="38">
        <v>0</v>
      </c>
      <c r="T1733" s="38">
        <v>0</v>
      </c>
      <c r="U1733" s="38">
        <v>272</v>
      </c>
      <c r="V1733" s="38">
        <v>3</v>
      </c>
      <c r="W1733" s="38">
        <v>3</v>
      </c>
      <c r="X1733" s="38">
        <v>0</v>
      </c>
      <c r="Y1733" s="38">
        <v>1</v>
      </c>
      <c r="Z1733" s="38">
        <v>1</v>
      </c>
      <c r="AA1733" s="38">
        <v>1</v>
      </c>
      <c r="AB1733" s="38">
        <v>0</v>
      </c>
      <c r="AC1733" s="38">
        <v>1</v>
      </c>
      <c r="AD1733" s="38">
        <v>27</v>
      </c>
      <c r="AE1733" s="25">
        <v>0</v>
      </c>
      <c r="AF1733" s="14">
        <f t="shared" si="827"/>
        <v>392</v>
      </c>
      <c r="AG1733" s="14">
        <f t="shared" si="828"/>
        <v>365</v>
      </c>
    </row>
    <row r="1734" spans="1:33" x14ac:dyDescent="0.3">
      <c r="A1734" s="27" t="s">
        <v>1669</v>
      </c>
      <c r="B1734" s="25" t="s">
        <v>2304</v>
      </c>
      <c r="C1734" s="25" t="s">
        <v>2177</v>
      </c>
      <c r="D1734" s="25">
        <v>33</v>
      </c>
      <c r="E1734" s="25" t="s">
        <v>2426</v>
      </c>
      <c r="F1734" s="25" t="s">
        <v>2427</v>
      </c>
      <c r="G1734" s="38">
        <v>4</v>
      </c>
      <c r="H1734" s="38">
        <v>59</v>
      </c>
      <c r="I1734" s="38">
        <v>0</v>
      </c>
      <c r="J1734" s="38">
        <v>0</v>
      </c>
      <c r="K1734" s="38">
        <v>0</v>
      </c>
      <c r="L1734" s="38">
        <v>2</v>
      </c>
      <c r="M1734" s="38">
        <v>1</v>
      </c>
      <c r="N1734" s="38">
        <v>1</v>
      </c>
      <c r="O1734" s="38">
        <v>0</v>
      </c>
      <c r="P1734" s="38">
        <v>0</v>
      </c>
      <c r="Q1734" s="38">
        <v>0</v>
      </c>
      <c r="R1734" s="38">
        <v>0</v>
      </c>
      <c r="S1734" s="38">
        <v>1</v>
      </c>
      <c r="T1734" s="38">
        <v>0</v>
      </c>
      <c r="U1734" s="38">
        <v>61</v>
      </c>
      <c r="V1734" s="38">
        <v>0</v>
      </c>
      <c r="W1734" s="38">
        <v>0</v>
      </c>
      <c r="X1734" s="38">
        <v>0</v>
      </c>
      <c r="Y1734" s="38">
        <v>0</v>
      </c>
      <c r="Z1734" s="38">
        <v>0</v>
      </c>
      <c r="AA1734" s="38">
        <v>0</v>
      </c>
      <c r="AB1734" s="38">
        <v>1</v>
      </c>
      <c r="AC1734" s="38">
        <v>1</v>
      </c>
      <c r="AD1734" s="38">
        <v>9</v>
      </c>
      <c r="AE1734" s="25">
        <v>0</v>
      </c>
      <c r="AF1734" s="14">
        <f t="shared" si="827"/>
        <v>140</v>
      </c>
      <c r="AG1734" s="14">
        <f t="shared" si="828"/>
        <v>131</v>
      </c>
    </row>
    <row r="1735" spans="1:33" s="16" customFormat="1" x14ac:dyDescent="0.3">
      <c r="E1735" s="16" t="s">
        <v>908</v>
      </c>
      <c r="F1735" s="19" t="s">
        <v>1069</v>
      </c>
      <c r="G1735" s="19">
        <f>SUM(G1726:G1734)</f>
        <v>17</v>
      </c>
      <c r="H1735" s="19">
        <f t="shared" ref="H1735:AE1735" si="829">SUM(H1726:H1734)</f>
        <v>1065</v>
      </c>
      <c r="I1735" s="19">
        <f t="shared" si="829"/>
        <v>9</v>
      </c>
      <c r="J1735" s="19">
        <f t="shared" si="829"/>
        <v>0</v>
      </c>
      <c r="K1735" s="19">
        <f t="shared" si="829"/>
        <v>1</v>
      </c>
      <c r="L1735" s="19">
        <f t="shared" si="829"/>
        <v>10</v>
      </c>
      <c r="M1735" s="19">
        <f t="shared" si="829"/>
        <v>10</v>
      </c>
      <c r="N1735" s="19">
        <f t="shared" si="829"/>
        <v>25</v>
      </c>
      <c r="O1735" s="19">
        <f t="shared" si="829"/>
        <v>2</v>
      </c>
      <c r="P1735" s="19">
        <f t="shared" si="829"/>
        <v>4</v>
      </c>
      <c r="Q1735" s="19">
        <f t="shared" si="829"/>
        <v>2</v>
      </c>
      <c r="R1735" s="19">
        <f t="shared" si="829"/>
        <v>1</v>
      </c>
      <c r="S1735" s="19">
        <f t="shared" si="829"/>
        <v>3</v>
      </c>
      <c r="T1735" s="19">
        <f t="shared" si="829"/>
        <v>1</v>
      </c>
      <c r="U1735" s="19">
        <f t="shared" si="829"/>
        <v>1291</v>
      </c>
      <c r="V1735" s="19">
        <f t="shared" si="829"/>
        <v>15</v>
      </c>
      <c r="W1735" s="19">
        <f t="shared" si="829"/>
        <v>5</v>
      </c>
      <c r="X1735" s="19">
        <f t="shared" si="829"/>
        <v>8</v>
      </c>
      <c r="Y1735" s="19">
        <f t="shared" si="829"/>
        <v>2</v>
      </c>
      <c r="Z1735" s="19">
        <f t="shared" si="829"/>
        <v>1</v>
      </c>
      <c r="AA1735" s="19">
        <f t="shared" si="829"/>
        <v>5</v>
      </c>
      <c r="AB1735" s="19">
        <f t="shared" si="829"/>
        <v>2</v>
      </c>
      <c r="AC1735" s="19">
        <f t="shared" si="829"/>
        <v>3</v>
      </c>
      <c r="AD1735" s="19">
        <f t="shared" si="829"/>
        <v>80</v>
      </c>
      <c r="AE1735" s="19">
        <f t="shared" si="829"/>
        <v>0</v>
      </c>
      <c r="AF1735" s="19">
        <f t="shared" ref="AF1735:AG1735" si="830">SUM(AF1726:AF1734)</f>
        <v>2562</v>
      </c>
      <c r="AG1735" s="19">
        <f t="shared" si="830"/>
        <v>2482</v>
      </c>
    </row>
    <row r="1736" spans="1:33" s="16" customFormat="1" x14ac:dyDescent="0.3">
      <c r="A1736" s="84"/>
      <c r="B1736" s="85"/>
      <c r="C1736" s="85"/>
      <c r="D1736" s="85"/>
      <c r="E1736" s="85"/>
      <c r="F1736" s="85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  <c r="AA1736" s="85"/>
      <c r="AB1736" s="85"/>
      <c r="AC1736" s="85"/>
      <c r="AD1736" s="85"/>
      <c r="AE1736" s="85"/>
      <c r="AF1736" s="85"/>
      <c r="AG1736" s="86"/>
    </row>
    <row r="1737" spans="1:33" x14ac:dyDescent="0.3">
      <c r="A1737" s="27" t="s">
        <v>1669</v>
      </c>
      <c r="B1737" s="25" t="s">
        <v>2304</v>
      </c>
      <c r="C1737" s="25" t="s">
        <v>2177</v>
      </c>
      <c r="D1737" s="25">
        <v>36</v>
      </c>
      <c r="E1737" s="25" t="s">
        <v>2428</v>
      </c>
      <c r="F1737" s="25" t="s">
        <v>2429</v>
      </c>
      <c r="G1737" s="38">
        <v>1</v>
      </c>
      <c r="H1737" s="38">
        <v>216</v>
      </c>
      <c r="I1737" s="38">
        <v>0</v>
      </c>
      <c r="J1737" s="38">
        <v>0</v>
      </c>
      <c r="K1737" s="38">
        <v>0</v>
      </c>
      <c r="L1737" s="38">
        <v>0</v>
      </c>
      <c r="M1737" s="38">
        <v>1</v>
      </c>
      <c r="N1737" s="38">
        <v>2</v>
      </c>
      <c r="O1737" s="38">
        <v>0</v>
      </c>
      <c r="P1737" s="38">
        <v>1</v>
      </c>
      <c r="Q1737" s="38">
        <v>0</v>
      </c>
      <c r="R1737" s="38">
        <v>0</v>
      </c>
      <c r="S1737" s="38">
        <v>0</v>
      </c>
      <c r="T1737" s="38">
        <v>0</v>
      </c>
      <c r="U1737" s="38">
        <v>211</v>
      </c>
      <c r="V1737" s="38">
        <v>2</v>
      </c>
      <c r="W1737" s="38">
        <v>0</v>
      </c>
      <c r="X1737" s="38">
        <v>1</v>
      </c>
      <c r="Y1737" s="38">
        <v>1</v>
      </c>
      <c r="Z1737" s="38">
        <v>0</v>
      </c>
      <c r="AA1737" s="38">
        <v>0</v>
      </c>
      <c r="AB1737" s="38">
        <v>0</v>
      </c>
      <c r="AC1737" s="38">
        <v>0</v>
      </c>
      <c r="AD1737" s="38">
        <v>8</v>
      </c>
      <c r="AE1737" s="25">
        <v>0</v>
      </c>
      <c r="AF1737" s="14">
        <f>SUM(G1737:AD1737)</f>
        <v>444</v>
      </c>
      <c r="AG1737" s="14">
        <f t="shared" ref="AG1737" si="831">G1737+H1737+I1737+J1737+K1737+L1737+M1737+N1737+O1737+P1737+Q1737+R1737+S1737+T1737+U1737+V1737+W1737+X1737+Y1737+Z1737+AA1737+AB1737+AC1737</f>
        <v>436</v>
      </c>
    </row>
    <row r="1738" spans="1:33" x14ac:dyDescent="0.3">
      <c r="A1738" s="27" t="s">
        <v>1669</v>
      </c>
      <c r="B1738" s="25" t="s">
        <v>2304</v>
      </c>
      <c r="C1738" s="25" t="s">
        <v>2177</v>
      </c>
      <c r="D1738" s="25">
        <v>36</v>
      </c>
      <c r="E1738" s="25" t="s">
        <v>2430</v>
      </c>
      <c r="F1738" s="25" t="s">
        <v>2431</v>
      </c>
      <c r="G1738" s="38">
        <v>3</v>
      </c>
      <c r="H1738" s="38">
        <v>156</v>
      </c>
      <c r="I1738" s="38">
        <v>1</v>
      </c>
      <c r="J1738" s="38">
        <v>0</v>
      </c>
      <c r="K1738" s="38">
        <v>0</v>
      </c>
      <c r="L1738" s="38">
        <v>0</v>
      </c>
      <c r="M1738" s="38">
        <v>1</v>
      </c>
      <c r="N1738" s="38">
        <v>2</v>
      </c>
      <c r="O1738" s="38">
        <v>0</v>
      </c>
      <c r="P1738" s="38">
        <v>0</v>
      </c>
      <c r="Q1738" s="38">
        <v>0</v>
      </c>
      <c r="R1738" s="38">
        <v>0</v>
      </c>
      <c r="S1738" s="38">
        <v>0</v>
      </c>
      <c r="T1738" s="38">
        <v>2</v>
      </c>
      <c r="U1738" s="38">
        <v>335</v>
      </c>
      <c r="V1738" s="38">
        <v>3</v>
      </c>
      <c r="W1738" s="38">
        <v>0</v>
      </c>
      <c r="X1738" s="38">
        <v>1</v>
      </c>
      <c r="Y1738" s="38">
        <v>1</v>
      </c>
      <c r="Z1738" s="38">
        <v>0</v>
      </c>
      <c r="AA1738" s="38">
        <v>0</v>
      </c>
      <c r="AB1738" s="38">
        <v>1</v>
      </c>
      <c r="AC1738" s="38">
        <v>0</v>
      </c>
      <c r="AD1738" s="38">
        <v>16</v>
      </c>
      <c r="AE1738" s="25">
        <v>0</v>
      </c>
      <c r="AF1738" s="14">
        <f t="shared" ref="AF1738:AF1740" si="832">SUM(G1738:AD1738)</f>
        <v>522</v>
      </c>
      <c r="AG1738" s="14">
        <f t="shared" ref="AG1738:AG1740" si="833">G1738+H1738+I1738+J1738+K1738+L1738+M1738+N1738+O1738+P1738+Q1738+R1738+S1738+T1738+U1738+V1738+W1738+X1738+Y1738+Z1738+AA1738+AB1738+AC1738</f>
        <v>506</v>
      </c>
    </row>
    <row r="1739" spans="1:33" x14ac:dyDescent="0.3">
      <c r="A1739" s="27" t="s">
        <v>1669</v>
      </c>
      <c r="B1739" s="25" t="s">
        <v>2304</v>
      </c>
      <c r="C1739" s="25" t="s">
        <v>2177</v>
      </c>
      <c r="D1739" s="25">
        <v>36</v>
      </c>
      <c r="E1739" s="25" t="s">
        <v>2432</v>
      </c>
      <c r="F1739" s="25" t="s">
        <v>2433</v>
      </c>
      <c r="G1739" s="38">
        <v>2</v>
      </c>
      <c r="H1739" s="38">
        <v>121</v>
      </c>
      <c r="I1739" s="38">
        <v>0</v>
      </c>
      <c r="J1739" s="38">
        <v>0</v>
      </c>
      <c r="K1739" s="38">
        <v>0</v>
      </c>
      <c r="L1739" s="38">
        <v>2</v>
      </c>
      <c r="M1739" s="38">
        <v>1</v>
      </c>
      <c r="N1739" s="38">
        <v>3</v>
      </c>
      <c r="O1739" s="38">
        <v>0</v>
      </c>
      <c r="P1739" s="38">
        <v>0</v>
      </c>
      <c r="Q1739" s="38">
        <v>0</v>
      </c>
      <c r="R1739" s="38">
        <v>0</v>
      </c>
      <c r="S1739" s="38">
        <v>0</v>
      </c>
      <c r="T1739" s="38">
        <v>0</v>
      </c>
      <c r="U1739" s="38">
        <v>323</v>
      </c>
      <c r="V1739" s="38">
        <v>0</v>
      </c>
      <c r="W1739" s="38">
        <v>0</v>
      </c>
      <c r="X1739" s="38">
        <v>2</v>
      </c>
      <c r="Y1739" s="38">
        <v>0</v>
      </c>
      <c r="Z1739" s="38">
        <v>0</v>
      </c>
      <c r="AA1739" s="38">
        <v>0</v>
      </c>
      <c r="AB1739" s="38">
        <v>0</v>
      </c>
      <c r="AC1739" s="38">
        <v>0</v>
      </c>
      <c r="AD1739" s="38">
        <v>9</v>
      </c>
      <c r="AE1739" s="25">
        <v>0</v>
      </c>
      <c r="AF1739" s="14">
        <f t="shared" si="832"/>
        <v>463</v>
      </c>
      <c r="AG1739" s="14">
        <f t="shared" si="833"/>
        <v>454</v>
      </c>
    </row>
    <row r="1740" spans="1:33" x14ac:dyDescent="0.3">
      <c r="A1740" s="27" t="s">
        <v>1669</v>
      </c>
      <c r="B1740" s="25" t="s">
        <v>2304</v>
      </c>
      <c r="C1740" s="25" t="s">
        <v>2177</v>
      </c>
      <c r="D1740" s="25">
        <v>36</v>
      </c>
      <c r="E1740" s="25" t="s">
        <v>2434</v>
      </c>
      <c r="F1740" s="25" t="s">
        <v>2435</v>
      </c>
      <c r="G1740" s="38">
        <v>0</v>
      </c>
      <c r="H1740" s="38">
        <v>53</v>
      </c>
      <c r="I1740" s="38">
        <v>0</v>
      </c>
      <c r="J1740" s="38">
        <v>0</v>
      </c>
      <c r="K1740" s="38">
        <v>0</v>
      </c>
      <c r="L1740" s="38">
        <v>1</v>
      </c>
      <c r="M1740" s="38">
        <v>0</v>
      </c>
      <c r="N1740" s="38">
        <v>0</v>
      </c>
      <c r="O1740" s="38">
        <v>0</v>
      </c>
      <c r="P1740" s="38">
        <v>0</v>
      </c>
      <c r="Q1740" s="38">
        <v>0</v>
      </c>
      <c r="R1740" s="38">
        <v>0</v>
      </c>
      <c r="S1740" s="38">
        <v>0</v>
      </c>
      <c r="T1740" s="38">
        <v>0</v>
      </c>
      <c r="U1740" s="38">
        <v>31</v>
      </c>
      <c r="V1740" s="38">
        <v>1</v>
      </c>
      <c r="W1740" s="38">
        <v>0</v>
      </c>
      <c r="X1740" s="38">
        <v>0</v>
      </c>
      <c r="Y1740" s="38">
        <v>0</v>
      </c>
      <c r="Z1740" s="38">
        <v>0</v>
      </c>
      <c r="AA1740" s="38">
        <v>0</v>
      </c>
      <c r="AB1740" s="38">
        <v>0</v>
      </c>
      <c r="AC1740" s="38">
        <v>0</v>
      </c>
      <c r="AD1740" s="38">
        <v>2</v>
      </c>
      <c r="AE1740" s="25">
        <v>0</v>
      </c>
      <c r="AF1740" s="14">
        <f t="shared" si="832"/>
        <v>88</v>
      </c>
      <c r="AG1740" s="14">
        <f t="shared" si="833"/>
        <v>86</v>
      </c>
    </row>
    <row r="1741" spans="1:33" s="16" customFormat="1" x14ac:dyDescent="0.3">
      <c r="E1741" s="16" t="s">
        <v>731</v>
      </c>
      <c r="F1741" s="19" t="s">
        <v>1069</v>
      </c>
      <c r="G1741" s="19">
        <f t="shared" ref="G1741:AE1741" si="834">SUM(G1737:G1740)</f>
        <v>6</v>
      </c>
      <c r="H1741" s="19">
        <f t="shared" si="834"/>
        <v>546</v>
      </c>
      <c r="I1741" s="19">
        <f t="shared" si="834"/>
        <v>1</v>
      </c>
      <c r="J1741" s="19">
        <f t="shared" si="834"/>
        <v>0</v>
      </c>
      <c r="K1741" s="19">
        <f t="shared" si="834"/>
        <v>0</v>
      </c>
      <c r="L1741" s="19">
        <f t="shared" si="834"/>
        <v>3</v>
      </c>
      <c r="M1741" s="19">
        <f t="shared" si="834"/>
        <v>3</v>
      </c>
      <c r="N1741" s="19">
        <f t="shared" si="834"/>
        <v>7</v>
      </c>
      <c r="O1741" s="19">
        <f t="shared" si="834"/>
        <v>0</v>
      </c>
      <c r="P1741" s="19">
        <f t="shared" si="834"/>
        <v>1</v>
      </c>
      <c r="Q1741" s="19">
        <f t="shared" si="834"/>
        <v>0</v>
      </c>
      <c r="R1741" s="19">
        <f t="shared" si="834"/>
        <v>0</v>
      </c>
      <c r="S1741" s="19">
        <f t="shared" si="834"/>
        <v>0</v>
      </c>
      <c r="T1741" s="19">
        <f t="shared" si="834"/>
        <v>2</v>
      </c>
      <c r="U1741" s="19">
        <f t="shared" si="834"/>
        <v>900</v>
      </c>
      <c r="V1741" s="19">
        <f t="shared" si="834"/>
        <v>6</v>
      </c>
      <c r="W1741" s="19">
        <f t="shared" si="834"/>
        <v>0</v>
      </c>
      <c r="X1741" s="19">
        <f t="shared" si="834"/>
        <v>4</v>
      </c>
      <c r="Y1741" s="19">
        <f t="shared" si="834"/>
        <v>2</v>
      </c>
      <c r="Z1741" s="19">
        <f t="shared" si="834"/>
        <v>0</v>
      </c>
      <c r="AA1741" s="19">
        <f t="shared" si="834"/>
        <v>0</v>
      </c>
      <c r="AB1741" s="19">
        <f t="shared" si="834"/>
        <v>1</v>
      </c>
      <c r="AC1741" s="19">
        <f t="shared" si="834"/>
        <v>0</v>
      </c>
      <c r="AD1741" s="19">
        <f t="shared" si="834"/>
        <v>35</v>
      </c>
      <c r="AE1741" s="19">
        <f t="shared" si="834"/>
        <v>0</v>
      </c>
      <c r="AF1741" s="19">
        <f t="shared" ref="AF1741:AG1741" si="835">SUM(AF1737:AF1740)</f>
        <v>1517</v>
      </c>
      <c r="AG1741" s="19">
        <f t="shared" si="835"/>
        <v>1482</v>
      </c>
    </row>
    <row r="1743" spans="1:33" s="60" customFormat="1" x14ac:dyDescent="0.3">
      <c r="D1743" s="58" t="s">
        <v>2438</v>
      </c>
      <c r="E1743" s="58"/>
      <c r="F1743" s="58"/>
      <c r="G1743" s="58">
        <f t="shared" ref="G1743:AE1743" si="836">G1741+G1735+G1724+G1718+G1712+G1706+G1693+G1686+G1680+G1669+G1663+G1657+G1651</f>
        <v>145</v>
      </c>
      <c r="H1743" s="58">
        <f t="shared" si="836"/>
        <v>13304</v>
      </c>
      <c r="I1743" s="58">
        <f t="shared" si="836"/>
        <v>94</v>
      </c>
      <c r="J1743" s="58">
        <f t="shared" si="836"/>
        <v>15</v>
      </c>
      <c r="K1743" s="58">
        <f t="shared" si="836"/>
        <v>15</v>
      </c>
      <c r="L1743" s="58">
        <f t="shared" si="836"/>
        <v>91</v>
      </c>
      <c r="M1743" s="58">
        <f t="shared" si="836"/>
        <v>87</v>
      </c>
      <c r="N1743" s="58">
        <f t="shared" si="836"/>
        <v>280</v>
      </c>
      <c r="O1743" s="58">
        <f t="shared" si="836"/>
        <v>17</v>
      </c>
      <c r="P1743" s="58">
        <f t="shared" si="836"/>
        <v>33</v>
      </c>
      <c r="Q1743" s="58">
        <f t="shared" si="836"/>
        <v>13</v>
      </c>
      <c r="R1743" s="58">
        <f t="shared" si="836"/>
        <v>12</v>
      </c>
      <c r="S1743" s="58">
        <f t="shared" si="836"/>
        <v>20</v>
      </c>
      <c r="T1743" s="58">
        <f t="shared" si="836"/>
        <v>25</v>
      </c>
      <c r="U1743" s="58">
        <f t="shared" si="836"/>
        <v>14571</v>
      </c>
      <c r="V1743" s="58">
        <f t="shared" si="836"/>
        <v>143</v>
      </c>
      <c r="W1743" s="58">
        <f t="shared" si="836"/>
        <v>19</v>
      </c>
      <c r="X1743" s="58">
        <f t="shared" si="836"/>
        <v>51</v>
      </c>
      <c r="Y1743" s="58">
        <f t="shared" si="836"/>
        <v>27</v>
      </c>
      <c r="Z1743" s="58">
        <f t="shared" si="836"/>
        <v>38</v>
      </c>
      <c r="AA1743" s="58">
        <f t="shared" si="836"/>
        <v>34</v>
      </c>
      <c r="AB1743" s="58">
        <f t="shared" si="836"/>
        <v>31</v>
      </c>
      <c r="AC1743" s="58">
        <f t="shared" si="836"/>
        <v>37</v>
      </c>
      <c r="AD1743" s="58">
        <f t="shared" si="836"/>
        <v>552</v>
      </c>
      <c r="AE1743" s="58">
        <f t="shared" si="836"/>
        <v>1</v>
      </c>
      <c r="AF1743" s="58">
        <f t="shared" ref="AF1743:AG1743" si="837">AF1741+AF1735+AF1724+AF1718+AF1712+AF1706+AF1693+AF1686+AF1680+AF1669+AF1663+AF1657+AF1651</f>
        <v>29654</v>
      </c>
      <c r="AG1743" s="58">
        <f t="shared" si="837"/>
        <v>29102</v>
      </c>
    </row>
    <row r="1744" spans="1:33" s="39" customFormat="1" x14ac:dyDescent="0.3">
      <c r="D1744" s="40"/>
      <c r="F1744" s="41"/>
      <c r="G1744" s="76"/>
      <c r="H1744" s="76"/>
      <c r="I1744" s="76"/>
      <c r="J1744" s="76"/>
      <c r="K1744" s="76"/>
      <c r="L1744" s="76"/>
      <c r="M1744" s="76"/>
      <c r="N1744" s="76"/>
      <c r="O1744" s="76"/>
      <c r="P1744" s="76"/>
      <c r="Q1744" s="76"/>
      <c r="R1744" s="76"/>
      <c r="S1744" s="76"/>
      <c r="T1744" s="76"/>
      <c r="U1744" s="76"/>
      <c r="V1744" s="76"/>
      <c r="W1744" s="76"/>
      <c r="X1744" s="76"/>
      <c r="Y1744" s="76"/>
      <c r="Z1744" s="76"/>
      <c r="AA1744" s="76"/>
      <c r="AB1744" s="76"/>
      <c r="AC1744" s="76"/>
      <c r="AD1744" s="76"/>
      <c r="AE1744" s="76"/>
      <c r="AF1744" s="14"/>
      <c r="AG1744" s="14"/>
    </row>
    <row r="1745" spans="1:33" ht="18" customHeight="1" x14ac:dyDescent="0.3">
      <c r="A1745" s="27" t="s">
        <v>1669</v>
      </c>
      <c r="B1745" s="25" t="s">
        <v>2449</v>
      </c>
      <c r="C1745" s="25" t="s">
        <v>2177</v>
      </c>
      <c r="D1745" s="25">
        <v>10</v>
      </c>
      <c r="E1745" s="25" t="s">
        <v>2439</v>
      </c>
      <c r="F1745" s="25" t="s">
        <v>2440</v>
      </c>
      <c r="G1745" s="38">
        <v>5</v>
      </c>
      <c r="H1745" s="38">
        <v>131</v>
      </c>
      <c r="I1745" s="38">
        <v>2</v>
      </c>
      <c r="J1745" s="38">
        <v>1</v>
      </c>
      <c r="K1745" s="38">
        <v>2</v>
      </c>
      <c r="L1745" s="38">
        <v>0</v>
      </c>
      <c r="M1745" s="38">
        <v>2</v>
      </c>
      <c r="N1745" s="38">
        <v>7</v>
      </c>
      <c r="O1745" s="38">
        <v>0</v>
      </c>
      <c r="P1745" s="38">
        <v>1</v>
      </c>
      <c r="Q1745" s="38">
        <v>1</v>
      </c>
      <c r="R1745" s="38">
        <v>0</v>
      </c>
      <c r="S1745" s="38">
        <v>0</v>
      </c>
      <c r="T1745" s="38">
        <v>0</v>
      </c>
      <c r="U1745" s="38">
        <v>282</v>
      </c>
      <c r="V1745" s="38">
        <v>6</v>
      </c>
      <c r="W1745" s="38">
        <v>1</v>
      </c>
      <c r="X1745" s="38">
        <v>2</v>
      </c>
      <c r="Y1745" s="38">
        <v>1</v>
      </c>
      <c r="Z1745" s="38">
        <v>0</v>
      </c>
      <c r="AA1745" s="38">
        <v>0</v>
      </c>
      <c r="AB1745" s="38">
        <v>0</v>
      </c>
      <c r="AC1745" s="38">
        <v>1</v>
      </c>
      <c r="AD1745" s="38">
        <v>10</v>
      </c>
      <c r="AE1745" s="25">
        <v>0</v>
      </c>
      <c r="AF1745" s="14">
        <f>SUM(G1745:AD1745)</f>
        <v>455</v>
      </c>
      <c r="AG1745" s="14">
        <f t="shared" ref="AG1745" si="838">G1745+H1745+I1745+J1745+K1745+L1745+M1745+N1745+O1745+P1745+Q1745+R1745+S1745+T1745+U1745+V1745+W1745+X1745+Y1745+Z1745+AA1745+AB1745+AC1745</f>
        <v>445</v>
      </c>
    </row>
    <row r="1746" spans="1:33" x14ac:dyDescent="0.3">
      <c r="A1746" s="27" t="s">
        <v>1669</v>
      </c>
      <c r="B1746" s="25" t="s">
        <v>2449</v>
      </c>
      <c r="C1746" s="25" t="s">
        <v>2177</v>
      </c>
      <c r="D1746" s="25">
        <v>10</v>
      </c>
      <c r="E1746" s="25" t="s">
        <v>2441</v>
      </c>
      <c r="F1746" s="25" t="s">
        <v>2442</v>
      </c>
      <c r="G1746" s="38">
        <v>4</v>
      </c>
      <c r="H1746" s="38">
        <v>248</v>
      </c>
      <c r="I1746" s="38">
        <v>0</v>
      </c>
      <c r="J1746" s="38">
        <v>1</v>
      </c>
      <c r="K1746" s="38">
        <v>1</v>
      </c>
      <c r="L1746" s="38">
        <v>3</v>
      </c>
      <c r="M1746" s="38">
        <v>0</v>
      </c>
      <c r="N1746" s="38">
        <v>8</v>
      </c>
      <c r="O1746" s="38">
        <v>0</v>
      </c>
      <c r="P1746" s="38">
        <v>0</v>
      </c>
      <c r="Q1746" s="38">
        <v>0</v>
      </c>
      <c r="R1746" s="38">
        <v>1</v>
      </c>
      <c r="S1746" s="38">
        <v>0</v>
      </c>
      <c r="T1746" s="38">
        <v>0</v>
      </c>
      <c r="U1746" s="38">
        <v>339</v>
      </c>
      <c r="V1746" s="38">
        <v>1</v>
      </c>
      <c r="W1746" s="38">
        <v>0</v>
      </c>
      <c r="X1746" s="38">
        <v>1</v>
      </c>
      <c r="Y1746" s="38">
        <v>2</v>
      </c>
      <c r="Z1746" s="38">
        <v>1</v>
      </c>
      <c r="AA1746" s="38">
        <v>0</v>
      </c>
      <c r="AB1746" s="38">
        <v>1</v>
      </c>
      <c r="AC1746" s="38">
        <v>3</v>
      </c>
      <c r="AD1746" s="38">
        <v>6</v>
      </c>
      <c r="AE1746" s="25">
        <v>0</v>
      </c>
      <c r="AF1746" s="14">
        <f t="shared" ref="AF1746:AF1749" si="839">SUM(G1746:AD1746)</f>
        <v>620</v>
      </c>
      <c r="AG1746" s="14">
        <f t="shared" ref="AG1746:AG1749" si="840">G1746+H1746+I1746+J1746+K1746+L1746+M1746+N1746+O1746+P1746+Q1746+R1746+S1746+T1746+U1746+V1746+W1746+X1746+Y1746+Z1746+AA1746+AB1746+AC1746</f>
        <v>614</v>
      </c>
    </row>
    <row r="1747" spans="1:33" x14ac:dyDescent="0.3">
      <c r="A1747" s="27" t="s">
        <v>1669</v>
      </c>
      <c r="B1747" s="25" t="s">
        <v>2449</v>
      </c>
      <c r="C1747" s="25" t="s">
        <v>2177</v>
      </c>
      <c r="D1747" s="25">
        <v>10</v>
      </c>
      <c r="E1747" s="25" t="s">
        <v>2443</v>
      </c>
      <c r="F1747" s="25" t="s">
        <v>2444</v>
      </c>
      <c r="G1747" s="38">
        <v>6</v>
      </c>
      <c r="H1747" s="38">
        <v>341</v>
      </c>
      <c r="I1747" s="38">
        <v>4</v>
      </c>
      <c r="J1747" s="38">
        <v>0</v>
      </c>
      <c r="K1747" s="38">
        <v>0</v>
      </c>
      <c r="L1747" s="38">
        <v>2</v>
      </c>
      <c r="M1747" s="38">
        <v>1</v>
      </c>
      <c r="N1747" s="38">
        <v>10</v>
      </c>
      <c r="O1747" s="38">
        <v>2</v>
      </c>
      <c r="P1747" s="38">
        <v>2</v>
      </c>
      <c r="Q1747" s="38">
        <v>1</v>
      </c>
      <c r="R1747" s="38">
        <v>0</v>
      </c>
      <c r="S1747" s="38">
        <v>0</v>
      </c>
      <c r="T1747" s="38">
        <v>1</v>
      </c>
      <c r="U1747" s="38">
        <v>180</v>
      </c>
      <c r="V1747" s="38">
        <v>5</v>
      </c>
      <c r="W1747" s="38">
        <v>2</v>
      </c>
      <c r="X1747" s="38">
        <v>2</v>
      </c>
      <c r="Y1747" s="38">
        <v>0</v>
      </c>
      <c r="Z1747" s="38">
        <v>0</v>
      </c>
      <c r="AA1747" s="38">
        <v>0</v>
      </c>
      <c r="AB1747" s="38">
        <v>4</v>
      </c>
      <c r="AC1747" s="38">
        <v>0</v>
      </c>
      <c r="AD1747" s="38">
        <v>9</v>
      </c>
      <c r="AE1747" s="25">
        <v>0</v>
      </c>
      <c r="AF1747" s="14">
        <f t="shared" si="839"/>
        <v>572</v>
      </c>
      <c r="AG1747" s="14">
        <f t="shared" si="840"/>
        <v>563</v>
      </c>
    </row>
    <row r="1748" spans="1:33" x14ac:dyDescent="0.3">
      <c r="A1748" s="27" t="s">
        <v>1669</v>
      </c>
      <c r="B1748" s="25" t="s">
        <v>2449</v>
      </c>
      <c r="C1748" s="25" t="s">
        <v>2177</v>
      </c>
      <c r="D1748" s="25">
        <v>10</v>
      </c>
      <c r="E1748" s="25" t="s">
        <v>2445</v>
      </c>
      <c r="F1748" s="25" t="s">
        <v>2446</v>
      </c>
      <c r="G1748" s="38">
        <v>8</v>
      </c>
      <c r="H1748" s="38">
        <v>179</v>
      </c>
      <c r="I1748" s="38">
        <v>4</v>
      </c>
      <c r="J1748" s="38">
        <v>0</v>
      </c>
      <c r="K1748" s="38">
        <v>0</v>
      </c>
      <c r="L1748" s="38">
        <v>0</v>
      </c>
      <c r="M1748" s="38">
        <v>1</v>
      </c>
      <c r="N1748" s="38">
        <v>3</v>
      </c>
      <c r="O1748" s="38">
        <v>2</v>
      </c>
      <c r="P1748" s="38">
        <v>0</v>
      </c>
      <c r="Q1748" s="38">
        <v>1</v>
      </c>
      <c r="R1748" s="38">
        <v>1</v>
      </c>
      <c r="S1748" s="38">
        <v>0</v>
      </c>
      <c r="T1748" s="38">
        <v>0</v>
      </c>
      <c r="U1748" s="38">
        <v>303</v>
      </c>
      <c r="V1748" s="38">
        <v>5</v>
      </c>
      <c r="W1748" s="38">
        <v>1</v>
      </c>
      <c r="X1748" s="38">
        <v>0</v>
      </c>
      <c r="Y1748" s="38">
        <v>2</v>
      </c>
      <c r="Z1748" s="38">
        <v>2</v>
      </c>
      <c r="AA1748" s="38">
        <v>0</v>
      </c>
      <c r="AB1748" s="38">
        <v>0</v>
      </c>
      <c r="AC1748" s="38">
        <v>1</v>
      </c>
      <c r="AD1748" s="38">
        <v>8</v>
      </c>
      <c r="AE1748" s="25">
        <v>0</v>
      </c>
      <c r="AF1748" s="14">
        <f t="shared" si="839"/>
        <v>521</v>
      </c>
      <c r="AG1748" s="14">
        <f t="shared" si="840"/>
        <v>513</v>
      </c>
    </row>
    <row r="1749" spans="1:33" x14ac:dyDescent="0.3">
      <c r="A1749" s="27" t="s">
        <v>1669</v>
      </c>
      <c r="B1749" s="25" t="s">
        <v>2449</v>
      </c>
      <c r="C1749" s="25" t="s">
        <v>2177</v>
      </c>
      <c r="D1749" s="25">
        <v>10</v>
      </c>
      <c r="E1749" s="25" t="s">
        <v>2447</v>
      </c>
      <c r="F1749" s="25" t="s">
        <v>2448</v>
      </c>
      <c r="G1749" s="38">
        <v>1</v>
      </c>
      <c r="H1749" s="38">
        <v>128</v>
      </c>
      <c r="I1749" s="38">
        <v>1</v>
      </c>
      <c r="J1749" s="38">
        <v>0</v>
      </c>
      <c r="K1749" s="38">
        <v>0</v>
      </c>
      <c r="L1749" s="38">
        <v>1</v>
      </c>
      <c r="M1749" s="38">
        <v>5</v>
      </c>
      <c r="N1749" s="38">
        <v>5</v>
      </c>
      <c r="O1749" s="38">
        <v>0</v>
      </c>
      <c r="P1749" s="38">
        <v>0</v>
      </c>
      <c r="Q1749" s="38">
        <v>0</v>
      </c>
      <c r="R1749" s="38">
        <v>0</v>
      </c>
      <c r="S1749" s="38">
        <v>0</v>
      </c>
      <c r="T1749" s="38">
        <v>0</v>
      </c>
      <c r="U1749" s="38">
        <v>217</v>
      </c>
      <c r="V1749" s="38">
        <v>1</v>
      </c>
      <c r="W1749" s="38">
        <v>0</v>
      </c>
      <c r="X1749" s="38">
        <v>1</v>
      </c>
      <c r="Y1749" s="38">
        <v>0</v>
      </c>
      <c r="Z1749" s="38">
        <v>0</v>
      </c>
      <c r="AA1749" s="38">
        <v>0</v>
      </c>
      <c r="AB1749" s="38">
        <v>0</v>
      </c>
      <c r="AC1749" s="38">
        <v>0</v>
      </c>
      <c r="AD1749" s="38">
        <v>8</v>
      </c>
      <c r="AE1749" s="25">
        <v>0</v>
      </c>
      <c r="AF1749" s="14">
        <f t="shared" si="839"/>
        <v>368</v>
      </c>
      <c r="AG1749" s="14">
        <f t="shared" si="840"/>
        <v>360</v>
      </c>
    </row>
    <row r="1750" spans="1:33" s="16" customFormat="1" x14ac:dyDescent="0.3">
      <c r="E1750" s="16" t="s">
        <v>740</v>
      </c>
      <c r="F1750" s="19" t="s">
        <v>1069</v>
      </c>
      <c r="G1750" s="19">
        <f>SUM(G1745:G1749)</f>
        <v>24</v>
      </c>
      <c r="H1750" s="19">
        <f>SUM(H1745:H1749)</f>
        <v>1027</v>
      </c>
      <c r="I1750" s="19">
        <f t="shared" ref="I1750:AE1750" si="841">SUM(I1745:I1749)</f>
        <v>11</v>
      </c>
      <c r="J1750" s="19">
        <f t="shared" si="841"/>
        <v>2</v>
      </c>
      <c r="K1750" s="19">
        <f t="shared" si="841"/>
        <v>3</v>
      </c>
      <c r="L1750" s="19">
        <f t="shared" si="841"/>
        <v>6</v>
      </c>
      <c r="M1750" s="19">
        <f t="shared" si="841"/>
        <v>9</v>
      </c>
      <c r="N1750" s="19">
        <f t="shared" si="841"/>
        <v>33</v>
      </c>
      <c r="O1750" s="19">
        <f t="shared" si="841"/>
        <v>4</v>
      </c>
      <c r="P1750" s="19">
        <f t="shared" si="841"/>
        <v>3</v>
      </c>
      <c r="Q1750" s="19">
        <f t="shared" si="841"/>
        <v>3</v>
      </c>
      <c r="R1750" s="19">
        <f t="shared" si="841"/>
        <v>2</v>
      </c>
      <c r="S1750" s="19">
        <f t="shared" si="841"/>
        <v>0</v>
      </c>
      <c r="T1750" s="19">
        <f t="shared" si="841"/>
        <v>1</v>
      </c>
      <c r="U1750" s="19">
        <f t="shared" si="841"/>
        <v>1321</v>
      </c>
      <c r="V1750" s="19">
        <f t="shared" si="841"/>
        <v>18</v>
      </c>
      <c r="W1750" s="19">
        <f t="shared" si="841"/>
        <v>4</v>
      </c>
      <c r="X1750" s="19">
        <f t="shared" si="841"/>
        <v>6</v>
      </c>
      <c r="Y1750" s="19">
        <f t="shared" si="841"/>
        <v>5</v>
      </c>
      <c r="Z1750" s="19">
        <f t="shared" si="841"/>
        <v>3</v>
      </c>
      <c r="AA1750" s="19">
        <f t="shared" si="841"/>
        <v>0</v>
      </c>
      <c r="AB1750" s="19">
        <f t="shared" si="841"/>
        <v>5</v>
      </c>
      <c r="AC1750" s="19">
        <f t="shared" si="841"/>
        <v>5</v>
      </c>
      <c r="AD1750" s="19">
        <f t="shared" si="841"/>
        <v>41</v>
      </c>
      <c r="AE1750" s="19">
        <f t="shared" si="841"/>
        <v>0</v>
      </c>
      <c r="AF1750" s="19">
        <f t="shared" ref="AF1750:AG1750" si="842">SUM(AF1745:AF1749)</f>
        <v>2536</v>
      </c>
      <c r="AG1750" s="19">
        <f t="shared" si="842"/>
        <v>2495</v>
      </c>
    </row>
    <row r="1751" spans="1:33" s="16" customFormat="1" x14ac:dyDescent="0.3">
      <c r="A1751" s="84"/>
      <c r="B1751" s="85"/>
      <c r="C1751" s="85"/>
      <c r="D1751" s="85"/>
      <c r="E1751" s="85"/>
      <c r="F1751" s="85"/>
      <c r="G1751" s="85"/>
      <c r="H1751" s="85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  <c r="V1751" s="85"/>
      <c r="W1751" s="85"/>
      <c r="X1751" s="85"/>
      <c r="Y1751" s="85"/>
      <c r="Z1751" s="85"/>
      <c r="AA1751" s="85"/>
      <c r="AB1751" s="85"/>
      <c r="AC1751" s="85"/>
      <c r="AD1751" s="85"/>
      <c r="AE1751" s="85"/>
      <c r="AF1751" s="85"/>
      <c r="AG1751" s="86"/>
    </row>
    <row r="1752" spans="1:33" x14ac:dyDescent="0.3">
      <c r="A1752" s="27" t="s">
        <v>1669</v>
      </c>
      <c r="B1752" s="25" t="s">
        <v>2449</v>
      </c>
      <c r="C1752" s="25" t="s">
        <v>2177</v>
      </c>
      <c r="D1752" s="25">
        <v>16</v>
      </c>
      <c r="E1752" s="25" t="s">
        <v>2551</v>
      </c>
      <c r="F1752" s="25" t="s">
        <v>2450</v>
      </c>
      <c r="G1752" s="38">
        <v>3</v>
      </c>
      <c r="H1752" s="38">
        <v>127</v>
      </c>
      <c r="I1752" s="38">
        <v>3</v>
      </c>
      <c r="J1752" s="38">
        <v>0</v>
      </c>
      <c r="K1752" s="38">
        <v>2</v>
      </c>
      <c r="L1752" s="38">
        <v>4</v>
      </c>
      <c r="M1752" s="38">
        <v>1</v>
      </c>
      <c r="N1752" s="38">
        <v>1</v>
      </c>
      <c r="O1752" s="38">
        <v>0</v>
      </c>
      <c r="P1752" s="38">
        <v>0</v>
      </c>
      <c r="Q1752" s="38">
        <v>2</v>
      </c>
      <c r="R1752" s="38">
        <v>0</v>
      </c>
      <c r="S1752" s="38">
        <v>0</v>
      </c>
      <c r="T1752" s="38">
        <v>0</v>
      </c>
      <c r="U1752" s="38">
        <v>384</v>
      </c>
      <c r="V1752" s="38">
        <v>3</v>
      </c>
      <c r="W1752" s="38">
        <v>1</v>
      </c>
      <c r="X1752" s="38">
        <v>1</v>
      </c>
      <c r="Y1752" s="38">
        <v>1</v>
      </c>
      <c r="Z1752" s="38">
        <v>1</v>
      </c>
      <c r="AA1752" s="38">
        <v>0</v>
      </c>
      <c r="AB1752" s="38">
        <v>0</v>
      </c>
      <c r="AC1752" s="38">
        <v>0</v>
      </c>
      <c r="AD1752" s="38">
        <v>5</v>
      </c>
      <c r="AE1752" s="25">
        <v>0</v>
      </c>
      <c r="AF1752" s="14">
        <f>SUM(G1752:AD1752)</f>
        <v>539</v>
      </c>
      <c r="AG1752" s="14">
        <f t="shared" ref="AG1752" si="843">G1752+H1752+I1752+J1752+K1752+L1752+M1752+N1752+O1752+P1752+Q1752+R1752+S1752+T1752+U1752+V1752+W1752+X1752+Y1752+Z1752+AA1752+AB1752+AC1752</f>
        <v>534</v>
      </c>
    </row>
    <row r="1753" spans="1:33" x14ac:dyDescent="0.3">
      <c r="A1753" s="27" t="s">
        <v>1669</v>
      </c>
      <c r="B1753" s="25" t="s">
        <v>2449</v>
      </c>
      <c r="C1753" s="25" t="s">
        <v>2177</v>
      </c>
      <c r="D1753" s="25">
        <v>16</v>
      </c>
      <c r="E1753" s="25" t="s">
        <v>2552</v>
      </c>
      <c r="F1753" s="25" t="s">
        <v>2451</v>
      </c>
      <c r="G1753" s="38">
        <v>1</v>
      </c>
      <c r="H1753" s="38">
        <v>151</v>
      </c>
      <c r="I1753" s="38">
        <v>1</v>
      </c>
      <c r="J1753" s="38">
        <v>0</v>
      </c>
      <c r="K1753" s="38">
        <v>0</v>
      </c>
      <c r="L1753" s="38">
        <v>4</v>
      </c>
      <c r="M1753" s="38">
        <v>0</v>
      </c>
      <c r="N1753" s="38">
        <v>11</v>
      </c>
      <c r="O1753" s="38">
        <v>1</v>
      </c>
      <c r="P1753" s="38">
        <v>0</v>
      </c>
      <c r="Q1753" s="38">
        <v>0</v>
      </c>
      <c r="R1753" s="38">
        <v>0</v>
      </c>
      <c r="S1753" s="38">
        <v>0</v>
      </c>
      <c r="T1753" s="38">
        <v>0</v>
      </c>
      <c r="U1753" s="38">
        <v>324</v>
      </c>
      <c r="V1753" s="38">
        <v>5</v>
      </c>
      <c r="W1753" s="38">
        <v>5</v>
      </c>
      <c r="X1753" s="38">
        <v>2</v>
      </c>
      <c r="Y1753" s="38">
        <v>0</v>
      </c>
      <c r="Z1753" s="38">
        <v>0</v>
      </c>
      <c r="AA1753" s="38">
        <v>0</v>
      </c>
      <c r="AB1753" s="38">
        <v>1</v>
      </c>
      <c r="AC1753" s="38">
        <v>2</v>
      </c>
      <c r="AD1753" s="38">
        <v>18</v>
      </c>
      <c r="AE1753" s="25">
        <v>0</v>
      </c>
      <c r="AF1753" s="14">
        <f t="shared" ref="AF1753:AF1760" si="844">SUM(G1753:AD1753)</f>
        <v>526</v>
      </c>
      <c r="AG1753" s="14">
        <f t="shared" ref="AG1753:AG1760" si="845">G1753+H1753+I1753+J1753+K1753+L1753+M1753+N1753+O1753+P1753+Q1753+R1753+S1753+T1753+U1753+V1753+W1753+X1753+Y1753+Z1753+AA1753+AB1753+AC1753</f>
        <v>508</v>
      </c>
    </row>
    <row r="1754" spans="1:33" x14ac:dyDescent="0.3">
      <c r="A1754" s="27" t="s">
        <v>1669</v>
      </c>
      <c r="B1754" s="25" t="s">
        <v>2449</v>
      </c>
      <c r="C1754" s="25" t="s">
        <v>2177</v>
      </c>
      <c r="D1754" s="25">
        <v>16</v>
      </c>
      <c r="E1754" s="25" t="s">
        <v>2452</v>
      </c>
      <c r="F1754" s="25" t="s">
        <v>2453</v>
      </c>
      <c r="G1754" s="38">
        <v>6</v>
      </c>
      <c r="H1754" s="38">
        <v>110</v>
      </c>
      <c r="I1754" s="38">
        <v>2</v>
      </c>
      <c r="J1754" s="38">
        <v>1</v>
      </c>
      <c r="K1754" s="38">
        <v>0</v>
      </c>
      <c r="L1754" s="38">
        <v>2</v>
      </c>
      <c r="M1754" s="38">
        <v>1</v>
      </c>
      <c r="N1754" s="38">
        <v>7</v>
      </c>
      <c r="O1754" s="38">
        <v>0</v>
      </c>
      <c r="P1754" s="38">
        <v>0</v>
      </c>
      <c r="Q1754" s="38">
        <v>0</v>
      </c>
      <c r="R1754" s="38">
        <v>0</v>
      </c>
      <c r="S1754" s="38">
        <v>0</v>
      </c>
      <c r="T1754" s="38">
        <v>2</v>
      </c>
      <c r="U1754" s="38">
        <v>264</v>
      </c>
      <c r="V1754" s="38">
        <v>1</v>
      </c>
      <c r="W1754" s="38">
        <v>1</v>
      </c>
      <c r="X1754" s="38">
        <v>3</v>
      </c>
      <c r="Y1754" s="38">
        <v>0</v>
      </c>
      <c r="Z1754" s="38">
        <v>0</v>
      </c>
      <c r="AA1754" s="38">
        <v>0</v>
      </c>
      <c r="AB1754" s="38">
        <v>1</v>
      </c>
      <c r="AC1754" s="38">
        <v>0</v>
      </c>
      <c r="AD1754" s="38">
        <v>23</v>
      </c>
      <c r="AE1754" s="25">
        <v>0</v>
      </c>
      <c r="AF1754" s="14">
        <f t="shared" si="844"/>
        <v>424</v>
      </c>
      <c r="AG1754" s="14">
        <f t="shared" si="845"/>
        <v>401</v>
      </c>
    </row>
    <row r="1755" spans="1:33" x14ac:dyDescent="0.3">
      <c r="A1755" s="27" t="s">
        <v>1669</v>
      </c>
      <c r="B1755" s="25" t="s">
        <v>2449</v>
      </c>
      <c r="C1755" s="25" t="s">
        <v>2177</v>
      </c>
      <c r="D1755" s="25">
        <v>16</v>
      </c>
      <c r="E1755" s="25" t="s">
        <v>2454</v>
      </c>
      <c r="F1755" s="25" t="s">
        <v>2455</v>
      </c>
      <c r="G1755" s="38">
        <v>3</v>
      </c>
      <c r="H1755" s="38">
        <v>65</v>
      </c>
      <c r="I1755" s="38">
        <v>2</v>
      </c>
      <c r="J1755" s="38">
        <v>0</v>
      </c>
      <c r="K1755" s="38">
        <v>0</v>
      </c>
      <c r="L1755" s="38">
        <v>5</v>
      </c>
      <c r="M1755" s="38">
        <v>3</v>
      </c>
      <c r="N1755" s="38">
        <v>4</v>
      </c>
      <c r="O1755" s="38">
        <v>0</v>
      </c>
      <c r="P1755" s="38">
        <v>1</v>
      </c>
      <c r="Q1755" s="38">
        <v>0</v>
      </c>
      <c r="R1755" s="38">
        <v>0</v>
      </c>
      <c r="S1755" s="38">
        <v>0</v>
      </c>
      <c r="T1755" s="38">
        <v>1</v>
      </c>
      <c r="U1755" s="38">
        <v>483</v>
      </c>
      <c r="V1755" s="38">
        <v>0</v>
      </c>
      <c r="W1755" s="38">
        <v>1</v>
      </c>
      <c r="X1755" s="38">
        <v>0</v>
      </c>
      <c r="Y1755" s="38">
        <v>0</v>
      </c>
      <c r="Z1755" s="38">
        <v>0</v>
      </c>
      <c r="AA1755" s="38">
        <v>2</v>
      </c>
      <c r="AB1755" s="38">
        <v>0</v>
      </c>
      <c r="AC1755" s="38">
        <v>4</v>
      </c>
      <c r="AD1755" s="38">
        <v>9</v>
      </c>
      <c r="AE1755" s="25">
        <v>0</v>
      </c>
      <c r="AF1755" s="14">
        <f t="shared" si="844"/>
        <v>583</v>
      </c>
      <c r="AG1755" s="14">
        <f t="shared" si="845"/>
        <v>574</v>
      </c>
    </row>
    <row r="1756" spans="1:33" x14ac:dyDescent="0.3">
      <c r="A1756" s="27" t="s">
        <v>1669</v>
      </c>
      <c r="B1756" s="25" t="s">
        <v>2449</v>
      </c>
      <c r="C1756" s="25" t="s">
        <v>2177</v>
      </c>
      <c r="D1756" s="25">
        <v>16</v>
      </c>
      <c r="E1756" s="25" t="s">
        <v>2456</v>
      </c>
      <c r="F1756" s="25" t="s">
        <v>2457</v>
      </c>
      <c r="G1756" s="38">
        <v>6</v>
      </c>
      <c r="H1756" s="38">
        <v>252</v>
      </c>
      <c r="I1756" s="38">
        <v>1</v>
      </c>
      <c r="J1756" s="38">
        <v>0</v>
      </c>
      <c r="K1756" s="38">
        <v>1</v>
      </c>
      <c r="L1756" s="38">
        <v>3</v>
      </c>
      <c r="M1756" s="38">
        <v>1</v>
      </c>
      <c r="N1756" s="38">
        <v>7</v>
      </c>
      <c r="O1756" s="38">
        <v>1</v>
      </c>
      <c r="P1756" s="38">
        <v>1</v>
      </c>
      <c r="Q1756" s="38">
        <v>0</v>
      </c>
      <c r="R1756" s="38">
        <v>0</v>
      </c>
      <c r="S1756" s="38">
        <v>0</v>
      </c>
      <c r="T1756" s="38">
        <v>0</v>
      </c>
      <c r="U1756" s="38">
        <v>190</v>
      </c>
      <c r="V1756" s="38">
        <v>8</v>
      </c>
      <c r="W1756" s="38">
        <v>1</v>
      </c>
      <c r="X1756" s="38">
        <v>0</v>
      </c>
      <c r="Y1756" s="38">
        <v>1</v>
      </c>
      <c r="Z1756" s="38">
        <v>0</v>
      </c>
      <c r="AA1756" s="38">
        <v>1</v>
      </c>
      <c r="AB1756" s="38">
        <v>0</v>
      </c>
      <c r="AC1756" s="38">
        <v>0</v>
      </c>
      <c r="AD1756" s="38">
        <v>8</v>
      </c>
      <c r="AE1756" s="25">
        <v>0</v>
      </c>
      <c r="AF1756" s="14">
        <f t="shared" si="844"/>
        <v>482</v>
      </c>
      <c r="AG1756" s="14">
        <f t="shared" si="845"/>
        <v>474</v>
      </c>
    </row>
    <row r="1757" spans="1:33" x14ac:dyDescent="0.3">
      <c r="A1757" s="27" t="s">
        <v>1669</v>
      </c>
      <c r="B1757" s="25" t="s">
        <v>2449</v>
      </c>
      <c r="C1757" s="25" t="s">
        <v>2177</v>
      </c>
      <c r="D1757" s="25">
        <v>16</v>
      </c>
      <c r="E1757" s="25" t="s">
        <v>2547</v>
      </c>
      <c r="F1757" s="25" t="s">
        <v>2458</v>
      </c>
      <c r="G1757" s="38">
        <v>3</v>
      </c>
      <c r="H1757" s="38">
        <v>54</v>
      </c>
      <c r="I1757" s="38">
        <v>1</v>
      </c>
      <c r="J1757" s="38">
        <v>0</v>
      </c>
      <c r="K1757" s="38">
        <v>0</v>
      </c>
      <c r="L1757" s="38">
        <v>4</v>
      </c>
      <c r="M1757" s="38">
        <v>0</v>
      </c>
      <c r="N1757" s="38">
        <v>1</v>
      </c>
      <c r="O1757" s="38">
        <v>0</v>
      </c>
      <c r="P1757" s="38">
        <v>0</v>
      </c>
      <c r="Q1757" s="38">
        <v>1</v>
      </c>
      <c r="R1757" s="38">
        <v>0</v>
      </c>
      <c r="S1757" s="38">
        <v>0</v>
      </c>
      <c r="T1757" s="38">
        <v>0</v>
      </c>
      <c r="U1757" s="38">
        <v>549</v>
      </c>
      <c r="V1757" s="38">
        <v>3</v>
      </c>
      <c r="W1757" s="38">
        <v>0</v>
      </c>
      <c r="X1757" s="38">
        <v>1</v>
      </c>
      <c r="Y1757" s="38">
        <v>4</v>
      </c>
      <c r="Z1757" s="38">
        <v>2</v>
      </c>
      <c r="AA1757" s="38">
        <v>0</v>
      </c>
      <c r="AB1757" s="38">
        <v>0</v>
      </c>
      <c r="AC1757" s="38">
        <v>2</v>
      </c>
      <c r="AD1757" s="38">
        <v>19</v>
      </c>
      <c r="AE1757" s="25">
        <v>0</v>
      </c>
      <c r="AF1757" s="14">
        <f t="shared" si="844"/>
        <v>644</v>
      </c>
      <c r="AG1757" s="14">
        <f t="shared" si="845"/>
        <v>625</v>
      </c>
    </row>
    <row r="1758" spans="1:33" x14ac:dyDescent="0.3">
      <c r="A1758" s="27" t="s">
        <v>1669</v>
      </c>
      <c r="B1758" s="25" t="s">
        <v>2449</v>
      </c>
      <c r="C1758" s="25" t="s">
        <v>2177</v>
      </c>
      <c r="D1758" s="25">
        <v>16</v>
      </c>
      <c r="E1758" s="25" t="s">
        <v>2548</v>
      </c>
      <c r="F1758" s="25" t="s">
        <v>2459</v>
      </c>
      <c r="G1758" s="38">
        <v>1</v>
      </c>
      <c r="H1758" s="38">
        <v>47</v>
      </c>
      <c r="I1758" s="38">
        <v>0</v>
      </c>
      <c r="J1758" s="38">
        <v>0</v>
      </c>
      <c r="K1758" s="38">
        <v>0</v>
      </c>
      <c r="L1758" s="38">
        <v>3</v>
      </c>
      <c r="M1758" s="38">
        <v>0</v>
      </c>
      <c r="N1758" s="38">
        <v>2</v>
      </c>
      <c r="O1758" s="38">
        <v>1</v>
      </c>
      <c r="P1758" s="38">
        <v>2</v>
      </c>
      <c r="Q1758" s="38">
        <v>0</v>
      </c>
      <c r="R1758" s="38">
        <v>2</v>
      </c>
      <c r="S1758" s="38">
        <v>0</v>
      </c>
      <c r="T1758" s="38">
        <v>0</v>
      </c>
      <c r="U1758" s="38">
        <v>579</v>
      </c>
      <c r="V1758" s="38">
        <v>0</v>
      </c>
      <c r="W1758" s="38">
        <v>1</v>
      </c>
      <c r="X1758" s="38">
        <v>0</v>
      </c>
      <c r="Y1758" s="38">
        <v>1</v>
      </c>
      <c r="Z1758" s="38">
        <v>1</v>
      </c>
      <c r="AA1758" s="38">
        <v>0</v>
      </c>
      <c r="AB1758" s="38">
        <v>0</v>
      </c>
      <c r="AC1758" s="38">
        <v>1</v>
      </c>
      <c r="AD1758" s="38">
        <v>5</v>
      </c>
      <c r="AE1758" s="25">
        <v>0</v>
      </c>
      <c r="AF1758" s="14">
        <f t="shared" si="844"/>
        <v>646</v>
      </c>
      <c r="AG1758" s="14">
        <f t="shared" si="845"/>
        <v>641</v>
      </c>
    </row>
    <row r="1759" spans="1:33" x14ac:dyDescent="0.3">
      <c r="A1759" s="27" t="s">
        <v>1669</v>
      </c>
      <c r="B1759" s="25" t="s">
        <v>2449</v>
      </c>
      <c r="C1759" s="25" t="s">
        <v>2177</v>
      </c>
      <c r="D1759" s="25">
        <v>16</v>
      </c>
      <c r="E1759" s="25" t="s">
        <v>2549</v>
      </c>
      <c r="F1759" s="25" t="s">
        <v>2460</v>
      </c>
      <c r="G1759" s="38">
        <v>9</v>
      </c>
      <c r="H1759" s="38">
        <v>60</v>
      </c>
      <c r="I1759" s="38">
        <v>0</v>
      </c>
      <c r="J1759" s="38">
        <v>0</v>
      </c>
      <c r="K1759" s="38">
        <v>0</v>
      </c>
      <c r="L1759" s="38">
        <v>3</v>
      </c>
      <c r="M1759" s="38">
        <v>1</v>
      </c>
      <c r="N1759" s="38">
        <v>5</v>
      </c>
      <c r="O1759" s="38">
        <v>0</v>
      </c>
      <c r="P1759" s="38">
        <v>0</v>
      </c>
      <c r="Q1759" s="38">
        <v>0</v>
      </c>
      <c r="R1759" s="38">
        <v>0</v>
      </c>
      <c r="S1759" s="38">
        <v>0</v>
      </c>
      <c r="T1759" s="38">
        <v>0</v>
      </c>
      <c r="U1759" s="38">
        <v>446</v>
      </c>
      <c r="V1759" s="38">
        <v>3</v>
      </c>
      <c r="W1759" s="38">
        <v>0</v>
      </c>
      <c r="X1759" s="38">
        <v>3</v>
      </c>
      <c r="Y1759" s="38">
        <v>2</v>
      </c>
      <c r="Z1759" s="38">
        <v>3</v>
      </c>
      <c r="AA1759" s="38">
        <v>0</v>
      </c>
      <c r="AB1759" s="38">
        <v>0</v>
      </c>
      <c r="AC1759" s="38">
        <v>2</v>
      </c>
      <c r="AD1759" s="38">
        <v>24</v>
      </c>
      <c r="AE1759" s="25">
        <v>0</v>
      </c>
      <c r="AF1759" s="14">
        <f t="shared" si="844"/>
        <v>561</v>
      </c>
      <c r="AG1759" s="14">
        <f t="shared" si="845"/>
        <v>537</v>
      </c>
    </row>
    <row r="1760" spans="1:33" x14ac:dyDescent="0.3">
      <c r="A1760" s="27" t="s">
        <v>1669</v>
      </c>
      <c r="B1760" s="25" t="s">
        <v>2449</v>
      </c>
      <c r="C1760" s="25" t="s">
        <v>2177</v>
      </c>
      <c r="D1760" s="25">
        <v>16</v>
      </c>
      <c r="E1760" s="25" t="s">
        <v>2550</v>
      </c>
      <c r="F1760" s="25" t="s">
        <v>2461</v>
      </c>
      <c r="G1760" s="38">
        <v>6</v>
      </c>
      <c r="H1760" s="38">
        <v>85</v>
      </c>
      <c r="I1760" s="38">
        <v>0</v>
      </c>
      <c r="J1760" s="38">
        <v>0</v>
      </c>
      <c r="K1760" s="38">
        <v>0</v>
      </c>
      <c r="L1760" s="38">
        <v>2</v>
      </c>
      <c r="M1760" s="38">
        <v>5</v>
      </c>
      <c r="N1760" s="38">
        <v>5</v>
      </c>
      <c r="O1760" s="38">
        <v>0</v>
      </c>
      <c r="P1760" s="38">
        <v>1</v>
      </c>
      <c r="Q1760" s="38">
        <v>0</v>
      </c>
      <c r="R1760" s="38">
        <v>1</v>
      </c>
      <c r="S1760" s="38">
        <v>0</v>
      </c>
      <c r="T1760" s="38">
        <v>1</v>
      </c>
      <c r="U1760" s="38">
        <v>446</v>
      </c>
      <c r="V1760" s="38">
        <v>2</v>
      </c>
      <c r="W1760" s="38">
        <v>3</v>
      </c>
      <c r="X1760" s="38">
        <v>0</v>
      </c>
      <c r="Y1760" s="38">
        <v>2</v>
      </c>
      <c r="Z1760" s="38">
        <v>2</v>
      </c>
      <c r="AA1760" s="38">
        <v>1</v>
      </c>
      <c r="AB1760" s="38">
        <v>0</v>
      </c>
      <c r="AC1760" s="38">
        <v>0</v>
      </c>
      <c r="AD1760" s="38">
        <v>26</v>
      </c>
      <c r="AE1760" s="25">
        <v>0</v>
      </c>
      <c r="AF1760" s="14">
        <f t="shared" si="844"/>
        <v>588</v>
      </c>
      <c r="AG1760" s="14">
        <f t="shared" si="845"/>
        <v>562</v>
      </c>
    </row>
    <row r="1761" spans="1:33" s="16" customFormat="1" x14ac:dyDescent="0.3">
      <c r="E1761" s="16" t="s">
        <v>908</v>
      </c>
      <c r="F1761" s="19" t="s">
        <v>1069</v>
      </c>
      <c r="G1761" s="19">
        <f>SUM(G1752:G1760)</f>
        <v>38</v>
      </c>
      <c r="H1761" s="19">
        <f t="shared" ref="H1761:AE1761" si="846">SUM(H1752:H1760)</f>
        <v>951</v>
      </c>
      <c r="I1761" s="19">
        <f t="shared" si="846"/>
        <v>10</v>
      </c>
      <c r="J1761" s="19">
        <f t="shared" si="846"/>
        <v>1</v>
      </c>
      <c r="K1761" s="19">
        <f t="shared" si="846"/>
        <v>3</v>
      </c>
      <c r="L1761" s="19">
        <f t="shared" si="846"/>
        <v>30</v>
      </c>
      <c r="M1761" s="19">
        <f t="shared" si="846"/>
        <v>12</v>
      </c>
      <c r="N1761" s="19">
        <f t="shared" si="846"/>
        <v>43</v>
      </c>
      <c r="O1761" s="19">
        <f t="shared" si="846"/>
        <v>3</v>
      </c>
      <c r="P1761" s="19">
        <f t="shared" si="846"/>
        <v>5</v>
      </c>
      <c r="Q1761" s="19">
        <f t="shared" si="846"/>
        <v>3</v>
      </c>
      <c r="R1761" s="19">
        <f t="shared" si="846"/>
        <v>3</v>
      </c>
      <c r="S1761" s="19">
        <f t="shared" si="846"/>
        <v>0</v>
      </c>
      <c r="T1761" s="19">
        <f t="shared" si="846"/>
        <v>4</v>
      </c>
      <c r="U1761" s="19">
        <f t="shared" si="846"/>
        <v>3665</v>
      </c>
      <c r="V1761" s="19">
        <f t="shared" si="846"/>
        <v>25</v>
      </c>
      <c r="W1761" s="19">
        <f t="shared" si="846"/>
        <v>13</v>
      </c>
      <c r="X1761" s="19">
        <f t="shared" si="846"/>
        <v>10</v>
      </c>
      <c r="Y1761" s="19">
        <f t="shared" si="846"/>
        <v>11</v>
      </c>
      <c r="Z1761" s="19">
        <f t="shared" si="846"/>
        <v>9</v>
      </c>
      <c r="AA1761" s="19">
        <f t="shared" si="846"/>
        <v>4</v>
      </c>
      <c r="AB1761" s="19">
        <f t="shared" si="846"/>
        <v>2</v>
      </c>
      <c r="AC1761" s="19">
        <f t="shared" si="846"/>
        <v>11</v>
      </c>
      <c r="AD1761" s="19">
        <f t="shared" si="846"/>
        <v>137</v>
      </c>
      <c r="AE1761" s="19">
        <f t="shared" si="846"/>
        <v>0</v>
      </c>
      <c r="AF1761" s="19">
        <f t="shared" ref="AF1761:AG1761" si="847">SUM(AF1752:AF1760)</f>
        <v>4993</v>
      </c>
      <c r="AG1761" s="19">
        <f t="shared" si="847"/>
        <v>4856</v>
      </c>
    </row>
    <row r="1762" spans="1:33" s="16" customFormat="1" x14ac:dyDescent="0.3">
      <c r="A1762" s="84"/>
      <c r="B1762" s="85"/>
      <c r="C1762" s="85"/>
      <c r="D1762" s="85"/>
      <c r="E1762" s="85"/>
      <c r="F1762" s="85"/>
      <c r="G1762" s="85"/>
      <c r="H1762" s="85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  <c r="V1762" s="85"/>
      <c r="W1762" s="85"/>
      <c r="X1762" s="85"/>
      <c r="Y1762" s="85"/>
      <c r="Z1762" s="85"/>
      <c r="AA1762" s="85"/>
      <c r="AB1762" s="85"/>
      <c r="AC1762" s="85"/>
      <c r="AD1762" s="85"/>
      <c r="AE1762" s="85"/>
      <c r="AF1762" s="85"/>
      <c r="AG1762" s="86"/>
    </row>
    <row r="1763" spans="1:33" x14ac:dyDescent="0.3">
      <c r="A1763" s="27" t="s">
        <v>1669</v>
      </c>
      <c r="B1763" s="25" t="s">
        <v>2449</v>
      </c>
      <c r="C1763" s="25" t="s">
        <v>2177</v>
      </c>
      <c r="D1763" s="25">
        <v>17</v>
      </c>
      <c r="E1763" s="25" t="s">
        <v>2462</v>
      </c>
      <c r="F1763" s="25" t="s">
        <v>2463</v>
      </c>
      <c r="G1763" s="38">
        <v>3</v>
      </c>
      <c r="H1763" s="38">
        <v>141</v>
      </c>
      <c r="I1763" s="38">
        <v>1</v>
      </c>
      <c r="J1763" s="38">
        <v>0</v>
      </c>
      <c r="K1763" s="38">
        <v>0</v>
      </c>
      <c r="L1763" s="38">
        <v>1</v>
      </c>
      <c r="M1763" s="38">
        <v>0</v>
      </c>
      <c r="N1763" s="38">
        <v>1</v>
      </c>
      <c r="O1763" s="38">
        <v>1</v>
      </c>
      <c r="P1763" s="38">
        <v>0</v>
      </c>
      <c r="Q1763" s="38">
        <v>0</v>
      </c>
      <c r="R1763" s="38">
        <v>0</v>
      </c>
      <c r="S1763" s="38">
        <v>1</v>
      </c>
      <c r="T1763" s="38">
        <v>0</v>
      </c>
      <c r="U1763" s="38">
        <v>307</v>
      </c>
      <c r="V1763" s="38">
        <v>0</v>
      </c>
      <c r="W1763" s="38">
        <v>0</v>
      </c>
      <c r="X1763" s="38">
        <v>2</v>
      </c>
      <c r="Y1763" s="38">
        <v>1</v>
      </c>
      <c r="Z1763" s="38">
        <v>0</v>
      </c>
      <c r="AA1763" s="38">
        <v>0</v>
      </c>
      <c r="AB1763" s="38">
        <v>2</v>
      </c>
      <c r="AC1763" s="38">
        <v>1</v>
      </c>
      <c r="AD1763" s="38">
        <v>5</v>
      </c>
      <c r="AE1763" s="25">
        <v>0</v>
      </c>
      <c r="AF1763" s="14">
        <f>SUM(G1763:AD1763)</f>
        <v>467</v>
      </c>
      <c r="AG1763" s="14">
        <f t="shared" ref="AG1763" si="848">G1763+H1763+I1763+J1763+K1763+L1763+M1763+N1763+O1763+P1763+Q1763+R1763+S1763+T1763+U1763+V1763+W1763+X1763+Y1763+Z1763+AA1763+AB1763+AC1763</f>
        <v>462</v>
      </c>
    </row>
    <row r="1764" spans="1:33" x14ac:dyDescent="0.3">
      <c r="A1764" s="27" t="s">
        <v>1669</v>
      </c>
      <c r="B1764" s="25" t="s">
        <v>2449</v>
      </c>
      <c r="C1764" s="25" t="s">
        <v>2177</v>
      </c>
      <c r="D1764" s="25">
        <v>17</v>
      </c>
      <c r="E1764" s="25" t="s">
        <v>2464</v>
      </c>
      <c r="F1764" s="25" t="s">
        <v>2465</v>
      </c>
      <c r="G1764" s="38">
        <v>4</v>
      </c>
      <c r="H1764" s="38">
        <v>217</v>
      </c>
      <c r="I1764" s="38">
        <v>2</v>
      </c>
      <c r="J1764" s="38">
        <v>1</v>
      </c>
      <c r="K1764" s="38">
        <v>0</v>
      </c>
      <c r="L1764" s="38">
        <v>3</v>
      </c>
      <c r="M1764" s="38">
        <v>1</v>
      </c>
      <c r="N1764" s="38">
        <v>3</v>
      </c>
      <c r="O1764" s="38">
        <v>1</v>
      </c>
      <c r="P1764" s="38">
        <v>1</v>
      </c>
      <c r="Q1764" s="38">
        <v>0</v>
      </c>
      <c r="R1764" s="38">
        <v>0</v>
      </c>
      <c r="S1764" s="38">
        <v>0</v>
      </c>
      <c r="T1764" s="38">
        <v>1</v>
      </c>
      <c r="U1764" s="38">
        <v>413</v>
      </c>
      <c r="V1764" s="38">
        <v>1</v>
      </c>
      <c r="W1764" s="38">
        <v>0</v>
      </c>
      <c r="X1764" s="38">
        <v>0</v>
      </c>
      <c r="Y1764" s="38">
        <v>3</v>
      </c>
      <c r="Z1764" s="38">
        <v>0</v>
      </c>
      <c r="AA1764" s="38">
        <v>0</v>
      </c>
      <c r="AB1764" s="38">
        <v>2</v>
      </c>
      <c r="AC1764" s="38">
        <v>0</v>
      </c>
      <c r="AD1764" s="38">
        <v>13</v>
      </c>
      <c r="AE1764" s="25">
        <v>0</v>
      </c>
      <c r="AF1764" s="14">
        <f t="shared" ref="AF1764:AF1766" si="849">SUM(G1764:AD1764)</f>
        <v>666</v>
      </c>
      <c r="AG1764" s="14">
        <f t="shared" ref="AG1764:AG1766" si="850">G1764+H1764+I1764+J1764+K1764+L1764+M1764+N1764+O1764+P1764+Q1764+R1764+S1764+T1764+U1764+V1764+W1764+X1764+Y1764+Z1764+AA1764+AB1764+AC1764</f>
        <v>653</v>
      </c>
    </row>
    <row r="1765" spans="1:33" x14ac:dyDescent="0.3">
      <c r="A1765" s="27" t="s">
        <v>1669</v>
      </c>
      <c r="B1765" s="25" t="s">
        <v>2449</v>
      </c>
      <c r="C1765" s="25" t="s">
        <v>2177</v>
      </c>
      <c r="D1765" s="25">
        <v>17</v>
      </c>
      <c r="E1765" s="25" t="s">
        <v>2466</v>
      </c>
      <c r="F1765" s="25" t="s">
        <v>2467</v>
      </c>
      <c r="G1765" s="38">
        <v>0</v>
      </c>
      <c r="H1765" s="38">
        <v>101</v>
      </c>
      <c r="I1765" s="38">
        <v>4</v>
      </c>
      <c r="J1765" s="38">
        <v>1</v>
      </c>
      <c r="K1765" s="38">
        <v>0</v>
      </c>
      <c r="L1765" s="38">
        <v>3</v>
      </c>
      <c r="M1765" s="38">
        <v>5</v>
      </c>
      <c r="N1765" s="38">
        <v>3</v>
      </c>
      <c r="O1765" s="38">
        <v>0</v>
      </c>
      <c r="P1765" s="38">
        <v>0</v>
      </c>
      <c r="Q1765" s="38">
        <v>0</v>
      </c>
      <c r="R1765" s="38">
        <v>1</v>
      </c>
      <c r="S1765" s="38">
        <v>0</v>
      </c>
      <c r="T1765" s="38">
        <v>0</v>
      </c>
      <c r="U1765" s="38">
        <v>262</v>
      </c>
      <c r="V1765" s="38">
        <v>1</v>
      </c>
      <c r="W1765" s="38">
        <v>0</v>
      </c>
      <c r="X1765" s="38">
        <v>0</v>
      </c>
      <c r="Y1765" s="38">
        <v>3</v>
      </c>
      <c r="Z1765" s="38">
        <v>0</v>
      </c>
      <c r="AA1765" s="38">
        <v>0</v>
      </c>
      <c r="AB1765" s="38">
        <v>0</v>
      </c>
      <c r="AC1765" s="38">
        <v>0</v>
      </c>
      <c r="AD1765" s="38">
        <v>7</v>
      </c>
      <c r="AE1765" s="25">
        <v>0</v>
      </c>
      <c r="AF1765" s="14">
        <f t="shared" si="849"/>
        <v>391</v>
      </c>
      <c r="AG1765" s="14">
        <f t="shared" si="850"/>
        <v>384</v>
      </c>
    </row>
    <row r="1766" spans="1:33" x14ac:dyDescent="0.3">
      <c r="A1766" s="27" t="s">
        <v>1669</v>
      </c>
      <c r="B1766" s="25" t="s">
        <v>2449</v>
      </c>
      <c r="C1766" s="25" t="s">
        <v>2177</v>
      </c>
      <c r="D1766" s="25">
        <v>17</v>
      </c>
      <c r="E1766" s="25" t="s">
        <v>2468</v>
      </c>
      <c r="F1766" s="25" t="s">
        <v>2469</v>
      </c>
      <c r="G1766" s="38">
        <v>4</v>
      </c>
      <c r="H1766" s="38">
        <v>165</v>
      </c>
      <c r="I1766" s="38">
        <v>8</v>
      </c>
      <c r="J1766" s="38">
        <v>1</v>
      </c>
      <c r="K1766" s="38">
        <v>1</v>
      </c>
      <c r="L1766" s="38">
        <v>2</v>
      </c>
      <c r="M1766" s="38">
        <v>6</v>
      </c>
      <c r="N1766" s="38">
        <v>3</v>
      </c>
      <c r="O1766" s="38">
        <v>0</v>
      </c>
      <c r="P1766" s="38">
        <v>1</v>
      </c>
      <c r="Q1766" s="38">
        <v>1</v>
      </c>
      <c r="R1766" s="38">
        <v>0</v>
      </c>
      <c r="S1766" s="38">
        <v>0</v>
      </c>
      <c r="T1766" s="38">
        <v>0</v>
      </c>
      <c r="U1766" s="38">
        <v>341</v>
      </c>
      <c r="V1766" s="38">
        <v>6</v>
      </c>
      <c r="W1766" s="38">
        <v>0</v>
      </c>
      <c r="X1766" s="38">
        <v>0</v>
      </c>
      <c r="Y1766" s="38">
        <v>3</v>
      </c>
      <c r="Z1766" s="38">
        <v>0</v>
      </c>
      <c r="AA1766" s="38">
        <v>3</v>
      </c>
      <c r="AB1766" s="38">
        <v>0</v>
      </c>
      <c r="AC1766" s="38">
        <v>0</v>
      </c>
      <c r="AD1766" s="38">
        <v>10</v>
      </c>
      <c r="AE1766" s="25">
        <v>0</v>
      </c>
      <c r="AF1766" s="14">
        <f t="shared" si="849"/>
        <v>555</v>
      </c>
      <c r="AG1766" s="14">
        <f t="shared" si="850"/>
        <v>545</v>
      </c>
    </row>
    <row r="1767" spans="1:33" s="16" customFormat="1" x14ac:dyDescent="0.3">
      <c r="E1767" s="16" t="s">
        <v>731</v>
      </c>
      <c r="F1767" s="19" t="s">
        <v>1069</v>
      </c>
      <c r="G1767" s="19">
        <f>SUM(G1763:G1766)</f>
        <v>11</v>
      </c>
      <c r="H1767" s="19">
        <f t="shared" ref="H1767:AE1767" si="851">SUM(H1763:H1766)</f>
        <v>624</v>
      </c>
      <c r="I1767" s="19">
        <f t="shared" si="851"/>
        <v>15</v>
      </c>
      <c r="J1767" s="19">
        <f t="shared" si="851"/>
        <v>3</v>
      </c>
      <c r="K1767" s="19">
        <f t="shared" si="851"/>
        <v>1</v>
      </c>
      <c r="L1767" s="19">
        <f t="shared" si="851"/>
        <v>9</v>
      </c>
      <c r="M1767" s="19">
        <f t="shared" si="851"/>
        <v>12</v>
      </c>
      <c r="N1767" s="19">
        <f t="shared" si="851"/>
        <v>10</v>
      </c>
      <c r="O1767" s="19">
        <f t="shared" si="851"/>
        <v>2</v>
      </c>
      <c r="P1767" s="19">
        <f t="shared" si="851"/>
        <v>2</v>
      </c>
      <c r="Q1767" s="19">
        <f t="shared" si="851"/>
        <v>1</v>
      </c>
      <c r="R1767" s="19">
        <f t="shared" si="851"/>
        <v>1</v>
      </c>
      <c r="S1767" s="19">
        <f t="shared" si="851"/>
        <v>1</v>
      </c>
      <c r="T1767" s="19">
        <f t="shared" si="851"/>
        <v>1</v>
      </c>
      <c r="U1767" s="19">
        <f t="shared" si="851"/>
        <v>1323</v>
      </c>
      <c r="V1767" s="19">
        <f t="shared" si="851"/>
        <v>8</v>
      </c>
      <c r="W1767" s="19">
        <f t="shared" si="851"/>
        <v>0</v>
      </c>
      <c r="X1767" s="19">
        <f t="shared" si="851"/>
        <v>2</v>
      </c>
      <c r="Y1767" s="19">
        <f t="shared" si="851"/>
        <v>10</v>
      </c>
      <c r="Z1767" s="19">
        <f t="shared" si="851"/>
        <v>0</v>
      </c>
      <c r="AA1767" s="19">
        <f t="shared" si="851"/>
        <v>3</v>
      </c>
      <c r="AB1767" s="19">
        <f t="shared" si="851"/>
        <v>4</v>
      </c>
      <c r="AC1767" s="19">
        <f t="shared" si="851"/>
        <v>1</v>
      </c>
      <c r="AD1767" s="19">
        <f t="shared" si="851"/>
        <v>35</v>
      </c>
      <c r="AE1767" s="19">
        <f t="shared" si="851"/>
        <v>0</v>
      </c>
      <c r="AF1767" s="19">
        <f t="shared" ref="AF1767:AG1767" si="852">SUM(AF1763:AF1766)</f>
        <v>2079</v>
      </c>
      <c r="AG1767" s="19">
        <f t="shared" si="852"/>
        <v>2044</v>
      </c>
    </row>
    <row r="1768" spans="1:33" s="16" customFormat="1" x14ac:dyDescent="0.3">
      <c r="A1768" s="84"/>
      <c r="B1768" s="85"/>
      <c r="C1768" s="85"/>
      <c r="D1768" s="85"/>
      <c r="E1768" s="85"/>
      <c r="F1768" s="85"/>
      <c r="G1768" s="85"/>
      <c r="H1768" s="85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85"/>
      <c r="T1768" s="85"/>
      <c r="U1768" s="85"/>
      <c r="V1768" s="85"/>
      <c r="W1768" s="85"/>
      <c r="X1768" s="85"/>
      <c r="Y1768" s="85"/>
      <c r="Z1768" s="85"/>
      <c r="AA1768" s="85"/>
      <c r="AB1768" s="85"/>
      <c r="AC1768" s="85"/>
      <c r="AD1768" s="85"/>
      <c r="AE1768" s="85"/>
      <c r="AF1768" s="85"/>
      <c r="AG1768" s="86"/>
    </row>
    <row r="1769" spans="1:33" x14ac:dyDescent="0.3">
      <c r="A1769" s="27" t="s">
        <v>1669</v>
      </c>
      <c r="B1769" s="25" t="s">
        <v>2449</v>
      </c>
      <c r="C1769" s="25" t="s">
        <v>2177</v>
      </c>
      <c r="D1769" s="25">
        <v>18</v>
      </c>
      <c r="E1769" s="25" t="s">
        <v>2470</v>
      </c>
      <c r="F1769" s="25" t="s">
        <v>2471</v>
      </c>
      <c r="G1769" s="38">
        <v>2</v>
      </c>
      <c r="H1769" s="38">
        <v>222</v>
      </c>
      <c r="I1769" s="38">
        <v>5</v>
      </c>
      <c r="J1769" s="38">
        <v>0</v>
      </c>
      <c r="K1769" s="38">
        <v>0</v>
      </c>
      <c r="L1769" s="38">
        <v>0</v>
      </c>
      <c r="M1769" s="38">
        <v>0</v>
      </c>
      <c r="N1769" s="38">
        <v>7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1</v>
      </c>
      <c r="U1769" s="38">
        <v>485</v>
      </c>
      <c r="V1769" s="38">
        <v>3</v>
      </c>
      <c r="W1769" s="38">
        <v>2</v>
      </c>
      <c r="X1769" s="38">
        <v>0</v>
      </c>
      <c r="Y1769" s="38">
        <v>2</v>
      </c>
      <c r="Z1769" s="38">
        <v>0</v>
      </c>
      <c r="AA1769" s="38">
        <v>0</v>
      </c>
      <c r="AB1769" s="38">
        <v>0</v>
      </c>
      <c r="AC1769" s="38">
        <v>0</v>
      </c>
      <c r="AD1769" s="38">
        <v>16</v>
      </c>
      <c r="AE1769" s="25">
        <v>1</v>
      </c>
      <c r="AF1769" s="14">
        <f>SUM(G1769:AD1769)</f>
        <v>745</v>
      </c>
      <c r="AG1769" s="14">
        <f t="shared" ref="AG1769" si="853">G1769+H1769+I1769+J1769+K1769+L1769+M1769+N1769+O1769+P1769+Q1769+R1769+S1769+T1769+U1769+V1769+W1769+X1769+Y1769+Z1769+AA1769+AB1769+AC1769</f>
        <v>729</v>
      </c>
    </row>
    <row r="1770" spans="1:33" x14ac:dyDescent="0.3">
      <c r="A1770" s="27" t="s">
        <v>1669</v>
      </c>
      <c r="B1770" s="25" t="s">
        <v>2449</v>
      </c>
      <c r="C1770" s="25" t="s">
        <v>2177</v>
      </c>
      <c r="D1770" s="25">
        <v>18</v>
      </c>
      <c r="E1770" s="25" t="s">
        <v>2545</v>
      </c>
      <c r="F1770" s="25" t="s">
        <v>2472</v>
      </c>
      <c r="G1770" s="38">
        <v>1</v>
      </c>
      <c r="H1770" s="38">
        <v>174</v>
      </c>
      <c r="I1770" s="38">
        <v>5</v>
      </c>
      <c r="J1770" s="38">
        <v>0</v>
      </c>
      <c r="K1770" s="38">
        <v>0</v>
      </c>
      <c r="L1770" s="38">
        <v>2</v>
      </c>
      <c r="M1770" s="38">
        <v>1</v>
      </c>
      <c r="N1770" s="38">
        <v>1</v>
      </c>
      <c r="O1770" s="38">
        <v>1</v>
      </c>
      <c r="P1770" s="38">
        <v>0</v>
      </c>
      <c r="Q1770" s="38">
        <v>1</v>
      </c>
      <c r="R1770" s="38">
        <v>0</v>
      </c>
      <c r="S1770" s="38">
        <v>0</v>
      </c>
      <c r="T1770" s="38">
        <v>0</v>
      </c>
      <c r="U1770" s="38">
        <v>292</v>
      </c>
      <c r="V1770" s="38">
        <v>1</v>
      </c>
      <c r="W1770" s="38">
        <v>1</v>
      </c>
      <c r="X1770" s="38">
        <v>2</v>
      </c>
      <c r="Y1770" s="38">
        <v>2</v>
      </c>
      <c r="Z1770" s="38">
        <v>2</v>
      </c>
      <c r="AA1770" s="38">
        <v>0</v>
      </c>
      <c r="AB1770" s="38">
        <v>2</v>
      </c>
      <c r="AC1770" s="38">
        <v>2</v>
      </c>
      <c r="AD1770" s="38">
        <v>6</v>
      </c>
      <c r="AE1770" s="25">
        <v>0</v>
      </c>
      <c r="AF1770" s="14">
        <f t="shared" ref="AF1770:AF1773" si="854">SUM(G1770:AD1770)</f>
        <v>496</v>
      </c>
      <c r="AG1770" s="14">
        <f t="shared" ref="AG1770:AG1773" si="855">G1770+H1770+I1770+J1770+K1770+L1770+M1770+N1770+O1770+P1770+Q1770+R1770+S1770+T1770+U1770+V1770+W1770+X1770+Y1770+Z1770+AA1770+AB1770+AC1770</f>
        <v>490</v>
      </c>
    </row>
    <row r="1771" spans="1:33" x14ac:dyDescent="0.3">
      <c r="A1771" s="27" t="s">
        <v>1669</v>
      </c>
      <c r="B1771" s="25" t="s">
        <v>2449</v>
      </c>
      <c r="C1771" s="25" t="s">
        <v>2177</v>
      </c>
      <c r="D1771" s="25">
        <v>18</v>
      </c>
      <c r="E1771" s="25" t="s">
        <v>2546</v>
      </c>
      <c r="F1771" s="25" t="s">
        <v>2473</v>
      </c>
      <c r="G1771" s="38">
        <v>0</v>
      </c>
      <c r="H1771" s="38">
        <v>175</v>
      </c>
      <c r="I1771" s="38">
        <v>2</v>
      </c>
      <c r="J1771" s="38">
        <v>0</v>
      </c>
      <c r="K1771" s="38">
        <v>1</v>
      </c>
      <c r="L1771" s="38">
        <v>0</v>
      </c>
      <c r="M1771" s="38">
        <v>0</v>
      </c>
      <c r="N1771" s="38">
        <v>3</v>
      </c>
      <c r="O1771" s="38">
        <v>0</v>
      </c>
      <c r="P1771" s="38">
        <v>0</v>
      </c>
      <c r="Q1771" s="38">
        <v>0</v>
      </c>
      <c r="R1771" s="38">
        <v>0</v>
      </c>
      <c r="S1771" s="38">
        <v>1</v>
      </c>
      <c r="T1771" s="38">
        <v>0</v>
      </c>
      <c r="U1771" s="38">
        <v>300</v>
      </c>
      <c r="V1771" s="38">
        <v>1</v>
      </c>
      <c r="W1771" s="38">
        <v>1</v>
      </c>
      <c r="X1771" s="38">
        <v>1</v>
      </c>
      <c r="Y1771" s="38">
        <v>3</v>
      </c>
      <c r="Z1771" s="38">
        <v>1</v>
      </c>
      <c r="AA1771" s="38">
        <v>1</v>
      </c>
      <c r="AB1771" s="38">
        <v>0</v>
      </c>
      <c r="AC1771" s="38">
        <v>0</v>
      </c>
      <c r="AD1771" s="38">
        <v>7</v>
      </c>
      <c r="AE1771" s="25">
        <v>0</v>
      </c>
      <c r="AF1771" s="14">
        <f t="shared" si="854"/>
        <v>497</v>
      </c>
      <c r="AG1771" s="14">
        <f t="shared" si="855"/>
        <v>490</v>
      </c>
    </row>
    <row r="1772" spans="1:33" x14ac:dyDescent="0.3">
      <c r="A1772" s="27" t="s">
        <v>1669</v>
      </c>
      <c r="B1772" s="25" t="s">
        <v>2449</v>
      </c>
      <c r="C1772" s="25" t="s">
        <v>2177</v>
      </c>
      <c r="D1772" s="25">
        <v>18</v>
      </c>
      <c r="E1772" s="25" t="s">
        <v>2474</v>
      </c>
      <c r="F1772" s="25" t="s">
        <v>2475</v>
      </c>
      <c r="G1772" s="38">
        <v>2</v>
      </c>
      <c r="H1772" s="38">
        <v>151</v>
      </c>
      <c r="I1772" s="38">
        <v>3</v>
      </c>
      <c r="J1772" s="38">
        <v>1</v>
      </c>
      <c r="K1772" s="38">
        <v>0</v>
      </c>
      <c r="L1772" s="38">
        <v>2</v>
      </c>
      <c r="M1772" s="38">
        <v>1</v>
      </c>
      <c r="N1772" s="38">
        <v>2</v>
      </c>
      <c r="O1772" s="38">
        <v>1</v>
      </c>
      <c r="P1772" s="38">
        <v>1</v>
      </c>
      <c r="Q1772" s="38">
        <v>0</v>
      </c>
      <c r="R1772" s="38">
        <v>0</v>
      </c>
      <c r="S1772" s="38">
        <v>0</v>
      </c>
      <c r="T1772" s="38">
        <v>0</v>
      </c>
      <c r="U1772" s="38">
        <v>288</v>
      </c>
      <c r="V1772" s="38">
        <v>0</v>
      </c>
      <c r="W1772" s="38">
        <v>2</v>
      </c>
      <c r="X1772" s="38">
        <v>1</v>
      </c>
      <c r="Y1772" s="38">
        <v>10</v>
      </c>
      <c r="Z1772" s="38">
        <v>0</v>
      </c>
      <c r="AA1772" s="38">
        <v>0</v>
      </c>
      <c r="AB1772" s="38">
        <v>0</v>
      </c>
      <c r="AC1772" s="38">
        <v>0</v>
      </c>
      <c r="AD1772" s="38">
        <v>6</v>
      </c>
      <c r="AE1772" s="25">
        <v>0</v>
      </c>
      <c r="AF1772" s="14">
        <f t="shared" si="854"/>
        <v>471</v>
      </c>
      <c r="AG1772" s="14">
        <f t="shared" si="855"/>
        <v>465</v>
      </c>
    </row>
    <row r="1773" spans="1:33" x14ac:dyDescent="0.3">
      <c r="A1773" s="27" t="s">
        <v>1669</v>
      </c>
      <c r="B1773" s="25" t="s">
        <v>2449</v>
      </c>
      <c r="C1773" s="25" t="s">
        <v>2177</v>
      </c>
      <c r="D1773" s="25">
        <v>18</v>
      </c>
      <c r="E1773" s="25" t="s">
        <v>2476</v>
      </c>
      <c r="F1773" s="25" t="s">
        <v>2477</v>
      </c>
      <c r="G1773" s="38">
        <v>3</v>
      </c>
      <c r="H1773" s="38">
        <v>154</v>
      </c>
      <c r="I1773" s="38">
        <v>0</v>
      </c>
      <c r="J1773" s="38">
        <v>0</v>
      </c>
      <c r="K1773" s="38">
        <v>0</v>
      </c>
      <c r="L1773" s="38">
        <v>1</v>
      </c>
      <c r="M1773" s="38">
        <v>0</v>
      </c>
      <c r="N1773" s="38">
        <v>9</v>
      </c>
      <c r="O1773" s="38">
        <v>0</v>
      </c>
      <c r="P1773" s="38">
        <v>0</v>
      </c>
      <c r="Q1773" s="38">
        <v>0</v>
      </c>
      <c r="R1773" s="38">
        <v>0</v>
      </c>
      <c r="S1773" s="38">
        <v>0</v>
      </c>
      <c r="T1773" s="38">
        <v>0</v>
      </c>
      <c r="U1773" s="38">
        <v>225</v>
      </c>
      <c r="V1773" s="38">
        <v>1</v>
      </c>
      <c r="W1773" s="38">
        <v>0</v>
      </c>
      <c r="X1773" s="38">
        <v>0</v>
      </c>
      <c r="Y1773" s="38">
        <v>8</v>
      </c>
      <c r="Z1773" s="38">
        <v>0</v>
      </c>
      <c r="AA1773" s="38">
        <v>0</v>
      </c>
      <c r="AB1773" s="38">
        <v>0</v>
      </c>
      <c r="AC1773" s="38">
        <v>0</v>
      </c>
      <c r="AD1773" s="38">
        <v>3</v>
      </c>
      <c r="AE1773" s="25">
        <v>0</v>
      </c>
      <c r="AF1773" s="14">
        <f t="shared" si="854"/>
        <v>404</v>
      </c>
      <c r="AG1773" s="14">
        <f t="shared" si="855"/>
        <v>401</v>
      </c>
    </row>
    <row r="1774" spans="1:33" s="16" customFormat="1" x14ac:dyDescent="0.3">
      <c r="E1774" s="16" t="s">
        <v>740</v>
      </c>
      <c r="F1774" s="19" t="s">
        <v>1069</v>
      </c>
      <c r="G1774" s="19">
        <f>SUM(G1769:G1773)</f>
        <v>8</v>
      </c>
      <c r="H1774" s="19">
        <f t="shared" ref="H1774:AE1774" si="856">SUM(H1769:H1773)</f>
        <v>876</v>
      </c>
      <c r="I1774" s="19">
        <f t="shared" si="856"/>
        <v>15</v>
      </c>
      <c r="J1774" s="19">
        <f t="shared" si="856"/>
        <v>1</v>
      </c>
      <c r="K1774" s="19">
        <f t="shared" si="856"/>
        <v>1</v>
      </c>
      <c r="L1774" s="19">
        <f t="shared" si="856"/>
        <v>5</v>
      </c>
      <c r="M1774" s="19">
        <f t="shared" si="856"/>
        <v>2</v>
      </c>
      <c r="N1774" s="19">
        <f t="shared" si="856"/>
        <v>22</v>
      </c>
      <c r="O1774" s="19">
        <f t="shared" si="856"/>
        <v>2</v>
      </c>
      <c r="P1774" s="19">
        <f t="shared" si="856"/>
        <v>1</v>
      </c>
      <c r="Q1774" s="19">
        <f t="shared" si="856"/>
        <v>1</v>
      </c>
      <c r="R1774" s="19">
        <f t="shared" si="856"/>
        <v>0</v>
      </c>
      <c r="S1774" s="19">
        <f t="shared" si="856"/>
        <v>1</v>
      </c>
      <c r="T1774" s="19">
        <f t="shared" si="856"/>
        <v>1</v>
      </c>
      <c r="U1774" s="19">
        <f t="shared" si="856"/>
        <v>1590</v>
      </c>
      <c r="V1774" s="19">
        <f t="shared" si="856"/>
        <v>6</v>
      </c>
      <c r="W1774" s="19">
        <f t="shared" si="856"/>
        <v>6</v>
      </c>
      <c r="X1774" s="19">
        <f t="shared" si="856"/>
        <v>4</v>
      </c>
      <c r="Y1774" s="19">
        <f t="shared" si="856"/>
        <v>25</v>
      </c>
      <c r="Z1774" s="19">
        <f t="shared" si="856"/>
        <v>3</v>
      </c>
      <c r="AA1774" s="19">
        <f t="shared" si="856"/>
        <v>1</v>
      </c>
      <c r="AB1774" s="19">
        <f t="shared" si="856"/>
        <v>2</v>
      </c>
      <c r="AC1774" s="19">
        <f t="shared" si="856"/>
        <v>2</v>
      </c>
      <c r="AD1774" s="19">
        <f t="shared" si="856"/>
        <v>38</v>
      </c>
      <c r="AE1774" s="19">
        <f t="shared" si="856"/>
        <v>1</v>
      </c>
      <c r="AF1774" s="19">
        <f t="shared" ref="AF1774:AG1774" si="857">SUM(AF1769:AF1773)</f>
        <v>2613</v>
      </c>
      <c r="AG1774" s="19">
        <f t="shared" si="857"/>
        <v>2575</v>
      </c>
    </row>
    <row r="1775" spans="1:33" s="16" customFormat="1" x14ac:dyDescent="0.3">
      <c r="A1775" s="84"/>
      <c r="B1775" s="85"/>
      <c r="C1775" s="85"/>
      <c r="D1775" s="85"/>
      <c r="E1775" s="85"/>
      <c r="F1775" s="85"/>
      <c r="G1775" s="85"/>
      <c r="H1775" s="85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  <c r="V1775" s="85"/>
      <c r="W1775" s="85"/>
      <c r="X1775" s="85"/>
      <c r="Y1775" s="85"/>
      <c r="Z1775" s="85"/>
      <c r="AA1775" s="85"/>
      <c r="AB1775" s="85"/>
      <c r="AC1775" s="85"/>
      <c r="AD1775" s="85"/>
      <c r="AE1775" s="85"/>
      <c r="AF1775" s="85"/>
      <c r="AG1775" s="86"/>
    </row>
    <row r="1776" spans="1:33" x14ac:dyDescent="0.3">
      <c r="A1776" s="27" t="s">
        <v>1669</v>
      </c>
      <c r="B1776" s="25" t="s">
        <v>2449</v>
      </c>
      <c r="C1776" s="25" t="s">
        <v>2177</v>
      </c>
      <c r="D1776" s="25">
        <v>19</v>
      </c>
      <c r="E1776" s="25" t="s">
        <v>2478</v>
      </c>
      <c r="F1776" s="25" t="s">
        <v>2479</v>
      </c>
      <c r="G1776" s="38">
        <v>1</v>
      </c>
      <c r="H1776" s="38">
        <v>190</v>
      </c>
      <c r="I1776" s="38">
        <v>5</v>
      </c>
      <c r="J1776" s="38">
        <v>0</v>
      </c>
      <c r="K1776" s="38">
        <v>0</v>
      </c>
      <c r="L1776" s="38">
        <v>2</v>
      </c>
      <c r="M1776" s="38">
        <v>1</v>
      </c>
      <c r="N1776" s="38">
        <v>7</v>
      </c>
      <c r="O1776" s="38">
        <v>0</v>
      </c>
      <c r="P1776" s="38">
        <v>0</v>
      </c>
      <c r="Q1776" s="38">
        <v>1</v>
      </c>
      <c r="R1776" s="38">
        <v>0</v>
      </c>
      <c r="S1776" s="38">
        <v>2</v>
      </c>
      <c r="T1776" s="38">
        <v>0</v>
      </c>
      <c r="U1776" s="38">
        <v>379</v>
      </c>
      <c r="V1776" s="38">
        <v>3</v>
      </c>
      <c r="W1776" s="38">
        <v>2</v>
      </c>
      <c r="X1776" s="38">
        <v>1</v>
      </c>
      <c r="Y1776" s="38">
        <v>0</v>
      </c>
      <c r="Z1776" s="38">
        <v>4</v>
      </c>
      <c r="AA1776" s="38">
        <v>1</v>
      </c>
      <c r="AB1776" s="38">
        <v>1</v>
      </c>
      <c r="AC1776" s="38">
        <v>0</v>
      </c>
      <c r="AD1776" s="38">
        <v>10</v>
      </c>
      <c r="AE1776" s="25">
        <v>0</v>
      </c>
      <c r="AF1776" s="14">
        <f>SUM(G1776:AD1776)</f>
        <v>610</v>
      </c>
      <c r="AG1776" s="14">
        <f t="shared" ref="AG1776" si="858">G1776+H1776+I1776+J1776+K1776+L1776+M1776+N1776+O1776+P1776+Q1776+R1776+S1776+T1776+U1776+V1776+W1776+X1776+Y1776+Z1776+AA1776+AB1776+AC1776</f>
        <v>600</v>
      </c>
    </row>
    <row r="1777" spans="1:33" x14ac:dyDescent="0.3">
      <c r="A1777" s="27" t="s">
        <v>1669</v>
      </c>
      <c r="B1777" s="25" t="s">
        <v>2449</v>
      </c>
      <c r="C1777" s="25" t="s">
        <v>2177</v>
      </c>
      <c r="D1777" s="25">
        <v>19</v>
      </c>
      <c r="E1777" s="25" t="s">
        <v>2480</v>
      </c>
      <c r="F1777" s="25" t="s">
        <v>2481</v>
      </c>
      <c r="G1777" s="38">
        <v>7</v>
      </c>
      <c r="H1777" s="38">
        <v>287</v>
      </c>
      <c r="I1777" s="38">
        <v>3</v>
      </c>
      <c r="J1777" s="38">
        <v>0</v>
      </c>
      <c r="K1777" s="38">
        <v>0</v>
      </c>
      <c r="L1777" s="38">
        <v>1</v>
      </c>
      <c r="M1777" s="38">
        <v>2</v>
      </c>
      <c r="N1777" s="38">
        <v>13</v>
      </c>
      <c r="O1777" s="38">
        <v>0</v>
      </c>
      <c r="P1777" s="38">
        <v>1</v>
      </c>
      <c r="Q1777" s="38">
        <v>1</v>
      </c>
      <c r="R1777" s="38">
        <v>1</v>
      </c>
      <c r="S1777" s="38">
        <v>1</v>
      </c>
      <c r="T1777" s="38">
        <v>0</v>
      </c>
      <c r="U1777" s="38">
        <v>433</v>
      </c>
      <c r="V1777" s="38">
        <v>3</v>
      </c>
      <c r="W1777" s="38">
        <v>4</v>
      </c>
      <c r="X1777" s="38">
        <v>1</v>
      </c>
      <c r="Y1777" s="38">
        <v>1</v>
      </c>
      <c r="Z1777" s="38">
        <v>1</v>
      </c>
      <c r="AA1777" s="38">
        <v>0</v>
      </c>
      <c r="AB1777" s="38">
        <v>1</v>
      </c>
      <c r="AC1777" s="38">
        <v>2</v>
      </c>
      <c r="AD1777" s="38">
        <v>24</v>
      </c>
      <c r="AE1777" s="25">
        <v>0</v>
      </c>
      <c r="AF1777" s="14">
        <f t="shared" ref="AF1777:AF1778" si="859">SUM(G1777:AD1777)</f>
        <v>787</v>
      </c>
      <c r="AG1777" s="14">
        <f t="shared" ref="AG1777:AG1778" si="860">G1777+H1777+I1777+J1777+K1777+L1777+M1777+N1777+O1777+P1777+Q1777+R1777+S1777+T1777+U1777+V1777+W1777+X1777+Y1777+Z1777+AA1777+AB1777+AC1777</f>
        <v>763</v>
      </c>
    </row>
    <row r="1778" spans="1:33" x14ac:dyDescent="0.3">
      <c r="A1778" s="27" t="s">
        <v>1669</v>
      </c>
      <c r="B1778" s="25" t="s">
        <v>2449</v>
      </c>
      <c r="C1778" s="25" t="s">
        <v>2177</v>
      </c>
      <c r="D1778" s="25">
        <v>19</v>
      </c>
      <c r="E1778" s="25" t="s">
        <v>2482</v>
      </c>
      <c r="F1778" s="25" t="s">
        <v>2483</v>
      </c>
      <c r="G1778" s="38">
        <v>1</v>
      </c>
      <c r="H1778" s="38">
        <v>165</v>
      </c>
      <c r="I1778" s="38">
        <v>2</v>
      </c>
      <c r="J1778" s="38">
        <v>0</v>
      </c>
      <c r="K1778" s="38">
        <v>0</v>
      </c>
      <c r="L1778" s="38">
        <v>1</v>
      </c>
      <c r="M1778" s="38">
        <v>0</v>
      </c>
      <c r="N1778" s="38">
        <v>7</v>
      </c>
      <c r="O1778" s="38">
        <v>0</v>
      </c>
      <c r="P1778" s="38">
        <v>0</v>
      </c>
      <c r="Q1778" s="38">
        <v>0</v>
      </c>
      <c r="R1778" s="38">
        <v>0</v>
      </c>
      <c r="S1778" s="38">
        <v>0</v>
      </c>
      <c r="T1778" s="38">
        <v>0</v>
      </c>
      <c r="U1778" s="38">
        <v>322</v>
      </c>
      <c r="V1778" s="38">
        <v>5</v>
      </c>
      <c r="W1778" s="38">
        <v>0</v>
      </c>
      <c r="X1778" s="38">
        <v>0</v>
      </c>
      <c r="Y1778" s="38">
        <v>0</v>
      </c>
      <c r="Z1778" s="38">
        <v>0</v>
      </c>
      <c r="AA1778" s="38">
        <v>0</v>
      </c>
      <c r="AB1778" s="38">
        <v>1</v>
      </c>
      <c r="AC1778" s="38">
        <v>0</v>
      </c>
      <c r="AD1778" s="38">
        <v>4</v>
      </c>
      <c r="AE1778" s="25">
        <v>0</v>
      </c>
      <c r="AF1778" s="14">
        <f t="shared" si="859"/>
        <v>508</v>
      </c>
      <c r="AG1778" s="14">
        <f t="shared" si="860"/>
        <v>504</v>
      </c>
    </row>
    <row r="1779" spans="1:33" s="16" customFormat="1" x14ac:dyDescent="0.3">
      <c r="E1779" s="16" t="s">
        <v>874</v>
      </c>
      <c r="F1779" s="19" t="s">
        <v>1069</v>
      </c>
      <c r="G1779" s="19">
        <f>SUM(G1776:G1778)</f>
        <v>9</v>
      </c>
      <c r="H1779" s="19">
        <f t="shared" ref="H1779:AE1779" si="861">SUM(H1776:H1778)</f>
        <v>642</v>
      </c>
      <c r="I1779" s="19">
        <f t="shared" si="861"/>
        <v>10</v>
      </c>
      <c r="J1779" s="19">
        <f t="shared" si="861"/>
        <v>0</v>
      </c>
      <c r="K1779" s="19">
        <f t="shared" si="861"/>
        <v>0</v>
      </c>
      <c r="L1779" s="19">
        <f t="shared" si="861"/>
        <v>4</v>
      </c>
      <c r="M1779" s="19">
        <f t="shared" si="861"/>
        <v>3</v>
      </c>
      <c r="N1779" s="19">
        <f t="shared" si="861"/>
        <v>27</v>
      </c>
      <c r="O1779" s="19">
        <f t="shared" si="861"/>
        <v>0</v>
      </c>
      <c r="P1779" s="19">
        <f t="shared" si="861"/>
        <v>1</v>
      </c>
      <c r="Q1779" s="19">
        <f t="shared" si="861"/>
        <v>2</v>
      </c>
      <c r="R1779" s="19">
        <f t="shared" si="861"/>
        <v>1</v>
      </c>
      <c r="S1779" s="19">
        <f t="shared" si="861"/>
        <v>3</v>
      </c>
      <c r="T1779" s="19">
        <f t="shared" si="861"/>
        <v>0</v>
      </c>
      <c r="U1779" s="19">
        <f t="shared" si="861"/>
        <v>1134</v>
      </c>
      <c r="V1779" s="19">
        <f t="shared" si="861"/>
        <v>11</v>
      </c>
      <c r="W1779" s="19">
        <f t="shared" si="861"/>
        <v>6</v>
      </c>
      <c r="X1779" s="19">
        <f t="shared" si="861"/>
        <v>2</v>
      </c>
      <c r="Y1779" s="19">
        <f t="shared" si="861"/>
        <v>1</v>
      </c>
      <c r="Z1779" s="19">
        <f t="shared" si="861"/>
        <v>5</v>
      </c>
      <c r="AA1779" s="19">
        <f t="shared" si="861"/>
        <v>1</v>
      </c>
      <c r="AB1779" s="19">
        <f t="shared" si="861"/>
        <v>3</v>
      </c>
      <c r="AC1779" s="19">
        <f t="shared" si="861"/>
        <v>2</v>
      </c>
      <c r="AD1779" s="19">
        <f t="shared" si="861"/>
        <v>38</v>
      </c>
      <c r="AE1779" s="19">
        <f t="shared" si="861"/>
        <v>0</v>
      </c>
      <c r="AF1779" s="19">
        <f t="shared" ref="AF1779:AG1779" si="862">SUM(AF1776:AF1778)</f>
        <v>1905</v>
      </c>
      <c r="AG1779" s="19">
        <f t="shared" si="862"/>
        <v>1867</v>
      </c>
    </row>
    <row r="1780" spans="1:33" s="16" customFormat="1" x14ac:dyDescent="0.3">
      <c r="A1780" s="84"/>
      <c r="B1780" s="85"/>
      <c r="C1780" s="85"/>
      <c r="D1780" s="85"/>
      <c r="E1780" s="85"/>
      <c r="F1780" s="85"/>
      <c r="G1780" s="85"/>
      <c r="H1780" s="85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  <c r="V1780" s="85"/>
      <c r="W1780" s="85"/>
      <c r="X1780" s="85"/>
      <c r="Y1780" s="85"/>
      <c r="Z1780" s="85"/>
      <c r="AA1780" s="85"/>
      <c r="AB1780" s="85"/>
      <c r="AC1780" s="85"/>
      <c r="AD1780" s="85"/>
      <c r="AE1780" s="85"/>
      <c r="AF1780" s="85"/>
      <c r="AG1780" s="86"/>
    </row>
    <row r="1781" spans="1:33" x14ac:dyDescent="0.3">
      <c r="A1781" s="27" t="s">
        <v>1669</v>
      </c>
      <c r="B1781" s="25" t="s">
        <v>2449</v>
      </c>
      <c r="C1781" s="25" t="s">
        <v>2177</v>
      </c>
      <c r="D1781" s="25">
        <v>23</v>
      </c>
      <c r="E1781" s="25" t="s">
        <v>2484</v>
      </c>
      <c r="F1781" s="25" t="s">
        <v>2485</v>
      </c>
      <c r="G1781" s="38">
        <v>3</v>
      </c>
      <c r="H1781" s="38">
        <v>212</v>
      </c>
      <c r="I1781" s="38">
        <v>3</v>
      </c>
      <c r="J1781" s="38">
        <v>1</v>
      </c>
      <c r="K1781" s="38">
        <v>0</v>
      </c>
      <c r="L1781" s="38">
        <v>3</v>
      </c>
      <c r="M1781" s="38">
        <v>3</v>
      </c>
      <c r="N1781" s="38">
        <v>7</v>
      </c>
      <c r="O1781" s="38">
        <v>0</v>
      </c>
      <c r="P1781" s="38">
        <v>1</v>
      </c>
      <c r="Q1781" s="38">
        <v>0</v>
      </c>
      <c r="R1781" s="38">
        <v>1</v>
      </c>
      <c r="S1781" s="38">
        <v>0</v>
      </c>
      <c r="T1781" s="38">
        <v>0</v>
      </c>
      <c r="U1781" s="38">
        <v>410</v>
      </c>
      <c r="V1781" s="38">
        <v>3</v>
      </c>
      <c r="W1781" s="38">
        <v>3</v>
      </c>
      <c r="X1781" s="38">
        <v>1</v>
      </c>
      <c r="Y1781" s="38">
        <v>5</v>
      </c>
      <c r="Z1781" s="38">
        <v>5</v>
      </c>
      <c r="AA1781" s="38">
        <v>0</v>
      </c>
      <c r="AB1781" s="38">
        <v>0</v>
      </c>
      <c r="AC1781" s="38">
        <v>0</v>
      </c>
      <c r="AD1781" s="38">
        <v>18</v>
      </c>
      <c r="AE1781" s="25">
        <v>0</v>
      </c>
      <c r="AF1781" s="14">
        <f>SUM(G1781:AD1781)</f>
        <v>679</v>
      </c>
      <c r="AG1781" s="14">
        <f t="shared" ref="AG1781" si="863">G1781+H1781+I1781+J1781+K1781+L1781+M1781+N1781+O1781+P1781+Q1781+R1781+S1781+T1781+U1781+V1781+W1781+X1781+Y1781+Z1781+AA1781+AB1781+AC1781</f>
        <v>661</v>
      </c>
    </row>
    <row r="1782" spans="1:33" x14ac:dyDescent="0.3">
      <c r="A1782" s="27" t="s">
        <v>1669</v>
      </c>
      <c r="B1782" s="25" t="s">
        <v>2449</v>
      </c>
      <c r="C1782" s="25" t="s">
        <v>2177</v>
      </c>
      <c r="D1782" s="25">
        <v>23</v>
      </c>
      <c r="E1782" s="25" t="s">
        <v>2486</v>
      </c>
      <c r="F1782" s="25" t="s">
        <v>2487</v>
      </c>
      <c r="G1782" s="38">
        <v>4</v>
      </c>
      <c r="H1782" s="38">
        <v>152</v>
      </c>
      <c r="I1782" s="38">
        <v>2</v>
      </c>
      <c r="J1782" s="38">
        <v>0</v>
      </c>
      <c r="K1782" s="38">
        <v>0</v>
      </c>
      <c r="L1782" s="38">
        <v>0</v>
      </c>
      <c r="M1782" s="38">
        <v>0</v>
      </c>
      <c r="N1782" s="38">
        <v>3</v>
      </c>
      <c r="O1782" s="38">
        <v>1</v>
      </c>
      <c r="P1782" s="38">
        <v>0</v>
      </c>
      <c r="Q1782" s="38">
        <v>0</v>
      </c>
      <c r="R1782" s="38">
        <v>0</v>
      </c>
      <c r="S1782" s="38">
        <v>0</v>
      </c>
      <c r="T1782" s="38">
        <v>0</v>
      </c>
      <c r="U1782" s="38">
        <v>196</v>
      </c>
      <c r="V1782" s="38">
        <v>4</v>
      </c>
      <c r="W1782" s="38">
        <v>2</v>
      </c>
      <c r="X1782" s="38">
        <v>1</v>
      </c>
      <c r="Y1782" s="38">
        <v>0</v>
      </c>
      <c r="Z1782" s="38">
        <v>0</v>
      </c>
      <c r="AA1782" s="38">
        <v>0</v>
      </c>
      <c r="AB1782" s="38">
        <v>0</v>
      </c>
      <c r="AC1782" s="38">
        <v>0</v>
      </c>
      <c r="AD1782" s="38">
        <v>8</v>
      </c>
      <c r="AE1782" s="25">
        <v>0</v>
      </c>
      <c r="AF1782" s="14">
        <f t="shared" ref="AF1782:AF1785" si="864">SUM(G1782:AD1782)</f>
        <v>373</v>
      </c>
      <c r="AG1782" s="14">
        <f t="shared" ref="AG1782:AG1785" si="865">G1782+H1782+I1782+J1782+K1782+L1782+M1782+N1782+O1782+P1782+Q1782+R1782+S1782+T1782+U1782+V1782+W1782+X1782+Y1782+Z1782+AA1782+AB1782+AC1782</f>
        <v>365</v>
      </c>
    </row>
    <row r="1783" spans="1:33" x14ac:dyDescent="0.3">
      <c r="A1783" s="27" t="s">
        <v>1669</v>
      </c>
      <c r="B1783" s="25" t="s">
        <v>2449</v>
      </c>
      <c r="C1783" s="25" t="s">
        <v>2177</v>
      </c>
      <c r="D1783" s="25">
        <v>23</v>
      </c>
      <c r="E1783" s="25" t="s">
        <v>2544</v>
      </c>
      <c r="F1783" s="25" t="s">
        <v>2488</v>
      </c>
      <c r="G1783" s="38">
        <v>3</v>
      </c>
      <c r="H1783" s="38">
        <v>130</v>
      </c>
      <c r="I1783" s="38">
        <v>1</v>
      </c>
      <c r="J1783" s="38">
        <v>0</v>
      </c>
      <c r="K1783" s="38">
        <v>0</v>
      </c>
      <c r="L1783" s="38">
        <v>2</v>
      </c>
      <c r="M1783" s="38">
        <v>1</v>
      </c>
      <c r="N1783" s="38">
        <v>5</v>
      </c>
      <c r="O1783" s="38">
        <v>2</v>
      </c>
      <c r="P1783" s="38">
        <v>2</v>
      </c>
      <c r="Q1783" s="38">
        <v>0</v>
      </c>
      <c r="R1783" s="38">
        <v>0</v>
      </c>
      <c r="S1783" s="38">
        <v>0</v>
      </c>
      <c r="T1783" s="38">
        <v>0</v>
      </c>
      <c r="U1783" s="38">
        <v>237</v>
      </c>
      <c r="V1783" s="38">
        <v>3</v>
      </c>
      <c r="W1783" s="38">
        <v>1</v>
      </c>
      <c r="X1783" s="38">
        <v>0</v>
      </c>
      <c r="Y1783" s="38">
        <v>2</v>
      </c>
      <c r="Z1783" s="38">
        <v>1</v>
      </c>
      <c r="AA1783" s="38">
        <v>0</v>
      </c>
      <c r="AB1783" s="38">
        <v>1</v>
      </c>
      <c r="AC1783" s="38">
        <v>2</v>
      </c>
      <c r="AD1783" s="38">
        <v>15</v>
      </c>
      <c r="AE1783" s="25">
        <v>0</v>
      </c>
      <c r="AF1783" s="14">
        <f t="shared" si="864"/>
        <v>408</v>
      </c>
      <c r="AG1783" s="14">
        <f t="shared" si="865"/>
        <v>393</v>
      </c>
    </row>
    <row r="1784" spans="1:33" x14ac:dyDescent="0.3">
      <c r="A1784" s="27" t="s">
        <v>1669</v>
      </c>
      <c r="B1784" s="25" t="s">
        <v>2449</v>
      </c>
      <c r="C1784" s="25" t="s">
        <v>2177</v>
      </c>
      <c r="D1784" s="25">
        <v>23</v>
      </c>
      <c r="E1784" s="25" t="s">
        <v>2543</v>
      </c>
      <c r="F1784" s="25" t="s">
        <v>2489</v>
      </c>
      <c r="G1784" s="38">
        <v>2</v>
      </c>
      <c r="H1784" s="38">
        <v>129</v>
      </c>
      <c r="I1784" s="38">
        <v>4</v>
      </c>
      <c r="J1784" s="38">
        <v>0</v>
      </c>
      <c r="K1784" s="38">
        <v>1</v>
      </c>
      <c r="L1784" s="38">
        <v>1</v>
      </c>
      <c r="M1784" s="38">
        <v>2</v>
      </c>
      <c r="N1784" s="38">
        <v>5</v>
      </c>
      <c r="O1784" s="38">
        <v>0</v>
      </c>
      <c r="P1784" s="38">
        <v>0</v>
      </c>
      <c r="Q1784" s="38">
        <v>0</v>
      </c>
      <c r="R1784" s="38">
        <v>2</v>
      </c>
      <c r="S1784" s="38">
        <v>0</v>
      </c>
      <c r="T1784" s="38">
        <v>1</v>
      </c>
      <c r="U1784" s="38">
        <v>262</v>
      </c>
      <c r="V1784" s="38">
        <v>4</v>
      </c>
      <c r="W1784" s="38">
        <v>1</v>
      </c>
      <c r="X1784" s="38">
        <v>1</v>
      </c>
      <c r="Y1784" s="38">
        <v>0</v>
      </c>
      <c r="Z1784" s="38">
        <v>3</v>
      </c>
      <c r="AA1784" s="38">
        <v>1</v>
      </c>
      <c r="AB1784" s="38">
        <v>1</v>
      </c>
      <c r="AC1784" s="38">
        <v>1</v>
      </c>
      <c r="AD1784" s="38">
        <v>12</v>
      </c>
      <c r="AE1784" s="25">
        <v>0</v>
      </c>
      <c r="AF1784" s="14">
        <f t="shared" si="864"/>
        <v>433</v>
      </c>
      <c r="AG1784" s="14">
        <f t="shared" si="865"/>
        <v>421</v>
      </c>
    </row>
    <row r="1785" spans="1:33" x14ac:dyDescent="0.3">
      <c r="A1785" s="27" t="s">
        <v>1669</v>
      </c>
      <c r="B1785" s="25" t="s">
        <v>2449</v>
      </c>
      <c r="C1785" s="25" t="s">
        <v>2177</v>
      </c>
      <c r="D1785" s="25">
        <v>23</v>
      </c>
      <c r="E1785" s="25" t="s">
        <v>2490</v>
      </c>
      <c r="F1785" s="25" t="s">
        <v>2491</v>
      </c>
      <c r="G1785" s="38">
        <v>2</v>
      </c>
      <c r="H1785" s="38">
        <v>117</v>
      </c>
      <c r="I1785" s="38">
        <v>3</v>
      </c>
      <c r="J1785" s="38">
        <v>0</v>
      </c>
      <c r="K1785" s="38">
        <v>0</v>
      </c>
      <c r="L1785" s="38">
        <v>2</v>
      </c>
      <c r="M1785" s="38">
        <v>1</v>
      </c>
      <c r="N1785" s="38">
        <v>4</v>
      </c>
      <c r="O1785" s="38">
        <v>0</v>
      </c>
      <c r="P1785" s="38">
        <v>0</v>
      </c>
      <c r="Q1785" s="38">
        <v>1</v>
      </c>
      <c r="R1785" s="38">
        <v>0</v>
      </c>
      <c r="S1785" s="38">
        <v>0</v>
      </c>
      <c r="T1785" s="38">
        <v>3</v>
      </c>
      <c r="U1785" s="38">
        <v>329</v>
      </c>
      <c r="V1785" s="38">
        <v>5</v>
      </c>
      <c r="W1785" s="38">
        <v>2</v>
      </c>
      <c r="X1785" s="38">
        <v>0</v>
      </c>
      <c r="Y1785" s="38">
        <v>0</v>
      </c>
      <c r="Z1785" s="38">
        <v>0</v>
      </c>
      <c r="AA1785" s="38">
        <v>0</v>
      </c>
      <c r="AB1785" s="38">
        <v>0</v>
      </c>
      <c r="AC1785" s="38">
        <v>0</v>
      </c>
      <c r="AD1785" s="38">
        <v>7</v>
      </c>
      <c r="AE1785" s="25">
        <v>0</v>
      </c>
      <c r="AF1785" s="14">
        <f t="shared" si="864"/>
        <v>476</v>
      </c>
      <c r="AG1785" s="14">
        <f t="shared" si="865"/>
        <v>469</v>
      </c>
    </row>
    <row r="1786" spans="1:33" s="16" customFormat="1" x14ac:dyDescent="0.3">
      <c r="E1786" s="16" t="s">
        <v>740</v>
      </c>
      <c r="F1786" s="19" t="s">
        <v>1069</v>
      </c>
      <c r="G1786" s="19">
        <f>SUM(G1781:G1785)</f>
        <v>14</v>
      </c>
      <c r="H1786" s="19">
        <f t="shared" ref="H1786:AE1786" si="866">SUM(H1781:H1785)</f>
        <v>740</v>
      </c>
      <c r="I1786" s="19">
        <f t="shared" si="866"/>
        <v>13</v>
      </c>
      <c r="J1786" s="19">
        <f t="shared" si="866"/>
        <v>1</v>
      </c>
      <c r="K1786" s="19">
        <f t="shared" si="866"/>
        <v>1</v>
      </c>
      <c r="L1786" s="19">
        <f t="shared" si="866"/>
        <v>8</v>
      </c>
      <c r="M1786" s="19">
        <f t="shared" si="866"/>
        <v>7</v>
      </c>
      <c r="N1786" s="19">
        <f t="shared" si="866"/>
        <v>24</v>
      </c>
      <c r="O1786" s="19">
        <f t="shared" si="866"/>
        <v>3</v>
      </c>
      <c r="P1786" s="19">
        <f t="shared" si="866"/>
        <v>3</v>
      </c>
      <c r="Q1786" s="19">
        <f t="shared" si="866"/>
        <v>1</v>
      </c>
      <c r="R1786" s="19">
        <f t="shared" si="866"/>
        <v>3</v>
      </c>
      <c r="S1786" s="19">
        <f t="shared" si="866"/>
        <v>0</v>
      </c>
      <c r="T1786" s="19">
        <f t="shared" si="866"/>
        <v>4</v>
      </c>
      <c r="U1786" s="19">
        <f t="shared" si="866"/>
        <v>1434</v>
      </c>
      <c r="V1786" s="19">
        <f t="shared" si="866"/>
        <v>19</v>
      </c>
      <c r="W1786" s="19">
        <f t="shared" si="866"/>
        <v>9</v>
      </c>
      <c r="X1786" s="19">
        <f t="shared" si="866"/>
        <v>3</v>
      </c>
      <c r="Y1786" s="19">
        <f t="shared" si="866"/>
        <v>7</v>
      </c>
      <c r="Z1786" s="19">
        <f t="shared" si="866"/>
        <v>9</v>
      </c>
      <c r="AA1786" s="19">
        <f t="shared" si="866"/>
        <v>1</v>
      </c>
      <c r="AB1786" s="19">
        <f t="shared" si="866"/>
        <v>2</v>
      </c>
      <c r="AC1786" s="19">
        <f t="shared" si="866"/>
        <v>3</v>
      </c>
      <c r="AD1786" s="19">
        <f t="shared" si="866"/>
        <v>60</v>
      </c>
      <c r="AE1786" s="19">
        <f t="shared" si="866"/>
        <v>0</v>
      </c>
      <c r="AF1786" s="19">
        <f t="shared" ref="AF1786:AG1786" si="867">SUM(AF1781:AF1785)</f>
        <v>2369</v>
      </c>
      <c r="AG1786" s="19">
        <f t="shared" si="867"/>
        <v>2309</v>
      </c>
    </row>
    <row r="1787" spans="1:33" s="16" customFormat="1" x14ac:dyDescent="0.3">
      <c r="A1787" s="84"/>
      <c r="B1787" s="85"/>
      <c r="C1787" s="85"/>
      <c r="D1787" s="85"/>
      <c r="E1787" s="85"/>
      <c r="F1787" s="85"/>
      <c r="G1787" s="85"/>
      <c r="H1787" s="85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  <c r="V1787" s="85"/>
      <c r="W1787" s="85"/>
      <c r="X1787" s="85"/>
      <c r="Y1787" s="85"/>
      <c r="Z1787" s="85"/>
      <c r="AA1787" s="85"/>
      <c r="AB1787" s="85"/>
      <c r="AC1787" s="85"/>
      <c r="AD1787" s="85"/>
      <c r="AE1787" s="85"/>
      <c r="AF1787" s="85"/>
      <c r="AG1787" s="86"/>
    </row>
    <row r="1788" spans="1:33" x14ac:dyDescent="0.3">
      <c r="A1788" s="27" t="s">
        <v>1669</v>
      </c>
      <c r="B1788" s="25" t="s">
        <v>2449</v>
      </c>
      <c r="C1788" s="25" t="s">
        <v>2177</v>
      </c>
      <c r="D1788" s="25">
        <v>24</v>
      </c>
      <c r="E1788" s="25" t="s">
        <v>2492</v>
      </c>
      <c r="F1788" s="25" t="s">
        <v>2493</v>
      </c>
      <c r="G1788" s="38">
        <v>1</v>
      </c>
      <c r="H1788" s="38">
        <v>129</v>
      </c>
      <c r="I1788" s="38">
        <v>4</v>
      </c>
      <c r="J1788" s="38">
        <v>0</v>
      </c>
      <c r="K1788" s="38">
        <v>0</v>
      </c>
      <c r="L1788" s="38">
        <v>4</v>
      </c>
      <c r="M1788" s="38">
        <v>1</v>
      </c>
      <c r="N1788" s="38">
        <v>2</v>
      </c>
      <c r="O1788" s="38">
        <v>1</v>
      </c>
      <c r="P1788" s="38">
        <v>0</v>
      </c>
      <c r="Q1788" s="38">
        <v>0</v>
      </c>
      <c r="R1788" s="38">
        <v>1</v>
      </c>
      <c r="S1788" s="38">
        <v>0</v>
      </c>
      <c r="T1788" s="38">
        <v>0</v>
      </c>
      <c r="U1788" s="38">
        <v>484</v>
      </c>
      <c r="V1788" s="38">
        <v>1</v>
      </c>
      <c r="W1788" s="38">
        <v>4</v>
      </c>
      <c r="X1788" s="38">
        <v>2</v>
      </c>
      <c r="Y1788" s="38">
        <v>1</v>
      </c>
      <c r="Z1788" s="38">
        <v>1</v>
      </c>
      <c r="AA1788" s="38">
        <v>0</v>
      </c>
      <c r="AB1788" s="38">
        <v>0</v>
      </c>
      <c r="AC1788" s="38">
        <v>0</v>
      </c>
      <c r="AD1788" s="38">
        <v>15</v>
      </c>
      <c r="AE1788" s="25">
        <v>0</v>
      </c>
      <c r="AF1788" s="14">
        <f>SUM(G1788:AD1788)</f>
        <v>651</v>
      </c>
      <c r="AG1788" s="14">
        <f t="shared" ref="AG1788" si="868">G1788+H1788+I1788+J1788+K1788+L1788+M1788+N1788+O1788+P1788+Q1788+R1788+S1788+T1788+U1788+V1788+W1788+X1788+Y1788+Z1788+AA1788+AB1788+AC1788</f>
        <v>636</v>
      </c>
    </row>
    <row r="1789" spans="1:33" x14ac:dyDescent="0.3">
      <c r="A1789" s="27" t="s">
        <v>1669</v>
      </c>
      <c r="B1789" s="25" t="s">
        <v>2449</v>
      </c>
      <c r="C1789" s="25" t="s">
        <v>2177</v>
      </c>
      <c r="D1789" s="25">
        <v>24</v>
      </c>
      <c r="E1789" s="25" t="s">
        <v>2494</v>
      </c>
      <c r="F1789" s="25" t="s">
        <v>2495</v>
      </c>
      <c r="G1789" s="38">
        <v>6</v>
      </c>
      <c r="H1789" s="38">
        <v>210</v>
      </c>
      <c r="I1789" s="38">
        <v>1</v>
      </c>
      <c r="J1789" s="38">
        <v>1</v>
      </c>
      <c r="K1789" s="38">
        <v>0</v>
      </c>
      <c r="L1789" s="38">
        <v>2</v>
      </c>
      <c r="M1789" s="38">
        <v>2</v>
      </c>
      <c r="N1789" s="38">
        <v>5</v>
      </c>
      <c r="O1789" s="38">
        <v>0</v>
      </c>
      <c r="P1789" s="38">
        <v>0</v>
      </c>
      <c r="Q1789" s="38">
        <v>1</v>
      </c>
      <c r="R1789" s="38">
        <v>0</v>
      </c>
      <c r="S1789" s="38">
        <v>0</v>
      </c>
      <c r="T1789" s="38">
        <v>0</v>
      </c>
      <c r="U1789" s="38">
        <v>319</v>
      </c>
      <c r="V1789" s="38">
        <v>7</v>
      </c>
      <c r="W1789" s="38">
        <v>3</v>
      </c>
      <c r="X1789" s="38">
        <v>0</v>
      </c>
      <c r="Y1789" s="38">
        <v>0</v>
      </c>
      <c r="Z1789" s="38">
        <v>1</v>
      </c>
      <c r="AA1789" s="38">
        <v>1</v>
      </c>
      <c r="AB1789" s="38">
        <v>0</v>
      </c>
      <c r="AC1789" s="38">
        <v>0</v>
      </c>
      <c r="AD1789" s="38">
        <v>6</v>
      </c>
      <c r="AE1789" s="25">
        <v>0</v>
      </c>
      <c r="AF1789" s="14">
        <f t="shared" ref="AF1789:AF1792" si="869">SUM(G1789:AD1789)</f>
        <v>565</v>
      </c>
      <c r="AG1789" s="14">
        <f t="shared" ref="AG1789:AG1792" si="870">G1789+H1789+I1789+J1789+K1789+L1789+M1789+N1789+O1789+P1789+Q1789+R1789+S1789+T1789+U1789+V1789+W1789+X1789+Y1789+Z1789+AA1789+AB1789+AC1789</f>
        <v>559</v>
      </c>
    </row>
    <row r="1790" spans="1:33" x14ac:dyDescent="0.3">
      <c r="A1790" s="27" t="s">
        <v>1669</v>
      </c>
      <c r="B1790" s="25" t="s">
        <v>2449</v>
      </c>
      <c r="C1790" s="25" t="s">
        <v>2177</v>
      </c>
      <c r="D1790" s="25">
        <v>24</v>
      </c>
      <c r="E1790" s="25" t="s">
        <v>2496</v>
      </c>
      <c r="F1790" s="25" t="s">
        <v>2497</v>
      </c>
      <c r="G1790" s="38">
        <v>1</v>
      </c>
      <c r="H1790" s="38">
        <v>281</v>
      </c>
      <c r="I1790" s="38">
        <v>0</v>
      </c>
      <c r="J1790" s="38">
        <v>0</v>
      </c>
      <c r="K1790" s="38">
        <v>0</v>
      </c>
      <c r="L1790" s="38">
        <v>1</v>
      </c>
      <c r="M1790" s="38">
        <v>1</v>
      </c>
      <c r="N1790" s="38">
        <v>4</v>
      </c>
      <c r="O1790" s="38">
        <v>0</v>
      </c>
      <c r="P1790" s="38">
        <v>0</v>
      </c>
      <c r="Q1790" s="38">
        <v>1</v>
      </c>
      <c r="R1790" s="38">
        <v>0</v>
      </c>
      <c r="S1790" s="38">
        <v>1</v>
      </c>
      <c r="T1790" s="38">
        <v>0</v>
      </c>
      <c r="U1790" s="38">
        <v>372</v>
      </c>
      <c r="V1790" s="38">
        <v>4</v>
      </c>
      <c r="W1790" s="38">
        <v>0</v>
      </c>
      <c r="X1790" s="38">
        <v>0</v>
      </c>
      <c r="Y1790" s="38">
        <v>2</v>
      </c>
      <c r="Z1790" s="38">
        <v>0</v>
      </c>
      <c r="AA1790" s="38">
        <v>0</v>
      </c>
      <c r="AB1790" s="38">
        <v>0</v>
      </c>
      <c r="AC1790" s="38">
        <v>1</v>
      </c>
      <c r="AD1790" s="38">
        <v>8</v>
      </c>
      <c r="AE1790" s="25">
        <v>0</v>
      </c>
      <c r="AF1790" s="14">
        <f t="shared" si="869"/>
        <v>677</v>
      </c>
      <c r="AG1790" s="14">
        <f t="shared" si="870"/>
        <v>669</v>
      </c>
    </row>
    <row r="1791" spans="1:33" x14ac:dyDescent="0.3">
      <c r="A1791" s="27" t="s">
        <v>1669</v>
      </c>
      <c r="B1791" s="25" t="s">
        <v>2449</v>
      </c>
      <c r="C1791" s="25" t="s">
        <v>2177</v>
      </c>
      <c r="D1791" s="25">
        <v>24</v>
      </c>
      <c r="E1791" s="25" t="s">
        <v>2498</v>
      </c>
      <c r="F1791" s="25" t="s">
        <v>2499</v>
      </c>
      <c r="G1791" s="38">
        <v>1</v>
      </c>
      <c r="H1791" s="38">
        <v>267</v>
      </c>
      <c r="I1791" s="38">
        <v>1</v>
      </c>
      <c r="J1791" s="38">
        <v>0</v>
      </c>
      <c r="K1791" s="38">
        <v>0</v>
      </c>
      <c r="L1791" s="38">
        <v>0</v>
      </c>
      <c r="M1791" s="38">
        <v>1</v>
      </c>
      <c r="N1791" s="38">
        <v>6</v>
      </c>
      <c r="O1791" s="38">
        <v>0</v>
      </c>
      <c r="P1791" s="38">
        <v>0</v>
      </c>
      <c r="Q1791" s="38">
        <v>0</v>
      </c>
      <c r="R1791" s="38">
        <v>1</v>
      </c>
      <c r="S1791" s="38">
        <v>0</v>
      </c>
      <c r="T1791" s="38">
        <v>0</v>
      </c>
      <c r="U1791" s="38">
        <v>214</v>
      </c>
      <c r="V1791" s="38">
        <v>1</v>
      </c>
      <c r="W1791" s="38">
        <v>0</v>
      </c>
      <c r="X1791" s="38">
        <v>0</v>
      </c>
      <c r="Y1791" s="38">
        <v>1</v>
      </c>
      <c r="Z1791" s="38">
        <v>1</v>
      </c>
      <c r="AA1791" s="38">
        <v>1</v>
      </c>
      <c r="AB1791" s="38">
        <v>0</v>
      </c>
      <c r="AC1791" s="38">
        <v>0</v>
      </c>
      <c r="AD1791" s="38">
        <v>5</v>
      </c>
      <c r="AE1791" s="25">
        <v>0</v>
      </c>
      <c r="AF1791" s="14">
        <f t="shared" si="869"/>
        <v>500</v>
      </c>
      <c r="AG1791" s="14">
        <f t="shared" si="870"/>
        <v>495</v>
      </c>
    </row>
    <row r="1792" spans="1:33" x14ac:dyDescent="0.3">
      <c r="A1792" s="27" t="s">
        <v>1669</v>
      </c>
      <c r="B1792" s="25" t="s">
        <v>2449</v>
      </c>
      <c r="C1792" s="25" t="s">
        <v>2177</v>
      </c>
      <c r="D1792" s="25">
        <v>24</v>
      </c>
      <c r="E1792" s="25" t="s">
        <v>2500</v>
      </c>
      <c r="F1792" s="25" t="s">
        <v>2501</v>
      </c>
      <c r="G1792" s="38">
        <v>2</v>
      </c>
      <c r="H1792" s="38">
        <v>194</v>
      </c>
      <c r="I1792" s="38">
        <v>2</v>
      </c>
      <c r="J1792" s="38">
        <v>0</v>
      </c>
      <c r="K1792" s="38">
        <v>0</v>
      </c>
      <c r="L1792" s="38">
        <v>1</v>
      </c>
      <c r="M1792" s="38">
        <v>1</v>
      </c>
      <c r="N1792" s="38">
        <v>4</v>
      </c>
      <c r="O1792" s="38">
        <v>0</v>
      </c>
      <c r="P1792" s="38">
        <v>1</v>
      </c>
      <c r="Q1792" s="38">
        <v>0</v>
      </c>
      <c r="R1792" s="38">
        <v>1</v>
      </c>
      <c r="S1792" s="38">
        <v>0</v>
      </c>
      <c r="T1792" s="38">
        <v>1</v>
      </c>
      <c r="U1792" s="38">
        <v>222</v>
      </c>
      <c r="V1792" s="38">
        <v>2</v>
      </c>
      <c r="W1792" s="38">
        <v>1</v>
      </c>
      <c r="X1792" s="38">
        <v>1</v>
      </c>
      <c r="Y1792" s="38">
        <v>2</v>
      </c>
      <c r="Z1792" s="38">
        <v>0</v>
      </c>
      <c r="AA1792" s="38">
        <v>0</v>
      </c>
      <c r="AB1792" s="38">
        <v>0</v>
      </c>
      <c r="AC1792" s="38">
        <v>0</v>
      </c>
      <c r="AD1792" s="38">
        <v>14</v>
      </c>
      <c r="AE1792" s="25">
        <v>0</v>
      </c>
      <c r="AF1792" s="14">
        <f t="shared" si="869"/>
        <v>449</v>
      </c>
      <c r="AG1792" s="14">
        <f t="shared" si="870"/>
        <v>435</v>
      </c>
    </row>
    <row r="1793" spans="1:33" s="16" customFormat="1" x14ac:dyDescent="0.3">
      <c r="E1793" s="16" t="s">
        <v>740</v>
      </c>
      <c r="F1793" s="19" t="s">
        <v>1069</v>
      </c>
      <c r="G1793" s="19">
        <f>SUM(G1788:G1792)</f>
        <v>11</v>
      </c>
      <c r="H1793" s="19">
        <f t="shared" ref="H1793:AE1793" si="871">SUM(H1788:H1792)</f>
        <v>1081</v>
      </c>
      <c r="I1793" s="19">
        <f t="shared" si="871"/>
        <v>8</v>
      </c>
      <c r="J1793" s="19">
        <f t="shared" si="871"/>
        <v>1</v>
      </c>
      <c r="K1793" s="19">
        <f t="shared" si="871"/>
        <v>0</v>
      </c>
      <c r="L1793" s="19">
        <f t="shared" si="871"/>
        <v>8</v>
      </c>
      <c r="M1793" s="19">
        <f t="shared" si="871"/>
        <v>6</v>
      </c>
      <c r="N1793" s="19">
        <f t="shared" si="871"/>
        <v>21</v>
      </c>
      <c r="O1793" s="19">
        <f t="shared" si="871"/>
        <v>1</v>
      </c>
      <c r="P1793" s="19">
        <f t="shared" si="871"/>
        <v>1</v>
      </c>
      <c r="Q1793" s="19">
        <f t="shared" si="871"/>
        <v>2</v>
      </c>
      <c r="R1793" s="19">
        <f t="shared" si="871"/>
        <v>3</v>
      </c>
      <c r="S1793" s="19">
        <f t="shared" si="871"/>
        <v>1</v>
      </c>
      <c r="T1793" s="19">
        <f t="shared" si="871"/>
        <v>1</v>
      </c>
      <c r="U1793" s="19">
        <f t="shared" si="871"/>
        <v>1611</v>
      </c>
      <c r="V1793" s="19">
        <f t="shared" si="871"/>
        <v>15</v>
      </c>
      <c r="W1793" s="19">
        <f t="shared" si="871"/>
        <v>8</v>
      </c>
      <c r="X1793" s="19">
        <f t="shared" si="871"/>
        <v>3</v>
      </c>
      <c r="Y1793" s="19">
        <f t="shared" si="871"/>
        <v>6</v>
      </c>
      <c r="Z1793" s="19">
        <f t="shared" si="871"/>
        <v>3</v>
      </c>
      <c r="AA1793" s="19">
        <f t="shared" si="871"/>
        <v>2</v>
      </c>
      <c r="AB1793" s="19">
        <f t="shared" si="871"/>
        <v>0</v>
      </c>
      <c r="AC1793" s="19">
        <f t="shared" si="871"/>
        <v>1</v>
      </c>
      <c r="AD1793" s="19">
        <f t="shared" si="871"/>
        <v>48</v>
      </c>
      <c r="AE1793" s="19">
        <f t="shared" si="871"/>
        <v>0</v>
      </c>
      <c r="AF1793" s="19">
        <f t="shared" ref="AF1793:AG1793" si="872">SUM(AF1788:AF1792)</f>
        <v>2842</v>
      </c>
      <c r="AG1793" s="19">
        <f t="shared" si="872"/>
        <v>2794</v>
      </c>
    </row>
    <row r="1794" spans="1:33" s="16" customFormat="1" x14ac:dyDescent="0.3">
      <c r="A1794" s="84"/>
      <c r="B1794" s="85"/>
      <c r="C1794" s="85"/>
      <c r="D1794" s="85"/>
      <c r="E1794" s="85"/>
      <c r="F1794" s="85"/>
      <c r="G1794" s="85"/>
      <c r="H1794" s="85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  <c r="V1794" s="85"/>
      <c r="W1794" s="85"/>
      <c r="X1794" s="85"/>
      <c r="Y1794" s="85"/>
      <c r="Z1794" s="85"/>
      <c r="AA1794" s="85"/>
      <c r="AB1794" s="85"/>
      <c r="AC1794" s="85"/>
      <c r="AD1794" s="85"/>
      <c r="AE1794" s="85"/>
      <c r="AF1794" s="85"/>
      <c r="AG1794" s="86"/>
    </row>
    <row r="1795" spans="1:33" x14ac:dyDescent="0.3">
      <c r="A1795" s="27" t="s">
        <v>1669</v>
      </c>
      <c r="B1795" s="25" t="s">
        <v>2449</v>
      </c>
      <c r="C1795" s="25" t="s">
        <v>2177</v>
      </c>
      <c r="D1795" s="25">
        <v>25</v>
      </c>
      <c r="E1795" s="25" t="s">
        <v>2502</v>
      </c>
      <c r="F1795" s="25" t="s">
        <v>2503</v>
      </c>
      <c r="G1795" s="38">
        <v>2</v>
      </c>
      <c r="H1795" s="38">
        <v>184</v>
      </c>
      <c r="I1795" s="38">
        <v>2</v>
      </c>
      <c r="J1795" s="38">
        <v>1</v>
      </c>
      <c r="K1795" s="38">
        <v>0</v>
      </c>
      <c r="L1795" s="38">
        <v>5</v>
      </c>
      <c r="M1795" s="38">
        <v>2</v>
      </c>
      <c r="N1795" s="38">
        <v>4</v>
      </c>
      <c r="O1795" s="38">
        <v>0</v>
      </c>
      <c r="P1795" s="38">
        <v>0</v>
      </c>
      <c r="Q1795" s="38">
        <v>0</v>
      </c>
      <c r="R1795" s="38">
        <v>0</v>
      </c>
      <c r="S1795" s="38">
        <v>1</v>
      </c>
      <c r="T1795" s="38">
        <v>2</v>
      </c>
      <c r="U1795" s="38">
        <v>346</v>
      </c>
      <c r="V1795" s="38">
        <v>2</v>
      </c>
      <c r="W1795" s="38">
        <v>1</v>
      </c>
      <c r="X1795" s="38">
        <v>2</v>
      </c>
      <c r="Y1795" s="38">
        <v>6</v>
      </c>
      <c r="Z1795" s="38">
        <v>2</v>
      </c>
      <c r="AA1795" s="38">
        <v>2</v>
      </c>
      <c r="AB1795" s="38">
        <v>1</v>
      </c>
      <c r="AC1795" s="38">
        <v>1</v>
      </c>
      <c r="AD1795" s="38">
        <v>13</v>
      </c>
      <c r="AE1795" s="25">
        <v>0</v>
      </c>
      <c r="AF1795" s="14">
        <f>SUM(G1795:AD1795)</f>
        <v>579</v>
      </c>
      <c r="AG1795" s="14">
        <f t="shared" ref="AG1795" si="873">G1795+H1795+I1795+J1795+K1795+L1795+M1795+N1795+O1795+P1795+Q1795+R1795+S1795+T1795+U1795+V1795+W1795+X1795+Y1795+Z1795+AA1795+AB1795+AC1795</f>
        <v>566</v>
      </c>
    </row>
    <row r="1796" spans="1:33" x14ac:dyDescent="0.3">
      <c r="A1796" s="27" t="s">
        <v>1669</v>
      </c>
      <c r="B1796" s="25" t="s">
        <v>2449</v>
      </c>
      <c r="C1796" s="25" t="s">
        <v>2177</v>
      </c>
      <c r="D1796" s="25">
        <v>25</v>
      </c>
      <c r="E1796" s="25" t="s">
        <v>2504</v>
      </c>
      <c r="F1796" s="25" t="s">
        <v>2505</v>
      </c>
      <c r="G1796" s="38">
        <v>7</v>
      </c>
      <c r="H1796" s="38">
        <v>223</v>
      </c>
      <c r="I1796" s="38">
        <v>1</v>
      </c>
      <c r="J1796" s="38">
        <v>0</v>
      </c>
      <c r="K1796" s="38">
        <v>1</v>
      </c>
      <c r="L1796" s="38">
        <v>5</v>
      </c>
      <c r="M1796" s="38">
        <v>0</v>
      </c>
      <c r="N1796" s="38">
        <v>4</v>
      </c>
      <c r="O1796" s="38">
        <v>0</v>
      </c>
      <c r="P1796" s="38">
        <v>1</v>
      </c>
      <c r="Q1796" s="38">
        <v>0</v>
      </c>
      <c r="R1796" s="38">
        <v>0</v>
      </c>
      <c r="S1796" s="38">
        <v>0</v>
      </c>
      <c r="T1796" s="38">
        <v>2</v>
      </c>
      <c r="U1796" s="38">
        <v>386</v>
      </c>
      <c r="V1796" s="38">
        <v>8</v>
      </c>
      <c r="W1796" s="38">
        <v>3</v>
      </c>
      <c r="X1796" s="38">
        <v>2</v>
      </c>
      <c r="Y1796" s="38">
        <v>3</v>
      </c>
      <c r="Z1796" s="38">
        <v>0</v>
      </c>
      <c r="AA1796" s="38">
        <v>2</v>
      </c>
      <c r="AB1796" s="38">
        <v>0</v>
      </c>
      <c r="AC1796" s="38">
        <v>0</v>
      </c>
      <c r="AD1796" s="38">
        <v>9</v>
      </c>
      <c r="AE1796" s="25">
        <v>0</v>
      </c>
      <c r="AF1796" s="14">
        <f t="shared" ref="AF1796:AF1797" si="874">SUM(G1796:AD1796)</f>
        <v>657</v>
      </c>
      <c r="AG1796" s="14">
        <f t="shared" ref="AG1796:AG1797" si="875">G1796+H1796+I1796+J1796+K1796+L1796+M1796+N1796+O1796+P1796+Q1796+R1796+S1796+T1796+U1796+V1796+W1796+X1796+Y1796+Z1796+AA1796+AB1796+AC1796</f>
        <v>648</v>
      </c>
    </row>
    <row r="1797" spans="1:33" x14ac:dyDescent="0.3">
      <c r="A1797" s="27" t="s">
        <v>1669</v>
      </c>
      <c r="B1797" s="25" t="s">
        <v>2449</v>
      </c>
      <c r="C1797" s="25" t="s">
        <v>2177</v>
      </c>
      <c r="D1797" s="25">
        <v>25</v>
      </c>
      <c r="E1797" s="25" t="s">
        <v>2506</v>
      </c>
      <c r="F1797" s="25" t="s">
        <v>2507</v>
      </c>
      <c r="G1797" s="38">
        <v>5</v>
      </c>
      <c r="H1797" s="38">
        <v>235</v>
      </c>
      <c r="I1797" s="38">
        <v>7</v>
      </c>
      <c r="J1797" s="38">
        <v>0</v>
      </c>
      <c r="K1797" s="38">
        <v>0</v>
      </c>
      <c r="L1797" s="38">
        <v>3</v>
      </c>
      <c r="M1797" s="38">
        <v>1</v>
      </c>
      <c r="N1797" s="38">
        <v>6</v>
      </c>
      <c r="O1797" s="38">
        <v>1</v>
      </c>
      <c r="P1797" s="38">
        <v>1</v>
      </c>
      <c r="Q1797" s="38">
        <v>0</v>
      </c>
      <c r="R1797" s="38">
        <v>0</v>
      </c>
      <c r="S1797" s="38">
        <v>1</v>
      </c>
      <c r="T1797" s="38">
        <v>1</v>
      </c>
      <c r="U1797" s="38">
        <v>457</v>
      </c>
      <c r="V1797" s="38">
        <v>6</v>
      </c>
      <c r="W1797" s="38">
        <v>0</v>
      </c>
      <c r="X1797" s="38">
        <v>1</v>
      </c>
      <c r="Y1797" s="38">
        <v>1</v>
      </c>
      <c r="Z1797" s="38">
        <v>0</v>
      </c>
      <c r="AA1797" s="38">
        <v>0</v>
      </c>
      <c r="AB1797" s="38">
        <v>1</v>
      </c>
      <c r="AC1797" s="38">
        <v>3</v>
      </c>
      <c r="AD1797" s="38">
        <v>16</v>
      </c>
      <c r="AE1797" s="25">
        <v>0</v>
      </c>
      <c r="AF1797" s="14">
        <f t="shared" si="874"/>
        <v>746</v>
      </c>
      <c r="AG1797" s="14">
        <f t="shared" si="875"/>
        <v>730</v>
      </c>
    </row>
    <row r="1798" spans="1:33" s="16" customFormat="1" x14ac:dyDescent="0.3">
      <c r="E1798" s="16" t="s">
        <v>874</v>
      </c>
      <c r="F1798" s="19" t="s">
        <v>1069</v>
      </c>
      <c r="G1798" s="19">
        <f>SUM(G1795:G1797)</f>
        <v>14</v>
      </c>
      <c r="H1798" s="19">
        <f t="shared" ref="H1798:AE1798" si="876">SUM(H1795:H1797)</f>
        <v>642</v>
      </c>
      <c r="I1798" s="19">
        <f t="shared" si="876"/>
        <v>10</v>
      </c>
      <c r="J1798" s="19">
        <f t="shared" si="876"/>
        <v>1</v>
      </c>
      <c r="K1798" s="19">
        <f t="shared" si="876"/>
        <v>1</v>
      </c>
      <c r="L1798" s="19">
        <f t="shared" si="876"/>
        <v>13</v>
      </c>
      <c r="M1798" s="19">
        <f t="shared" si="876"/>
        <v>3</v>
      </c>
      <c r="N1798" s="19">
        <f t="shared" si="876"/>
        <v>14</v>
      </c>
      <c r="O1798" s="19">
        <f t="shared" si="876"/>
        <v>1</v>
      </c>
      <c r="P1798" s="19">
        <f t="shared" si="876"/>
        <v>2</v>
      </c>
      <c r="Q1798" s="19">
        <f t="shared" si="876"/>
        <v>0</v>
      </c>
      <c r="R1798" s="19">
        <f t="shared" si="876"/>
        <v>0</v>
      </c>
      <c r="S1798" s="19">
        <f t="shared" si="876"/>
        <v>2</v>
      </c>
      <c r="T1798" s="19">
        <f t="shared" si="876"/>
        <v>5</v>
      </c>
      <c r="U1798" s="19">
        <f t="shared" si="876"/>
        <v>1189</v>
      </c>
      <c r="V1798" s="19">
        <f t="shared" si="876"/>
        <v>16</v>
      </c>
      <c r="W1798" s="19">
        <f t="shared" si="876"/>
        <v>4</v>
      </c>
      <c r="X1798" s="19">
        <f t="shared" si="876"/>
        <v>5</v>
      </c>
      <c r="Y1798" s="19">
        <f t="shared" si="876"/>
        <v>10</v>
      </c>
      <c r="Z1798" s="19">
        <f t="shared" si="876"/>
        <v>2</v>
      </c>
      <c r="AA1798" s="19">
        <f t="shared" si="876"/>
        <v>4</v>
      </c>
      <c r="AB1798" s="19">
        <f t="shared" si="876"/>
        <v>2</v>
      </c>
      <c r="AC1798" s="19">
        <f t="shared" si="876"/>
        <v>4</v>
      </c>
      <c r="AD1798" s="19">
        <f t="shared" si="876"/>
        <v>38</v>
      </c>
      <c r="AE1798" s="19">
        <f t="shared" si="876"/>
        <v>0</v>
      </c>
      <c r="AF1798" s="19">
        <f t="shared" ref="AF1798:AG1798" si="877">SUM(AF1795:AF1797)</f>
        <v>1982</v>
      </c>
      <c r="AG1798" s="19">
        <f t="shared" si="877"/>
        <v>1944</v>
      </c>
    </row>
    <row r="1799" spans="1:33" s="16" customFormat="1" x14ac:dyDescent="0.3">
      <c r="A1799" s="84"/>
      <c r="B1799" s="85"/>
      <c r="C1799" s="85"/>
      <c r="D1799" s="85"/>
      <c r="E1799" s="85"/>
      <c r="F1799" s="85"/>
      <c r="G1799" s="85"/>
      <c r="H1799" s="85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  <c r="V1799" s="85"/>
      <c r="W1799" s="85"/>
      <c r="X1799" s="85"/>
      <c r="Y1799" s="85"/>
      <c r="Z1799" s="85"/>
      <c r="AA1799" s="85"/>
      <c r="AB1799" s="85"/>
      <c r="AC1799" s="85"/>
      <c r="AD1799" s="85"/>
      <c r="AE1799" s="85"/>
      <c r="AF1799" s="85"/>
      <c r="AG1799" s="86"/>
    </row>
    <row r="1800" spans="1:33" x14ac:dyDescent="0.3">
      <c r="A1800" s="27" t="s">
        <v>1669</v>
      </c>
      <c r="B1800" s="25" t="s">
        <v>2449</v>
      </c>
      <c r="C1800" s="25" t="s">
        <v>2177</v>
      </c>
      <c r="D1800" s="25">
        <v>28</v>
      </c>
      <c r="E1800" s="25" t="s">
        <v>2508</v>
      </c>
      <c r="F1800" s="25" t="s">
        <v>2509</v>
      </c>
      <c r="G1800" s="38">
        <v>3</v>
      </c>
      <c r="H1800" s="38">
        <v>130</v>
      </c>
      <c r="I1800" s="38">
        <v>2</v>
      </c>
      <c r="J1800" s="38">
        <v>0</v>
      </c>
      <c r="K1800" s="38">
        <v>0</v>
      </c>
      <c r="L1800" s="38">
        <v>1</v>
      </c>
      <c r="M1800" s="38">
        <v>1</v>
      </c>
      <c r="N1800" s="38">
        <v>4</v>
      </c>
      <c r="O1800" s="38">
        <v>0</v>
      </c>
      <c r="P1800" s="38">
        <v>0</v>
      </c>
      <c r="Q1800" s="38">
        <v>0</v>
      </c>
      <c r="R1800" s="38">
        <v>0</v>
      </c>
      <c r="S1800" s="38">
        <v>0</v>
      </c>
      <c r="T1800" s="38">
        <v>0</v>
      </c>
      <c r="U1800" s="38">
        <v>174</v>
      </c>
      <c r="V1800" s="38">
        <v>1</v>
      </c>
      <c r="W1800" s="38">
        <v>2</v>
      </c>
      <c r="X1800" s="38">
        <v>4</v>
      </c>
      <c r="Y1800" s="38">
        <v>0</v>
      </c>
      <c r="Z1800" s="38">
        <v>0</v>
      </c>
      <c r="AA1800" s="38">
        <v>2</v>
      </c>
      <c r="AB1800" s="38">
        <v>0</v>
      </c>
      <c r="AC1800" s="38">
        <v>1</v>
      </c>
      <c r="AD1800" s="38">
        <v>7</v>
      </c>
      <c r="AE1800" s="25">
        <v>0</v>
      </c>
      <c r="AF1800" s="14">
        <f>SUM(G1800:AD1800)</f>
        <v>332</v>
      </c>
      <c r="AG1800" s="14">
        <f t="shared" ref="AG1800" si="878">G1800+H1800+I1800+J1800+K1800+L1800+M1800+N1800+O1800+P1800+Q1800+R1800+S1800+T1800+U1800+V1800+W1800+X1800+Y1800+Z1800+AA1800+AB1800+AC1800</f>
        <v>325</v>
      </c>
    </row>
    <row r="1801" spans="1:33" x14ac:dyDescent="0.3">
      <c r="A1801" s="27" t="s">
        <v>1669</v>
      </c>
      <c r="B1801" s="25" t="s">
        <v>2449</v>
      </c>
      <c r="C1801" s="25" t="s">
        <v>2177</v>
      </c>
      <c r="D1801" s="25">
        <v>28</v>
      </c>
      <c r="E1801" s="25" t="s">
        <v>2510</v>
      </c>
      <c r="F1801" s="25" t="s">
        <v>2511</v>
      </c>
      <c r="G1801" s="38">
        <v>2</v>
      </c>
      <c r="H1801" s="38">
        <v>134</v>
      </c>
      <c r="I1801" s="38">
        <v>1</v>
      </c>
      <c r="J1801" s="38">
        <v>0</v>
      </c>
      <c r="K1801" s="38">
        <v>0</v>
      </c>
      <c r="L1801" s="38">
        <v>1</v>
      </c>
      <c r="M1801" s="38">
        <v>2</v>
      </c>
      <c r="N1801" s="38">
        <v>2</v>
      </c>
      <c r="O1801" s="38">
        <v>0</v>
      </c>
      <c r="P1801" s="38">
        <v>1</v>
      </c>
      <c r="Q1801" s="38">
        <v>1</v>
      </c>
      <c r="R1801" s="38">
        <v>2</v>
      </c>
      <c r="S1801" s="38">
        <v>0</v>
      </c>
      <c r="T1801" s="38">
        <v>1</v>
      </c>
      <c r="U1801" s="38">
        <v>200</v>
      </c>
      <c r="V1801" s="38">
        <v>4</v>
      </c>
      <c r="W1801" s="38">
        <v>1</v>
      </c>
      <c r="X1801" s="38">
        <v>2</v>
      </c>
      <c r="Y1801" s="38">
        <v>6</v>
      </c>
      <c r="Z1801" s="38">
        <v>0</v>
      </c>
      <c r="AA1801" s="38">
        <v>2</v>
      </c>
      <c r="AB1801" s="38">
        <v>2</v>
      </c>
      <c r="AC1801" s="38">
        <v>0</v>
      </c>
      <c r="AD1801" s="38">
        <v>8</v>
      </c>
      <c r="AE1801" s="25">
        <v>0</v>
      </c>
      <c r="AF1801" s="14">
        <f t="shared" ref="AF1801:AF1804" si="879">SUM(G1801:AD1801)</f>
        <v>372</v>
      </c>
      <c r="AG1801" s="14">
        <f t="shared" ref="AG1801:AG1804" si="880">G1801+H1801+I1801+J1801+K1801+L1801+M1801+N1801+O1801+P1801+Q1801+R1801+S1801+T1801+U1801+V1801+W1801+X1801+Y1801+Z1801+AA1801+AB1801+AC1801</f>
        <v>364</v>
      </c>
    </row>
    <row r="1802" spans="1:33" x14ac:dyDescent="0.3">
      <c r="A1802" s="27" t="s">
        <v>1669</v>
      </c>
      <c r="B1802" s="25" t="s">
        <v>2449</v>
      </c>
      <c r="C1802" s="25" t="s">
        <v>2177</v>
      </c>
      <c r="D1802" s="25">
        <v>28</v>
      </c>
      <c r="E1802" s="25" t="s">
        <v>2512</v>
      </c>
      <c r="F1802" s="25" t="s">
        <v>2513</v>
      </c>
      <c r="G1802" s="38">
        <v>2</v>
      </c>
      <c r="H1802" s="38">
        <v>205</v>
      </c>
      <c r="I1802" s="38">
        <v>1</v>
      </c>
      <c r="J1802" s="38">
        <v>0</v>
      </c>
      <c r="K1802" s="38">
        <v>1</v>
      </c>
      <c r="L1802" s="38">
        <v>2</v>
      </c>
      <c r="M1802" s="38">
        <v>0</v>
      </c>
      <c r="N1802" s="38">
        <v>3</v>
      </c>
      <c r="O1802" s="38">
        <v>0</v>
      </c>
      <c r="P1802" s="38">
        <v>0</v>
      </c>
      <c r="Q1802" s="38">
        <v>0</v>
      </c>
      <c r="R1802" s="38">
        <v>0</v>
      </c>
      <c r="S1802" s="38">
        <v>0</v>
      </c>
      <c r="T1802" s="38">
        <v>1</v>
      </c>
      <c r="U1802" s="38">
        <v>237</v>
      </c>
      <c r="V1802" s="38">
        <v>4</v>
      </c>
      <c r="W1802" s="38">
        <v>1</v>
      </c>
      <c r="X1802" s="38">
        <v>1</v>
      </c>
      <c r="Y1802" s="38">
        <v>0</v>
      </c>
      <c r="Z1802" s="38">
        <v>0</v>
      </c>
      <c r="AA1802" s="38">
        <v>1</v>
      </c>
      <c r="AB1802" s="38">
        <v>0</v>
      </c>
      <c r="AC1802" s="38">
        <v>2</v>
      </c>
      <c r="AD1802" s="38">
        <v>7</v>
      </c>
      <c r="AE1802" s="25">
        <v>0</v>
      </c>
      <c r="AF1802" s="14">
        <f t="shared" si="879"/>
        <v>468</v>
      </c>
      <c r="AG1802" s="14">
        <f t="shared" si="880"/>
        <v>461</v>
      </c>
    </row>
    <row r="1803" spans="1:33" x14ac:dyDescent="0.3">
      <c r="A1803" s="27" t="s">
        <v>1669</v>
      </c>
      <c r="B1803" s="25" t="s">
        <v>2449</v>
      </c>
      <c r="C1803" s="25" t="s">
        <v>2177</v>
      </c>
      <c r="D1803" s="25">
        <v>28</v>
      </c>
      <c r="E1803" s="25" t="s">
        <v>2514</v>
      </c>
      <c r="F1803" s="25" t="s">
        <v>2515</v>
      </c>
      <c r="G1803" s="38">
        <v>0</v>
      </c>
      <c r="H1803" s="38">
        <v>120</v>
      </c>
      <c r="I1803" s="38">
        <v>0</v>
      </c>
      <c r="J1803" s="38">
        <v>2</v>
      </c>
      <c r="K1803" s="38">
        <v>2</v>
      </c>
      <c r="L1803" s="38">
        <v>0</v>
      </c>
      <c r="M1803" s="38">
        <v>0</v>
      </c>
      <c r="N1803" s="38">
        <v>0</v>
      </c>
      <c r="O1803" s="38">
        <v>0</v>
      </c>
      <c r="P1803" s="38">
        <v>0</v>
      </c>
      <c r="Q1803" s="38">
        <v>1</v>
      </c>
      <c r="R1803" s="38">
        <v>0</v>
      </c>
      <c r="S1803" s="38">
        <v>0</v>
      </c>
      <c r="T1803" s="38">
        <v>0</v>
      </c>
      <c r="U1803" s="38">
        <v>147</v>
      </c>
      <c r="V1803" s="38">
        <v>2</v>
      </c>
      <c r="W1803" s="38">
        <v>1</v>
      </c>
      <c r="X1803" s="38">
        <v>0</v>
      </c>
      <c r="Y1803" s="38">
        <v>2</v>
      </c>
      <c r="Z1803" s="38">
        <v>0</v>
      </c>
      <c r="AA1803" s="38">
        <v>1</v>
      </c>
      <c r="AB1803" s="38">
        <v>0</v>
      </c>
      <c r="AC1803" s="38">
        <v>0</v>
      </c>
      <c r="AD1803" s="38">
        <v>0</v>
      </c>
      <c r="AE1803" s="25">
        <v>0</v>
      </c>
      <c r="AF1803" s="14">
        <f t="shared" si="879"/>
        <v>278</v>
      </c>
      <c r="AG1803" s="14">
        <f t="shared" si="880"/>
        <v>278</v>
      </c>
    </row>
    <row r="1804" spans="1:33" x14ac:dyDescent="0.3">
      <c r="A1804" s="27" t="s">
        <v>1669</v>
      </c>
      <c r="B1804" s="25" t="s">
        <v>2449</v>
      </c>
      <c r="C1804" s="25" t="s">
        <v>2177</v>
      </c>
      <c r="D1804" s="25">
        <v>28</v>
      </c>
      <c r="E1804" s="25" t="s">
        <v>2516</v>
      </c>
      <c r="F1804" s="25" t="s">
        <v>2517</v>
      </c>
      <c r="G1804" s="38">
        <v>9</v>
      </c>
      <c r="H1804" s="38">
        <v>177</v>
      </c>
      <c r="I1804" s="38">
        <v>0</v>
      </c>
      <c r="J1804" s="38">
        <v>0</v>
      </c>
      <c r="K1804" s="38">
        <v>0</v>
      </c>
      <c r="L1804" s="38">
        <v>2</v>
      </c>
      <c r="M1804" s="38">
        <v>0</v>
      </c>
      <c r="N1804" s="38">
        <v>6</v>
      </c>
      <c r="O1804" s="38">
        <v>0</v>
      </c>
      <c r="P1804" s="38">
        <v>0</v>
      </c>
      <c r="Q1804" s="38">
        <v>0</v>
      </c>
      <c r="R1804" s="38">
        <v>2</v>
      </c>
      <c r="S1804" s="38">
        <v>1</v>
      </c>
      <c r="T1804" s="38">
        <v>0</v>
      </c>
      <c r="U1804" s="38">
        <v>232</v>
      </c>
      <c r="V1804" s="38">
        <v>2</v>
      </c>
      <c r="W1804" s="38">
        <v>1</v>
      </c>
      <c r="X1804" s="38">
        <v>0</v>
      </c>
      <c r="Y1804" s="38">
        <v>1</v>
      </c>
      <c r="Z1804" s="38">
        <v>2</v>
      </c>
      <c r="AA1804" s="38">
        <v>0</v>
      </c>
      <c r="AB1804" s="38">
        <v>1</v>
      </c>
      <c r="AC1804" s="38">
        <v>0</v>
      </c>
      <c r="AD1804" s="38">
        <v>14</v>
      </c>
      <c r="AE1804" s="25">
        <v>0</v>
      </c>
      <c r="AF1804" s="14">
        <f t="shared" si="879"/>
        <v>450</v>
      </c>
      <c r="AG1804" s="14">
        <f t="shared" si="880"/>
        <v>436</v>
      </c>
    </row>
    <row r="1805" spans="1:33" s="16" customFormat="1" x14ac:dyDescent="0.3">
      <c r="E1805" s="16" t="s">
        <v>740</v>
      </c>
      <c r="F1805" s="19" t="s">
        <v>1069</v>
      </c>
      <c r="G1805" s="19">
        <f>SUM(G1800:G1804)</f>
        <v>16</v>
      </c>
      <c r="H1805" s="19">
        <f t="shared" ref="H1805:AE1805" si="881">SUM(H1800:H1804)</f>
        <v>766</v>
      </c>
      <c r="I1805" s="19">
        <f t="shared" si="881"/>
        <v>4</v>
      </c>
      <c r="J1805" s="19">
        <f t="shared" si="881"/>
        <v>2</v>
      </c>
      <c r="K1805" s="19">
        <f t="shared" si="881"/>
        <v>3</v>
      </c>
      <c r="L1805" s="19">
        <f t="shared" si="881"/>
        <v>6</v>
      </c>
      <c r="M1805" s="19">
        <f t="shared" si="881"/>
        <v>3</v>
      </c>
      <c r="N1805" s="19">
        <f t="shared" si="881"/>
        <v>15</v>
      </c>
      <c r="O1805" s="19">
        <f t="shared" si="881"/>
        <v>0</v>
      </c>
      <c r="P1805" s="19">
        <f t="shared" si="881"/>
        <v>1</v>
      </c>
      <c r="Q1805" s="19">
        <f t="shared" si="881"/>
        <v>2</v>
      </c>
      <c r="R1805" s="19">
        <f t="shared" si="881"/>
        <v>4</v>
      </c>
      <c r="S1805" s="19">
        <f t="shared" si="881"/>
        <v>1</v>
      </c>
      <c r="T1805" s="19">
        <f t="shared" si="881"/>
        <v>2</v>
      </c>
      <c r="U1805" s="19">
        <f t="shared" si="881"/>
        <v>990</v>
      </c>
      <c r="V1805" s="19">
        <f t="shared" si="881"/>
        <v>13</v>
      </c>
      <c r="W1805" s="19">
        <f t="shared" si="881"/>
        <v>6</v>
      </c>
      <c r="X1805" s="19">
        <f t="shared" si="881"/>
        <v>7</v>
      </c>
      <c r="Y1805" s="19">
        <f t="shared" si="881"/>
        <v>9</v>
      </c>
      <c r="Z1805" s="19">
        <f t="shared" si="881"/>
        <v>2</v>
      </c>
      <c r="AA1805" s="19">
        <f t="shared" si="881"/>
        <v>6</v>
      </c>
      <c r="AB1805" s="19">
        <f t="shared" si="881"/>
        <v>3</v>
      </c>
      <c r="AC1805" s="19">
        <f t="shared" si="881"/>
        <v>3</v>
      </c>
      <c r="AD1805" s="19">
        <f t="shared" si="881"/>
        <v>36</v>
      </c>
      <c r="AE1805" s="19">
        <f t="shared" si="881"/>
        <v>0</v>
      </c>
      <c r="AF1805" s="19">
        <f t="shared" ref="AF1805:AG1805" si="882">SUM(AF1800:AF1804)</f>
        <v>1900</v>
      </c>
      <c r="AG1805" s="19">
        <f t="shared" si="882"/>
        <v>1864</v>
      </c>
    </row>
    <row r="1806" spans="1:33" s="16" customFormat="1" x14ac:dyDescent="0.3">
      <c r="A1806" s="84"/>
      <c r="B1806" s="85"/>
      <c r="C1806" s="85"/>
      <c r="D1806" s="85"/>
      <c r="E1806" s="85"/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  <c r="U1806" s="85"/>
      <c r="V1806" s="85"/>
      <c r="W1806" s="85"/>
      <c r="X1806" s="85"/>
      <c r="Y1806" s="85"/>
      <c r="Z1806" s="85"/>
      <c r="AA1806" s="85"/>
      <c r="AB1806" s="85"/>
      <c r="AC1806" s="85"/>
      <c r="AD1806" s="85"/>
      <c r="AE1806" s="85"/>
      <c r="AF1806" s="85"/>
      <c r="AG1806" s="86"/>
    </row>
    <row r="1807" spans="1:33" x14ac:dyDescent="0.3">
      <c r="A1807" s="27" t="s">
        <v>1669</v>
      </c>
      <c r="B1807" s="25" t="s">
        <v>2449</v>
      </c>
      <c r="C1807" s="25" t="s">
        <v>2177</v>
      </c>
      <c r="D1807" s="25">
        <v>29</v>
      </c>
      <c r="E1807" s="25" t="s">
        <v>107</v>
      </c>
      <c r="F1807" s="25" t="s">
        <v>2518</v>
      </c>
      <c r="G1807" s="38">
        <v>5</v>
      </c>
      <c r="H1807" s="38">
        <v>359</v>
      </c>
      <c r="I1807" s="38">
        <v>4</v>
      </c>
      <c r="J1807" s="38">
        <v>0</v>
      </c>
      <c r="K1807" s="38">
        <v>0</v>
      </c>
      <c r="L1807" s="38">
        <v>3</v>
      </c>
      <c r="M1807" s="38">
        <v>2</v>
      </c>
      <c r="N1807" s="38">
        <v>4</v>
      </c>
      <c r="O1807" s="38">
        <v>0</v>
      </c>
      <c r="P1807" s="38">
        <v>1</v>
      </c>
      <c r="Q1807" s="38">
        <v>0</v>
      </c>
      <c r="R1807" s="38">
        <v>0</v>
      </c>
      <c r="S1807" s="38">
        <v>1</v>
      </c>
      <c r="T1807" s="38">
        <v>0</v>
      </c>
      <c r="U1807" s="38">
        <v>331</v>
      </c>
      <c r="V1807" s="38">
        <v>4</v>
      </c>
      <c r="W1807" s="38">
        <v>0</v>
      </c>
      <c r="X1807" s="38">
        <v>0</v>
      </c>
      <c r="Y1807" s="38">
        <v>4</v>
      </c>
      <c r="Z1807" s="38">
        <v>0</v>
      </c>
      <c r="AA1807" s="38">
        <v>0</v>
      </c>
      <c r="AB1807" s="38">
        <v>0</v>
      </c>
      <c r="AC1807" s="38">
        <v>0</v>
      </c>
      <c r="AD1807" s="38">
        <v>11</v>
      </c>
      <c r="AE1807" s="25">
        <v>0</v>
      </c>
      <c r="AF1807" s="14">
        <f>SUM(G1807:AD1807)</f>
        <v>729</v>
      </c>
      <c r="AG1807" s="14">
        <f t="shared" ref="AG1807" si="883">G1807+H1807+I1807+J1807+K1807+L1807+M1807+N1807+O1807+P1807+Q1807+R1807+S1807+T1807+U1807+V1807+W1807+X1807+Y1807+Z1807+AA1807+AB1807+AC1807</f>
        <v>718</v>
      </c>
    </row>
    <row r="1808" spans="1:33" x14ac:dyDescent="0.3">
      <c r="A1808" s="27" t="s">
        <v>1669</v>
      </c>
      <c r="B1808" s="25" t="s">
        <v>2449</v>
      </c>
      <c r="C1808" s="25" t="s">
        <v>2177</v>
      </c>
      <c r="D1808" s="25">
        <v>29</v>
      </c>
      <c r="E1808" s="25" t="s">
        <v>2519</v>
      </c>
      <c r="F1808" s="25" t="s">
        <v>2520</v>
      </c>
      <c r="G1808" s="38">
        <v>1</v>
      </c>
      <c r="H1808" s="38">
        <v>85</v>
      </c>
      <c r="I1808" s="38">
        <v>0</v>
      </c>
      <c r="J1808" s="38">
        <v>0</v>
      </c>
      <c r="K1808" s="38">
        <v>1</v>
      </c>
      <c r="L1808" s="38">
        <v>0</v>
      </c>
      <c r="M1808" s="38">
        <v>0</v>
      </c>
      <c r="N1808" s="38">
        <v>3</v>
      </c>
      <c r="O1808" s="38">
        <v>1</v>
      </c>
      <c r="P1808" s="38">
        <v>0</v>
      </c>
      <c r="Q1808" s="38">
        <v>0</v>
      </c>
      <c r="R1808" s="38">
        <v>0</v>
      </c>
      <c r="S1808" s="38">
        <v>0</v>
      </c>
      <c r="T1808" s="38">
        <v>1</v>
      </c>
      <c r="U1808" s="38">
        <v>210</v>
      </c>
      <c r="V1808" s="38">
        <v>3</v>
      </c>
      <c r="W1808" s="38">
        <v>1</v>
      </c>
      <c r="X1808" s="38">
        <v>0</v>
      </c>
      <c r="Y1808" s="38">
        <v>1</v>
      </c>
      <c r="Z1808" s="38">
        <v>0</v>
      </c>
      <c r="AA1808" s="38">
        <v>0</v>
      </c>
      <c r="AB1808" s="38">
        <v>1</v>
      </c>
      <c r="AC1808" s="38">
        <v>0</v>
      </c>
      <c r="AD1808" s="38">
        <v>6</v>
      </c>
      <c r="AE1808" s="25">
        <v>0</v>
      </c>
      <c r="AF1808" s="14">
        <f t="shared" ref="AF1808:AF1812" si="884">SUM(G1808:AD1808)</f>
        <v>314</v>
      </c>
      <c r="AG1808" s="14">
        <f t="shared" ref="AG1808:AG1812" si="885">G1808+H1808+I1808+J1808+K1808+L1808+M1808+N1808+O1808+P1808+Q1808+R1808+S1808+T1808+U1808+V1808+W1808+X1808+Y1808+Z1808+AA1808+AB1808+AC1808</f>
        <v>308</v>
      </c>
    </row>
    <row r="1809" spans="1:33" x14ac:dyDescent="0.3">
      <c r="A1809" s="27" t="s">
        <v>1669</v>
      </c>
      <c r="B1809" s="25" t="s">
        <v>2449</v>
      </c>
      <c r="C1809" s="25" t="s">
        <v>2177</v>
      </c>
      <c r="D1809" s="25">
        <v>29</v>
      </c>
      <c r="E1809" s="25" t="s">
        <v>2521</v>
      </c>
      <c r="F1809" s="25" t="s">
        <v>2522</v>
      </c>
      <c r="G1809" s="38">
        <v>1</v>
      </c>
      <c r="H1809" s="38">
        <v>305</v>
      </c>
      <c r="I1809" s="38">
        <v>2</v>
      </c>
      <c r="J1809" s="38">
        <v>0</v>
      </c>
      <c r="K1809" s="38">
        <v>0</v>
      </c>
      <c r="L1809" s="38">
        <v>3</v>
      </c>
      <c r="M1809" s="38">
        <v>2</v>
      </c>
      <c r="N1809" s="38">
        <v>6</v>
      </c>
      <c r="O1809" s="38">
        <v>1</v>
      </c>
      <c r="P1809" s="38">
        <v>0</v>
      </c>
      <c r="Q1809" s="38">
        <v>0</v>
      </c>
      <c r="R1809" s="38">
        <v>0</v>
      </c>
      <c r="S1809" s="38">
        <v>0</v>
      </c>
      <c r="T1809" s="38">
        <v>0</v>
      </c>
      <c r="U1809" s="38">
        <v>194</v>
      </c>
      <c r="V1809" s="38">
        <v>3</v>
      </c>
      <c r="W1809" s="38">
        <v>1</v>
      </c>
      <c r="X1809" s="38">
        <v>2</v>
      </c>
      <c r="Y1809" s="38">
        <v>2</v>
      </c>
      <c r="Z1809" s="38">
        <v>0</v>
      </c>
      <c r="AA1809" s="38">
        <v>2</v>
      </c>
      <c r="AB1809" s="38">
        <v>1</v>
      </c>
      <c r="AC1809" s="38">
        <v>0</v>
      </c>
      <c r="AD1809" s="38">
        <v>9</v>
      </c>
      <c r="AE1809" s="25">
        <v>0</v>
      </c>
      <c r="AF1809" s="14">
        <f t="shared" si="884"/>
        <v>534</v>
      </c>
      <c r="AG1809" s="14">
        <f t="shared" si="885"/>
        <v>525</v>
      </c>
    </row>
    <row r="1810" spans="1:33" x14ac:dyDescent="0.3">
      <c r="A1810" s="27" t="s">
        <v>1669</v>
      </c>
      <c r="B1810" s="25" t="s">
        <v>2449</v>
      </c>
      <c r="C1810" s="25" t="s">
        <v>2177</v>
      </c>
      <c r="D1810" s="25">
        <v>29</v>
      </c>
      <c r="E1810" s="25" t="s">
        <v>2523</v>
      </c>
      <c r="F1810" s="25" t="s">
        <v>2524</v>
      </c>
      <c r="G1810" s="38">
        <v>2</v>
      </c>
      <c r="H1810" s="38">
        <v>142</v>
      </c>
      <c r="I1810" s="38">
        <v>3</v>
      </c>
      <c r="J1810" s="38">
        <v>1</v>
      </c>
      <c r="K1810" s="38">
        <v>1</v>
      </c>
      <c r="L1810" s="38">
        <v>2</v>
      </c>
      <c r="M1810" s="38">
        <v>0</v>
      </c>
      <c r="N1810" s="38">
        <v>9</v>
      </c>
      <c r="O1810" s="38">
        <v>0</v>
      </c>
      <c r="P1810" s="38">
        <v>1</v>
      </c>
      <c r="Q1810" s="38">
        <v>1</v>
      </c>
      <c r="R1810" s="38">
        <v>0</v>
      </c>
      <c r="S1810" s="38">
        <v>0</v>
      </c>
      <c r="T1810" s="38">
        <v>1</v>
      </c>
      <c r="U1810" s="38">
        <v>309</v>
      </c>
      <c r="V1810" s="38">
        <v>2</v>
      </c>
      <c r="W1810" s="38">
        <v>1</v>
      </c>
      <c r="X1810" s="38">
        <v>0</v>
      </c>
      <c r="Y1810" s="38">
        <v>0</v>
      </c>
      <c r="Z1810" s="38">
        <v>0</v>
      </c>
      <c r="AA1810" s="38">
        <v>0</v>
      </c>
      <c r="AB1810" s="38">
        <v>1</v>
      </c>
      <c r="AC1810" s="38">
        <v>0</v>
      </c>
      <c r="AD1810" s="38">
        <v>8</v>
      </c>
      <c r="AE1810" s="25">
        <v>0</v>
      </c>
      <c r="AF1810" s="14">
        <f t="shared" si="884"/>
        <v>484</v>
      </c>
      <c r="AG1810" s="14">
        <f t="shared" si="885"/>
        <v>476</v>
      </c>
    </row>
    <row r="1811" spans="1:33" x14ac:dyDescent="0.3">
      <c r="A1811" s="27" t="s">
        <v>1669</v>
      </c>
      <c r="B1811" s="25" t="s">
        <v>2449</v>
      </c>
      <c r="C1811" s="25" t="s">
        <v>2177</v>
      </c>
      <c r="D1811" s="25">
        <v>29</v>
      </c>
      <c r="E1811" s="25" t="s">
        <v>2525</v>
      </c>
      <c r="F1811" s="25" t="s">
        <v>2526</v>
      </c>
      <c r="G1811" s="38">
        <v>5</v>
      </c>
      <c r="H1811" s="38">
        <v>142</v>
      </c>
      <c r="I1811" s="38">
        <v>2</v>
      </c>
      <c r="J1811" s="38">
        <v>0</v>
      </c>
      <c r="K1811" s="38">
        <v>0</v>
      </c>
      <c r="L1811" s="38">
        <v>3</v>
      </c>
      <c r="M1811" s="38">
        <v>3</v>
      </c>
      <c r="N1811" s="38">
        <v>2</v>
      </c>
      <c r="O1811" s="38">
        <v>0</v>
      </c>
      <c r="P1811" s="38">
        <v>1</v>
      </c>
      <c r="Q1811" s="38">
        <v>0</v>
      </c>
      <c r="R1811" s="38">
        <v>1</v>
      </c>
      <c r="S1811" s="38">
        <v>0</v>
      </c>
      <c r="T1811" s="38">
        <v>0</v>
      </c>
      <c r="U1811" s="38">
        <v>459</v>
      </c>
      <c r="V1811" s="38">
        <v>3</v>
      </c>
      <c r="W1811" s="38">
        <v>1</v>
      </c>
      <c r="X1811" s="38">
        <v>0</v>
      </c>
      <c r="Y1811" s="38">
        <v>1</v>
      </c>
      <c r="Z1811" s="38">
        <v>2</v>
      </c>
      <c r="AA1811" s="38">
        <v>0</v>
      </c>
      <c r="AB1811" s="38">
        <v>1</v>
      </c>
      <c r="AC1811" s="38">
        <v>0</v>
      </c>
      <c r="AD1811" s="38">
        <v>8</v>
      </c>
      <c r="AE1811" s="25">
        <v>0</v>
      </c>
      <c r="AF1811" s="14">
        <f t="shared" si="884"/>
        <v>634</v>
      </c>
      <c r="AG1811" s="14">
        <f t="shared" si="885"/>
        <v>626</v>
      </c>
    </row>
    <row r="1812" spans="1:33" x14ac:dyDescent="0.3">
      <c r="A1812" s="27" t="s">
        <v>1669</v>
      </c>
      <c r="B1812" s="25" t="s">
        <v>2449</v>
      </c>
      <c r="C1812" s="25" t="s">
        <v>2177</v>
      </c>
      <c r="D1812" s="25">
        <v>29</v>
      </c>
      <c r="E1812" s="25" t="s">
        <v>2527</v>
      </c>
      <c r="F1812" s="25" t="s">
        <v>2528</v>
      </c>
      <c r="G1812" s="38">
        <v>4</v>
      </c>
      <c r="H1812" s="38">
        <v>426</v>
      </c>
      <c r="I1812" s="38">
        <v>1</v>
      </c>
      <c r="J1812" s="38">
        <v>1</v>
      </c>
      <c r="K1812" s="38">
        <v>1</v>
      </c>
      <c r="L1812" s="38">
        <v>3</v>
      </c>
      <c r="M1812" s="38">
        <v>1</v>
      </c>
      <c r="N1812" s="38">
        <v>10</v>
      </c>
      <c r="O1812" s="38">
        <v>0</v>
      </c>
      <c r="P1812" s="38">
        <v>0</v>
      </c>
      <c r="Q1812" s="38">
        <v>0</v>
      </c>
      <c r="R1812" s="38">
        <v>1</v>
      </c>
      <c r="S1812" s="38">
        <v>0</v>
      </c>
      <c r="T1812" s="38">
        <v>0</v>
      </c>
      <c r="U1812" s="38">
        <v>173</v>
      </c>
      <c r="V1812" s="38">
        <v>3</v>
      </c>
      <c r="W1812" s="38">
        <v>1</v>
      </c>
      <c r="X1812" s="38">
        <v>1</v>
      </c>
      <c r="Y1812" s="38">
        <v>3</v>
      </c>
      <c r="Z1812" s="38">
        <v>2</v>
      </c>
      <c r="AA1812" s="38">
        <v>0</v>
      </c>
      <c r="AB1812" s="38">
        <v>1</v>
      </c>
      <c r="AC1812" s="38">
        <v>2</v>
      </c>
      <c r="AD1812" s="38">
        <v>10</v>
      </c>
      <c r="AE1812" s="25">
        <v>0</v>
      </c>
      <c r="AF1812" s="14">
        <f t="shared" si="884"/>
        <v>644</v>
      </c>
      <c r="AG1812" s="14">
        <f t="shared" si="885"/>
        <v>634</v>
      </c>
    </row>
    <row r="1813" spans="1:33" s="16" customFormat="1" x14ac:dyDescent="0.3">
      <c r="E1813" s="16" t="s">
        <v>867</v>
      </c>
      <c r="F1813" s="19" t="s">
        <v>1069</v>
      </c>
      <c r="G1813" s="19">
        <f>SUM(G1807:G1812)</f>
        <v>18</v>
      </c>
      <c r="H1813" s="19">
        <f t="shared" ref="H1813:AE1813" si="886">SUM(H1807:H1812)</f>
        <v>1459</v>
      </c>
      <c r="I1813" s="19">
        <f t="shared" si="886"/>
        <v>12</v>
      </c>
      <c r="J1813" s="19">
        <f t="shared" si="886"/>
        <v>2</v>
      </c>
      <c r="K1813" s="19">
        <f t="shared" si="886"/>
        <v>3</v>
      </c>
      <c r="L1813" s="19">
        <f t="shared" si="886"/>
        <v>14</v>
      </c>
      <c r="M1813" s="19">
        <f t="shared" si="886"/>
        <v>8</v>
      </c>
      <c r="N1813" s="19">
        <f t="shared" si="886"/>
        <v>34</v>
      </c>
      <c r="O1813" s="19">
        <f t="shared" si="886"/>
        <v>2</v>
      </c>
      <c r="P1813" s="19">
        <f t="shared" si="886"/>
        <v>3</v>
      </c>
      <c r="Q1813" s="19">
        <f t="shared" si="886"/>
        <v>1</v>
      </c>
      <c r="R1813" s="19">
        <f t="shared" si="886"/>
        <v>2</v>
      </c>
      <c r="S1813" s="19">
        <f t="shared" si="886"/>
        <v>1</v>
      </c>
      <c r="T1813" s="19">
        <f t="shared" si="886"/>
        <v>2</v>
      </c>
      <c r="U1813" s="19">
        <f t="shared" si="886"/>
        <v>1676</v>
      </c>
      <c r="V1813" s="19">
        <f t="shared" si="886"/>
        <v>18</v>
      </c>
      <c r="W1813" s="19">
        <f t="shared" si="886"/>
        <v>5</v>
      </c>
      <c r="X1813" s="19">
        <f t="shared" si="886"/>
        <v>3</v>
      </c>
      <c r="Y1813" s="19">
        <f t="shared" si="886"/>
        <v>11</v>
      </c>
      <c r="Z1813" s="19">
        <f t="shared" si="886"/>
        <v>4</v>
      </c>
      <c r="AA1813" s="19">
        <f t="shared" si="886"/>
        <v>2</v>
      </c>
      <c r="AB1813" s="19">
        <f t="shared" si="886"/>
        <v>5</v>
      </c>
      <c r="AC1813" s="19">
        <f t="shared" si="886"/>
        <v>2</v>
      </c>
      <c r="AD1813" s="19">
        <f t="shared" si="886"/>
        <v>52</v>
      </c>
      <c r="AE1813" s="19">
        <f t="shared" si="886"/>
        <v>0</v>
      </c>
      <c r="AF1813" s="19">
        <f t="shared" ref="AF1813:AG1813" si="887">SUM(AF1807:AF1812)</f>
        <v>3339</v>
      </c>
      <c r="AG1813" s="19">
        <f t="shared" si="887"/>
        <v>3287</v>
      </c>
    </row>
    <row r="1814" spans="1:33" s="16" customFormat="1" x14ac:dyDescent="0.3">
      <c r="A1814" s="84"/>
      <c r="B1814" s="85"/>
      <c r="C1814" s="85"/>
      <c r="D1814" s="85"/>
      <c r="E1814" s="85"/>
      <c r="F1814" s="85"/>
      <c r="G1814" s="85"/>
      <c r="H1814" s="85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  <c r="V1814" s="85"/>
      <c r="W1814" s="85"/>
      <c r="X1814" s="85"/>
      <c r="Y1814" s="85"/>
      <c r="Z1814" s="85"/>
      <c r="AA1814" s="85"/>
      <c r="AB1814" s="85"/>
      <c r="AC1814" s="85"/>
      <c r="AD1814" s="85"/>
      <c r="AE1814" s="85"/>
      <c r="AF1814" s="85"/>
      <c r="AG1814" s="86"/>
    </row>
    <row r="1815" spans="1:33" x14ac:dyDescent="0.3">
      <c r="A1815" s="27" t="s">
        <v>1669</v>
      </c>
      <c r="B1815" s="25" t="s">
        <v>2449</v>
      </c>
      <c r="C1815" s="25" t="s">
        <v>2177</v>
      </c>
      <c r="D1815" s="25">
        <v>30</v>
      </c>
      <c r="E1815" s="25" t="s">
        <v>2529</v>
      </c>
      <c r="F1815" s="25" t="s">
        <v>2530</v>
      </c>
      <c r="G1815" s="38">
        <v>0</v>
      </c>
      <c r="H1815" s="38">
        <v>236</v>
      </c>
      <c r="I1815" s="38">
        <v>2</v>
      </c>
      <c r="J1815" s="38">
        <v>0</v>
      </c>
      <c r="K1815" s="38">
        <v>0</v>
      </c>
      <c r="L1815" s="38">
        <v>0</v>
      </c>
      <c r="M1815" s="38">
        <v>4</v>
      </c>
      <c r="N1815" s="38">
        <v>6</v>
      </c>
      <c r="O1815" s="38">
        <v>1</v>
      </c>
      <c r="P1815" s="38">
        <v>0</v>
      </c>
      <c r="Q1815" s="38">
        <v>0</v>
      </c>
      <c r="R1815" s="38">
        <v>2</v>
      </c>
      <c r="S1815" s="38">
        <v>0</v>
      </c>
      <c r="T1815" s="38">
        <v>11</v>
      </c>
      <c r="U1815" s="38">
        <v>372</v>
      </c>
      <c r="V1815" s="38">
        <v>7</v>
      </c>
      <c r="W1815" s="38">
        <v>1</v>
      </c>
      <c r="X1815" s="38">
        <v>1</v>
      </c>
      <c r="Y1815" s="38">
        <v>1</v>
      </c>
      <c r="Z1815" s="38">
        <v>1</v>
      </c>
      <c r="AA1815" s="38">
        <v>0</v>
      </c>
      <c r="AB1815" s="38">
        <v>1</v>
      </c>
      <c r="AC1815" s="38">
        <v>2</v>
      </c>
      <c r="AD1815" s="38">
        <v>17</v>
      </c>
      <c r="AE1815" s="25">
        <v>0</v>
      </c>
      <c r="AF1815" s="14">
        <f>SUM(G1815:AD1815)</f>
        <v>665</v>
      </c>
      <c r="AG1815" s="14">
        <f t="shared" ref="AG1815" si="888">G1815+H1815+I1815+J1815+K1815+L1815+M1815+N1815+O1815+P1815+Q1815+R1815+S1815+T1815+U1815+V1815+W1815+X1815+Y1815+Z1815+AA1815+AB1815+AC1815</f>
        <v>648</v>
      </c>
    </row>
    <row r="1816" spans="1:33" x14ac:dyDescent="0.3">
      <c r="A1816" s="27" t="s">
        <v>1669</v>
      </c>
      <c r="B1816" s="25" t="s">
        <v>2449</v>
      </c>
      <c r="C1816" s="25" t="s">
        <v>2177</v>
      </c>
      <c r="D1816" s="25">
        <v>30</v>
      </c>
      <c r="E1816" s="25" t="s">
        <v>2531</v>
      </c>
      <c r="F1816" s="25" t="s">
        <v>2532</v>
      </c>
      <c r="G1816" s="38">
        <v>2</v>
      </c>
      <c r="H1816" s="38">
        <v>192</v>
      </c>
      <c r="I1816" s="38">
        <v>3</v>
      </c>
      <c r="J1816" s="38">
        <v>0</v>
      </c>
      <c r="K1816" s="38">
        <v>0</v>
      </c>
      <c r="L1816" s="38">
        <v>4</v>
      </c>
      <c r="M1816" s="38">
        <v>2</v>
      </c>
      <c r="N1816" s="38">
        <v>5</v>
      </c>
      <c r="O1816" s="38">
        <v>0</v>
      </c>
      <c r="P1816" s="38">
        <v>0</v>
      </c>
      <c r="Q1816" s="38">
        <v>0</v>
      </c>
      <c r="R1816" s="38">
        <v>0</v>
      </c>
      <c r="S1816" s="38">
        <v>0</v>
      </c>
      <c r="T1816" s="38">
        <v>0</v>
      </c>
      <c r="U1816" s="38">
        <v>306</v>
      </c>
      <c r="V1816" s="38">
        <v>2</v>
      </c>
      <c r="W1816" s="38">
        <v>0</v>
      </c>
      <c r="X1816" s="38">
        <v>1</v>
      </c>
      <c r="Y1816" s="38">
        <v>1</v>
      </c>
      <c r="Z1816" s="38">
        <v>0</v>
      </c>
      <c r="AA1816" s="38">
        <v>0</v>
      </c>
      <c r="AB1816" s="38">
        <v>0</v>
      </c>
      <c r="AC1816" s="38">
        <v>0</v>
      </c>
      <c r="AD1816" s="38">
        <v>8</v>
      </c>
      <c r="AE1816" s="25">
        <v>0</v>
      </c>
      <c r="AF1816" s="14">
        <f t="shared" ref="AF1816:AF1821" si="889">SUM(G1816:AD1816)</f>
        <v>526</v>
      </c>
      <c r="AG1816" s="14">
        <f t="shared" ref="AG1816:AG1821" si="890">G1816+H1816+I1816+J1816+K1816+L1816+M1816+N1816+O1816+P1816+Q1816+R1816+S1816+T1816+U1816+V1816+W1816+X1816+Y1816+Z1816+AA1816+AB1816+AC1816</f>
        <v>518</v>
      </c>
    </row>
    <row r="1817" spans="1:33" x14ac:dyDescent="0.3">
      <c r="A1817" s="27" t="s">
        <v>1669</v>
      </c>
      <c r="B1817" s="25" t="s">
        <v>2449</v>
      </c>
      <c r="C1817" s="25" t="s">
        <v>2177</v>
      </c>
      <c r="D1817" s="25">
        <v>30</v>
      </c>
      <c r="E1817" s="25" t="s">
        <v>2533</v>
      </c>
      <c r="F1817" s="25" t="s">
        <v>2534</v>
      </c>
      <c r="G1817" s="38">
        <v>2</v>
      </c>
      <c r="H1817" s="38">
        <v>150</v>
      </c>
      <c r="I1817" s="38">
        <v>2</v>
      </c>
      <c r="J1817" s="38">
        <v>0</v>
      </c>
      <c r="K1817" s="38">
        <v>1</v>
      </c>
      <c r="L1817" s="38">
        <v>1</v>
      </c>
      <c r="M1817" s="38">
        <v>0</v>
      </c>
      <c r="N1817" s="38">
        <v>4</v>
      </c>
      <c r="O1817" s="38">
        <v>0</v>
      </c>
      <c r="P1817" s="38">
        <v>0</v>
      </c>
      <c r="Q1817" s="38">
        <v>0</v>
      </c>
      <c r="R1817" s="38">
        <v>0</v>
      </c>
      <c r="S1817" s="38">
        <v>1</v>
      </c>
      <c r="T1817" s="38">
        <v>0</v>
      </c>
      <c r="U1817" s="38">
        <v>73</v>
      </c>
      <c r="V1817" s="38">
        <v>0</v>
      </c>
      <c r="W1817" s="38">
        <v>0</v>
      </c>
      <c r="X1817" s="38">
        <v>0</v>
      </c>
      <c r="Y1817" s="38">
        <v>0</v>
      </c>
      <c r="Z1817" s="38">
        <v>0</v>
      </c>
      <c r="AA1817" s="38">
        <v>1</v>
      </c>
      <c r="AB1817" s="38">
        <v>0</v>
      </c>
      <c r="AC1817" s="38">
        <v>0</v>
      </c>
      <c r="AD1817" s="38">
        <v>5</v>
      </c>
      <c r="AE1817" s="25">
        <v>0</v>
      </c>
      <c r="AF1817" s="14">
        <f t="shared" si="889"/>
        <v>240</v>
      </c>
      <c r="AG1817" s="14">
        <f t="shared" si="890"/>
        <v>235</v>
      </c>
    </row>
    <row r="1818" spans="1:33" x14ac:dyDescent="0.3">
      <c r="A1818" s="27" t="s">
        <v>1669</v>
      </c>
      <c r="B1818" s="25" t="s">
        <v>2449</v>
      </c>
      <c r="C1818" s="25" t="s">
        <v>2177</v>
      </c>
      <c r="D1818" s="25">
        <v>30</v>
      </c>
      <c r="E1818" s="25" t="s">
        <v>2535</v>
      </c>
      <c r="F1818" s="25" t="s">
        <v>2536</v>
      </c>
      <c r="G1818" s="38">
        <v>2</v>
      </c>
      <c r="H1818" s="38">
        <v>152</v>
      </c>
      <c r="I1818" s="38">
        <v>1</v>
      </c>
      <c r="J1818" s="38">
        <v>0</v>
      </c>
      <c r="K1818" s="38">
        <v>1</v>
      </c>
      <c r="L1818" s="38">
        <v>1</v>
      </c>
      <c r="M1818" s="38">
        <v>0</v>
      </c>
      <c r="N1818" s="38">
        <v>6</v>
      </c>
      <c r="O1818" s="38">
        <v>0</v>
      </c>
      <c r="P1818" s="38">
        <v>0</v>
      </c>
      <c r="Q1818" s="38">
        <v>0</v>
      </c>
      <c r="R1818" s="38">
        <v>0</v>
      </c>
      <c r="S1818" s="38">
        <v>0</v>
      </c>
      <c r="T1818" s="38">
        <v>1</v>
      </c>
      <c r="U1818" s="38">
        <v>150</v>
      </c>
      <c r="V1818" s="38">
        <v>2</v>
      </c>
      <c r="W1818" s="38">
        <v>0</v>
      </c>
      <c r="X1818" s="38">
        <v>0</v>
      </c>
      <c r="Y1818" s="38">
        <v>2</v>
      </c>
      <c r="Z1818" s="38">
        <v>1</v>
      </c>
      <c r="AA1818" s="38">
        <v>0</v>
      </c>
      <c r="AB1818" s="38">
        <v>0</v>
      </c>
      <c r="AC1818" s="38">
        <v>0</v>
      </c>
      <c r="AD1818" s="38">
        <v>4</v>
      </c>
      <c r="AE1818" s="25">
        <v>0</v>
      </c>
      <c r="AF1818" s="14">
        <f t="shared" si="889"/>
        <v>323</v>
      </c>
      <c r="AG1818" s="14">
        <f t="shared" si="890"/>
        <v>319</v>
      </c>
    </row>
    <row r="1819" spans="1:33" x14ac:dyDescent="0.3">
      <c r="A1819" s="27" t="s">
        <v>1669</v>
      </c>
      <c r="B1819" s="25" t="s">
        <v>2449</v>
      </c>
      <c r="C1819" s="25" t="s">
        <v>2177</v>
      </c>
      <c r="D1819" s="25">
        <v>30</v>
      </c>
      <c r="E1819" s="25" t="s">
        <v>2537</v>
      </c>
      <c r="F1819" s="25" t="s">
        <v>2538</v>
      </c>
      <c r="G1819" s="38">
        <v>1</v>
      </c>
      <c r="H1819" s="38">
        <v>137</v>
      </c>
      <c r="I1819" s="38">
        <v>2</v>
      </c>
      <c r="J1819" s="38">
        <v>1</v>
      </c>
      <c r="K1819" s="38">
        <v>1</v>
      </c>
      <c r="L1819" s="38">
        <v>0</v>
      </c>
      <c r="M1819" s="38">
        <v>0</v>
      </c>
      <c r="N1819" s="38">
        <v>6</v>
      </c>
      <c r="O1819" s="38">
        <v>0</v>
      </c>
      <c r="P1819" s="38">
        <v>0</v>
      </c>
      <c r="Q1819" s="38">
        <v>0</v>
      </c>
      <c r="R1819" s="38">
        <v>0</v>
      </c>
      <c r="S1819" s="38">
        <v>0</v>
      </c>
      <c r="T1819" s="38">
        <v>1</v>
      </c>
      <c r="U1819" s="38">
        <v>129</v>
      </c>
      <c r="V1819" s="38">
        <v>1</v>
      </c>
      <c r="W1819" s="38">
        <v>0</v>
      </c>
      <c r="X1819" s="38">
        <v>0</v>
      </c>
      <c r="Y1819" s="38">
        <v>2</v>
      </c>
      <c r="Z1819" s="38">
        <v>0</v>
      </c>
      <c r="AA1819" s="38">
        <v>0</v>
      </c>
      <c r="AB1819" s="38">
        <v>0</v>
      </c>
      <c r="AC1819" s="38">
        <v>0</v>
      </c>
      <c r="AD1819" s="38">
        <v>5</v>
      </c>
      <c r="AE1819" s="25">
        <v>0</v>
      </c>
      <c r="AF1819" s="14">
        <f t="shared" si="889"/>
        <v>286</v>
      </c>
      <c r="AG1819" s="14">
        <f t="shared" si="890"/>
        <v>281</v>
      </c>
    </row>
    <row r="1820" spans="1:33" x14ac:dyDescent="0.3">
      <c r="A1820" s="27" t="s">
        <v>1669</v>
      </c>
      <c r="B1820" s="25" t="s">
        <v>2449</v>
      </c>
      <c r="C1820" s="25" t="s">
        <v>2177</v>
      </c>
      <c r="D1820" s="25">
        <v>30</v>
      </c>
      <c r="E1820" s="25" t="s">
        <v>705</v>
      </c>
      <c r="F1820" s="25" t="s">
        <v>2539</v>
      </c>
      <c r="G1820" s="38">
        <v>6</v>
      </c>
      <c r="H1820" s="38">
        <v>358</v>
      </c>
      <c r="I1820" s="38">
        <v>1</v>
      </c>
      <c r="J1820" s="38">
        <v>0</v>
      </c>
      <c r="K1820" s="38">
        <v>0</v>
      </c>
      <c r="L1820" s="38">
        <v>1</v>
      </c>
      <c r="M1820" s="38">
        <v>1</v>
      </c>
      <c r="N1820" s="38">
        <v>3</v>
      </c>
      <c r="O1820" s="38">
        <v>1</v>
      </c>
      <c r="P1820" s="38">
        <v>1</v>
      </c>
      <c r="Q1820" s="38">
        <v>0</v>
      </c>
      <c r="R1820" s="38">
        <v>0</v>
      </c>
      <c r="S1820" s="38">
        <v>1</v>
      </c>
      <c r="T1820" s="38">
        <v>0</v>
      </c>
      <c r="U1820" s="38">
        <v>249</v>
      </c>
      <c r="V1820" s="38">
        <v>1</v>
      </c>
      <c r="W1820" s="38">
        <v>0</v>
      </c>
      <c r="X1820" s="38">
        <v>0</v>
      </c>
      <c r="Y1820" s="38">
        <v>1</v>
      </c>
      <c r="Z1820" s="38">
        <v>1</v>
      </c>
      <c r="AA1820" s="38">
        <v>0</v>
      </c>
      <c r="AB1820" s="38">
        <v>1</v>
      </c>
      <c r="AC1820" s="38">
        <v>2</v>
      </c>
      <c r="AD1820" s="38">
        <v>6</v>
      </c>
      <c r="AE1820" s="25">
        <v>0</v>
      </c>
      <c r="AF1820" s="14">
        <f t="shared" si="889"/>
        <v>634</v>
      </c>
      <c r="AG1820" s="14">
        <f t="shared" si="890"/>
        <v>628</v>
      </c>
    </row>
    <row r="1821" spans="1:33" x14ac:dyDescent="0.3">
      <c r="A1821" s="27" t="s">
        <v>1669</v>
      </c>
      <c r="B1821" s="25" t="s">
        <v>2449</v>
      </c>
      <c r="C1821" s="25" t="s">
        <v>2177</v>
      </c>
      <c r="D1821" s="25">
        <v>30</v>
      </c>
      <c r="E1821" s="25" t="s">
        <v>2540</v>
      </c>
      <c r="F1821" s="25" t="s">
        <v>2541</v>
      </c>
      <c r="G1821" s="38">
        <v>1</v>
      </c>
      <c r="H1821" s="38">
        <v>49</v>
      </c>
      <c r="I1821" s="38">
        <v>2</v>
      </c>
      <c r="J1821" s="38">
        <v>0</v>
      </c>
      <c r="K1821" s="38">
        <v>0</v>
      </c>
      <c r="L1821" s="38">
        <v>0</v>
      </c>
      <c r="M1821" s="38">
        <v>0</v>
      </c>
      <c r="N1821" s="38">
        <v>2</v>
      </c>
      <c r="O1821" s="38">
        <v>0</v>
      </c>
      <c r="P1821" s="38">
        <v>0</v>
      </c>
      <c r="Q1821" s="38">
        <v>1</v>
      </c>
      <c r="R1821" s="38">
        <v>0</v>
      </c>
      <c r="S1821" s="38">
        <v>0</v>
      </c>
      <c r="T1821" s="38">
        <v>0</v>
      </c>
      <c r="U1821" s="38">
        <v>107</v>
      </c>
      <c r="V1821" s="38">
        <v>1</v>
      </c>
      <c r="W1821" s="38">
        <v>0</v>
      </c>
      <c r="X1821" s="38">
        <v>0</v>
      </c>
      <c r="Y1821" s="38">
        <v>0</v>
      </c>
      <c r="Z1821" s="38">
        <v>0</v>
      </c>
      <c r="AA1821" s="38">
        <v>0</v>
      </c>
      <c r="AB1821" s="38">
        <v>0</v>
      </c>
      <c r="AC1821" s="38">
        <v>0</v>
      </c>
      <c r="AD1821" s="38">
        <v>6</v>
      </c>
      <c r="AE1821" s="25">
        <v>0</v>
      </c>
      <c r="AF1821" s="14">
        <f t="shared" si="889"/>
        <v>169</v>
      </c>
      <c r="AG1821" s="14">
        <f t="shared" si="890"/>
        <v>163</v>
      </c>
    </row>
    <row r="1822" spans="1:33" s="16" customFormat="1" x14ac:dyDescent="0.3">
      <c r="E1822" s="16" t="s">
        <v>955</v>
      </c>
      <c r="F1822" s="19" t="s">
        <v>1069</v>
      </c>
      <c r="G1822" s="19">
        <f>SUM(G1815:G1821)</f>
        <v>14</v>
      </c>
      <c r="H1822" s="19">
        <f t="shared" ref="H1822:AE1822" si="891">SUM(H1815:H1821)</f>
        <v>1274</v>
      </c>
      <c r="I1822" s="19">
        <f t="shared" si="891"/>
        <v>13</v>
      </c>
      <c r="J1822" s="19">
        <f t="shared" si="891"/>
        <v>1</v>
      </c>
      <c r="K1822" s="19">
        <f t="shared" si="891"/>
        <v>3</v>
      </c>
      <c r="L1822" s="19">
        <f t="shared" si="891"/>
        <v>7</v>
      </c>
      <c r="M1822" s="19">
        <f t="shared" si="891"/>
        <v>7</v>
      </c>
      <c r="N1822" s="19">
        <f t="shared" si="891"/>
        <v>32</v>
      </c>
      <c r="O1822" s="19">
        <f t="shared" si="891"/>
        <v>2</v>
      </c>
      <c r="P1822" s="19">
        <f t="shared" si="891"/>
        <v>1</v>
      </c>
      <c r="Q1822" s="19">
        <f t="shared" si="891"/>
        <v>1</v>
      </c>
      <c r="R1822" s="19">
        <f t="shared" si="891"/>
        <v>2</v>
      </c>
      <c r="S1822" s="19">
        <f t="shared" si="891"/>
        <v>2</v>
      </c>
      <c r="T1822" s="19">
        <f t="shared" si="891"/>
        <v>13</v>
      </c>
      <c r="U1822" s="19">
        <f t="shared" si="891"/>
        <v>1386</v>
      </c>
      <c r="V1822" s="19">
        <f t="shared" si="891"/>
        <v>14</v>
      </c>
      <c r="W1822" s="19">
        <f t="shared" si="891"/>
        <v>1</v>
      </c>
      <c r="X1822" s="19">
        <f t="shared" si="891"/>
        <v>2</v>
      </c>
      <c r="Y1822" s="19">
        <f t="shared" si="891"/>
        <v>7</v>
      </c>
      <c r="Z1822" s="19">
        <f t="shared" si="891"/>
        <v>3</v>
      </c>
      <c r="AA1822" s="19">
        <f t="shared" si="891"/>
        <v>1</v>
      </c>
      <c r="AB1822" s="19">
        <f t="shared" si="891"/>
        <v>2</v>
      </c>
      <c r="AC1822" s="19">
        <f t="shared" si="891"/>
        <v>4</v>
      </c>
      <c r="AD1822" s="19">
        <f t="shared" si="891"/>
        <v>51</v>
      </c>
      <c r="AE1822" s="19">
        <f t="shared" si="891"/>
        <v>0</v>
      </c>
      <c r="AF1822" s="19">
        <f t="shared" ref="AF1822:AG1822" si="892">SUM(AF1815:AF1821)</f>
        <v>2843</v>
      </c>
      <c r="AG1822" s="19">
        <f t="shared" si="892"/>
        <v>2792</v>
      </c>
    </row>
    <row r="1824" spans="1:33" s="60" customFormat="1" x14ac:dyDescent="0.3">
      <c r="D1824" s="58" t="s">
        <v>2542</v>
      </c>
      <c r="E1824" s="58"/>
      <c r="F1824" s="58"/>
      <c r="G1824" s="58">
        <f>G1822+G1813+G1805+G1798+G1793+G1786+G1779+G1774+G1767+G1761+G1750</f>
        <v>177</v>
      </c>
      <c r="H1824" s="58">
        <f t="shared" ref="H1824:AE1824" si="893">H1822+H1813+H1805+H1798+H1793+H1786+H1779+H1774+H1767+H1761+H1750</f>
        <v>10082</v>
      </c>
      <c r="I1824" s="58">
        <f t="shared" si="893"/>
        <v>121</v>
      </c>
      <c r="J1824" s="58">
        <f t="shared" si="893"/>
        <v>15</v>
      </c>
      <c r="K1824" s="58">
        <f t="shared" si="893"/>
        <v>19</v>
      </c>
      <c r="L1824" s="58">
        <f t="shared" si="893"/>
        <v>110</v>
      </c>
      <c r="M1824" s="58">
        <f t="shared" si="893"/>
        <v>72</v>
      </c>
      <c r="N1824" s="58">
        <f t="shared" si="893"/>
        <v>275</v>
      </c>
      <c r="O1824" s="58">
        <f t="shared" si="893"/>
        <v>20</v>
      </c>
      <c r="P1824" s="58">
        <f t="shared" si="893"/>
        <v>23</v>
      </c>
      <c r="Q1824" s="58">
        <f t="shared" si="893"/>
        <v>17</v>
      </c>
      <c r="R1824" s="58">
        <f t="shared" si="893"/>
        <v>21</v>
      </c>
      <c r="S1824" s="58">
        <f t="shared" si="893"/>
        <v>12</v>
      </c>
      <c r="T1824" s="58">
        <f t="shared" si="893"/>
        <v>34</v>
      </c>
      <c r="U1824" s="58">
        <f t="shared" si="893"/>
        <v>17319</v>
      </c>
      <c r="V1824" s="58">
        <f t="shared" si="893"/>
        <v>163</v>
      </c>
      <c r="W1824" s="58">
        <f t="shared" si="893"/>
        <v>62</v>
      </c>
      <c r="X1824" s="58">
        <f t="shared" si="893"/>
        <v>47</v>
      </c>
      <c r="Y1824" s="58">
        <f t="shared" si="893"/>
        <v>102</v>
      </c>
      <c r="Z1824" s="58">
        <f t="shared" si="893"/>
        <v>43</v>
      </c>
      <c r="AA1824" s="58">
        <f t="shared" si="893"/>
        <v>25</v>
      </c>
      <c r="AB1824" s="58">
        <f t="shared" si="893"/>
        <v>30</v>
      </c>
      <c r="AC1824" s="58">
        <f t="shared" si="893"/>
        <v>38</v>
      </c>
      <c r="AD1824" s="58">
        <f t="shared" si="893"/>
        <v>574</v>
      </c>
      <c r="AE1824" s="58">
        <f t="shared" si="893"/>
        <v>1</v>
      </c>
      <c r="AF1824" s="58">
        <f t="shared" ref="AF1824:AG1824" si="894">AF1822+AF1813+AF1805+AF1798+AF1793+AF1786+AF1779+AF1774+AF1767+AF1761+AF1750</f>
        <v>29401</v>
      </c>
      <c r="AG1824" s="58">
        <f t="shared" si="894"/>
        <v>28827</v>
      </c>
    </row>
    <row r="1827" spans="1:33" x14ac:dyDescent="0.3">
      <c r="A1827" s="25" t="s">
        <v>2676</v>
      </c>
      <c r="B1827" s="25" t="s">
        <v>2674</v>
      </c>
      <c r="C1827" s="25" t="s">
        <v>2675</v>
      </c>
      <c r="D1827" s="25">
        <v>1</v>
      </c>
      <c r="E1827" s="25" t="s">
        <v>2553</v>
      </c>
      <c r="F1827" s="25" t="s">
        <v>2554</v>
      </c>
      <c r="G1827" s="38">
        <v>4</v>
      </c>
      <c r="H1827" s="38">
        <v>67</v>
      </c>
      <c r="I1827" s="38">
        <v>2</v>
      </c>
      <c r="J1827" s="38">
        <v>1</v>
      </c>
      <c r="K1827" s="38">
        <v>0</v>
      </c>
      <c r="L1827" s="38">
        <v>3</v>
      </c>
      <c r="M1827" s="38">
        <v>0</v>
      </c>
      <c r="N1827" s="38">
        <v>1</v>
      </c>
      <c r="O1827" s="38">
        <v>0</v>
      </c>
      <c r="P1827" s="38">
        <v>0</v>
      </c>
      <c r="Q1827" s="38">
        <v>0</v>
      </c>
      <c r="R1827" s="38">
        <v>0</v>
      </c>
      <c r="S1827" s="38">
        <v>1</v>
      </c>
      <c r="T1827" s="38">
        <v>0</v>
      </c>
      <c r="U1827" s="38">
        <v>274</v>
      </c>
      <c r="V1827" s="38">
        <v>0</v>
      </c>
      <c r="W1827" s="38">
        <v>0</v>
      </c>
      <c r="X1827" s="38">
        <v>1</v>
      </c>
      <c r="Y1827" s="38">
        <v>0</v>
      </c>
      <c r="Z1827" s="38">
        <v>0</v>
      </c>
      <c r="AA1827" s="38">
        <v>0</v>
      </c>
      <c r="AB1827" s="38">
        <v>0</v>
      </c>
      <c r="AC1827" s="38">
        <v>1</v>
      </c>
      <c r="AD1827" s="38">
        <v>9</v>
      </c>
      <c r="AE1827" s="25">
        <v>0</v>
      </c>
      <c r="AF1827" s="14">
        <f>SUM(G1827:AD1827)</f>
        <v>364</v>
      </c>
      <c r="AG1827" s="14">
        <f>G1827+H1827+I1827+J1827+K1827+L1827+M1827+N1827+O1827+P1827+Q1827+R1827+S1827+T1827+U1827+V1827+W1827+X1827+Y1827+Z1827+AA1827+AB1827+AC1827</f>
        <v>355</v>
      </c>
    </row>
    <row r="1828" spans="1:33" x14ac:dyDescent="0.3">
      <c r="A1828" s="25" t="s">
        <v>2676</v>
      </c>
      <c r="B1828" s="25" t="s">
        <v>2674</v>
      </c>
      <c r="C1828" s="25" t="s">
        <v>2675</v>
      </c>
      <c r="D1828" s="25">
        <v>1</v>
      </c>
      <c r="E1828" s="25" t="s">
        <v>2555</v>
      </c>
      <c r="F1828" s="25" t="s">
        <v>2556</v>
      </c>
      <c r="G1828" s="38">
        <v>3</v>
      </c>
      <c r="H1828" s="38">
        <v>81</v>
      </c>
      <c r="I1828" s="38">
        <v>0</v>
      </c>
      <c r="J1828" s="38">
        <v>0</v>
      </c>
      <c r="K1828" s="38">
        <v>0</v>
      </c>
      <c r="L1828" s="38">
        <v>1</v>
      </c>
      <c r="M1828" s="38">
        <v>0</v>
      </c>
      <c r="N1828" s="38">
        <v>6</v>
      </c>
      <c r="O1828" s="38">
        <v>0</v>
      </c>
      <c r="P1828" s="38">
        <v>0</v>
      </c>
      <c r="Q1828" s="38">
        <v>0</v>
      </c>
      <c r="R1828" s="38">
        <v>0</v>
      </c>
      <c r="S1828" s="38">
        <v>0</v>
      </c>
      <c r="T1828" s="38">
        <v>1</v>
      </c>
      <c r="U1828" s="38">
        <v>415</v>
      </c>
      <c r="V1828" s="38">
        <v>1</v>
      </c>
      <c r="W1828" s="38">
        <v>0</v>
      </c>
      <c r="X1828" s="38">
        <v>0</v>
      </c>
      <c r="Y1828" s="38">
        <v>1</v>
      </c>
      <c r="Z1828" s="38">
        <v>2</v>
      </c>
      <c r="AA1828" s="38">
        <v>0</v>
      </c>
      <c r="AB1828" s="38">
        <v>2</v>
      </c>
      <c r="AC1828" s="38">
        <v>1</v>
      </c>
      <c r="AD1828" s="38">
        <v>19</v>
      </c>
      <c r="AE1828" s="25">
        <v>0</v>
      </c>
      <c r="AF1828" s="14">
        <f t="shared" ref="AF1828:AF1843" si="895">SUM(G1828:AD1828)</f>
        <v>533</v>
      </c>
      <c r="AG1828" s="14">
        <f t="shared" ref="AG1828:AG1830" si="896">G1828+H1828+I1828+J1828+K1828+L1828+M1828+N1828+O1828+P1828+Q1828+R1828+S1828+T1828+U1828+V1828+W1828+X1828+Y1828+Z1828+AA1828+AB1828+AC1828</f>
        <v>514</v>
      </c>
    </row>
    <row r="1829" spans="1:33" x14ac:dyDescent="0.3">
      <c r="A1829" s="25" t="s">
        <v>2676</v>
      </c>
      <c r="B1829" s="25" t="s">
        <v>2674</v>
      </c>
      <c r="C1829" s="25" t="s">
        <v>2675</v>
      </c>
      <c r="D1829" s="25">
        <v>1</v>
      </c>
      <c r="E1829" s="25" t="s">
        <v>2557</v>
      </c>
      <c r="F1829" s="25" t="s">
        <v>2558</v>
      </c>
      <c r="G1829" s="38">
        <v>4</v>
      </c>
      <c r="H1829" s="38">
        <v>249</v>
      </c>
      <c r="I1829" s="38">
        <v>0</v>
      </c>
      <c r="J1829" s="38">
        <v>0</v>
      </c>
      <c r="K1829" s="38">
        <v>1</v>
      </c>
      <c r="L1829" s="38">
        <v>0</v>
      </c>
      <c r="M1829" s="38">
        <v>1</v>
      </c>
      <c r="N1829" s="38">
        <v>4</v>
      </c>
      <c r="O1829" s="38">
        <v>0</v>
      </c>
      <c r="P1829" s="38">
        <v>0</v>
      </c>
      <c r="Q1829" s="38">
        <v>0</v>
      </c>
      <c r="R1829" s="38">
        <v>0</v>
      </c>
      <c r="S1829" s="38">
        <v>0</v>
      </c>
      <c r="T1829" s="38">
        <v>1</v>
      </c>
      <c r="U1829" s="38">
        <v>373</v>
      </c>
      <c r="V1829" s="38">
        <v>3</v>
      </c>
      <c r="W1829" s="38">
        <v>0</v>
      </c>
      <c r="X1829" s="38">
        <v>1</v>
      </c>
      <c r="Y1829" s="38">
        <v>3</v>
      </c>
      <c r="Z1829" s="38">
        <v>0</v>
      </c>
      <c r="AA1829" s="38">
        <v>0</v>
      </c>
      <c r="AB1829" s="38">
        <v>0</v>
      </c>
      <c r="AC1829" s="38">
        <v>2</v>
      </c>
      <c r="AD1829" s="38">
        <v>15</v>
      </c>
      <c r="AE1829" s="25">
        <v>0</v>
      </c>
      <c r="AF1829" s="14">
        <f t="shared" si="895"/>
        <v>657</v>
      </c>
      <c r="AG1829" s="14">
        <f t="shared" si="896"/>
        <v>642</v>
      </c>
    </row>
    <row r="1830" spans="1:33" x14ac:dyDescent="0.3">
      <c r="A1830" s="25" t="s">
        <v>2676</v>
      </c>
      <c r="B1830" s="25" t="s">
        <v>2674</v>
      </c>
      <c r="C1830" s="25" t="s">
        <v>2675</v>
      </c>
      <c r="D1830" s="25">
        <v>1</v>
      </c>
      <c r="E1830" s="25" t="s">
        <v>2559</v>
      </c>
      <c r="F1830" s="25" t="s">
        <v>2560</v>
      </c>
      <c r="G1830" s="38">
        <v>2</v>
      </c>
      <c r="H1830" s="38">
        <v>64</v>
      </c>
      <c r="I1830" s="38">
        <v>0</v>
      </c>
      <c r="J1830" s="38">
        <v>0</v>
      </c>
      <c r="K1830" s="38">
        <v>0</v>
      </c>
      <c r="L1830" s="38">
        <v>2</v>
      </c>
      <c r="M1830" s="38">
        <v>0</v>
      </c>
      <c r="N1830" s="38">
        <v>0</v>
      </c>
      <c r="O1830" s="38">
        <v>0</v>
      </c>
      <c r="P1830" s="38">
        <v>0</v>
      </c>
      <c r="Q1830" s="38">
        <v>1</v>
      </c>
      <c r="R1830" s="38">
        <v>0</v>
      </c>
      <c r="S1830" s="38">
        <v>0</v>
      </c>
      <c r="T1830" s="38">
        <v>0</v>
      </c>
      <c r="U1830" s="38">
        <v>64</v>
      </c>
      <c r="V1830" s="38">
        <v>1</v>
      </c>
      <c r="W1830" s="38">
        <v>0</v>
      </c>
      <c r="X1830" s="38">
        <v>0</v>
      </c>
      <c r="Y1830" s="38">
        <v>0</v>
      </c>
      <c r="Z1830" s="38">
        <v>0</v>
      </c>
      <c r="AA1830" s="38">
        <v>0</v>
      </c>
      <c r="AB1830" s="38">
        <v>1</v>
      </c>
      <c r="AC1830" s="38">
        <v>1</v>
      </c>
      <c r="AD1830" s="38">
        <v>4</v>
      </c>
      <c r="AE1830" s="25">
        <v>0</v>
      </c>
      <c r="AF1830" s="14">
        <f t="shared" si="895"/>
        <v>140</v>
      </c>
      <c r="AG1830" s="14">
        <f t="shared" si="896"/>
        <v>136</v>
      </c>
    </row>
    <row r="1831" spans="1:33" s="16" customFormat="1" x14ac:dyDescent="0.3">
      <c r="E1831" s="16" t="s">
        <v>731</v>
      </c>
      <c r="F1831" s="19" t="s">
        <v>1069</v>
      </c>
      <c r="G1831" s="19">
        <f>SUM(G1827:G1830)</f>
        <v>13</v>
      </c>
      <c r="H1831" s="19">
        <f t="shared" ref="H1831:AE1831" si="897">SUM(H1827:H1830)</f>
        <v>461</v>
      </c>
      <c r="I1831" s="19">
        <f t="shared" si="897"/>
        <v>2</v>
      </c>
      <c r="J1831" s="19">
        <f t="shared" si="897"/>
        <v>1</v>
      </c>
      <c r="K1831" s="19">
        <f t="shared" si="897"/>
        <v>1</v>
      </c>
      <c r="L1831" s="19">
        <f t="shared" si="897"/>
        <v>6</v>
      </c>
      <c r="M1831" s="19">
        <f t="shared" si="897"/>
        <v>1</v>
      </c>
      <c r="N1831" s="19">
        <f t="shared" si="897"/>
        <v>11</v>
      </c>
      <c r="O1831" s="19">
        <f t="shared" si="897"/>
        <v>0</v>
      </c>
      <c r="P1831" s="19">
        <f t="shared" si="897"/>
        <v>0</v>
      </c>
      <c r="Q1831" s="19">
        <f t="shared" si="897"/>
        <v>1</v>
      </c>
      <c r="R1831" s="19">
        <f t="shared" si="897"/>
        <v>0</v>
      </c>
      <c r="S1831" s="19">
        <f t="shared" si="897"/>
        <v>1</v>
      </c>
      <c r="T1831" s="19">
        <f t="shared" si="897"/>
        <v>2</v>
      </c>
      <c r="U1831" s="19">
        <f t="shared" si="897"/>
        <v>1126</v>
      </c>
      <c r="V1831" s="19">
        <f t="shared" si="897"/>
        <v>5</v>
      </c>
      <c r="W1831" s="19">
        <f t="shared" si="897"/>
        <v>0</v>
      </c>
      <c r="X1831" s="19">
        <f t="shared" si="897"/>
        <v>2</v>
      </c>
      <c r="Y1831" s="19">
        <f t="shared" si="897"/>
        <v>4</v>
      </c>
      <c r="Z1831" s="19">
        <f t="shared" si="897"/>
        <v>2</v>
      </c>
      <c r="AA1831" s="19">
        <f t="shared" si="897"/>
        <v>0</v>
      </c>
      <c r="AB1831" s="19">
        <f t="shared" si="897"/>
        <v>3</v>
      </c>
      <c r="AC1831" s="19">
        <f t="shared" si="897"/>
        <v>5</v>
      </c>
      <c r="AD1831" s="19">
        <f t="shared" si="897"/>
        <v>47</v>
      </c>
      <c r="AE1831" s="19">
        <f t="shared" si="897"/>
        <v>0</v>
      </c>
      <c r="AF1831" s="20">
        <f>SUM(AF1827:AF1830)</f>
        <v>1694</v>
      </c>
      <c r="AG1831" s="20">
        <f>SUM(AG1827:AG1830)</f>
        <v>1647</v>
      </c>
    </row>
    <row r="1832" spans="1:33" s="16" customFormat="1" x14ac:dyDescent="0.3">
      <c r="A1832" s="84"/>
      <c r="B1832" s="85"/>
      <c r="C1832" s="85"/>
      <c r="D1832" s="85"/>
      <c r="E1832" s="85"/>
      <c r="F1832" s="85"/>
      <c r="G1832" s="85"/>
      <c r="H1832" s="85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  <c r="V1832" s="85"/>
      <c r="W1832" s="85"/>
      <c r="X1832" s="85"/>
      <c r="Y1832" s="85"/>
      <c r="Z1832" s="85"/>
      <c r="AA1832" s="85"/>
      <c r="AB1832" s="85"/>
      <c r="AC1832" s="85"/>
      <c r="AD1832" s="85"/>
      <c r="AE1832" s="85"/>
      <c r="AF1832" s="85"/>
      <c r="AG1832" s="86"/>
    </row>
    <row r="1833" spans="1:33" x14ac:dyDescent="0.3">
      <c r="A1833" s="25" t="s">
        <v>2676</v>
      </c>
      <c r="B1833" s="25" t="s">
        <v>2674</v>
      </c>
      <c r="C1833" s="25" t="s">
        <v>2675</v>
      </c>
      <c r="D1833" s="25">
        <v>2</v>
      </c>
      <c r="E1833" s="25" t="s">
        <v>2677</v>
      </c>
      <c r="F1833" s="25" t="s">
        <v>2561</v>
      </c>
      <c r="G1833" s="38">
        <v>4</v>
      </c>
      <c r="H1833" s="38">
        <v>154</v>
      </c>
      <c r="I1833" s="38">
        <v>4</v>
      </c>
      <c r="J1833" s="38">
        <v>0</v>
      </c>
      <c r="K1833" s="38">
        <v>1</v>
      </c>
      <c r="L1833" s="38">
        <v>2</v>
      </c>
      <c r="M1833" s="38">
        <v>3</v>
      </c>
      <c r="N1833" s="38">
        <v>9</v>
      </c>
      <c r="O1833" s="38">
        <v>0</v>
      </c>
      <c r="P1833" s="38">
        <v>1</v>
      </c>
      <c r="Q1833" s="38">
        <v>0</v>
      </c>
      <c r="R1833" s="38">
        <v>0</v>
      </c>
      <c r="S1833" s="38">
        <v>1</v>
      </c>
      <c r="T1833" s="38">
        <v>1</v>
      </c>
      <c r="U1833" s="38">
        <v>578</v>
      </c>
      <c r="V1833" s="38">
        <v>2</v>
      </c>
      <c r="W1833" s="38">
        <v>1</v>
      </c>
      <c r="X1833" s="38">
        <v>1</v>
      </c>
      <c r="Y1833" s="38">
        <v>9</v>
      </c>
      <c r="Z1833" s="38">
        <v>2</v>
      </c>
      <c r="AA1833" s="38">
        <v>1</v>
      </c>
      <c r="AB1833" s="38">
        <v>2</v>
      </c>
      <c r="AC1833" s="38">
        <v>1</v>
      </c>
      <c r="AD1833" s="38">
        <v>16</v>
      </c>
      <c r="AE1833" s="25">
        <v>0</v>
      </c>
      <c r="AF1833" s="14">
        <f t="shared" si="895"/>
        <v>793</v>
      </c>
      <c r="AG1833" s="14">
        <f>G1833+H1833+I1833+J1833+K1833+L1833+M1833+N1833+O1833+P1833+Q1833+R1833+S1833+T1833+U1833+V1833+W1833+X1833+Y1833+Z1833+AA1833+AB1833+AC1833</f>
        <v>777</v>
      </c>
    </row>
    <row r="1834" spans="1:33" x14ac:dyDescent="0.3">
      <c r="A1834" s="25" t="s">
        <v>2676</v>
      </c>
      <c r="B1834" s="25" t="s">
        <v>2674</v>
      </c>
      <c r="C1834" s="25" t="s">
        <v>2675</v>
      </c>
      <c r="D1834" s="25">
        <v>2</v>
      </c>
      <c r="E1834" s="25" t="s">
        <v>2678</v>
      </c>
      <c r="F1834" s="25" t="s">
        <v>2562</v>
      </c>
      <c r="G1834" s="38">
        <v>3</v>
      </c>
      <c r="H1834" s="38">
        <v>137</v>
      </c>
      <c r="I1834" s="38">
        <v>2</v>
      </c>
      <c r="J1834" s="38">
        <v>1</v>
      </c>
      <c r="K1834" s="38">
        <v>1</v>
      </c>
      <c r="L1834" s="38">
        <v>3</v>
      </c>
      <c r="M1834" s="38">
        <v>3</v>
      </c>
      <c r="N1834" s="38">
        <v>2</v>
      </c>
      <c r="O1834" s="38">
        <v>0</v>
      </c>
      <c r="P1834" s="38">
        <v>0</v>
      </c>
      <c r="Q1834" s="38">
        <v>0</v>
      </c>
      <c r="R1834" s="38">
        <v>0</v>
      </c>
      <c r="S1834" s="38">
        <v>0</v>
      </c>
      <c r="T1834" s="38">
        <v>4</v>
      </c>
      <c r="U1834" s="38">
        <v>581</v>
      </c>
      <c r="V1834" s="38">
        <v>0</v>
      </c>
      <c r="W1834" s="38">
        <v>0</v>
      </c>
      <c r="X1834" s="38">
        <v>0</v>
      </c>
      <c r="Y1834" s="38">
        <v>0</v>
      </c>
      <c r="Z1834" s="38">
        <v>2</v>
      </c>
      <c r="AA1834" s="38">
        <v>2</v>
      </c>
      <c r="AB1834" s="38">
        <v>1</v>
      </c>
      <c r="AC1834" s="38">
        <v>4</v>
      </c>
      <c r="AD1834" s="38">
        <v>25</v>
      </c>
      <c r="AE1834" s="25">
        <v>0</v>
      </c>
      <c r="AF1834" s="14">
        <f t="shared" si="895"/>
        <v>771</v>
      </c>
      <c r="AG1834" s="14">
        <f t="shared" ref="AG1834:AG1837" si="898">G1834+H1834+I1834+J1834+K1834+L1834+M1834+N1834+O1834+P1834+Q1834+R1834+S1834+T1834+U1834+V1834+W1834+X1834+Y1834+Z1834+AA1834+AB1834+AC1834</f>
        <v>746</v>
      </c>
    </row>
    <row r="1835" spans="1:33" x14ac:dyDescent="0.3">
      <c r="A1835" s="25" t="s">
        <v>2676</v>
      </c>
      <c r="B1835" s="25" t="s">
        <v>2674</v>
      </c>
      <c r="C1835" s="25" t="s">
        <v>2675</v>
      </c>
      <c r="D1835" s="25">
        <v>2</v>
      </c>
      <c r="E1835" s="25" t="s">
        <v>2563</v>
      </c>
      <c r="F1835" s="25" t="s">
        <v>2564</v>
      </c>
      <c r="G1835" s="38">
        <v>2</v>
      </c>
      <c r="H1835" s="38">
        <v>154</v>
      </c>
      <c r="I1835" s="38">
        <v>4</v>
      </c>
      <c r="J1835" s="38">
        <v>1</v>
      </c>
      <c r="K1835" s="38">
        <v>0</v>
      </c>
      <c r="L1835" s="38">
        <v>1</v>
      </c>
      <c r="M1835" s="38">
        <v>0</v>
      </c>
      <c r="N1835" s="38">
        <v>1</v>
      </c>
      <c r="O1835" s="38">
        <v>0</v>
      </c>
      <c r="P1835" s="38">
        <v>1</v>
      </c>
      <c r="Q1835" s="38">
        <v>0</v>
      </c>
      <c r="R1835" s="38">
        <v>0</v>
      </c>
      <c r="S1835" s="38">
        <v>1</v>
      </c>
      <c r="T1835" s="38">
        <v>0</v>
      </c>
      <c r="U1835" s="38">
        <v>155</v>
      </c>
      <c r="V1835" s="38">
        <v>2</v>
      </c>
      <c r="W1835" s="38">
        <v>0</v>
      </c>
      <c r="X1835" s="38">
        <v>1</v>
      </c>
      <c r="Y1835" s="38">
        <v>3</v>
      </c>
      <c r="Z1835" s="38">
        <v>1</v>
      </c>
      <c r="AA1835" s="38">
        <v>0</v>
      </c>
      <c r="AB1835" s="38">
        <v>1</v>
      </c>
      <c r="AC1835" s="38">
        <v>1</v>
      </c>
      <c r="AD1835" s="38">
        <v>8</v>
      </c>
      <c r="AE1835" s="25">
        <v>0</v>
      </c>
      <c r="AF1835" s="14">
        <f t="shared" si="895"/>
        <v>337</v>
      </c>
      <c r="AG1835" s="14">
        <f t="shared" si="898"/>
        <v>329</v>
      </c>
    </row>
    <row r="1836" spans="1:33" x14ac:dyDescent="0.3">
      <c r="A1836" s="25" t="s">
        <v>2676</v>
      </c>
      <c r="B1836" s="25" t="s">
        <v>2674</v>
      </c>
      <c r="C1836" s="25" t="s">
        <v>2675</v>
      </c>
      <c r="D1836" s="25">
        <v>2</v>
      </c>
      <c r="E1836" s="25" t="s">
        <v>2565</v>
      </c>
      <c r="F1836" s="25" t="s">
        <v>2566</v>
      </c>
      <c r="G1836" s="38">
        <v>0</v>
      </c>
      <c r="H1836" s="38">
        <v>47</v>
      </c>
      <c r="I1836" s="38">
        <v>0</v>
      </c>
      <c r="J1836" s="38">
        <v>0</v>
      </c>
      <c r="K1836" s="38">
        <v>1</v>
      </c>
      <c r="L1836" s="38">
        <v>0</v>
      </c>
      <c r="M1836" s="38">
        <v>0</v>
      </c>
      <c r="N1836" s="38">
        <v>1</v>
      </c>
      <c r="O1836" s="38">
        <v>0</v>
      </c>
      <c r="P1836" s="38">
        <v>0</v>
      </c>
      <c r="Q1836" s="38">
        <v>0</v>
      </c>
      <c r="R1836" s="38">
        <v>0</v>
      </c>
      <c r="S1836" s="38">
        <v>0</v>
      </c>
      <c r="T1836" s="38">
        <v>1</v>
      </c>
      <c r="U1836" s="38">
        <v>219</v>
      </c>
      <c r="V1836" s="38">
        <v>0</v>
      </c>
      <c r="W1836" s="38">
        <v>0</v>
      </c>
      <c r="X1836" s="38">
        <v>0</v>
      </c>
      <c r="Y1836" s="38">
        <v>0</v>
      </c>
      <c r="Z1836" s="38">
        <v>0</v>
      </c>
      <c r="AA1836" s="38">
        <v>0</v>
      </c>
      <c r="AB1836" s="38">
        <v>0</v>
      </c>
      <c r="AC1836" s="38">
        <v>0</v>
      </c>
      <c r="AD1836" s="38">
        <v>3</v>
      </c>
      <c r="AE1836" s="25">
        <v>0</v>
      </c>
      <c r="AF1836" s="14">
        <f t="shared" si="895"/>
        <v>272</v>
      </c>
      <c r="AG1836" s="14">
        <f t="shared" si="898"/>
        <v>269</v>
      </c>
    </row>
    <row r="1837" spans="1:33" x14ac:dyDescent="0.3">
      <c r="A1837" s="25" t="s">
        <v>2676</v>
      </c>
      <c r="B1837" s="25" t="s">
        <v>2674</v>
      </c>
      <c r="C1837" s="25" t="s">
        <v>2675</v>
      </c>
      <c r="D1837" s="25">
        <v>2</v>
      </c>
      <c r="E1837" s="25" t="s">
        <v>2567</v>
      </c>
      <c r="F1837" s="25" t="s">
        <v>2568</v>
      </c>
      <c r="G1837" s="38">
        <v>1</v>
      </c>
      <c r="H1837" s="38">
        <v>84</v>
      </c>
      <c r="I1837" s="38">
        <v>2</v>
      </c>
      <c r="J1837" s="38">
        <v>0</v>
      </c>
      <c r="K1837" s="38">
        <v>0</v>
      </c>
      <c r="L1837" s="38">
        <v>1</v>
      </c>
      <c r="M1837" s="38">
        <v>1</v>
      </c>
      <c r="N1837" s="38">
        <v>1</v>
      </c>
      <c r="O1837" s="38">
        <v>0</v>
      </c>
      <c r="P1837" s="38">
        <v>0</v>
      </c>
      <c r="Q1837" s="38">
        <v>0</v>
      </c>
      <c r="R1837" s="38">
        <v>0</v>
      </c>
      <c r="S1837" s="38">
        <v>0</v>
      </c>
      <c r="T1837" s="38">
        <v>0</v>
      </c>
      <c r="U1837" s="38">
        <v>199</v>
      </c>
      <c r="V1837" s="38">
        <v>0</v>
      </c>
      <c r="W1837" s="38">
        <v>0</v>
      </c>
      <c r="X1837" s="38">
        <v>0</v>
      </c>
      <c r="Y1837" s="38">
        <v>1</v>
      </c>
      <c r="Z1837" s="38">
        <v>0</v>
      </c>
      <c r="AA1837" s="38">
        <v>1</v>
      </c>
      <c r="AB1837" s="38">
        <v>1</v>
      </c>
      <c r="AC1837" s="38">
        <v>1</v>
      </c>
      <c r="AD1837" s="38">
        <v>4</v>
      </c>
      <c r="AE1837" s="25">
        <v>0</v>
      </c>
      <c r="AF1837" s="14">
        <f t="shared" si="895"/>
        <v>297</v>
      </c>
      <c r="AG1837" s="14">
        <f t="shared" si="898"/>
        <v>293</v>
      </c>
    </row>
    <row r="1838" spans="1:33" s="16" customFormat="1" x14ac:dyDescent="0.3">
      <c r="E1838" s="16" t="s">
        <v>740</v>
      </c>
      <c r="F1838" s="19" t="s">
        <v>1069</v>
      </c>
      <c r="G1838" s="19">
        <f>SUM(G1833:G1837)</f>
        <v>10</v>
      </c>
      <c r="H1838" s="19">
        <f t="shared" ref="H1838:AG1838" si="899">SUM(H1833:H1837)</f>
        <v>576</v>
      </c>
      <c r="I1838" s="19">
        <f t="shared" si="899"/>
        <v>12</v>
      </c>
      <c r="J1838" s="19">
        <f t="shared" si="899"/>
        <v>2</v>
      </c>
      <c r="K1838" s="19">
        <f t="shared" si="899"/>
        <v>3</v>
      </c>
      <c r="L1838" s="19">
        <f t="shared" si="899"/>
        <v>7</v>
      </c>
      <c r="M1838" s="19">
        <f t="shared" si="899"/>
        <v>7</v>
      </c>
      <c r="N1838" s="19">
        <f t="shared" si="899"/>
        <v>14</v>
      </c>
      <c r="O1838" s="19">
        <f t="shared" si="899"/>
        <v>0</v>
      </c>
      <c r="P1838" s="19">
        <f t="shared" si="899"/>
        <v>2</v>
      </c>
      <c r="Q1838" s="19">
        <f t="shared" si="899"/>
        <v>0</v>
      </c>
      <c r="R1838" s="19">
        <f t="shared" si="899"/>
        <v>0</v>
      </c>
      <c r="S1838" s="19">
        <f t="shared" si="899"/>
        <v>2</v>
      </c>
      <c r="T1838" s="19">
        <f t="shared" si="899"/>
        <v>6</v>
      </c>
      <c r="U1838" s="19">
        <f t="shared" si="899"/>
        <v>1732</v>
      </c>
      <c r="V1838" s="19">
        <f t="shared" si="899"/>
        <v>4</v>
      </c>
      <c r="W1838" s="19">
        <f t="shared" si="899"/>
        <v>1</v>
      </c>
      <c r="X1838" s="19">
        <f t="shared" si="899"/>
        <v>2</v>
      </c>
      <c r="Y1838" s="19">
        <f t="shared" si="899"/>
        <v>13</v>
      </c>
      <c r="Z1838" s="19">
        <f t="shared" si="899"/>
        <v>5</v>
      </c>
      <c r="AA1838" s="19">
        <f t="shared" si="899"/>
        <v>4</v>
      </c>
      <c r="AB1838" s="19">
        <f t="shared" si="899"/>
        <v>5</v>
      </c>
      <c r="AC1838" s="19">
        <f t="shared" si="899"/>
        <v>7</v>
      </c>
      <c r="AD1838" s="19">
        <f t="shared" si="899"/>
        <v>56</v>
      </c>
      <c r="AE1838" s="19">
        <f t="shared" si="899"/>
        <v>0</v>
      </c>
      <c r="AF1838" s="19">
        <f t="shared" si="899"/>
        <v>2470</v>
      </c>
      <c r="AG1838" s="19">
        <f t="shared" si="899"/>
        <v>2414</v>
      </c>
    </row>
    <row r="1839" spans="1:33" s="16" customFormat="1" x14ac:dyDescent="0.3">
      <c r="A1839" s="84"/>
      <c r="B1839" s="85"/>
      <c r="C1839" s="85"/>
      <c r="D1839" s="85"/>
      <c r="E1839" s="85"/>
      <c r="F1839" s="85"/>
      <c r="G1839" s="85"/>
      <c r="H1839" s="85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  <c r="V1839" s="85"/>
      <c r="W1839" s="85"/>
      <c r="X1839" s="85"/>
      <c r="Y1839" s="85"/>
      <c r="Z1839" s="85"/>
      <c r="AA1839" s="85"/>
      <c r="AB1839" s="85"/>
      <c r="AC1839" s="85"/>
      <c r="AD1839" s="85"/>
      <c r="AE1839" s="85"/>
      <c r="AF1839" s="85"/>
      <c r="AG1839" s="86"/>
    </row>
    <row r="1840" spans="1:33" x14ac:dyDescent="0.3">
      <c r="A1840" s="25" t="s">
        <v>2676</v>
      </c>
      <c r="B1840" s="25" t="s">
        <v>2674</v>
      </c>
      <c r="C1840" s="25" t="s">
        <v>2675</v>
      </c>
      <c r="D1840" s="25">
        <v>3</v>
      </c>
      <c r="E1840" s="25" t="s">
        <v>2569</v>
      </c>
      <c r="F1840" s="25" t="s">
        <v>2570</v>
      </c>
      <c r="G1840" s="38">
        <v>0</v>
      </c>
      <c r="H1840" s="38">
        <v>179</v>
      </c>
      <c r="I1840" s="38">
        <v>1</v>
      </c>
      <c r="J1840" s="38">
        <v>0</v>
      </c>
      <c r="K1840" s="38">
        <v>0</v>
      </c>
      <c r="L1840" s="38">
        <v>0</v>
      </c>
      <c r="M1840" s="38">
        <v>1</v>
      </c>
      <c r="N1840" s="38">
        <v>8</v>
      </c>
      <c r="O1840" s="38">
        <v>0</v>
      </c>
      <c r="P1840" s="38">
        <v>0</v>
      </c>
      <c r="Q1840" s="38">
        <v>1</v>
      </c>
      <c r="R1840" s="38">
        <v>0</v>
      </c>
      <c r="S1840" s="38">
        <v>1</v>
      </c>
      <c r="T1840" s="38">
        <v>1</v>
      </c>
      <c r="U1840" s="38">
        <v>245</v>
      </c>
      <c r="V1840" s="38">
        <v>2</v>
      </c>
      <c r="W1840" s="38">
        <v>0</v>
      </c>
      <c r="X1840" s="38">
        <v>2</v>
      </c>
      <c r="Y1840" s="38">
        <v>1</v>
      </c>
      <c r="Z1840" s="38">
        <v>0</v>
      </c>
      <c r="AA1840" s="38">
        <v>1</v>
      </c>
      <c r="AB1840" s="38">
        <v>0</v>
      </c>
      <c r="AC1840" s="38">
        <v>0</v>
      </c>
      <c r="AD1840" s="38">
        <v>7</v>
      </c>
      <c r="AE1840" s="25">
        <v>0</v>
      </c>
      <c r="AF1840" s="14">
        <f t="shared" si="895"/>
        <v>450</v>
      </c>
      <c r="AG1840" s="14">
        <f t="shared" ref="AG1840" si="900">G1840+H1840+I1840+J1840+K1840+L1840+M1840+N1840+O1840+P1840+Q1840+R1840+S1840+T1840+U1840+V1840+W1840+X1840+Y1840+Z1840+AA1840+AB1840+AC1840</f>
        <v>443</v>
      </c>
    </row>
    <row r="1841" spans="1:33" x14ac:dyDescent="0.3">
      <c r="A1841" s="25" t="s">
        <v>2676</v>
      </c>
      <c r="B1841" s="25" t="s">
        <v>2674</v>
      </c>
      <c r="C1841" s="25" t="s">
        <v>2675</v>
      </c>
      <c r="D1841" s="25">
        <v>3</v>
      </c>
      <c r="E1841" s="25" t="s">
        <v>2679</v>
      </c>
      <c r="F1841" s="25" t="s">
        <v>2571</v>
      </c>
      <c r="G1841" s="38">
        <v>4</v>
      </c>
      <c r="H1841" s="38">
        <v>177</v>
      </c>
      <c r="I1841" s="38">
        <v>2</v>
      </c>
      <c r="J1841" s="38">
        <v>0</v>
      </c>
      <c r="K1841" s="38">
        <v>0</v>
      </c>
      <c r="L1841" s="38">
        <v>1</v>
      </c>
      <c r="M1841" s="38">
        <v>2</v>
      </c>
      <c r="N1841" s="38">
        <v>2</v>
      </c>
      <c r="O1841" s="38">
        <v>0</v>
      </c>
      <c r="P1841" s="38">
        <v>0</v>
      </c>
      <c r="Q1841" s="38">
        <v>0</v>
      </c>
      <c r="R1841" s="38">
        <v>0</v>
      </c>
      <c r="S1841" s="38">
        <v>0</v>
      </c>
      <c r="T1841" s="38">
        <v>0</v>
      </c>
      <c r="U1841" s="38">
        <v>288</v>
      </c>
      <c r="V1841" s="38">
        <v>5</v>
      </c>
      <c r="W1841" s="38">
        <v>0</v>
      </c>
      <c r="X1841" s="38">
        <v>1</v>
      </c>
      <c r="Y1841" s="38">
        <v>2</v>
      </c>
      <c r="Z1841" s="38">
        <v>2</v>
      </c>
      <c r="AA1841" s="38">
        <v>2</v>
      </c>
      <c r="AB1841" s="38">
        <v>1</v>
      </c>
      <c r="AC1841" s="38">
        <v>0</v>
      </c>
      <c r="AD1841" s="38">
        <v>11</v>
      </c>
      <c r="AE1841" s="25">
        <v>0</v>
      </c>
      <c r="AF1841" s="14">
        <f t="shared" si="895"/>
        <v>500</v>
      </c>
      <c r="AG1841" s="14">
        <f t="shared" ref="AG1841:AG1844" si="901">G1841+H1841+I1841+J1841+K1841+L1841+M1841+N1841+O1841+P1841+Q1841+R1841+S1841+T1841+U1841+V1841+W1841+X1841+Y1841+Z1841+AA1841+AB1841+AC1841</f>
        <v>489</v>
      </c>
    </row>
    <row r="1842" spans="1:33" x14ac:dyDescent="0.3">
      <c r="A1842" s="25" t="s">
        <v>2676</v>
      </c>
      <c r="B1842" s="25" t="s">
        <v>2674</v>
      </c>
      <c r="C1842" s="25" t="s">
        <v>2675</v>
      </c>
      <c r="D1842" s="25">
        <v>3</v>
      </c>
      <c r="E1842" s="25" t="s">
        <v>2680</v>
      </c>
      <c r="F1842" s="25" t="s">
        <v>2572</v>
      </c>
      <c r="G1842" s="38">
        <v>4</v>
      </c>
      <c r="H1842" s="38">
        <v>182</v>
      </c>
      <c r="I1842" s="38">
        <v>0</v>
      </c>
      <c r="J1842" s="38">
        <v>1</v>
      </c>
      <c r="K1842" s="38">
        <v>0</v>
      </c>
      <c r="L1842" s="38">
        <v>6</v>
      </c>
      <c r="M1842" s="38">
        <v>0</v>
      </c>
      <c r="N1842" s="38">
        <v>6</v>
      </c>
      <c r="O1842" s="38">
        <v>0</v>
      </c>
      <c r="P1842" s="38">
        <v>0</v>
      </c>
      <c r="Q1842" s="38">
        <v>0</v>
      </c>
      <c r="R1842" s="38">
        <v>0</v>
      </c>
      <c r="S1842" s="38">
        <v>2</v>
      </c>
      <c r="T1842" s="38">
        <v>1</v>
      </c>
      <c r="U1842" s="38">
        <v>268</v>
      </c>
      <c r="V1842" s="38">
        <v>2</v>
      </c>
      <c r="W1842" s="38">
        <v>1</v>
      </c>
      <c r="X1842" s="38">
        <v>0</v>
      </c>
      <c r="Y1842" s="38">
        <v>4</v>
      </c>
      <c r="Z1842" s="38">
        <v>2</v>
      </c>
      <c r="AA1842" s="38">
        <v>1</v>
      </c>
      <c r="AB1842" s="38">
        <v>0</v>
      </c>
      <c r="AC1842" s="38">
        <v>2</v>
      </c>
      <c r="AD1842" s="38">
        <v>14</v>
      </c>
      <c r="AE1842" s="25">
        <v>0</v>
      </c>
      <c r="AF1842" s="14">
        <f t="shared" si="895"/>
        <v>496</v>
      </c>
      <c r="AG1842" s="14">
        <f t="shared" si="901"/>
        <v>482</v>
      </c>
    </row>
    <row r="1843" spans="1:33" x14ac:dyDescent="0.3">
      <c r="A1843" s="25" t="s">
        <v>2676</v>
      </c>
      <c r="B1843" s="25" t="s">
        <v>2674</v>
      </c>
      <c r="C1843" s="25" t="s">
        <v>2675</v>
      </c>
      <c r="D1843" s="25">
        <v>3</v>
      </c>
      <c r="E1843" s="25" t="s">
        <v>2681</v>
      </c>
      <c r="F1843" s="25" t="s">
        <v>2573</v>
      </c>
      <c r="G1843" s="38">
        <v>5</v>
      </c>
      <c r="H1843" s="38">
        <v>109</v>
      </c>
      <c r="I1843" s="38">
        <v>2</v>
      </c>
      <c r="J1843" s="38">
        <v>0</v>
      </c>
      <c r="K1843" s="38">
        <v>1</v>
      </c>
      <c r="L1843" s="38">
        <v>2</v>
      </c>
      <c r="M1843" s="38">
        <v>0</v>
      </c>
      <c r="N1843" s="38">
        <v>6</v>
      </c>
      <c r="O1843" s="38">
        <v>1</v>
      </c>
      <c r="P1843" s="38">
        <v>0</v>
      </c>
      <c r="Q1843" s="38">
        <v>0</v>
      </c>
      <c r="R1843" s="38">
        <v>0</v>
      </c>
      <c r="S1843" s="38">
        <v>0</v>
      </c>
      <c r="T1843" s="38">
        <v>0</v>
      </c>
      <c r="U1843" s="38">
        <v>305</v>
      </c>
      <c r="V1843" s="38">
        <v>1</v>
      </c>
      <c r="W1843" s="38">
        <v>0</v>
      </c>
      <c r="X1843" s="38">
        <v>2</v>
      </c>
      <c r="Y1843" s="38">
        <v>1</v>
      </c>
      <c r="Z1843" s="38">
        <v>0</v>
      </c>
      <c r="AA1843" s="38">
        <v>0</v>
      </c>
      <c r="AB1843" s="38">
        <v>2</v>
      </c>
      <c r="AC1843" s="38">
        <v>1</v>
      </c>
      <c r="AD1843" s="38">
        <v>9</v>
      </c>
      <c r="AE1843" s="25">
        <v>1</v>
      </c>
      <c r="AF1843" s="14">
        <f t="shared" si="895"/>
        <v>447</v>
      </c>
      <c r="AG1843" s="14">
        <f t="shared" si="901"/>
        <v>438</v>
      </c>
    </row>
    <row r="1844" spans="1:33" x14ac:dyDescent="0.3">
      <c r="A1844" s="25" t="s">
        <v>2676</v>
      </c>
      <c r="B1844" s="25" t="s">
        <v>2674</v>
      </c>
      <c r="C1844" s="25" t="s">
        <v>2675</v>
      </c>
      <c r="D1844" s="25">
        <v>3</v>
      </c>
      <c r="E1844" s="25" t="s">
        <v>2682</v>
      </c>
      <c r="F1844" s="25" t="s">
        <v>2574</v>
      </c>
      <c r="G1844" s="38">
        <v>4</v>
      </c>
      <c r="H1844" s="38">
        <v>107</v>
      </c>
      <c r="I1844" s="38">
        <v>0</v>
      </c>
      <c r="J1844" s="38">
        <v>0</v>
      </c>
      <c r="K1844" s="38">
        <v>1</v>
      </c>
      <c r="L1844" s="38">
        <v>1</v>
      </c>
      <c r="M1844" s="38">
        <v>0</v>
      </c>
      <c r="N1844" s="38">
        <v>10</v>
      </c>
      <c r="O1844" s="38">
        <v>0</v>
      </c>
      <c r="P1844" s="38">
        <v>0</v>
      </c>
      <c r="Q1844" s="38">
        <v>1</v>
      </c>
      <c r="R1844" s="38">
        <v>0</v>
      </c>
      <c r="S1844" s="38">
        <v>0</v>
      </c>
      <c r="T1844" s="38">
        <v>1</v>
      </c>
      <c r="U1844" s="38">
        <v>323</v>
      </c>
      <c r="V1844" s="38">
        <v>2</v>
      </c>
      <c r="W1844" s="38">
        <v>0</v>
      </c>
      <c r="X1844" s="38">
        <v>1</v>
      </c>
      <c r="Y1844" s="38">
        <v>2</v>
      </c>
      <c r="Z1844" s="38">
        <v>0</v>
      </c>
      <c r="AA1844" s="38">
        <v>0</v>
      </c>
      <c r="AB1844" s="38">
        <v>0</v>
      </c>
      <c r="AC1844" s="38">
        <v>1</v>
      </c>
      <c r="AD1844" s="38">
        <v>6</v>
      </c>
      <c r="AE1844" s="25">
        <v>0</v>
      </c>
      <c r="AF1844" s="14">
        <f t="shared" ref="AF1844" si="902">SUM(G1844:AD1844)</f>
        <v>460</v>
      </c>
      <c r="AG1844" s="14">
        <f t="shared" si="901"/>
        <v>454</v>
      </c>
    </row>
    <row r="1845" spans="1:33" s="16" customFormat="1" x14ac:dyDescent="0.3">
      <c r="E1845" s="16" t="s">
        <v>740</v>
      </c>
      <c r="F1845" s="19" t="s">
        <v>1069</v>
      </c>
      <c r="G1845" s="19">
        <f>SUM(G1840:G1844)</f>
        <v>17</v>
      </c>
      <c r="H1845" s="19">
        <f t="shared" ref="H1845:AG1845" si="903">SUM(H1840:H1844)</f>
        <v>754</v>
      </c>
      <c r="I1845" s="19">
        <f>SUM(I1840:I1844)</f>
        <v>5</v>
      </c>
      <c r="J1845" s="19">
        <f t="shared" si="903"/>
        <v>1</v>
      </c>
      <c r="K1845" s="19">
        <f t="shared" si="903"/>
        <v>2</v>
      </c>
      <c r="L1845" s="19">
        <f t="shared" si="903"/>
        <v>10</v>
      </c>
      <c r="M1845" s="19">
        <f t="shared" si="903"/>
        <v>3</v>
      </c>
      <c r="N1845" s="19">
        <f t="shared" si="903"/>
        <v>32</v>
      </c>
      <c r="O1845" s="19">
        <f t="shared" si="903"/>
        <v>1</v>
      </c>
      <c r="P1845" s="19">
        <f t="shared" si="903"/>
        <v>0</v>
      </c>
      <c r="Q1845" s="19">
        <f t="shared" si="903"/>
        <v>2</v>
      </c>
      <c r="R1845" s="19">
        <f t="shared" si="903"/>
        <v>0</v>
      </c>
      <c r="S1845" s="19">
        <f t="shared" si="903"/>
        <v>3</v>
      </c>
      <c r="T1845" s="19">
        <f t="shared" si="903"/>
        <v>3</v>
      </c>
      <c r="U1845" s="19">
        <f t="shared" si="903"/>
        <v>1429</v>
      </c>
      <c r="V1845" s="19">
        <f t="shared" si="903"/>
        <v>12</v>
      </c>
      <c r="W1845" s="19">
        <f t="shared" si="903"/>
        <v>1</v>
      </c>
      <c r="X1845" s="19">
        <f t="shared" si="903"/>
        <v>6</v>
      </c>
      <c r="Y1845" s="19">
        <f t="shared" si="903"/>
        <v>10</v>
      </c>
      <c r="Z1845" s="19">
        <f t="shared" si="903"/>
        <v>4</v>
      </c>
      <c r="AA1845" s="19">
        <f t="shared" si="903"/>
        <v>4</v>
      </c>
      <c r="AB1845" s="19">
        <f t="shared" si="903"/>
        <v>3</v>
      </c>
      <c r="AC1845" s="19">
        <f t="shared" si="903"/>
        <v>4</v>
      </c>
      <c r="AD1845" s="19">
        <f t="shared" si="903"/>
        <v>47</v>
      </c>
      <c r="AE1845" s="19">
        <f t="shared" si="903"/>
        <v>1</v>
      </c>
      <c r="AF1845" s="19">
        <f t="shared" si="903"/>
        <v>2353</v>
      </c>
      <c r="AG1845" s="19">
        <f t="shared" si="903"/>
        <v>2306</v>
      </c>
    </row>
    <row r="1846" spans="1:33" s="16" customFormat="1" x14ac:dyDescent="0.3">
      <c r="A1846" s="84"/>
      <c r="B1846" s="85"/>
      <c r="C1846" s="85"/>
      <c r="D1846" s="85"/>
      <c r="E1846" s="85"/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  <c r="V1846" s="85"/>
      <c r="W1846" s="85"/>
      <c r="X1846" s="85"/>
      <c r="Y1846" s="85"/>
      <c r="Z1846" s="85"/>
      <c r="AA1846" s="85"/>
      <c r="AB1846" s="85"/>
      <c r="AC1846" s="85"/>
      <c r="AD1846" s="85"/>
      <c r="AE1846" s="85"/>
      <c r="AF1846" s="85"/>
      <c r="AG1846" s="86"/>
    </row>
    <row r="1847" spans="1:33" x14ac:dyDescent="0.3">
      <c r="A1847" s="25" t="s">
        <v>2676</v>
      </c>
      <c r="B1847" s="25" t="s">
        <v>2674</v>
      </c>
      <c r="C1847" s="25" t="s">
        <v>2675</v>
      </c>
      <c r="D1847" s="25">
        <v>4</v>
      </c>
      <c r="E1847" s="25" t="s">
        <v>2575</v>
      </c>
      <c r="F1847" s="25" t="s">
        <v>2576</v>
      </c>
      <c r="G1847" s="38">
        <v>2</v>
      </c>
      <c r="H1847" s="38">
        <v>87</v>
      </c>
      <c r="I1847" s="38">
        <v>0</v>
      </c>
      <c r="J1847" s="38">
        <v>0</v>
      </c>
      <c r="K1847" s="38">
        <v>1</v>
      </c>
      <c r="L1847" s="38">
        <v>0</v>
      </c>
      <c r="M1847" s="38">
        <v>0</v>
      </c>
      <c r="N1847" s="38">
        <v>1</v>
      </c>
      <c r="O1847" s="38">
        <v>0</v>
      </c>
      <c r="P1847" s="38">
        <v>0</v>
      </c>
      <c r="Q1847" s="38">
        <v>0</v>
      </c>
      <c r="R1847" s="38">
        <v>0</v>
      </c>
      <c r="S1847" s="38">
        <v>0</v>
      </c>
      <c r="T1847" s="38">
        <v>0</v>
      </c>
      <c r="U1847" s="38">
        <v>190</v>
      </c>
      <c r="V1847" s="38">
        <v>1</v>
      </c>
      <c r="W1847" s="38">
        <v>0</v>
      </c>
      <c r="X1847" s="38">
        <v>0</v>
      </c>
      <c r="Y1847" s="38">
        <v>0</v>
      </c>
      <c r="Z1847" s="38">
        <v>0</v>
      </c>
      <c r="AA1847" s="38">
        <v>0</v>
      </c>
      <c r="AB1847" s="38">
        <v>0</v>
      </c>
      <c r="AC1847" s="38">
        <v>0</v>
      </c>
      <c r="AD1847" s="38">
        <v>2</v>
      </c>
      <c r="AE1847" s="25">
        <v>0</v>
      </c>
      <c r="AF1847" s="14">
        <f t="shared" ref="AF1847:AF1854" si="904">SUM(G1847:AD1847)</f>
        <v>284</v>
      </c>
      <c r="AG1847" s="14">
        <f>G1847+H1847+I1847+J1847+K1847+L1847+M1847+N1847+O1847+P1847+Q1847+R1847+S1847+T1847+U1847+V1847+W1847+X1847+Y1847+Z1847+AA1847+AB1847+AC1847</f>
        <v>282</v>
      </c>
    </row>
    <row r="1848" spans="1:33" x14ac:dyDescent="0.3">
      <c r="A1848" s="25" t="s">
        <v>2676</v>
      </c>
      <c r="B1848" s="25" t="s">
        <v>2674</v>
      </c>
      <c r="C1848" s="25" t="s">
        <v>2675</v>
      </c>
      <c r="D1848" s="25">
        <v>4</v>
      </c>
      <c r="E1848" s="25" t="s">
        <v>2577</v>
      </c>
      <c r="F1848" s="25" t="s">
        <v>2578</v>
      </c>
      <c r="G1848" s="38">
        <v>1</v>
      </c>
      <c r="H1848" s="38">
        <v>149</v>
      </c>
      <c r="I1848" s="38">
        <v>0</v>
      </c>
      <c r="J1848" s="38">
        <v>0</v>
      </c>
      <c r="K1848" s="38">
        <v>0</v>
      </c>
      <c r="L1848" s="38">
        <v>1</v>
      </c>
      <c r="M1848" s="38">
        <v>0</v>
      </c>
      <c r="N1848" s="38">
        <v>2</v>
      </c>
      <c r="O1848" s="38">
        <v>0</v>
      </c>
      <c r="P1848" s="38">
        <v>0</v>
      </c>
      <c r="Q1848" s="38">
        <v>0</v>
      </c>
      <c r="R1848" s="38">
        <v>0</v>
      </c>
      <c r="S1848" s="38">
        <v>0</v>
      </c>
      <c r="T1848" s="38">
        <v>0</v>
      </c>
      <c r="U1848" s="38">
        <v>187</v>
      </c>
      <c r="V1848" s="38">
        <v>2</v>
      </c>
      <c r="W1848" s="38">
        <v>0</v>
      </c>
      <c r="X1848" s="38">
        <v>0</v>
      </c>
      <c r="Y1848" s="38">
        <v>0</v>
      </c>
      <c r="Z1848" s="38">
        <v>0</v>
      </c>
      <c r="AA1848" s="38">
        <v>1</v>
      </c>
      <c r="AB1848" s="38">
        <v>0</v>
      </c>
      <c r="AC1848" s="38">
        <v>0</v>
      </c>
      <c r="AD1848" s="38">
        <v>1</v>
      </c>
      <c r="AE1848" s="25">
        <v>0</v>
      </c>
      <c r="AF1848" s="14">
        <f t="shared" si="904"/>
        <v>344</v>
      </c>
      <c r="AG1848" s="14">
        <f t="shared" ref="AG1848:AG1854" si="905">G1848+H1848+I1848+J1848+K1848+L1848+M1848+N1848+O1848+P1848+Q1848+R1848+S1848+T1848+U1848+V1848+W1848+X1848+Y1848+Z1848+AA1848+AB1848+AC1848</f>
        <v>343</v>
      </c>
    </row>
    <row r="1849" spans="1:33" x14ac:dyDescent="0.3">
      <c r="A1849" s="25" t="s">
        <v>2676</v>
      </c>
      <c r="B1849" s="25" t="s">
        <v>2674</v>
      </c>
      <c r="C1849" s="25" t="s">
        <v>2675</v>
      </c>
      <c r="D1849" s="25">
        <v>4</v>
      </c>
      <c r="E1849" s="25" t="s">
        <v>2579</v>
      </c>
      <c r="F1849" s="25" t="s">
        <v>2580</v>
      </c>
      <c r="G1849" s="38">
        <v>0</v>
      </c>
      <c r="H1849" s="38">
        <v>226</v>
      </c>
      <c r="I1849" s="38">
        <v>1</v>
      </c>
      <c r="J1849" s="38">
        <v>0</v>
      </c>
      <c r="K1849" s="38">
        <v>0</v>
      </c>
      <c r="L1849" s="38">
        <v>0</v>
      </c>
      <c r="M1849" s="38">
        <v>1</v>
      </c>
      <c r="N1849" s="38">
        <v>2</v>
      </c>
      <c r="O1849" s="38">
        <v>0</v>
      </c>
      <c r="P1849" s="38">
        <v>0</v>
      </c>
      <c r="Q1849" s="38">
        <v>0</v>
      </c>
      <c r="R1849" s="38">
        <v>0</v>
      </c>
      <c r="S1849" s="38">
        <v>0</v>
      </c>
      <c r="T1849" s="38">
        <v>0</v>
      </c>
      <c r="U1849" s="38">
        <v>108</v>
      </c>
      <c r="V1849" s="38">
        <v>3</v>
      </c>
      <c r="W1849" s="38">
        <v>0</v>
      </c>
      <c r="X1849" s="38">
        <v>1</v>
      </c>
      <c r="Y1849" s="38">
        <v>0</v>
      </c>
      <c r="Z1849" s="38">
        <v>0</v>
      </c>
      <c r="AA1849" s="38">
        <v>0</v>
      </c>
      <c r="AB1849" s="38">
        <v>0</v>
      </c>
      <c r="AC1849" s="38">
        <v>0</v>
      </c>
      <c r="AD1849" s="38">
        <v>5</v>
      </c>
      <c r="AE1849" s="25">
        <v>0</v>
      </c>
      <c r="AF1849" s="14">
        <f t="shared" si="904"/>
        <v>347</v>
      </c>
      <c r="AG1849" s="14">
        <f t="shared" si="905"/>
        <v>342</v>
      </c>
    </row>
    <row r="1850" spans="1:33" x14ac:dyDescent="0.3">
      <c r="A1850" s="25" t="s">
        <v>2676</v>
      </c>
      <c r="B1850" s="25" t="s">
        <v>2674</v>
      </c>
      <c r="C1850" s="25" t="s">
        <v>2675</v>
      </c>
      <c r="D1850" s="25">
        <v>4</v>
      </c>
      <c r="E1850" s="25" t="s">
        <v>2581</v>
      </c>
      <c r="F1850" s="25" t="s">
        <v>2582</v>
      </c>
      <c r="G1850" s="38">
        <v>3</v>
      </c>
      <c r="H1850" s="38">
        <v>160</v>
      </c>
      <c r="I1850" s="38">
        <v>2</v>
      </c>
      <c r="J1850" s="38">
        <v>0</v>
      </c>
      <c r="K1850" s="38">
        <v>0</v>
      </c>
      <c r="L1850" s="38">
        <v>1</v>
      </c>
      <c r="M1850" s="38">
        <v>0</v>
      </c>
      <c r="N1850" s="38">
        <v>8</v>
      </c>
      <c r="O1850" s="38">
        <v>0</v>
      </c>
      <c r="P1850" s="38">
        <v>1</v>
      </c>
      <c r="Q1850" s="38">
        <v>0</v>
      </c>
      <c r="R1850" s="38">
        <v>1</v>
      </c>
      <c r="S1850" s="38">
        <v>1</v>
      </c>
      <c r="T1850" s="38">
        <v>2</v>
      </c>
      <c r="U1850" s="38">
        <v>218</v>
      </c>
      <c r="V1850" s="38">
        <v>1</v>
      </c>
      <c r="W1850" s="38">
        <v>0</v>
      </c>
      <c r="X1850" s="38">
        <v>0</v>
      </c>
      <c r="Y1850" s="38">
        <v>1</v>
      </c>
      <c r="Z1850" s="38">
        <v>0</v>
      </c>
      <c r="AA1850" s="38">
        <v>0</v>
      </c>
      <c r="AB1850" s="38">
        <v>2</v>
      </c>
      <c r="AC1850" s="38">
        <v>0</v>
      </c>
      <c r="AD1850" s="38">
        <v>7</v>
      </c>
      <c r="AE1850" s="25">
        <v>0</v>
      </c>
      <c r="AF1850" s="14">
        <f t="shared" si="904"/>
        <v>408</v>
      </c>
      <c r="AG1850" s="14">
        <f t="shared" si="905"/>
        <v>401</v>
      </c>
    </row>
    <row r="1851" spans="1:33" x14ac:dyDescent="0.3">
      <c r="A1851" s="25" t="s">
        <v>2676</v>
      </c>
      <c r="B1851" s="25" t="s">
        <v>2674</v>
      </c>
      <c r="C1851" s="25" t="s">
        <v>2675</v>
      </c>
      <c r="D1851" s="25">
        <v>4</v>
      </c>
      <c r="E1851" s="25" t="s">
        <v>2583</v>
      </c>
      <c r="F1851" s="25" t="s">
        <v>2584</v>
      </c>
      <c r="G1851" s="38">
        <v>2</v>
      </c>
      <c r="H1851" s="38">
        <v>168</v>
      </c>
      <c r="I1851" s="38">
        <v>1</v>
      </c>
      <c r="J1851" s="38">
        <v>0</v>
      </c>
      <c r="K1851" s="38">
        <v>1</v>
      </c>
      <c r="L1851" s="38">
        <v>0</v>
      </c>
      <c r="M1851" s="38">
        <v>1</v>
      </c>
      <c r="N1851" s="38">
        <v>2</v>
      </c>
      <c r="O1851" s="38">
        <v>0</v>
      </c>
      <c r="P1851" s="38">
        <v>0</v>
      </c>
      <c r="Q1851" s="38">
        <v>1</v>
      </c>
      <c r="R1851" s="38">
        <v>0</v>
      </c>
      <c r="S1851" s="38">
        <v>0</v>
      </c>
      <c r="T1851" s="38">
        <v>0</v>
      </c>
      <c r="U1851" s="38">
        <v>151</v>
      </c>
      <c r="V1851" s="38">
        <v>0</v>
      </c>
      <c r="W1851" s="38">
        <v>0</v>
      </c>
      <c r="X1851" s="38">
        <v>0</v>
      </c>
      <c r="Y1851" s="38">
        <v>0</v>
      </c>
      <c r="Z1851" s="38">
        <v>1</v>
      </c>
      <c r="AA1851" s="38">
        <v>0</v>
      </c>
      <c r="AB1851" s="38">
        <v>1</v>
      </c>
      <c r="AC1851" s="38">
        <v>0</v>
      </c>
      <c r="AD1851" s="38">
        <v>1</v>
      </c>
      <c r="AE1851" s="25">
        <v>0</v>
      </c>
      <c r="AF1851" s="14">
        <f t="shared" si="904"/>
        <v>330</v>
      </c>
      <c r="AG1851" s="14">
        <f t="shared" si="905"/>
        <v>329</v>
      </c>
    </row>
    <row r="1852" spans="1:33" x14ac:dyDescent="0.3">
      <c r="A1852" s="25" t="s">
        <v>2676</v>
      </c>
      <c r="B1852" s="25" t="s">
        <v>2674</v>
      </c>
      <c r="C1852" s="25" t="s">
        <v>2675</v>
      </c>
      <c r="D1852" s="25">
        <v>4</v>
      </c>
      <c r="E1852" s="25" t="s">
        <v>2585</v>
      </c>
      <c r="F1852" s="25" t="s">
        <v>2586</v>
      </c>
      <c r="G1852" s="38">
        <v>1</v>
      </c>
      <c r="H1852" s="38">
        <v>195</v>
      </c>
      <c r="I1852" s="38">
        <v>0</v>
      </c>
      <c r="J1852" s="38">
        <v>1</v>
      </c>
      <c r="K1852" s="38">
        <v>0</v>
      </c>
      <c r="L1852" s="38">
        <v>0</v>
      </c>
      <c r="M1852" s="38">
        <v>0</v>
      </c>
      <c r="N1852" s="38">
        <v>1</v>
      </c>
      <c r="O1852" s="38">
        <v>0</v>
      </c>
      <c r="P1852" s="38">
        <v>2</v>
      </c>
      <c r="Q1852" s="38">
        <v>0</v>
      </c>
      <c r="R1852" s="38">
        <v>0</v>
      </c>
      <c r="S1852" s="38">
        <v>0</v>
      </c>
      <c r="T1852" s="38">
        <v>1</v>
      </c>
      <c r="U1852" s="38">
        <v>107</v>
      </c>
      <c r="V1852" s="38">
        <v>0</v>
      </c>
      <c r="W1852" s="38">
        <v>0</v>
      </c>
      <c r="X1852" s="38">
        <v>0</v>
      </c>
      <c r="Y1852" s="38">
        <v>1</v>
      </c>
      <c r="Z1852" s="38">
        <v>1</v>
      </c>
      <c r="AA1852" s="38">
        <v>0</v>
      </c>
      <c r="AB1852" s="38">
        <v>0</v>
      </c>
      <c r="AC1852" s="38">
        <v>0</v>
      </c>
      <c r="AD1852" s="38">
        <v>2</v>
      </c>
      <c r="AE1852" s="25">
        <v>0</v>
      </c>
      <c r="AF1852" s="14">
        <f t="shared" si="904"/>
        <v>312</v>
      </c>
      <c r="AG1852" s="14">
        <f t="shared" si="905"/>
        <v>310</v>
      </c>
    </row>
    <row r="1853" spans="1:33" x14ac:dyDescent="0.3">
      <c r="A1853" s="25" t="s">
        <v>2676</v>
      </c>
      <c r="B1853" s="25" t="s">
        <v>2674</v>
      </c>
      <c r="C1853" s="25" t="s">
        <v>2675</v>
      </c>
      <c r="D1853" s="25">
        <v>4</v>
      </c>
      <c r="E1853" s="25" t="s">
        <v>2587</v>
      </c>
      <c r="F1853" s="25" t="s">
        <v>2588</v>
      </c>
      <c r="G1853" s="38">
        <v>2</v>
      </c>
      <c r="H1853" s="38">
        <v>129</v>
      </c>
      <c r="I1853" s="38">
        <v>1</v>
      </c>
      <c r="J1853" s="38">
        <v>0</v>
      </c>
      <c r="K1853" s="38">
        <v>0</v>
      </c>
      <c r="L1853" s="38">
        <v>1</v>
      </c>
      <c r="M1853" s="38">
        <v>0</v>
      </c>
      <c r="N1853" s="38">
        <v>2</v>
      </c>
      <c r="O1853" s="38">
        <v>0</v>
      </c>
      <c r="P1853" s="38">
        <v>2</v>
      </c>
      <c r="Q1853" s="38">
        <v>0</v>
      </c>
      <c r="R1853" s="38">
        <v>0</v>
      </c>
      <c r="S1853" s="38">
        <v>0</v>
      </c>
      <c r="T1853" s="38">
        <v>0</v>
      </c>
      <c r="U1853" s="38">
        <v>270</v>
      </c>
      <c r="V1853" s="38">
        <v>2</v>
      </c>
      <c r="W1853" s="38">
        <v>0</v>
      </c>
      <c r="X1853" s="38">
        <v>0</v>
      </c>
      <c r="Y1853" s="38">
        <v>1</v>
      </c>
      <c r="Z1853" s="38">
        <v>0</v>
      </c>
      <c r="AA1853" s="38">
        <v>0</v>
      </c>
      <c r="AB1853" s="38">
        <v>0</v>
      </c>
      <c r="AC1853" s="38">
        <v>0</v>
      </c>
      <c r="AD1853" s="38">
        <v>6</v>
      </c>
      <c r="AE1853" s="25">
        <v>0</v>
      </c>
      <c r="AF1853" s="14">
        <f t="shared" si="904"/>
        <v>416</v>
      </c>
      <c r="AG1853" s="14">
        <f t="shared" si="905"/>
        <v>410</v>
      </c>
    </row>
    <row r="1854" spans="1:33" x14ac:dyDescent="0.3">
      <c r="A1854" s="25" t="s">
        <v>2676</v>
      </c>
      <c r="B1854" s="25" t="s">
        <v>2674</v>
      </c>
      <c r="C1854" s="25" t="s">
        <v>2675</v>
      </c>
      <c r="D1854" s="25">
        <v>4</v>
      </c>
      <c r="E1854" s="25" t="s">
        <v>2589</v>
      </c>
      <c r="F1854" s="25" t="s">
        <v>2590</v>
      </c>
      <c r="G1854" s="38">
        <v>2</v>
      </c>
      <c r="H1854" s="38">
        <v>156</v>
      </c>
      <c r="I1854" s="38">
        <v>1</v>
      </c>
      <c r="J1854" s="38">
        <v>0</v>
      </c>
      <c r="K1854" s="38">
        <v>1</v>
      </c>
      <c r="L1854" s="38">
        <v>0</v>
      </c>
      <c r="M1854" s="38">
        <v>1</v>
      </c>
      <c r="N1854" s="38">
        <v>4</v>
      </c>
      <c r="O1854" s="38">
        <v>0</v>
      </c>
      <c r="P1854" s="38">
        <v>1</v>
      </c>
      <c r="Q1854" s="38">
        <v>0</v>
      </c>
      <c r="R1854" s="38">
        <v>1</v>
      </c>
      <c r="S1854" s="38">
        <v>0</v>
      </c>
      <c r="T1854" s="38">
        <v>1</v>
      </c>
      <c r="U1854" s="38">
        <v>172</v>
      </c>
      <c r="V1854" s="38">
        <v>2</v>
      </c>
      <c r="W1854" s="38">
        <v>0</v>
      </c>
      <c r="X1854" s="38">
        <v>0</v>
      </c>
      <c r="Y1854" s="38">
        <v>3</v>
      </c>
      <c r="Z1854" s="38">
        <v>0</v>
      </c>
      <c r="AA1854" s="38">
        <v>0</v>
      </c>
      <c r="AB1854" s="38">
        <v>1</v>
      </c>
      <c r="AC1854" s="38">
        <v>0</v>
      </c>
      <c r="AD1854" s="38">
        <v>3</v>
      </c>
      <c r="AE1854" s="25">
        <v>0</v>
      </c>
      <c r="AF1854" s="14">
        <f t="shared" si="904"/>
        <v>349</v>
      </c>
      <c r="AG1854" s="14">
        <f t="shared" si="905"/>
        <v>346</v>
      </c>
    </row>
    <row r="1855" spans="1:33" s="16" customFormat="1" x14ac:dyDescent="0.3">
      <c r="E1855" s="16" t="s">
        <v>925</v>
      </c>
      <c r="F1855" s="19" t="s">
        <v>1069</v>
      </c>
      <c r="G1855" s="19">
        <f>SUM(G1847:G1854)</f>
        <v>13</v>
      </c>
      <c r="H1855" s="19">
        <f t="shared" ref="H1855:AG1855" si="906">SUM(H1847:H1854)</f>
        <v>1270</v>
      </c>
      <c r="I1855" s="19">
        <f>SUM(I1847:I1854)</f>
        <v>6</v>
      </c>
      <c r="J1855" s="19">
        <f t="shared" si="906"/>
        <v>1</v>
      </c>
      <c r="K1855" s="19">
        <f t="shared" si="906"/>
        <v>3</v>
      </c>
      <c r="L1855" s="19">
        <f t="shared" si="906"/>
        <v>3</v>
      </c>
      <c r="M1855" s="19">
        <f t="shared" si="906"/>
        <v>3</v>
      </c>
      <c r="N1855" s="19">
        <f t="shared" si="906"/>
        <v>22</v>
      </c>
      <c r="O1855" s="19">
        <f t="shared" si="906"/>
        <v>0</v>
      </c>
      <c r="P1855" s="19">
        <f t="shared" si="906"/>
        <v>6</v>
      </c>
      <c r="Q1855" s="19">
        <f t="shared" si="906"/>
        <v>1</v>
      </c>
      <c r="R1855" s="19">
        <f t="shared" si="906"/>
        <v>2</v>
      </c>
      <c r="S1855" s="19">
        <f t="shared" si="906"/>
        <v>1</v>
      </c>
      <c r="T1855" s="19">
        <f t="shared" si="906"/>
        <v>4</v>
      </c>
      <c r="U1855" s="19">
        <f t="shared" si="906"/>
        <v>1403</v>
      </c>
      <c r="V1855" s="19">
        <f t="shared" si="906"/>
        <v>11</v>
      </c>
      <c r="W1855" s="19">
        <f t="shared" si="906"/>
        <v>0</v>
      </c>
      <c r="X1855" s="19">
        <f t="shared" si="906"/>
        <v>1</v>
      </c>
      <c r="Y1855" s="19">
        <f t="shared" si="906"/>
        <v>6</v>
      </c>
      <c r="Z1855" s="19">
        <f t="shared" si="906"/>
        <v>2</v>
      </c>
      <c r="AA1855" s="19">
        <f t="shared" si="906"/>
        <v>1</v>
      </c>
      <c r="AB1855" s="19">
        <f t="shared" si="906"/>
        <v>4</v>
      </c>
      <c r="AC1855" s="19">
        <f t="shared" si="906"/>
        <v>0</v>
      </c>
      <c r="AD1855" s="19">
        <f t="shared" si="906"/>
        <v>27</v>
      </c>
      <c r="AE1855" s="19">
        <f t="shared" si="906"/>
        <v>0</v>
      </c>
      <c r="AF1855" s="19">
        <f t="shared" si="906"/>
        <v>2790</v>
      </c>
      <c r="AG1855" s="19">
        <f t="shared" si="906"/>
        <v>2763</v>
      </c>
    </row>
    <row r="1856" spans="1:33" s="16" customFormat="1" x14ac:dyDescent="0.3">
      <c r="A1856" s="84"/>
      <c r="B1856" s="85"/>
      <c r="C1856" s="85"/>
      <c r="D1856" s="85"/>
      <c r="E1856" s="85"/>
      <c r="F1856" s="85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  <c r="AA1856" s="85"/>
      <c r="AB1856" s="85"/>
      <c r="AC1856" s="85"/>
      <c r="AD1856" s="85"/>
      <c r="AE1856" s="85"/>
      <c r="AF1856" s="85"/>
      <c r="AG1856" s="86"/>
    </row>
    <row r="1857" spans="1:33" x14ac:dyDescent="0.3">
      <c r="A1857" s="25" t="s">
        <v>2676</v>
      </c>
      <c r="B1857" s="25" t="s">
        <v>2674</v>
      </c>
      <c r="C1857" s="25" t="s">
        <v>2675</v>
      </c>
      <c r="D1857" s="25">
        <v>5</v>
      </c>
      <c r="E1857" s="25" t="s">
        <v>2591</v>
      </c>
      <c r="F1857" s="25" t="s">
        <v>2592</v>
      </c>
      <c r="G1857" s="38">
        <v>4</v>
      </c>
      <c r="H1857" s="38">
        <v>178</v>
      </c>
      <c r="I1857" s="38">
        <v>1</v>
      </c>
      <c r="J1857" s="38">
        <v>1</v>
      </c>
      <c r="K1857" s="38">
        <v>1</v>
      </c>
      <c r="L1857" s="38">
        <v>0</v>
      </c>
      <c r="M1857" s="38">
        <v>0</v>
      </c>
      <c r="N1857" s="38">
        <v>6</v>
      </c>
      <c r="O1857" s="38">
        <v>0</v>
      </c>
      <c r="P1857" s="38">
        <v>1</v>
      </c>
      <c r="Q1857" s="38">
        <v>0</v>
      </c>
      <c r="R1857" s="38">
        <v>0</v>
      </c>
      <c r="S1857" s="38">
        <v>0</v>
      </c>
      <c r="T1857" s="38">
        <v>3</v>
      </c>
      <c r="U1857" s="38">
        <v>330</v>
      </c>
      <c r="V1857" s="38">
        <v>1</v>
      </c>
      <c r="W1857" s="38">
        <v>0</v>
      </c>
      <c r="X1857" s="38">
        <v>0</v>
      </c>
      <c r="Y1857" s="38">
        <v>2</v>
      </c>
      <c r="Z1857" s="38">
        <v>0</v>
      </c>
      <c r="AA1857" s="38">
        <v>1</v>
      </c>
      <c r="AB1857" s="38">
        <v>1</v>
      </c>
      <c r="AC1857" s="38">
        <v>0</v>
      </c>
      <c r="AD1857" s="38">
        <v>17</v>
      </c>
      <c r="AE1857" s="25">
        <v>0</v>
      </c>
      <c r="AF1857" s="14">
        <f>SUM(G1857:AD1857)</f>
        <v>547</v>
      </c>
      <c r="AG1857" s="14">
        <f t="shared" ref="AG1857" si="907">G1857+H1857+I1857+J1857+K1857+L1857+M1857+N1857+O1857+P1857+Q1857+R1857+S1857+T1857+U1857+V1857+W1857+X1857+Y1857+Z1857+AA1857+AB1857+AC1857</f>
        <v>530</v>
      </c>
    </row>
    <row r="1858" spans="1:33" x14ac:dyDescent="0.3">
      <c r="A1858" s="25" t="s">
        <v>2676</v>
      </c>
      <c r="B1858" s="25" t="s">
        <v>2674</v>
      </c>
      <c r="C1858" s="25" t="s">
        <v>2675</v>
      </c>
      <c r="D1858" s="25">
        <v>5</v>
      </c>
      <c r="E1858" s="25" t="s">
        <v>2683</v>
      </c>
      <c r="F1858" s="25" t="s">
        <v>2593</v>
      </c>
      <c r="G1858" s="38">
        <v>1</v>
      </c>
      <c r="H1858" s="38">
        <v>144</v>
      </c>
      <c r="I1858" s="38">
        <v>1</v>
      </c>
      <c r="J1858" s="38">
        <v>0</v>
      </c>
      <c r="K1858" s="38">
        <v>0</v>
      </c>
      <c r="L1858" s="38">
        <v>0</v>
      </c>
      <c r="M1858" s="38">
        <v>0</v>
      </c>
      <c r="N1858" s="38">
        <v>4</v>
      </c>
      <c r="O1858" s="38">
        <v>0</v>
      </c>
      <c r="P1858" s="38">
        <v>0</v>
      </c>
      <c r="Q1858" s="38">
        <v>0</v>
      </c>
      <c r="R1858" s="38">
        <v>0</v>
      </c>
      <c r="S1858" s="38">
        <v>0</v>
      </c>
      <c r="T1858" s="38">
        <v>0</v>
      </c>
      <c r="U1858" s="38">
        <v>287</v>
      </c>
      <c r="V1858" s="38">
        <v>2</v>
      </c>
      <c r="W1858" s="38">
        <v>1</v>
      </c>
      <c r="X1858" s="38">
        <v>0</v>
      </c>
      <c r="Y1858" s="38">
        <v>1</v>
      </c>
      <c r="Z1858" s="38">
        <v>0</v>
      </c>
      <c r="AA1858" s="38">
        <v>0</v>
      </c>
      <c r="AB1858" s="38">
        <v>0</v>
      </c>
      <c r="AC1858" s="38">
        <v>0</v>
      </c>
      <c r="AD1858" s="38">
        <v>7</v>
      </c>
      <c r="AE1858" s="25">
        <v>0</v>
      </c>
      <c r="AF1858" s="14">
        <f t="shared" ref="AF1858" si="908">SUM(G1858:AD1858)</f>
        <v>448</v>
      </c>
      <c r="AG1858" s="14">
        <f t="shared" ref="AG1858:AG1861" si="909">G1858+H1858+I1858+J1858+K1858+L1858+M1858+N1858+O1858+P1858+Q1858+R1858+S1858+T1858+U1858+V1858+W1858+X1858+Y1858+Z1858+AA1858+AB1858+AC1858</f>
        <v>441</v>
      </c>
    </row>
    <row r="1859" spans="1:33" x14ac:dyDescent="0.3">
      <c r="A1859" s="25" t="s">
        <v>2676</v>
      </c>
      <c r="B1859" s="25" t="s">
        <v>2674</v>
      </c>
      <c r="C1859" s="25" t="s">
        <v>2675</v>
      </c>
      <c r="D1859" s="25">
        <v>5</v>
      </c>
      <c r="E1859" s="25" t="s">
        <v>2684</v>
      </c>
      <c r="F1859" s="25" t="s">
        <v>2594</v>
      </c>
      <c r="G1859" s="38">
        <v>2</v>
      </c>
      <c r="H1859" s="38">
        <v>189</v>
      </c>
      <c r="I1859" s="38">
        <v>0</v>
      </c>
      <c r="J1859" s="38">
        <v>0</v>
      </c>
      <c r="K1859" s="38">
        <v>2</v>
      </c>
      <c r="L1859" s="38">
        <v>1</v>
      </c>
      <c r="M1859" s="38">
        <v>0</v>
      </c>
      <c r="N1859" s="38">
        <v>9</v>
      </c>
      <c r="O1859" s="38">
        <v>0</v>
      </c>
      <c r="P1859" s="38">
        <v>0</v>
      </c>
      <c r="Q1859" s="38">
        <v>0</v>
      </c>
      <c r="R1859" s="38">
        <v>0</v>
      </c>
      <c r="S1859" s="38">
        <v>0</v>
      </c>
      <c r="T1859" s="38">
        <v>1</v>
      </c>
      <c r="U1859" s="38">
        <v>225</v>
      </c>
      <c r="V1859" s="38">
        <v>2</v>
      </c>
      <c r="W1859" s="38">
        <v>0</v>
      </c>
      <c r="X1859" s="38">
        <v>1</v>
      </c>
      <c r="Y1859" s="38">
        <v>0</v>
      </c>
      <c r="Z1859" s="38">
        <v>0</v>
      </c>
      <c r="AA1859" s="38">
        <v>0</v>
      </c>
      <c r="AB1859" s="38">
        <v>1</v>
      </c>
      <c r="AC1859" s="38">
        <v>1</v>
      </c>
      <c r="AD1859" s="38">
        <v>11</v>
      </c>
      <c r="AE1859" s="25">
        <v>0</v>
      </c>
      <c r="AF1859" s="14">
        <f t="shared" ref="AF1859:AF1861" si="910">SUM(G1859:AD1859)</f>
        <v>445</v>
      </c>
      <c r="AG1859" s="14">
        <f t="shared" si="909"/>
        <v>434</v>
      </c>
    </row>
    <row r="1860" spans="1:33" x14ac:dyDescent="0.3">
      <c r="A1860" s="25" t="s">
        <v>2676</v>
      </c>
      <c r="B1860" s="25" t="s">
        <v>2674</v>
      </c>
      <c r="C1860" s="25" t="s">
        <v>2675</v>
      </c>
      <c r="D1860" s="25">
        <v>5</v>
      </c>
      <c r="E1860" s="25" t="s">
        <v>2595</v>
      </c>
      <c r="F1860" s="25" t="s">
        <v>2596</v>
      </c>
      <c r="G1860" s="38">
        <v>2</v>
      </c>
      <c r="H1860" s="38">
        <v>133</v>
      </c>
      <c r="I1860" s="38">
        <v>0</v>
      </c>
      <c r="J1860" s="38">
        <v>0</v>
      </c>
      <c r="K1860" s="38">
        <v>0</v>
      </c>
      <c r="L1860" s="38">
        <v>0</v>
      </c>
      <c r="M1860" s="38">
        <v>0</v>
      </c>
      <c r="N1860" s="38">
        <v>4</v>
      </c>
      <c r="O1860" s="38">
        <v>0</v>
      </c>
      <c r="P1860" s="38">
        <v>0</v>
      </c>
      <c r="Q1860" s="38">
        <v>0</v>
      </c>
      <c r="R1860" s="38">
        <v>0</v>
      </c>
      <c r="S1860" s="38">
        <v>0</v>
      </c>
      <c r="T1860" s="38">
        <v>0</v>
      </c>
      <c r="U1860" s="38">
        <v>520</v>
      </c>
      <c r="V1860" s="38">
        <v>1</v>
      </c>
      <c r="W1860" s="38">
        <v>0</v>
      </c>
      <c r="X1860" s="38">
        <v>0</v>
      </c>
      <c r="Y1860" s="38">
        <v>0</v>
      </c>
      <c r="Z1860" s="38">
        <v>0</v>
      </c>
      <c r="AA1860" s="38">
        <v>0</v>
      </c>
      <c r="AB1860" s="38">
        <v>0</v>
      </c>
      <c r="AC1860" s="38">
        <v>0</v>
      </c>
      <c r="AD1860" s="38">
        <v>17</v>
      </c>
      <c r="AE1860" s="25">
        <v>0</v>
      </c>
      <c r="AF1860" s="14">
        <f t="shared" si="910"/>
        <v>677</v>
      </c>
      <c r="AG1860" s="14">
        <f t="shared" si="909"/>
        <v>660</v>
      </c>
    </row>
    <row r="1861" spans="1:33" x14ac:dyDescent="0.3">
      <c r="A1861" s="25" t="s">
        <v>2676</v>
      </c>
      <c r="B1861" s="25" t="s">
        <v>2674</v>
      </c>
      <c r="C1861" s="25" t="s">
        <v>2675</v>
      </c>
      <c r="D1861" s="25">
        <v>5</v>
      </c>
      <c r="E1861" s="25" t="s">
        <v>2597</v>
      </c>
      <c r="F1861" s="25" t="s">
        <v>2598</v>
      </c>
      <c r="G1861" s="38">
        <v>0</v>
      </c>
      <c r="H1861" s="38">
        <v>148</v>
      </c>
      <c r="I1861" s="38">
        <v>0</v>
      </c>
      <c r="J1861" s="38">
        <v>0</v>
      </c>
      <c r="K1861" s="38">
        <v>0</v>
      </c>
      <c r="L1861" s="38">
        <v>0</v>
      </c>
      <c r="M1861" s="38">
        <v>0</v>
      </c>
      <c r="N1861" s="38">
        <v>3</v>
      </c>
      <c r="O1861" s="38">
        <v>0</v>
      </c>
      <c r="P1861" s="38">
        <v>0</v>
      </c>
      <c r="Q1861" s="38">
        <v>0</v>
      </c>
      <c r="R1861" s="38">
        <v>0</v>
      </c>
      <c r="S1861" s="38">
        <v>1</v>
      </c>
      <c r="T1861" s="38">
        <v>0</v>
      </c>
      <c r="U1861" s="38">
        <v>111</v>
      </c>
      <c r="V1861" s="38">
        <v>1</v>
      </c>
      <c r="W1861" s="38">
        <v>0</v>
      </c>
      <c r="X1861" s="38">
        <v>0</v>
      </c>
      <c r="Y1861" s="38">
        <v>1</v>
      </c>
      <c r="Z1861" s="38">
        <v>0</v>
      </c>
      <c r="AA1861" s="38">
        <v>1</v>
      </c>
      <c r="AB1861" s="38">
        <v>0</v>
      </c>
      <c r="AC1861" s="38">
        <v>0</v>
      </c>
      <c r="AD1861" s="38">
        <v>2</v>
      </c>
      <c r="AE1861" s="25">
        <v>0</v>
      </c>
      <c r="AF1861" s="14">
        <f t="shared" si="910"/>
        <v>268</v>
      </c>
      <c r="AG1861" s="14">
        <f t="shared" si="909"/>
        <v>266</v>
      </c>
    </row>
    <row r="1862" spans="1:33" s="16" customFormat="1" x14ac:dyDescent="0.3">
      <c r="E1862" s="16" t="s">
        <v>740</v>
      </c>
      <c r="F1862" s="19" t="s">
        <v>1069</v>
      </c>
      <c r="G1862" s="19">
        <f>SUM(G1857:G1861)</f>
        <v>9</v>
      </c>
      <c r="H1862" s="19">
        <f t="shared" ref="H1862:AG1862" si="911">SUM(H1857:H1861)</f>
        <v>792</v>
      </c>
      <c r="I1862" s="19">
        <f t="shared" si="911"/>
        <v>2</v>
      </c>
      <c r="J1862" s="19">
        <f t="shared" si="911"/>
        <v>1</v>
      </c>
      <c r="K1862" s="19">
        <f t="shared" si="911"/>
        <v>3</v>
      </c>
      <c r="L1862" s="19">
        <f t="shared" si="911"/>
        <v>1</v>
      </c>
      <c r="M1862" s="19">
        <f t="shared" si="911"/>
        <v>0</v>
      </c>
      <c r="N1862" s="19">
        <f t="shared" si="911"/>
        <v>26</v>
      </c>
      <c r="O1862" s="19">
        <f t="shared" si="911"/>
        <v>0</v>
      </c>
      <c r="P1862" s="19">
        <f t="shared" si="911"/>
        <v>1</v>
      </c>
      <c r="Q1862" s="19">
        <f t="shared" si="911"/>
        <v>0</v>
      </c>
      <c r="R1862" s="19">
        <f t="shared" si="911"/>
        <v>0</v>
      </c>
      <c r="S1862" s="19">
        <f t="shared" si="911"/>
        <v>1</v>
      </c>
      <c r="T1862" s="19">
        <f t="shared" si="911"/>
        <v>4</v>
      </c>
      <c r="U1862" s="19">
        <f t="shared" si="911"/>
        <v>1473</v>
      </c>
      <c r="V1862" s="19">
        <f t="shared" si="911"/>
        <v>7</v>
      </c>
      <c r="W1862" s="19">
        <f t="shared" si="911"/>
        <v>1</v>
      </c>
      <c r="X1862" s="19">
        <f t="shared" si="911"/>
        <v>1</v>
      </c>
      <c r="Y1862" s="19">
        <f t="shared" si="911"/>
        <v>4</v>
      </c>
      <c r="Z1862" s="19">
        <f t="shared" si="911"/>
        <v>0</v>
      </c>
      <c r="AA1862" s="19">
        <f t="shared" si="911"/>
        <v>2</v>
      </c>
      <c r="AB1862" s="19">
        <f t="shared" si="911"/>
        <v>2</v>
      </c>
      <c r="AC1862" s="19">
        <f t="shared" si="911"/>
        <v>1</v>
      </c>
      <c r="AD1862" s="19">
        <f t="shared" si="911"/>
        <v>54</v>
      </c>
      <c r="AE1862" s="19">
        <f t="shared" si="911"/>
        <v>0</v>
      </c>
      <c r="AF1862" s="19">
        <f t="shared" si="911"/>
        <v>2385</v>
      </c>
      <c r="AG1862" s="19">
        <f t="shared" si="911"/>
        <v>2331</v>
      </c>
    </row>
    <row r="1863" spans="1:33" s="16" customFormat="1" x14ac:dyDescent="0.3">
      <c r="A1863" s="84"/>
      <c r="B1863" s="85"/>
      <c r="C1863" s="85"/>
      <c r="D1863" s="85"/>
      <c r="E1863" s="85"/>
      <c r="F1863" s="85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  <c r="AA1863" s="85"/>
      <c r="AB1863" s="85"/>
      <c r="AC1863" s="85"/>
      <c r="AD1863" s="85"/>
      <c r="AE1863" s="85"/>
      <c r="AF1863" s="85"/>
      <c r="AG1863" s="86"/>
    </row>
    <row r="1864" spans="1:33" x14ac:dyDescent="0.3">
      <c r="A1864" s="25" t="s">
        <v>2676</v>
      </c>
      <c r="B1864" s="25" t="s">
        <v>2674</v>
      </c>
      <c r="C1864" s="25" t="s">
        <v>2675</v>
      </c>
      <c r="D1864" s="25">
        <v>6</v>
      </c>
      <c r="E1864" s="25" t="s">
        <v>2599</v>
      </c>
      <c r="F1864" s="25" t="s">
        <v>2600</v>
      </c>
      <c r="G1864" s="38">
        <v>1</v>
      </c>
      <c r="H1864" s="38">
        <v>159</v>
      </c>
      <c r="I1864" s="38">
        <v>0</v>
      </c>
      <c r="J1864" s="38">
        <v>0</v>
      </c>
      <c r="K1864" s="38">
        <v>0</v>
      </c>
      <c r="L1864" s="38">
        <v>0</v>
      </c>
      <c r="M1864" s="38">
        <v>0</v>
      </c>
      <c r="N1864" s="38">
        <v>4</v>
      </c>
      <c r="O1864" s="38">
        <v>0</v>
      </c>
      <c r="P1864" s="38">
        <v>0</v>
      </c>
      <c r="Q1864" s="38">
        <v>0</v>
      </c>
      <c r="R1864" s="38">
        <v>0</v>
      </c>
      <c r="S1864" s="38">
        <v>0</v>
      </c>
      <c r="T1864" s="38">
        <v>0</v>
      </c>
      <c r="U1864" s="38">
        <v>209</v>
      </c>
      <c r="V1864" s="38">
        <v>3</v>
      </c>
      <c r="W1864" s="38">
        <v>0</v>
      </c>
      <c r="X1864" s="38">
        <v>0</v>
      </c>
      <c r="Y1864" s="38">
        <v>5</v>
      </c>
      <c r="Z1864" s="38">
        <v>0</v>
      </c>
      <c r="AA1864" s="38">
        <v>0</v>
      </c>
      <c r="AB1864" s="38">
        <v>1</v>
      </c>
      <c r="AC1864" s="38">
        <v>1</v>
      </c>
      <c r="AD1864" s="38">
        <v>9</v>
      </c>
      <c r="AE1864" s="25">
        <v>0</v>
      </c>
      <c r="AF1864" s="14">
        <f>SUM(G1864:AD1864)</f>
        <v>392</v>
      </c>
      <c r="AG1864" s="14">
        <f t="shared" ref="AG1864" si="912">G1864+H1864+I1864+J1864+K1864+L1864+M1864+N1864+O1864+P1864+Q1864+R1864+S1864+T1864+U1864+V1864+W1864+X1864+Y1864+Z1864+AA1864+AB1864+AC1864</f>
        <v>383</v>
      </c>
    </row>
    <row r="1865" spans="1:33" x14ac:dyDescent="0.3">
      <c r="A1865" s="25" t="s">
        <v>2676</v>
      </c>
      <c r="B1865" s="25" t="s">
        <v>2674</v>
      </c>
      <c r="C1865" s="25" t="s">
        <v>2675</v>
      </c>
      <c r="D1865" s="25">
        <v>6</v>
      </c>
      <c r="E1865" s="25" t="s">
        <v>2601</v>
      </c>
      <c r="F1865" s="25" t="s">
        <v>2602</v>
      </c>
      <c r="G1865" s="38">
        <v>3</v>
      </c>
      <c r="H1865" s="38">
        <v>104</v>
      </c>
      <c r="I1865" s="38">
        <v>2</v>
      </c>
      <c r="J1865" s="38">
        <v>0</v>
      </c>
      <c r="K1865" s="38">
        <v>1</v>
      </c>
      <c r="L1865" s="38">
        <v>2</v>
      </c>
      <c r="M1865" s="38">
        <v>1</v>
      </c>
      <c r="N1865" s="38">
        <v>1</v>
      </c>
      <c r="O1865" s="38">
        <v>0</v>
      </c>
      <c r="P1865" s="38">
        <v>0</v>
      </c>
      <c r="Q1865" s="38">
        <v>0</v>
      </c>
      <c r="R1865" s="38">
        <v>0</v>
      </c>
      <c r="S1865" s="38">
        <v>0</v>
      </c>
      <c r="T1865" s="38">
        <v>0</v>
      </c>
      <c r="U1865" s="38">
        <v>230</v>
      </c>
      <c r="V1865" s="38">
        <v>3</v>
      </c>
      <c r="W1865" s="38">
        <v>1</v>
      </c>
      <c r="X1865" s="38">
        <v>0</v>
      </c>
      <c r="Y1865" s="38">
        <v>0</v>
      </c>
      <c r="Z1865" s="38">
        <v>0</v>
      </c>
      <c r="AA1865" s="38">
        <v>0</v>
      </c>
      <c r="AB1865" s="38">
        <v>0</v>
      </c>
      <c r="AC1865" s="38">
        <v>2</v>
      </c>
      <c r="AD1865" s="38">
        <v>10</v>
      </c>
      <c r="AE1865" s="25">
        <v>0</v>
      </c>
      <c r="AF1865" s="14">
        <f t="shared" ref="AF1865:AF1867" si="913">SUM(G1865:AD1865)</f>
        <v>360</v>
      </c>
      <c r="AG1865" s="14">
        <f t="shared" ref="AG1865:AG1867" si="914">G1865+H1865+I1865+J1865+K1865+L1865+M1865+N1865+O1865+P1865+Q1865+R1865+S1865+T1865+U1865+V1865+W1865+X1865+Y1865+Z1865+AA1865+AB1865+AC1865</f>
        <v>350</v>
      </c>
    </row>
    <row r="1866" spans="1:33" x14ac:dyDescent="0.3">
      <c r="A1866" s="25" t="s">
        <v>2676</v>
      </c>
      <c r="B1866" s="25" t="s">
        <v>2674</v>
      </c>
      <c r="C1866" s="25" t="s">
        <v>2675</v>
      </c>
      <c r="D1866" s="25">
        <v>6</v>
      </c>
      <c r="E1866" s="25" t="s">
        <v>2603</v>
      </c>
      <c r="F1866" s="25" t="s">
        <v>2604</v>
      </c>
      <c r="G1866" s="38">
        <v>0</v>
      </c>
      <c r="H1866" s="38">
        <v>267</v>
      </c>
      <c r="I1866" s="38">
        <v>3</v>
      </c>
      <c r="J1866" s="38">
        <v>0</v>
      </c>
      <c r="K1866" s="38">
        <v>1</v>
      </c>
      <c r="L1866" s="38">
        <v>0</v>
      </c>
      <c r="M1866" s="38">
        <v>0</v>
      </c>
      <c r="N1866" s="38">
        <v>2</v>
      </c>
      <c r="O1866" s="38">
        <v>0</v>
      </c>
      <c r="P1866" s="38">
        <v>0</v>
      </c>
      <c r="Q1866" s="38">
        <v>0</v>
      </c>
      <c r="R1866" s="38">
        <v>0</v>
      </c>
      <c r="S1866" s="38">
        <v>0</v>
      </c>
      <c r="T1866" s="38">
        <v>1</v>
      </c>
      <c r="U1866" s="38">
        <v>301</v>
      </c>
      <c r="V1866" s="38">
        <v>2</v>
      </c>
      <c r="W1866" s="38">
        <v>0</v>
      </c>
      <c r="X1866" s="38">
        <v>1</v>
      </c>
      <c r="Y1866" s="38">
        <v>1</v>
      </c>
      <c r="Z1866" s="38">
        <v>0</v>
      </c>
      <c r="AA1866" s="38">
        <v>1</v>
      </c>
      <c r="AB1866" s="38">
        <v>0</v>
      </c>
      <c r="AC1866" s="38">
        <v>0</v>
      </c>
      <c r="AD1866" s="38">
        <v>4</v>
      </c>
      <c r="AE1866" s="25">
        <v>0</v>
      </c>
      <c r="AF1866" s="14">
        <f t="shared" si="913"/>
        <v>584</v>
      </c>
      <c r="AG1866" s="14">
        <f t="shared" si="914"/>
        <v>580</v>
      </c>
    </row>
    <row r="1867" spans="1:33" x14ac:dyDescent="0.3">
      <c r="A1867" s="25" t="s">
        <v>2676</v>
      </c>
      <c r="B1867" s="25" t="s">
        <v>2674</v>
      </c>
      <c r="C1867" s="25" t="s">
        <v>2675</v>
      </c>
      <c r="D1867" s="25">
        <v>6</v>
      </c>
      <c r="E1867" s="25" t="s">
        <v>2605</v>
      </c>
      <c r="F1867" s="25" t="s">
        <v>2606</v>
      </c>
      <c r="G1867" s="38">
        <v>0</v>
      </c>
      <c r="H1867" s="38">
        <v>100</v>
      </c>
      <c r="I1867" s="38">
        <v>1</v>
      </c>
      <c r="J1867" s="38">
        <v>0</v>
      </c>
      <c r="K1867" s="38">
        <v>0</v>
      </c>
      <c r="L1867" s="38">
        <v>0</v>
      </c>
      <c r="M1867" s="38">
        <v>0</v>
      </c>
      <c r="N1867" s="38">
        <v>1</v>
      </c>
      <c r="O1867" s="38">
        <v>0</v>
      </c>
      <c r="P1867" s="38">
        <v>0</v>
      </c>
      <c r="Q1867" s="38">
        <v>0</v>
      </c>
      <c r="R1867" s="38">
        <v>0</v>
      </c>
      <c r="S1867" s="38">
        <v>0</v>
      </c>
      <c r="T1867" s="38">
        <v>1</v>
      </c>
      <c r="U1867" s="38">
        <v>126</v>
      </c>
      <c r="V1867" s="38">
        <v>0</v>
      </c>
      <c r="W1867" s="38">
        <v>0</v>
      </c>
      <c r="X1867" s="38">
        <v>0</v>
      </c>
      <c r="Y1867" s="38">
        <v>5</v>
      </c>
      <c r="Z1867" s="38">
        <v>0</v>
      </c>
      <c r="AA1867" s="38">
        <v>1</v>
      </c>
      <c r="AB1867" s="38">
        <v>0</v>
      </c>
      <c r="AC1867" s="38">
        <v>1</v>
      </c>
      <c r="AD1867" s="38">
        <v>3</v>
      </c>
      <c r="AE1867" s="25">
        <v>0</v>
      </c>
      <c r="AF1867" s="14">
        <f t="shared" si="913"/>
        <v>239</v>
      </c>
      <c r="AG1867" s="14">
        <f t="shared" si="914"/>
        <v>236</v>
      </c>
    </row>
    <row r="1868" spans="1:33" s="16" customFormat="1" x14ac:dyDescent="0.3">
      <c r="E1868" s="16" t="s">
        <v>731</v>
      </c>
      <c r="F1868" s="19" t="s">
        <v>1069</v>
      </c>
      <c r="G1868" s="19">
        <f>SUM(G1864:G1867)</f>
        <v>4</v>
      </c>
      <c r="H1868" s="19">
        <f t="shared" ref="H1868:AG1868" si="915">SUM(H1864:H1867)</f>
        <v>630</v>
      </c>
      <c r="I1868" s="19">
        <f t="shared" si="915"/>
        <v>6</v>
      </c>
      <c r="J1868" s="19">
        <f t="shared" si="915"/>
        <v>0</v>
      </c>
      <c r="K1868" s="19">
        <f t="shared" si="915"/>
        <v>2</v>
      </c>
      <c r="L1868" s="19">
        <f t="shared" si="915"/>
        <v>2</v>
      </c>
      <c r="M1868" s="19">
        <f t="shared" si="915"/>
        <v>1</v>
      </c>
      <c r="N1868" s="19">
        <f t="shared" si="915"/>
        <v>8</v>
      </c>
      <c r="O1868" s="19">
        <f t="shared" si="915"/>
        <v>0</v>
      </c>
      <c r="P1868" s="19">
        <f t="shared" si="915"/>
        <v>0</v>
      </c>
      <c r="Q1868" s="19">
        <f t="shared" si="915"/>
        <v>0</v>
      </c>
      <c r="R1868" s="19">
        <f t="shared" si="915"/>
        <v>0</v>
      </c>
      <c r="S1868" s="19">
        <f t="shared" si="915"/>
        <v>0</v>
      </c>
      <c r="T1868" s="19">
        <f t="shared" si="915"/>
        <v>2</v>
      </c>
      <c r="U1868" s="19">
        <f t="shared" si="915"/>
        <v>866</v>
      </c>
      <c r="V1868" s="19">
        <f t="shared" si="915"/>
        <v>8</v>
      </c>
      <c r="W1868" s="19">
        <f t="shared" si="915"/>
        <v>1</v>
      </c>
      <c r="X1868" s="19">
        <f t="shared" si="915"/>
        <v>1</v>
      </c>
      <c r="Y1868" s="19">
        <f t="shared" si="915"/>
        <v>11</v>
      </c>
      <c r="Z1868" s="19">
        <f t="shared" si="915"/>
        <v>0</v>
      </c>
      <c r="AA1868" s="19">
        <f t="shared" si="915"/>
        <v>2</v>
      </c>
      <c r="AB1868" s="19">
        <f t="shared" si="915"/>
        <v>1</v>
      </c>
      <c r="AC1868" s="19">
        <f t="shared" si="915"/>
        <v>4</v>
      </c>
      <c r="AD1868" s="19">
        <f t="shared" si="915"/>
        <v>26</v>
      </c>
      <c r="AE1868" s="19">
        <f t="shared" si="915"/>
        <v>0</v>
      </c>
      <c r="AF1868" s="19">
        <f t="shared" si="915"/>
        <v>1575</v>
      </c>
      <c r="AG1868" s="19">
        <f t="shared" si="915"/>
        <v>1549</v>
      </c>
    </row>
    <row r="1869" spans="1:33" s="16" customFormat="1" x14ac:dyDescent="0.3">
      <c r="A1869" s="84"/>
      <c r="B1869" s="85"/>
      <c r="C1869" s="85"/>
      <c r="D1869" s="85"/>
      <c r="E1869" s="85"/>
      <c r="F1869" s="85"/>
      <c r="G1869" s="85"/>
      <c r="H1869" s="85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  <c r="V1869" s="85"/>
      <c r="W1869" s="85"/>
      <c r="X1869" s="85"/>
      <c r="Y1869" s="85"/>
      <c r="Z1869" s="85"/>
      <c r="AA1869" s="85"/>
      <c r="AB1869" s="85"/>
      <c r="AC1869" s="85"/>
      <c r="AD1869" s="85"/>
      <c r="AE1869" s="85"/>
      <c r="AF1869" s="85"/>
      <c r="AG1869" s="86"/>
    </row>
    <row r="1870" spans="1:33" x14ac:dyDescent="0.3">
      <c r="A1870" s="25" t="s">
        <v>2676</v>
      </c>
      <c r="B1870" s="25" t="s">
        <v>2674</v>
      </c>
      <c r="C1870" s="25" t="s">
        <v>2675</v>
      </c>
      <c r="D1870" s="25">
        <v>7</v>
      </c>
      <c r="E1870" s="25" t="s">
        <v>2607</v>
      </c>
      <c r="F1870" s="25" t="s">
        <v>2608</v>
      </c>
      <c r="G1870" s="38">
        <v>5</v>
      </c>
      <c r="H1870" s="38">
        <v>209</v>
      </c>
      <c r="I1870" s="38">
        <v>1</v>
      </c>
      <c r="J1870" s="38">
        <v>0</v>
      </c>
      <c r="K1870" s="38">
        <v>3</v>
      </c>
      <c r="L1870" s="38">
        <v>3</v>
      </c>
      <c r="M1870" s="38">
        <v>0</v>
      </c>
      <c r="N1870" s="38">
        <v>7</v>
      </c>
      <c r="O1870" s="38">
        <v>1</v>
      </c>
      <c r="P1870" s="38">
        <v>0</v>
      </c>
      <c r="Q1870" s="38">
        <v>0</v>
      </c>
      <c r="R1870" s="38">
        <v>0</v>
      </c>
      <c r="S1870" s="38">
        <v>0</v>
      </c>
      <c r="T1870" s="38">
        <v>1</v>
      </c>
      <c r="U1870" s="38">
        <v>303</v>
      </c>
      <c r="V1870" s="38">
        <v>7</v>
      </c>
      <c r="W1870" s="38">
        <v>0</v>
      </c>
      <c r="X1870" s="38">
        <v>1</v>
      </c>
      <c r="Y1870" s="38">
        <v>4</v>
      </c>
      <c r="Z1870" s="38">
        <v>0</v>
      </c>
      <c r="AA1870" s="38">
        <v>3</v>
      </c>
      <c r="AB1870" s="38">
        <v>0</v>
      </c>
      <c r="AC1870" s="38">
        <v>0</v>
      </c>
      <c r="AD1870" s="38">
        <v>9</v>
      </c>
      <c r="AE1870" s="25">
        <v>0</v>
      </c>
      <c r="AF1870" s="14">
        <f>SUM(G1870:AD1870)</f>
        <v>557</v>
      </c>
      <c r="AG1870" s="14">
        <f t="shared" ref="AG1870" si="916">G1870+H1870+I1870+J1870+K1870+L1870+M1870+N1870+O1870+P1870+Q1870+R1870+S1870+T1870+U1870+V1870+W1870+X1870+Y1870+Z1870+AA1870+AB1870+AC1870</f>
        <v>548</v>
      </c>
    </row>
    <row r="1871" spans="1:33" x14ac:dyDescent="0.3">
      <c r="A1871" s="25" t="s">
        <v>2676</v>
      </c>
      <c r="B1871" s="25" t="s">
        <v>2674</v>
      </c>
      <c r="C1871" s="25" t="s">
        <v>2675</v>
      </c>
      <c r="D1871" s="25">
        <v>7</v>
      </c>
      <c r="E1871" s="25" t="s">
        <v>2609</v>
      </c>
      <c r="F1871" s="25" t="s">
        <v>2610</v>
      </c>
      <c r="G1871" s="38">
        <v>1</v>
      </c>
      <c r="H1871" s="38">
        <v>72</v>
      </c>
      <c r="I1871" s="38">
        <v>2</v>
      </c>
      <c r="J1871" s="38">
        <v>0</v>
      </c>
      <c r="K1871" s="38">
        <v>0</v>
      </c>
      <c r="L1871" s="38">
        <v>0</v>
      </c>
      <c r="M1871" s="38">
        <v>0</v>
      </c>
      <c r="N1871" s="38">
        <v>2</v>
      </c>
      <c r="O1871" s="38">
        <v>0</v>
      </c>
      <c r="P1871" s="38">
        <v>0</v>
      </c>
      <c r="Q1871" s="38">
        <v>0</v>
      </c>
      <c r="R1871" s="38">
        <v>0</v>
      </c>
      <c r="S1871" s="38">
        <v>1</v>
      </c>
      <c r="T1871" s="38">
        <v>0</v>
      </c>
      <c r="U1871" s="38">
        <v>78</v>
      </c>
      <c r="V1871" s="38">
        <v>0</v>
      </c>
      <c r="W1871" s="38">
        <v>0</v>
      </c>
      <c r="X1871" s="38">
        <v>0</v>
      </c>
      <c r="Y1871" s="38">
        <v>3</v>
      </c>
      <c r="Z1871" s="38">
        <v>1</v>
      </c>
      <c r="AA1871" s="38">
        <v>0</v>
      </c>
      <c r="AB1871" s="38">
        <v>0</v>
      </c>
      <c r="AC1871" s="38">
        <v>0</v>
      </c>
      <c r="AD1871" s="38">
        <v>5</v>
      </c>
      <c r="AE1871" s="25">
        <v>0</v>
      </c>
      <c r="AF1871" s="14">
        <f t="shared" ref="AF1871:AF1873" si="917">SUM(G1871:AD1871)</f>
        <v>165</v>
      </c>
      <c r="AG1871" s="14">
        <f t="shared" ref="AG1871:AG1873" si="918">G1871+H1871+I1871+J1871+K1871+L1871+M1871+N1871+O1871+P1871+Q1871+R1871+S1871+T1871+U1871+V1871+W1871+X1871+Y1871+Z1871+AA1871+AB1871+AC1871</f>
        <v>160</v>
      </c>
    </row>
    <row r="1872" spans="1:33" x14ac:dyDescent="0.3">
      <c r="A1872" s="25" t="s">
        <v>2676</v>
      </c>
      <c r="B1872" s="25" t="s">
        <v>2674</v>
      </c>
      <c r="C1872" s="25" t="s">
        <v>2675</v>
      </c>
      <c r="D1872" s="25">
        <v>7</v>
      </c>
      <c r="E1872" s="25" t="s">
        <v>2611</v>
      </c>
      <c r="F1872" s="25" t="s">
        <v>2612</v>
      </c>
      <c r="G1872" s="38">
        <v>3</v>
      </c>
      <c r="H1872" s="38">
        <v>185</v>
      </c>
      <c r="I1872" s="38">
        <v>2</v>
      </c>
      <c r="J1872" s="38">
        <v>0</v>
      </c>
      <c r="K1872" s="38">
        <v>2</v>
      </c>
      <c r="L1872" s="38">
        <v>1</v>
      </c>
      <c r="M1872" s="38">
        <v>0</v>
      </c>
      <c r="N1872" s="38">
        <v>9</v>
      </c>
      <c r="O1872" s="38">
        <v>0</v>
      </c>
      <c r="Q1872" s="38">
        <v>0</v>
      </c>
      <c r="R1872" s="38">
        <v>0</v>
      </c>
      <c r="S1872" s="38">
        <v>0</v>
      </c>
      <c r="T1872" s="38">
        <v>0</v>
      </c>
      <c r="U1872" s="38">
        <v>137</v>
      </c>
      <c r="V1872" s="38">
        <v>3</v>
      </c>
      <c r="W1872" s="38">
        <v>1</v>
      </c>
      <c r="X1872" s="38">
        <v>0</v>
      </c>
      <c r="Y1872" s="38">
        <v>2</v>
      </c>
      <c r="Z1872" s="38">
        <v>1</v>
      </c>
      <c r="AA1872" s="38">
        <v>2</v>
      </c>
      <c r="AB1872" s="38">
        <v>1</v>
      </c>
      <c r="AC1872" s="38">
        <v>3</v>
      </c>
      <c r="AD1872" s="38">
        <v>12</v>
      </c>
      <c r="AE1872" s="25">
        <v>0</v>
      </c>
      <c r="AF1872" s="14">
        <f t="shared" si="917"/>
        <v>364</v>
      </c>
      <c r="AG1872" s="14">
        <f t="shared" si="918"/>
        <v>352</v>
      </c>
    </row>
    <row r="1873" spans="1:33" x14ac:dyDescent="0.3">
      <c r="A1873" s="25" t="s">
        <v>2676</v>
      </c>
      <c r="B1873" s="25" t="s">
        <v>2674</v>
      </c>
      <c r="C1873" s="25" t="s">
        <v>2675</v>
      </c>
      <c r="D1873" s="25">
        <v>7</v>
      </c>
      <c r="E1873" s="25" t="s">
        <v>2613</v>
      </c>
      <c r="F1873" s="25" t="s">
        <v>2614</v>
      </c>
      <c r="G1873" s="38">
        <v>1</v>
      </c>
      <c r="H1873" s="38">
        <v>117</v>
      </c>
      <c r="I1873" s="38">
        <v>1</v>
      </c>
      <c r="J1873" s="38">
        <v>0</v>
      </c>
      <c r="K1873" s="38">
        <v>0</v>
      </c>
      <c r="L1873" s="38">
        <v>1</v>
      </c>
      <c r="M1873" s="38">
        <v>0</v>
      </c>
      <c r="N1873" s="38">
        <v>1</v>
      </c>
      <c r="O1873" s="38">
        <v>0</v>
      </c>
      <c r="P1873" s="38">
        <v>0</v>
      </c>
      <c r="Q1873" s="38">
        <v>0</v>
      </c>
      <c r="R1873" s="38">
        <v>0</v>
      </c>
      <c r="S1873" s="38">
        <v>1</v>
      </c>
      <c r="T1873" s="38">
        <v>2</v>
      </c>
      <c r="U1873" s="38">
        <v>171</v>
      </c>
      <c r="V1873" s="38">
        <v>1</v>
      </c>
      <c r="W1873" s="38">
        <v>0</v>
      </c>
      <c r="X1873" s="38">
        <v>0</v>
      </c>
      <c r="Y1873" s="38">
        <v>1</v>
      </c>
      <c r="Z1873" s="38">
        <v>1</v>
      </c>
      <c r="AA1873" s="38">
        <v>0</v>
      </c>
      <c r="AB1873" s="38">
        <v>0</v>
      </c>
      <c r="AC1873" s="38">
        <v>1</v>
      </c>
      <c r="AD1873" s="38">
        <v>6</v>
      </c>
      <c r="AE1873" s="25">
        <v>0</v>
      </c>
      <c r="AF1873" s="14">
        <f t="shared" si="917"/>
        <v>305</v>
      </c>
      <c r="AG1873" s="14">
        <f t="shared" si="918"/>
        <v>299</v>
      </c>
    </row>
    <row r="1874" spans="1:33" s="16" customFormat="1" x14ac:dyDescent="0.3">
      <c r="E1874" s="16" t="s">
        <v>731</v>
      </c>
      <c r="F1874" s="19" t="s">
        <v>1069</v>
      </c>
      <c r="G1874" s="19">
        <f>SUM(G1870:G1873)</f>
        <v>10</v>
      </c>
      <c r="H1874" s="19">
        <f t="shared" ref="H1874:AG1874" si="919">SUM(H1870:H1873)</f>
        <v>583</v>
      </c>
      <c r="I1874" s="19">
        <f t="shared" si="919"/>
        <v>6</v>
      </c>
      <c r="J1874" s="19">
        <f t="shared" si="919"/>
        <v>0</v>
      </c>
      <c r="K1874" s="19">
        <f t="shared" si="919"/>
        <v>5</v>
      </c>
      <c r="L1874" s="19">
        <f t="shared" si="919"/>
        <v>5</v>
      </c>
      <c r="M1874" s="19">
        <f t="shared" si="919"/>
        <v>0</v>
      </c>
      <c r="N1874" s="19">
        <f t="shared" si="919"/>
        <v>19</v>
      </c>
      <c r="O1874" s="19">
        <f t="shared" si="919"/>
        <v>1</v>
      </c>
      <c r="P1874" s="19">
        <f t="shared" si="919"/>
        <v>0</v>
      </c>
      <c r="Q1874" s="19">
        <f t="shared" si="919"/>
        <v>0</v>
      </c>
      <c r="R1874" s="19">
        <f t="shared" si="919"/>
        <v>0</v>
      </c>
      <c r="S1874" s="19">
        <f t="shared" si="919"/>
        <v>2</v>
      </c>
      <c r="T1874" s="19">
        <f t="shared" si="919"/>
        <v>3</v>
      </c>
      <c r="U1874" s="19">
        <f t="shared" si="919"/>
        <v>689</v>
      </c>
      <c r="V1874" s="19">
        <f t="shared" si="919"/>
        <v>11</v>
      </c>
      <c r="W1874" s="19">
        <f t="shared" si="919"/>
        <v>1</v>
      </c>
      <c r="X1874" s="19">
        <f t="shared" si="919"/>
        <v>1</v>
      </c>
      <c r="Y1874" s="19">
        <f t="shared" si="919"/>
        <v>10</v>
      </c>
      <c r="Z1874" s="19">
        <f t="shared" si="919"/>
        <v>3</v>
      </c>
      <c r="AA1874" s="19">
        <f t="shared" si="919"/>
        <v>5</v>
      </c>
      <c r="AB1874" s="19">
        <f t="shared" si="919"/>
        <v>1</v>
      </c>
      <c r="AC1874" s="19">
        <f t="shared" si="919"/>
        <v>4</v>
      </c>
      <c r="AD1874" s="19">
        <f t="shared" si="919"/>
        <v>32</v>
      </c>
      <c r="AE1874" s="19">
        <f t="shared" si="919"/>
        <v>0</v>
      </c>
      <c r="AF1874" s="19">
        <f t="shared" si="919"/>
        <v>1391</v>
      </c>
      <c r="AG1874" s="19">
        <f t="shared" si="919"/>
        <v>1359</v>
      </c>
    </row>
    <row r="1875" spans="1:33" s="16" customFormat="1" x14ac:dyDescent="0.3">
      <c r="A1875" s="84"/>
      <c r="B1875" s="85"/>
      <c r="C1875" s="85"/>
      <c r="D1875" s="85"/>
      <c r="E1875" s="85"/>
      <c r="F1875" s="85"/>
      <c r="G1875" s="85"/>
      <c r="H1875" s="85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  <c r="V1875" s="85"/>
      <c r="W1875" s="85"/>
      <c r="X1875" s="85"/>
      <c r="Y1875" s="85"/>
      <c r="Z1875" s="85"/>
      <c r="AA1875" s="85"/>
      <c r="AB1875" s="85"/>
      <c r="AC1875" s="85"/>
      <c r="AD1875" s="85"/>
      <c r="AE1875" s="85"/>
      <c r="AF1875" s="85"/>
      <c r="AG1875" s="86"/>
    </row>
    <row r="1876" spans="1:33" x14ac:dyDescent="0.3">
      <c r="A1876" s="25" t="s">
        <v>2676</v>
      </c>
      <c r="B1876" s="25" t="s">
        <v>2674</v>
      </c>
      <c r="C1876" s="25" t="s">
        <v>2675</v>
      </c>
      <c r="D1876" s="25">
        <v>8</v>
      </c>
      <c r="E1876" s="25" t="s">
        <v>2615</v>
      </c>
      <c r="F1876" s="25" t="s">
        <v>2616</v>
      </c>
      <c r="G1876" s="38">
        <v>3</v>
      </c>
      <c r="H1876" s="38">
        <v>196</v>
      </c>
      <c r="I1876" s="38">
        <v>0</v>
      </c>
      <c r="J1876" s="38">
        <v>0</v>
      </c>
      <c r="K1876" s="38">
        <v>0</v>
      </c>
      <c r="L1876" s="38">
        <v>0</v>
      </c>
      <c r="M1876" s="38">
        <v>0</v>
      </c>
      <c r="N1876" s="38">
        <v>5</v>
      </c>
      <c r="O1876" s="38">
        <v>0</v>
      </c>
      <c r="P1876" s="38">
        <v>0</v>
      </c>
      <c r="Q1876" s="38">
        <v>0</v>
      </c>
      <c r="R1876" s="38">
        <v>0</v>
      </c>
      <c r="S1876" s="38">
        <v>0</v>
      </c>
      <c r="T1876" s="38">
        <v>0</v>
      </c>
      <c r="U1876" s="38">
        <v>156</v>
      </c>
      <c r="V1876" s="38">
        <v>1</v>
      </c>
      <c r="W1876" s="38">
        <v>0</v>
      </c>
      <c r="X1876" s="38">
        <v>0</v>
      </c>
      <c r="Y1876" s="38">
        <v>0</v>
      </c>
      <c r="Z1876" s="38">
        <v>0</v>
      </c>
      <c r="AA1876" s="38">
        <v>1</v>
      </c>
      <c r="AB1876" s="38">
        <v>1</v>
      </c>
      <c r="AC1876" s="38">
        <v>1</v>
      </c>
      <c r="AD1876" s="38">
        <v>9</v>
      </c>
      <c r="AE1876" s="25">
        <v>0</v>
      </c>
      <c r="AF1876" s="14">
        <f>SUM(G1876:AD1876)</f>
        <v>373</v>
      </c>
      <c r="AG1876" s="14">
        <f t="shared" ref="AG1876" si="920">G1876+H1876+I1876+J1876+K1876+L1876+M1876+N1876+O1876+P1876+Q1876+R1876+S1876+T1876+U1876+V1876+W1876+X1876+Y1876+Z1876+AA1876+AB1876+AC1876</f>
        <v>364</v>
      </c>
    </row>
    <row r="1877" spans="1:33" x14ac:dyDescent="0.3">
      <c r="A1877" s="25" t="s">
        <v>2676</v>
      </c>
      <c r="B1877" s="25" t="s">
        <v>2674</v>
      </c>
      <c r="C1877" s="25" t="s">
        <v>2675</v>
      </c>
      <c r="D1877" s="25">
        <v>8</v>
      </c>
      <c r="E1877" s="25" t="s">
        <v>2617</v>
      </c>
      <c r="F1877" s="25" t="s">
        <v>2618</v>
      </c>
      <c r="G1877" s="38">
        <v>0</v>
      </c>
      <c r="H1877" s="38">
        <v>99</v>
      </c>
      <c r="I1877" s="38">
        <v>0</v>
      </c>
      <c r="J1877" s="38">
        <v>0</v>
      </c>
      <c r="K1877" s="38">
        <v>0</v>
      </c>
      <c r="L1877" s="38">
        <v>0</v>
      </c>
      <c r="M1877" s="38">
        <v>0</v>
      </c>
      <c r="N1877" s="38">
        <v>1</v>
      </c>
      <c r="O1877" s="38">
        <v>0</v>
      </c>
      <c r="P1877" s="38">
        <v>0</v>
      </c>
      <c r="Q1877" s="38">
        <v>0</v>
      </c>
      <c r="R1877" s="38">
        <v>0</v>
      </c>
      <c r="S1877" s="38">
        <v>0</v>
      </c>
      <c r="T1877" s="38">
        <v>0</v>
      </c>
      <c r="U1877" s="38">
        <v>48</v>
      </c>
      <c r="V1877" s="38">
        <v>1</v>
      </c>
      <c r="W1877" s="38">
        <v>0</v>
      </c>
      <c r="X1877" s="38">
        <v>1</v>
      </c>
      <c r="Y1877" s="38">
        <v>0</v>
      </c>
      <c r="Z1877" s="38">
        <v>0</v>
      </c>
      <c r="AA1877" s="38">
        <v>0</v>
      </c>
      <c r="AB1877" s="38">
        <v>2</v>
      </c>
      <c r="AC1877" s="38">
        <v>0</v>
      </c>
      <c r="AD1877" s="38">
        <v>5</v>
      </c>
      <c r="AE1877" s="25">
        <v>0</v>
      </c>
      <c r="AF1877" s="14">
        <f t="shared" ref="AF1877:AF1880" si="921">SUM(G1877:AD1877)</f>
        <v>157</v>
      </c>
      <c r="AG1877" s="14">
        <f t="shared" ref="AG1877:AG1880" si="922">G1877+H1877+I1877+J1877+K1877+L1877+M1877+N1877+O1877+P1877+Q1877+R1877+S1877+T1877+U1877+V1877+W1877+X1877+Y1877+Z1877+AA1877+AB1877+AC1877</f>
        <v>152</v>
      </c>
    </row>
    <row r="1878" spans="1:33" x14ac:dyDescent="0.3">
      <c r="A1878" s="25" t="s">
        <v>2676</v>
      </c>
      <c r="B1878" s="25" t="s">
        <v>2674</v>
      </c>
      <c r="C1878" s="25" t="s">
        <v>2675</v>
      </c>
      <c r="D1878" s="25">
        <v>8</v>
      </c>
      <c r="E1878" s="25" t="s">
        <v>2619</v>
      </c>
      <c r="F1878" s="25" t="s">
        <v>2620</v>
      </c>
      <c r="G1878" s="38">
        <v>0</v>
      </c>
      <c r="H1878" s="38">
        <v>123</v>
      </c>
      <c r="I1878" s="38">
        <v>0</v>
      </c>
      <c r="J1878" s="38">
        <v>1</v>
      </c>
      <c r="K1878" s="38">
        <v>0</v>
      </c>
      <c r="L1878" s="38">
        <v>2</v>
      </c>
      <c r="M1878" s="38">
        <v>0</v>
      </c>
      <c r="N1878" s="38">
        <v>4</v>
      </c>
      <c r="O1878" s="38">
        <v>1</v>
      </c>
      <c r="P1878" s="38">
        <v>0</v>
      </c>
      <c r="Q1878" s="38">
        <v>0</v>
      </c>
      <c r="R1878" s="38">
        <v>0</v>
      </c>
      <c r="S1878" s="38">
        <v>0</v>
      </c>
      <c r="T1878" s="38">
        <v>0</v>
      </c>
      <c r="U1878" s="38">
        <v>113</v>
      </c>
      <c r="V1878" s="38">
        <v>0</v>
      </c>
      <c r="W1878" s="38">
        <v>0</v>
      </c>
      <c r="X1878" s="38">
        <v>0</v>
      </c>
      <c r="Y1878" s="38">
        <v>0</v>
      </c>
      <c r="Z1878" s="38">
        <v>1</v>
      </c>
      <c r="AA1878" s="38">
        <v>0</v>
      </c>
      <c r="AB1878" s="38">
        <v>0</v>
      </c>
      <c r="AC1878" s="38">
        <v>0</v>
      </c>
      <c r="AD1878" s="38">
        <v>1</v>
      </c>
      <c r="AE1878" s="25">
        <v>0</v>
      </c>
      <c r="AF1878" s="14">
        <f t="shared" si="921"/>
        <v>246</v>
      </c>
      <c r="AG1878" s="14">
        <f t="shared" si="922"/>
        <v>245</v>
      </c>
    </row>
    <row r="1879" spans="1:33" x14ac:dyDescent="0.3">
      <c r="A1879" s="25" t="s">
        <v>2676</v>
      </c>
      <c r="B1879" s="25" t="s">
        <v>2674</v>
      </c>
      <c r="C1879" s="25" t="s">
        <v>2675</v>
      </c>
      <c r="D1879" s="25">
        <v>8</v>
      </c>
      <c r="E1879" s="25" t="s">
        <v>2621</v>
      </c>
      <c r="F1879" s="25" t="s">
        <v>2622</v>
      </c>
      <c r="G1879" s="38">
        <v>0</v>
      </c>
      <c r="H1879" s="38">
        <v>179</v>
      </c>
      <c r="I1879" s="38">
        <v>2</v>
      </c>
      <c r="J1879" s="38">
        <v>1</v>
      </c>
      <c r="K1879" s="38">
        <v>0</v>
      </c>
      <c r="L1879" s="38">
        <v>0</v>
      </c>
      <c r="M1879" s="38">
        <v>1</v>
      </c>
      <c r="N1879" s="38">
        <v>0</v>
      </c>
      <c r="O1879" s="38">
        <v>0</v>
      </c>
      <c r="P1879" s="38">
        <v>1</v>
      </c>
      <c r="Q1879" s="38">
        <v>0</v>
      </c>
      <c r="R1879" s="38">
        <v>0</v>
      </c>
      <c r="S1879" s="38">
        <v>0</v>
      </c>
      <c r="T1879" s="38">
        <v>0</v>
      </c>
      <c r="U1879" s="38">
        <v>167</v>
      </c>
      <c r="V1879" s="38">
        <v>1</v>
      </c>
      <c r="W1879" s="38">
        <v>0</v>
      </c>
      <c r="X1879" s="38">
        <v>1</v>
      </c>
      <c r="Y1879" s="38">
        <v>0</v>
      </c>
      <c r="Z1879" s="38">
        <v>0</v>
      </c>
      <c r="AA1879" s="38">
        <v>0</v>
      </c>
      <c r="AB1879" s="38">
        <v>0</v>
      </c>
      <c r="AC1879" s="38">
        <v>0</v>
      </c>
      <c r="AD1879" s="38">
        <v>8</v>
      </c>
      <c r="AE1879" s="25">
        <v>0</v>
      </c>
      <c r="AF1879" s="14">
        <f t="shared" si="921"/>
        <v>361</v>
      </c>
      <c r="AG1879" s="14">
        <f t="shared" si="922"/>
        <v>353</v>
      </c>
    </row>
    <row r="1880" spans="1:33" x14ac:dyDescent="0.3">
      <c r="A1880" s="25" t="s">
        <v>2676</v>
      </c>
      <c r="B1880" s="25" t="s">
        <v>2674</v>
      </c>
      <c r="C1880" s="25" t="s">
        <v>2675</v>
      </c>
      <c r="D1880" s="25">
        <v>8</v>
      </c>
      <c r="E1880" s="25" t="s">
        <v>2623</v>
      </c>
      <c r="F1880" s="25" t="s">
        <v>2624</v>
      </c>
      <c r="G1880" s="38">
        <v>0</v>
      </c>
      <c r="H1880" s="38">
        <v>70</v>
      </c>
      <c r="I1880" s="38">
        <v>0</v>
      </c>
      <c r="J1880" s="38">
        <v>0</v>
      </c>
      <c r="K1880" s="38">
        <v>0</v>
      </c>
      <c r="L1880" s="38">
        <v>0</v>
      </c>
      <c r="M1880" s="38">
        <v>0</v>
      </c>
      <c r="N1880" s="38">
        <v>1</v>
      </c>
      <c r="O1880" s="38">
        <v>0</v>
      </c>
      <c r="P1880" s="38">
        <v>0</v>
      </c>
      <c r="Q1880" s="38">
        <v>0</v>
      </c>
      <c r="R1880" s="38">
        <v>0</v>
      </c>
      <c r="S1880" s="38">
        <v>1</v>
      </c>
      <c r="T1880" s="38">
        <v>1</v>
      </c>
      <c r="U1880" s="38">
        <v>71</v>
      </c>
      <c r="V1880" s="38">
        <v>0</v>
      </c>
      <c r="W1880" s="38">
        <v>0</v>
      </c>
      <c r="X1880" s="38">
        <v>0</v>
      </c>
      <c r="Y1880" s="38">
        <v>0</v>
      </c>
      <c r="Z1880" s="38">
        <v>0</v>
      </c>
      <c r="AA1880" s="38">
        <v>0</v>
      </c>
      <c r="AB1880" s="38">
        <v>0</v>
      </c>
      <c r="AC1880" s="38">
        <v>0</v>
      </c>
      <c r="AD1880" s="38">
        <v>4</v>
      </c>
      <c r="AE1880" s="25">
        <v>0</v>
      </c>
      <c r="AF1880" s="14">
        <f t="shared" si="921"/>
        <v>148</v>
      </c>
      <c r="AG1880" s="14">
        <f t="shared" si="922"/>
        <v>144</v>
      </c>
    </row>
    <row r="1881" spans="1:33" s="16" customFormat="1" x14ac:dyDescent="0.3">
      <c r="E1881" s="16" t="s">
        <v>740</v>
      </c>
      <c r="F1881" s="19" t="s">
        <v>1069</v>
      </c>
      <c r="G1881" s="19">
        <f>SUM(G1876:G1880)</f>
        <v>3</v>
      </c>
      <c r="H1881" s="19">
        <f t="shared" ref="H1881:AG1881" si="923">SUM(H1876:H1880)</f>
        <v>667</v>
      </c>
      <c r="I1881" s="19">
        <f t="shared" si="923"/>
        <v>2</v>
      </c>
      <c r="J1881" s="19">
        <f t="shared" si="923"/>
        <v>2</v>
      </c>
      <c r="K1881" s="19">
        <f t="shared" si="923"/>
        <v>0</v>
      </c>
      <c r="L1881" s="19">
        <f t="shared" si="923"/>
        <v>2</v>
      </c>
      <c r="M1881" s="19">
        <f t="shared" si="923"/>
        <v>1</v>
      </c>
      <c r="N1881" s="19">
        <f t="shared" si="923"/>
        <v>11</v>
      </c>
      <c r="O1881" s="19">
        <f t="shared" si="923"/>
        <v>1</v>
      </c>
      <c r="P1881" s="19">
        <f t="shared" si="923"/>
        <v>1</v>
      </c>
      <c r="Q1881" s="19">
        <f t="shared" si="923"/>
        <v>0</v>
      </c>
      <c r="R1881" s="19">
        <f t="shared" si="923"/>
        <v>0</v>
      </c>
      <c r="S1881" s="19">
        <f t="shared" si="923"/>
        <v>1</v>
      </c>
      <c r="T1881" s="19">
        <f t="shared" si="923"/>
        <v>1</v>
      </c>
      <c r="U1881" s="19">
        <f t="shared" si="923"/>
        <v>555</v>
      </c>
      <c r="V1881" s="19">
        <f t="shared" si="923"/>
        <v>3</v>
      </c>
      <c r="W1881" s="19">
        <f t="shared" si="923"/>
        <v>0</v>
      </c>
      <c r="X1881" s="19">
        <f t="shared" si="923"/>
        <v>2</v>
      </c>
      <c r="Y1881" s="19">
        <f t="shared" si="923"/>
        <v>0</v>
      </c>
      <c r="Z1881" s="19">
        <f t="shared" si="923"/>
        <v>1</v>
      </c>
      <c r="AA1881" s="19">
        <f t="shared" si="923"/>
        <v>1</v>
      </c>
      <c r="AB1881" s="19">
        <f t="shared" si="923"/>
        <v>3</v>
      </c>
      <c r="AC1881" s="19">
        <f t="shared" si="923"/>
        <v>1</v>
      </c>
      <c r="AD1881" s="19">
        <f t="shared" si="923"/>
        <v>27</v>
      </c>
      <c r="AE1881" s="19">
        <f t="shared" si="923"/>
        <v>0</v>
      </c>
      <c r="AF1881" s="19">
        <f t="shared" si="923"/>
        <v>1285</v>
      </c>
      <c r="AG1881" s="19">
        <f t="shared" si="923"/>
        <v>1258</v>
      </c>
    </row>
    <row r="1882" spans="1:33" s="16" customFormat="1" x14ac:dyDescent="0.3">
      <c r="A1882" s="84"/>
      <c r="B1882" s="85"/>
      <c r="C1882" s="85"/>
      <c r="D1882" s="85"/>
      <c r="E1882" s="85"/>
      <c r="F1882" s="85"/>
      <c r="G1882" s="85"/>
      <c r="H1882" s="85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  <c r="V1882" s="85"/>
      <c r="W1882" s="85"/>
      <c r="X1882" s="85"/>
      <c r="Y1882" s="85"/>
      <c r="Z1882" s="85"/>
      <c r="AA1882" s="85"/>
      <c r="AB1882" s="85"/>
      <c r="AC1882" s="85"/>
      <c r="AD1882" s="85"/>
      <c r="AE1882" s="85"/>
      <c r="AF1882" s="85"/>
      <c r="AG1882" s="86"/>
    </row>
    <row r="1883" spans="1:33" x14ac:dyDescent="0.3">
      <c r="A1883" s="25" t="s">
        <v>2676</v>
      </c>
      <c r="B1883" s="25" t="s">
        <v>2674</v>
      </c>
      <c r="C1883" s="25" t="s">
        <v>2675</v>
      </c>
      <c r="D1883" s="25">
        <v>9</v>
      </c>
      <c r="E1883" s="25" t="s">
        <v>2625</v>
      </c>
      <c r="F1883" s="25" t="s">
        <v>2626</v>
      </c>
      <c r="G1883" s="38">
        <v>1</v>
      </c>
      <c r="H1883" s="38">
        <v>99</v>
      </c>
      <c r="I1883" s="38">
        <v>1</v>
      </c>
      <c r="J1883" s="38">
        <v>0</v>
      </c>
      <c r="K1883" s="38">
        <v>0</v>
      </c>
      <c r="L1883" s="38">
        <v>1</v>
      </c>
      <c r="M1883" s="38">
        <v>1</v>
      </c>
      <c r="N1883" s="38">
        <v>0</v>
      </c>
      <c r="O1883" s="38">
        <v>1</v>
      </c>
      <c r="P1883" s="38">
        <v>0</v>
      </c>
      <c r="Q1883" s="38">
        <v>0</v>
      </c>
      <c r="R1883" s="38">
        <v>0</v>
      </c>
      <c r="S1883" s="38">
        <v>0</v>
      </c>
      <c r="T1883" s="38">
        <v>0</v>
      </c>
      <c r="U1883" s="38">
        <v>120</v>
      </c>
      <c r="V1883" s="38">
        <v>1</v>
      </c>
      <c r="W1883" s="38">
        <v>0</v>
      </c>
      <c r="X1883" s="38">
        <v>0</v>
      </c>
      <c r="Y1883" s="38">
        <v>0</v>
      </c>
      <c r="Z1883" s="38">
        <v>1</v>
      </c>
      <c r="AA1883" s="38">
        <v>0</v>
      </c>
      <c r="AB1883" s="38">
        <v>0</v>
      </c>
      <c r="AC1883" s="38">
        <v>0</v>
      </c>
      <c r="AD1883" s="38">
        <v>4</v>
      </c>
      <c r="AE1883" s="25">
        <v>0</v>
      </c>
      <c r="AF1883" s="14">
        <f>SUM(G1883:AD1883)</f>
        <v>230</v>
      </c>
      <c r="AG1883" s="14">
        <f>G1883+H1883+I1883+J1883+K1883+L1883+M1883+N1883+O1883+P1883+Q1883+R1883+S1883+T1883+U1883+V1883+W1883+X1883+Y1883+Z1883+AA1883+AB1883+AC1883</f>
        <v>226</v>
      </c>
    </row>
    <row r="1884" spans="1:33" x14ac:dyDescent="0.3">
      <c r="A1884" s="25" t="s">
        <v>2676</v>
      </c>
      <c r="B1884" s="25" t="s">
        <v>2674</v>
      </c>
      <c r="C1884" s="25" t="s">
        <v>2675</v>
      </c>
      <c r="D1884" s="25">
        <v>9</v>
      </c>
      <c r="E1884" s="25" t="s">
        <v>2627</v>
      </c>
      <c r="F1884" s="25" t="s">
        <v>2628</v>
      </c>
      <c r="G1884" s="38">
        <v>1</v>
      </c>
      <c r="H1884" s="38">
        <v>153</v>
      </c>
      <c r="I1884" s="38">
        <v>0</v>
      </c>
      <c r="J1884" s="38">
        <v>0</v>
      </c>
      <c r="K1884" s="38">
        <v>0</v>
      </c>
      <c r="L1884" s="38">
        <v>0</v>
      </c>
      <c r="M1884" s="38">
        <v>0</v>
      </c>
      <c r="N1884" s="38">
        <v>3</v>
      </c>
      <c r="O1884" s="38">
        <v>0</v>
      </c>
      <c r="P1884" s="38">
        <v>0</v>
      </c>
      <c r="Q1884" s="38">
        <v>0</v>
      </c>
      <c r="R1884" s="38">
        <v>0</v>
      </c>
      <c r="S1884" s="38">
        <v>0</v>
      </c>
      <c r="T1884" s="38">
        <v>0</v>
      </c>
      <c r="U1884" s="38">
        <v>366</v>
      </c>
      <c r="V1884" s="38">
        <v>3</v>
      </c>
      <c r="W1884" s="38">
        <v>0</v>
      </c>
      <c r="X1884" s="38">
        <v>0</v>
      </c>
      <c r="Y1884" s="38">
        <v>0</v>
      </c>
      <c r="Z1884" s="38">
        <v>0</v>
      </c>
      <c r="AA1884" s="38">
        <v>0</v>
      </c>
      <c r="AB1884" s="38">
        <v>1</v>
      </c>
      <c r="AC1884" s="38">
        <v>1</v>
      </c>
      <c r="AD1884" s="38">
        <v>10</v>
      </c>
      <c r="AE1884" s="25">
        <v>0</v>
      </c>
      <c r="AF1884" s="14">
        <f t="shared" ref="AF1884:AF1889" si="924">SUM(G1884:AD1884)</f>
        <v>538</v>
      </c>
      <c r="AG1884" s="14">
        <f t="shared" ref="AG1884:AG1889" si="925">G1884+H1884+I1884+J1884+K1884+L1884+M1884+N1884+O1884+P1884+Q1884+R1884+S1884+T1884+U1884+V1884+W1884+X1884+Y1884+Z1884+AA1884+AB1884+AC1884</f>
        <v>528</v>
      </c>
    </row>
    <row r="1885" spans="1:33" x14ac:dyDescent="0.3">
      <c r="A1885" s="25" t="s">
        <v>2676</v>
      </c>
      <c r="B1885" s="25" t="s">
        <v>2674</v>
      </c>
      <c r="C1885" s="25" t="s">
        <v>2675</v>
      </c>
      <c r="D1885" s="25">
        <v>9</v>
      </c>
      <c r="E1885" s="25" t="s">
        <v>2629</v>
      </c>
      <c r="F1885" s="25" t="s">
        <v>2630</v>
      </c>
      <c r="G1885" s="38">
        <v>3</v>
      </c>
      <c r="H1885" s="38">
        <v>121</v>
      </c>
      <c r="I1885" s="38">
        <v>1</v>
      </c>
      <c r="J1885" s="38">
        <v>0</v>
      </c>
      <c r="K1885" s="38">
        <v>0</v>
      </c>
      <c r="L1885" s="38">
        <v>0</v>
      </c>
      <c r="M1885" s="38">
        <v>1</v>
      </c>
      <c r="N1885" s="38">
        <v>0</v>
      </c>
      <c r="O1885" s="38">
        <v>0</v>
      </c>
      <c r="P1885" s="38">
        <v>0</v>
      </c>
      <c r="Q1885" s="38">
        <v>0</v>
      </c>
      <c r="R1885" s="38">
        <v>0</v>
      </c>
      <c r="S1885" s="38">
        <v>0</v>
      </c>
      <c r="T1885" s="38">
        <v>0</v>
      </c>
      <c r="U1885" s="38">
        <v>111</v>
      </c>
      <c r="V1885" s="38">
        <v>2</v>
      </c>
      <c r="W1885" s="38">
        <v>0</v>
      </c>
      <c r="X1885" s="38">
        <v>0</v>
      </c>
      <c r="Y1885" s="38">
        <v>0</v>
      </c>
      <c r="Z1885" s="38">
        <v>0</v>
      </c>
      <c r="AA1885" s="38">
        <v>0</v>
      </c>
      <c r="AB1885" s="38">
        <v>0</v>
      </c>
      <c r="AC1885" s="38">
        <v>0</v>
      </c>
      <c r="AD1885" s="38">
        <v>1</v>
      </c>
      <c r="AE1885" s="25">
        <v>0</v>
      </c>
      <c r="AF1885" s="14">
        <f t="shared" si="924"/>
        <v>240</v>
      </c>
      <c r="AG1885" s="14">
        <f t="shared" si="925"/>
        <v>239</v>
      </c>
    </row>
    <row r="1886" spans="1:33" x14ac:dyDescent="0.3">
      <c r="A1886" s="25" t="s">
        <v>2676</v>
      </c>
      <c r="B1886" s="25" t="s">
        <v>2674</v>
      </c>
      <c r="C1886" s="25" t="s">
        <v>2675</v>
      </c>
      <c r="D1886" s="25">
        <v>9</v>
      </c>
      <c r="E1886" s="25" t="s">
        <v>2631</v>
      </c>
      <c r="F1886" s="25" t="s">
        <v>2632</v>
      </c>
      <c r="G1886" s="38">
        <v>2</v>
      </c>
      <c r="H1886" s="38">
        <v>121</v>
      </c>
      <c r="I1886" s="38">
        <v>0</v>
      </c>
      <c r="J1886" s="38">
        <v>0</v>
      </c>
      <c r="K1886" s="38">
        <v>0</v>
      </c>
      <c r="L1886" s="38">
        <v>0</v>
      </c>
      <c r="M1886" s="38">
        <v>1</v>
      </c>
      <c r="N1886" s="38">
        <v>3</v>
      </c>
      <c r="O1886" s="38">
        <v>0</v>
      </c>
      <c r="P1886" s="38">
        <v>0</v>
      </c>
      <c r="Q1886" s="38">
        <v>0</v>
      </c>
      <c r="R1886" s="38">
        <v>0</v>
      </c>
      <c r="S1886" s="38">
        <v>1</v>
      </c>
      <c r="T1886" s="38">
        <v>0</v>
      </c>
      <c r="U1886" s="38">
        <v>165</v>
      </c>
      <c r="V1886" s="38">
        <v>0</v>
      </c>
      <c r="W1886" s="38">
        <v>1</v>
      </c>
      <c r="X1886" s="38">
        <v>0</v>
      </c>
      <c r="Y1886" s="38">
        <v>3</v>
      </c>
      <c r="Z1886" s="38">
        <v>0</v>
      </c>
      <c r="AA1886" s="38">
        <v>0</v>
      </c>
      <c r="AB1886" s="38">
        <v>0</v>
      </c>
      <c r="AC1886" s="38">
        <v>0</v>
      </c>
      <c r="AD1886" s="38">
        <v>6</v>
      </c>
      <c r="AE1886" s="25">
        <v>0</v>
      </c>
      <c r="AF1886" s="14">
        <f t="shared" si="924"/>
        <v>303</v>
      </c>
      <c r="AG1886" s="14">
        <f t="shared" si="925"/>
        <v>297</v>
      </c>
    </row>
    <row r="1887" spans="1:33" x14ac:dyDescent="0.3">
      <c r="A1887" s="25" t="s">
        <v>2676</v>
      </c>
      <c r="B1887" s="25" t="s">
        <v>2674</v>
      </c>
      <c r="C1887" s="25" t="s">
        <v>2675</v>
      </c>
      <c r="D1887" s="25">
        <v>9</v>
      </c>
      <c r="E1887" s="25" t="s">
        <v>2633</v>
      </c>
      <c r="F1887" s="25" t="s">
        <v>2634</v>
      </c>
      <c r="G1887" s="38">
        <v>1</v>
      </c>
      <c r="H1887" s="38">
        <v>64</v>
      </c>
      <c r="I1887" s="38">
        <v>2</v>
      </c>
      <c r="J1887" s="38">
        <v>0</v>
      </c>
      <c r="K1887" s="38">
        <v>0</v>
      </c>
      <c r="L1887" s="38">
        <v>1</v>
      </c>
      <c r="M1887" s="38">
        <v>0</v>
      </c>
      <c r="N1887" s="38">
        <v>1</v>
      </c>
      <c r="O1887" s="38">
        <v>0</v>
      </c>
      <c r="P1887" s="38">
        <v>0</v>
      </c>
      <c r="Q1887" s="38">
        <v>0</v>
      </c>
      <c r="R1887" s="38">
        <v>0</v>
      </c>
      <c r="S1887" s="38">
        <v>0</v>
      </c>
      <c r="T1887" s="38">
        <v>0</v>
      </c>
      <c r="U1887" s="38">
        <v>102</v>
      </c>
      <c r="V1887" s="38">
        <v>2</v>
      </c>
      <c r="W1887" s="38">
        <v>0</v>
      </c>
      <c r="X1887" s="38">
        <v>0</v>
      </c>
      <c r="Y1887" s="38">
        <v>1</v>
      </c>
      <c r="Z1887" s="38">
        <v>0</v>
      </c>
      <c r="AA1887" s="38">
        <v>0</v>
      </c>
      <c r="AB1887" s="38">
        <v>0</v>
      </c>
      <c r="AC1887" s="38">
        <v>0</v>
      </c>
      <c r="AD1887" s="38">
        <v>5</v>
      </c>
      <c r="AE1887" s="25">
        <v>0</v>
      </c>
      <c r="AF1887" s="14">
        <f t="shared" si="924"/>
        <v>179</v>
      </c>
      <c r="AG1887" s="14">
        <f t="shared" si="925"/>
        <v>174</v>
      </c>
    </row>
    <row r="1888" spans="1:33" x14ac:dyDescent="0.3">
      <c r="A1888" s="25" t="s">
        <v>2676</v>
      </c>
      <c r="B1888" s="25" t="s">
        <v>2674</v>
      </c>
      <c r="C1888" s="25" t="s">
        <v>2675</v>
      </c>
      <c r="D1888" s="25">
        <v>9</v>
      </c>
      <c r="E1888" s="25" t="s">
        <v>727</v>
      </c>
      <c r="F1888" s="25" t="s">
        <v>2635</v>
      </c>
      <c r="G1888" s="38">
        <v>0</v>
      </c>
      <c r="H1888" s="38">
        <v>119</v>
      </c>
      <c r="I1888" s="38">
        <v>0</v>
      </c>
      <c r="J1888" s="38">
        <v>0</v>
      </c>
      <c r="K1888" s="38">
        <v>0</v>
      </c>
      <c r="L1888" s="38">
        <v>1</v>
      </c>
      <c r="M1888" s="38">
        <v>0</v>
      </c>
      <c r="N1888" s="38">
        <v>4</v>
      </c>
      <c r="O1888" s="38">
        <v>0</v>
      </c>
      <c r="P1888" s="38">
        <v>0</v>
      </c>
      <c r="Q1888" s="38">
        <v>0</v>
      </c>
      <c r="R1888" s="38">
        <v>0</v>
      </c>
      <c r="S1888" s="38">
        <v>0</v>
      </c>
      <c r="T1888" s="38">
        <v>1</v>
      </c>
      <c r="U1888" s="38">
        <v>139</v>
      </c>
      <c r="V1888" s="38">
        <v>3</v>
      </c>
      <c r="W1888" s="38">
        <v>0</v>
      </c>
      <c r="X1888" s="38">
        <v>0</v>
      </c>
      <c r="Y1888" s="38">
        <v>1</v>
      </c>
      <c r="Z1888" s="38">
        <v>0</v>
      </c>
      <c r="AA1888" s="38">
        <v>0</v>
      </c>
      <c r="AB1888" s="38">
        <v>0</v>
      </c>
      <c r="AC1888" s="38">
        <v>0</v>
      </c>
      <c r="AD1888" s="38">
        <v>5</v>
      </c>
      <c r="AE1888" s="25">
        <v>0</v>
      </c>
      <c r="AF1888" s="14">
        <f t="shared" si="924"/>
        <v>273</v>
      </c>
      <c r="AG1888" s="14">
        <f t="shared" si="925"/>
        <v>268</v>
      </c>
    </row>
    <row r="1889" spans="1:33" x14ac:dyDescent="0.3">
      <c r="A1889" s="25" t="s">
        <v>2676</v>
      </c>
      <c r="B1889" s="25" t="s">
        <v>2674</v>
      </c>
      <c r="C1889" s="25" t="s">
        <v>2675</v>
      </c>
      <c r="D1889" s="25">
        <v>9</v>
      </c>
      <c r="E1889" s="25" t="s">
        <v>2636</v>
      </c>
      <c r="F1889" s="25" t="s">
        <v>2637</v>
      </c>
      <c r="G1889" s="38">
        <v>0</v>
      </c>
      <c r="H1889" s="38">
        <v>128</v>
      </c>
      <c r="I1889" s="38">
        <v>0</v>
      </c>
      <c r="J1889" s="38">
        <v>0</v>
      </c>
      <c r="K1889" s="38">
        <v>0</v>
      </c>
      <c r="L1889" s="38">
        <v>0</v>
      </c>
      <c r="M1889" s="38">
        <v>0</v>
      </c>
      <c r="N1889" s="38">
        <v>0</v>
      </c>
      <c r="O1889" s="38">
        <v>0</v>
      </c>
      <c r="P1889" s="38">
        <v>0</v>
      </c>
      <c r="Q1889" s="38">
        <v>0</v>
      </c>
      <c r="R1889" s="38">
        <v>0</v>
      </c>
      <c r="S1889" s="38">
        <v>0</v>
      </c>
      <c r="T1889" s="38">
        <v>0</v>
      </c>
      <c r="U1889" s="38">
        <v>134</v>
      </c>
      <c r="V1889" s="38">
        <v>1</v>
      </c>
      <c r="W1889" s="38">
        <v>0</v>
      </c>
      <c r="X1889" s="38">
        <v>0</v>
      </c>
      <c r="Y1889" s="38">
        <v>2</v>
      </c>
      <c r="Z1889" s="38">
        <v>0</v>
      </c>
      <c r="AA1889" s="38">
        <v>0</v>
      </c>
      <c r="AB1889" s="38">
        <v>0</v>
      </c>
      <c r="AC1889" s="38">
        <v>1</v>
      </c>
      <c r="AD1889" s="38">
        <v>4</v>
      </c>
      <c r="AE1889" s="25">
        <v>0</v>
      </c>
      <c r="AF1889" s="14">
        <f t="shared" si="924"/>
        <v>270</v>
      </c>
      <c r="AG1889" s="14">
        <f t="shared" si="925"/>
        <v>266</v>
      </c>
    </row>
    <row r="1890" spans="1:33" s="16" customFormat="1" x14ac:dyDescent="0.3">
      <c r="E1890" s="16" t="s">
        <v>955</v>
      </c>
      <c r="F1890" s="19" t="s">
        <v>1069</v>
      </c>
      <c r="G1890" s="19">
        <f>SUM(G1883:G1889)</f>
        <v>8</v>
      </c>
      <c r="H1890" s="19">
        <f t="shared" ref="H1890:AG1890" si="926">SUM(H1883:H1889)</f>
        <v>805</v>
      </c>
      <c r="I1890" s="19">
        <f t="shared" si="926"/>
        <v>4</v>
      </c>
      <c r="J1890" s="19">
        <f t="shared" si="926"/>
        <v>0</v>
      </c>
      <c r="K1890" s="19">
        <f t="shared" si="926"/>
        <v>0</v>
      </c>
      <c r="L1890" s="19">
        <f t="shared" si="926"/>
        <v>3</v>
      </c>
      <c r="M1890" s="19">
        <f t="shared" si="926"/>
        <v>3</v>
      </c>
      <c r="N1890" s="19">
        <f t="shared" si="926"/>
        <v>11</v>
      </c>
      <c r="O1890" s="19">
        <f t="shared" si="926"/>
        <v>1</v>
      </c>
      <c r="P1890" s="19">
        <f t="shared" si="926"/>
        <v>0</v>
      </c>
      <c r="Q1890" s="19">
        <f t="shared" si="926"/>
        <v>0</v>
      </c>
      <c r="R1890" s="19">
        <f t="shared" si="926"/>
        <v>0</v>
      </c>
      <c r="S1890" s="19">
        <f t="shared" si="926"/>
        <v>1</v>
      </c>
      <c r="T1890" s="19">
        <f t="shared" si="926"/>
        <v>1</v>
      </c>
      <c r="U1890" s="19">
        <f t="shared" si="926"/>
        <v>1137</v>
      </c>
      <c r="V1890" s="19">
        <f t="shared" si="926"/>
        <v>12</v>
      </c>
      <c r="W1890" s="19">
        <f t="shared" si="926"/>
        <v>1</v>
      </c>
      <c r="X1890" s="19">
        <f t="shared" si="926"/>
        <v>0</v>
      </c>
      <c r="Y1890" s="19">
        <f t="shared" si="926"/>
        <v>7</v>
      </c>
      <c r="Z1890" s="19">
        <f t="shared" si="926"/>
        <v>1</v>
      </c>
      <c r="AA1890" s="19">
        <f t="shared" si="926"/>
        <v>0</v>
      </c>
      <c r="AB1890" s="19">
        <f t="shared" si="926"/>
        <v>1</v>
      </c>
      <c r="AC1890" s="19">
        <f t="shared" si="926"/>
        <v>2</v>
      </c>
      <c r="AD1890" s="19">
        <f t="shared" si="926"/>
        <v>35</v>
      </c>
      <c r="AE1890" s="19">
        <f t="shared" si="926"/>
        <v>0</v>
      </c>
      <c r="AF1890" s="19">
        <f t="shared" si="926"/>
        <v>2033</v>
      </c>
      <c r="AG1890" s="19">
        <f t="shared" si="926"/>
        <v>1998</v>
      </c>
    </row>
    <row r="1891" spans="1:33" s="16" customFormat="1" x14ac:dyDescent="0.3">
      <c r="A1891" s="84"/>
      <c r="B1891" s="85"/>
      <c r="C1891" s="85"/>
      <c r="D1891" s="85"/>
      <c r="E1891" s="85"/>
      <c r="F1891" s="85"/>
      <c r="G1891" s="85"/>
      <c r="H1891" s="85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  <c r="V1891" s="85"/>
      <c r="W1891" s="85"/>
      <c r="X1891" s="85"/>
      <c r="Y1891" s="85"/>
      <c r="Z1891" s="85"/>
      <c r="AA1891" s="85"/>
      <c r="AB1891" s="85"/>
      <c r="AC1891" s="85"/>
      <c r="AD1891" s="85"/>
      <c r="AE1891" s="85"/>
      <c r="AF1891" s="85"/>
      <c r="AG1891" s="86"/>
    </row>
    <row r="1892" spans="1:33" x14ac:dyDescent="0.3">
      <c r="A1892" s="25" t="s">
        <v>2676</v>
      </c>
      <c r="B1892" s="25" t="s">
        <v>2674</v>
      </c>
      <c r="C1892" s="25" t="s">
        <v>2675</v>
      </c>
      <c r="D1892" s="25">
        <v>10</v>
      </c>
      <c r="E1892" s="25" t="s">
        <v>2638</v>
      </c>
      <c r="F1892" s="25" t="s">
        <v>2639</v>
      </c>
      <c r="G1892" s="38">
        <v>1</v>
      </c>
      <c r="H1892" s="38">
        <v>85</v>
      </c>
      <c r="I1892" s="38">
        <v>0</v>
      </c>
      <c r="J1892" s="38">
        <v>0</v>
      </c>
      <c r="K1892" s="38">
        <v>0</v>
      </c>
      <c r="L1892" s="38">
        <v>2</v>
      </c>
      <c r="M1892" s="38">
        <v>0</v>
      </c>
      <c r="N1892" s="38">
        <v>1</v>
      </c>
      <c r="O1892" s="38">
        <v>0</v>
      </c>
      <c r="P1892" s="38">
        <v>0</v>
      </c>
      <c r="Q1892" s="38">
        <v>0</v>
      </c>
      <c r="R1892" s="38">
        <v>0</v>
      </c>
      <c r="S1892" s="38">
        <v>0</v>
      </c>
      <c r="T1892" s="38">
        <v>0</v>
      </c>
      <c r="U1892" s="38">
        <v>75</v>
      </c>
      <c r="V1892" s="38">
        <v>2</v>
      </c>
      <c r="W1892" s="38">
        <v>0</v>
      </c>
      <c r="X1892" s="38">
        <v>0</v>
      </c>
      <c r="Y1892" s="38">
        <v>0</v>
      </c>
      <c r="Z1892" s="38">
        <v>0</v>
      </c>
      <c r="AA1892" s="38">
        <v>1</v>
      </c>
      <c r="AB1892" s="38">
        <v>0</v>
      </c>
      <c r="AC1892" s="38">
        <v>0</v>
      </c>
      <c r="AD1892" s="38">
        <v>0</v>
      </c>
      <c r="AE1892" s="25">
        <v>0</v>
      </c>
      <c r="AF1892" s="14">
        <f>SUM(G1892:AD1892)</f>
        <v>167</v>
      </c>
      <c r="AG1892" s="14">
        <f t="shared" ref="AG1892" si="927">G1892+H1892+I1892+J1892+K1892+L1892+M1892+N1892+O1892+P1892+Q1892+R1892+S1892+T1892+U1892+V1892+W1892+X1892+Y1892+Z1892+AA1892+AB1892+AC1892</f>
        <v>167</v>
      </c>
    </row>
    <row r="1893" spans="1:33" x14ac:dyDescent="0.3">
      <c r="A1893" s="25" t="s">
        <v>2676</v>
      </c>
      <c r="B1893" s="25" t="s">
        <v>2674</v>
      </c>
      <c r="C1893" s="25" t="s">
        <v>2675</v>
      </c>
      <c r="D1893" s="25">
        <v>10</v>
      </c>
      <c r="E1893" s="25" t="s">
        <v>2640</v>
      </c>
      <c r="F1893" s="25" t="s">
        <v>2641</v>
      </c>
      <c r="G1893" s="38">
        <v>1</v>
      </c>
      <c r="H1893" s="38">
        <v>41</v>
      </c>
      <c r="I1893" s="38">
        <v>1</v>
      </c>
      <c r="J1893" s="38">
        <v>0</v>
      </c>
      <c r="K1893" s="38">
        <v>0</v>
      </c>
      <c r="L1893" s="38">
        <v>0</v>
      </c>
      <c r="M1893" s="38">
        <v>0</v>
      </c>
      <c r="N1893" s="38">
        <v>2</v>
      </c>
      <c r="O1893" s="38">
        <v>0</v>
      </c>
      <c r="P1893" s="38">
        <v>0</v>
      </c>
      <c r="Q1893" s="38">
        <v>1</v>
      </c>
      <c r="R1893" s="38">
        <v>0</v>
      </c>
      <c r="S1893" s="38">
        <v>0</v>
      </c>
      <c r="T1893" s="38">
        <v>0</v>
      </c>
      <c r="U1893" s="38">
        <v>127</v>
      </c>
      <c r="V1893" s="38">
        <v>1</v>
      </c>
      <c r="W1893" s="38">
        <v>0</v>
      </c>
      <c r="X1893" s="38">
        <v>0</v>
      </c>
      <c r="Y1893" s="38">
        <v>0</v>
      </c>
      <c r="Z1893" s="38">
        <v>0</v>
      </c>
      <c r="AA1893" s="38">
        <v>0</v>
      </c>
      <c r="AB1893" s="38">
        <v>1</v>
      </c>
      <c r="AC1893" s="38">
        <v>0</v>
      </c>
      <c r="AD1893" s="38">
        <v>8</v>
      </c>
      <c r="AE1893" s="25">
        <v>0</v>
      </c>
      <c r="AF1893" s="14">
        <f t="shared" ref="AF1893:AF1897" si="928">SUM(G1893:AD1893)</f>
        <v>183</v>
      </c>
      <c r="AG1893" s="14">
        <f t="shared" ref="AG1893:AG1897" si="929">G1893+H1893+I1893+J1893+K1893+L1893+M1893+N1893+O1893+P1893+Q1893+R1893+S1893+T1893+U1893+V1893+W1893+X1893+Y1893+Z1893+AA1893+AB1893+AC1893</f>
        <v>175</v>
      </c>
    </row>
    <row r="1894" spans="1:33" x14ac:dyDescent="0.3">
      <c r="A1894" s="25" t="s">
        <v>2676</v>
      </c>
      <c r="B1894" s="25" t="s">
        <v>2674</v>
      </c>
      <c r="C1894" s="25" t="s">
        <v>2675</v>
      </c>
      <c r="D1894" s="25">
        <v>10</v>
      </c>
      <c r="E1894" s="25" t="s">
        <v>2642</v>
      </c>
      <c r="F1894" s="25" t="s">
        <v>2643</v>
      </c>
      <c r="G1894" s="38">
        <v>0</v>
      </c>
      <c r="H1894" s="38">
        <v>87</v>
      </c>
      <c r="I1894" s="38">
        <v>1</v>
      </c>
      <c r="J1894" s="38">
        <v>0</v>
      </c>
      <c r="K1894" s="38">
        <v>0</v>
      </c>
      <c r="L1894" s="38">
        <v>1</v>
      </c>
      <c r="M1894" s="38">
        <v>0</v>
      </c>
      <c r="N1894" s="38">
        <v>4</v>
      </c>
      <c r="O1894" s="38">
        <v>0</v>
      </c>
      <c r="P1894" s="38">
        <v>0</v>
      </c>
      <c r="Q1894" s="38">
        <v>0</v>
      </c>
      <c r="R1894" s="38">
        <v>0</v>
      </c>
      <c r="S1894" s="38">
        <v>0</v>
      </c>
      <c r="T1894" s="38">
        <v>2</v>
      </c>
      <c r="U1894" s="38">
        <v>112</v>
      </c>
      <c r="V1894" s="38">
        <v>2</v>
      </c>
      <c r="W1894" s="38">
        <v>0</v>
      </c>
      <c r="X1894" s="38">
        <v>1</v>
      </c>
      <c r="Y1894" s="38">
        <v>0</v>
      </c>
      <c r="Z1894" s="38">
        <v>0</v>
      </c>
      <c r="AA1894" s="38">
        <v>0</v>
      </c>
      <c r="AB1894" s="38">
        <v>0</v>
      </c>
      <c r="AC1894" s="38">
        <v>0</v>
      </c>
      <c r="AD1894" s="38">
        <v>5</v>
      </c>
      <c r="AE1894" s="25">
        <v>0</v>
      </c>
      <c r="AF1894" s="14">
        <f t="shared" si="928"/>
        <v>215</v>
      </c>
      <c r="AG1894" s="14">
        <f t="shared" si="929"/>
        <v>210</v>
      </c>
    </row>
    <row r="1895" spans="1:33" x14ac:dyDescent="0.3">
      <c r="A1895" s="25" t="s">
        <v>2676</v>
      </c>
      <c r="B1895" s="25" t="s">
        <v>2674</v>
      </c>
      <c r="C1895" s="25" t="s">
        <v>2675</v>
      </c>
      <c r="D1895" s="25">
        <v>10</v>
      </c>
      <c r="E1895" s="25" t="s">
        <v>2644</v>
      </c>
      <c r="F1895" s="25" t="s">
        <v>2645</v>
      </c>
      <c r="G1895" s="38">
        <v>0</v>
      </c>
      <c r="H1895" s="38">
        <v>56</v>
      </c>
      <c r="I1895" s="38">
        <v>0</v>
      </c>
      <c r="J1895" s="38">
        <v>0</v>
      </c>
      <c r="K1895" s="38">
        <v>0</v>
      </c>
      <c r="L1895" s="38">
        <v>1</v>
      </c>
      <c r="M1895" s="38">
        <v>0</v>
      </c>
      <c r="N1895" s="38">
        <v>0</v>
      </c>
      <c r="O1895" s="38">
        <v>0</v>
      </c>
      <c r="P1895" s="38">
        <v>0</v>
      </c>
      <c r="Q1895" s="38">
        <v>0</v>
      </c>
      <c r="R1895" s="38">
        <v>0</v>
      </c>
      <c r="S1895" s="38">
        <v>0</v>
      </c>
      <c r="T1895" s="38">
        <v>0</v>
      </c>
      <c r="U1895" s="38">
        <v>61</v>
      </c>
      <c r="V1895" s="38">
        <v>0</v>
      </c>
      <c r="W1895" s="38">
        <v>0</v>
      </c>
      <c r="X1895" s="38">
        <v>1</v>
      </c>
      <c r="Y1895" s="38">
        <v>0</v>
      </c>
      <c r="Z1895" s="38">
        <v>0</v>
      </c>
      <c r="AA1895" s="38">
        <v>0</v>
      </c>
      <c r="AB1895" s="38">
        <v>0</v>
      </c>
      <c r="AC1895" s="38">
        <v>0</v>
      </c>
      <c r="AD1895" s="38">
        <v>2</v>
      </c>
      <c r="AE1895" s="25">
        <v>0</v>
      </c>
      <c r="AF1895" s="14">
        <f t="shared" si="928"/>
        <v>121</v>
      </c>
      <c r="AG1895" s="14">
        <f t="shared" si="929"/>
        <v>119</v>
      </c>
    </row>
    <row r="1896" spans="1:33" x14ac:dyDescent="0.3">
      <c r="A1896" s="25" t="s">
        <v>2676</v>
      </c>
      <c r="B1896" s="25" t="s">
        <v>2674</v>
      </c>
      <c r="C1896" s="25" t="s">
        <v>2675</v>
      </c>
      <c r="D1896" s="25">
        <v>10</v>
      </c>
      <c r="E1896" s="25" t="s">
        <v>2646</v>
      </c>
      <c r="F1896" s="25" t="s">
        <v>2647</v>
      </c>
      <c r="G1896" s="38">
        <v>1</v>
      </c>
      <c r="H1896" s="38">
        <v>114</v>
      </c>
      <c r="I1896" s="38">
        <v>1</v>
      </c>
      <c r="J1896" s="38">
        <v>0</v>
      </c>
      <c r="K1896" s="38">
        <v>2</v>
      </c>
      <c r="L1896" s="38">
        <v>0</v>
      </c>
      <c r="M1896" s="38">
        <v>0</v>
      </c>
      <c r="N1896" s="38">
        <v>5</v>
      </c>
      <c r="O1896" s="38">
        <v>0</v>
      </c>
      <c r="P1896" s="38">
        <v>0</v>
      </c>
      <c r="Q1896" s="38">
        <v>0</v>
      </c>
      <c r="R1896" s="38">
        <v>0</v>
      </c>
      <c r="S1896" s="38">
        <v>0</v>
      </c>
      <c r="T1896" s="38">
        <v>0</v>
      </c>
      <c r="U1896" s="38">
        <v>169</v>
      </c>
      <c r="V1896" s="38">
        <v>2</v>
      </c>
      <c r="W1896" s="38">
        <v>0</v>
      </c>
      <c r="X1896" s="38">
        <v>0</v>
      </c>
      <c r="Y1896" s="38">
        <v>0</v>
      </c>
      <c r="Z1896" s="38">
        <v>0</v>
      </c>
      <c r="AA1896" s="38">
        <v>0</v>
      </c>
      <c r="AB1896" s="38">
        <v>0</v>
      </c>
      <c r="AC1896" s="38">
        <v>2</v>
      </c>
      <c r="AD1896" s="38">
        <v>5</v>
      </c>
      <c r="AE1896" s="25">
        <v>0</v>
      </c>
      <c r="AF1896" s="14">
        <f t="shared" si="928"/>
        <v>301</v>
      </c>
      <c r="AG1896" s="14">
        <f t="shared" si="929"/>
        <v>296</v>
      </c>
    </row>
    <row r="1897" spans="1:33" x14ac:dyDescent="0.3">
      <c r="A1897" s="25" t="s">
        <v>2676</v>
      </c>
      <c r="B1897" s="25" t="s">
        <v>2674</v>
      </c>
      <c r="C1897" s="25" t="s">
        <v>2675</v>
      </c>
      <c r="D1897" s="25">
        <v>10</v>
      </c>
      <c r="E1897" s="25" t="s">
        <v>2648</v>
      </c>
      <c r="F1897" s="25" t="s">
        <v>2649</v>
      </c>
      <c r="G1897" s="38">
        <v>1</v>
      </c>
      <c r="H1897" s="38">
        <v>86</v>
      </c>
      <c r="I1897" s="38">
        <v>1</v>
      </c>
      <c r="J1897" s="38">
        <v>2</v>
      </c>
      <c r="K1897" s="38">
        <v>1</v>
      </c>
      <c r="L1897" s="38">
        <v>0</v>
      </c>
      <c r="M1897" s="38">
        <v>0</v>
      </c>
      <c r="N1897" s="38">
        <v>1</v>
      </c>
      <c r="O1897" s="38">
        <v>0</v>
      </c>
      <c r="P1897" s="38">
        <v>0</v>
      </c>
      <c r="Q1897" s="38">
        <v>0</v>
      </c>
      <c r="R1897" s="38">
        <v>0</v>
      </c>
      <c r="S1897" s="38">
        <v>0</v>
      </c>
      <c r="T1897" s="38">
        <v>0</v>
      </c>
      <c r="U1897" s="38">
        <v>174</v>
      </c>
      <c r="V1897" s="38">
        <v>2</v>
      </c>
      <c r="W1897" s="38">
        <v>0</v>
      </c>
      <c r="X1897" s="38">
        <v>0</v>
      </c>
      <c r="Y1897" s="38">
        <v>0</v>
      </c>
      <c r="Z1897" s="38">
        <v>0</v>
      </c>
      <c r="AA1897" s="38">
        <v>1</v>
      </c>
      <c r="AB1897" s="38">
        <v>1</v>
      </c>
      <c r="AC1897" s="38">
        <v>0</v>
      </c>
      <c r="AD1897" s="38">
        <v>7</v>
      </c>
      <c r="AE1897" s="25">
        <v>0</v>
      </c>
      <c r="AF1897" s="14">
        <f t="shared" si="928"/>
        <v>277</v>
      </c>
      <c r="AG1897" s="14">
        <f t="shared" si="929"/>
        <v>270</v>
      </c>
    </row>
    <row r="1898" spans="1:33" s="16" customFormat="1" x14ac:dyDescent="0.3">
      <c r="E1898" s="16" t="s">
        <v>867</v>
      </c>
      <c r="F1898" s="19" t="s">
        <v>1069</v>
      </c>
      <c r="G1898" s="19">
        <f>SUM(G1892:G1897)</f>
        <v>4</v>
      </c>
      <c r="H1898" s="19">
        <f t="shared" ref="H1898:AG1898" si="930">SUM(H1892:H1897)</f>
        <v>469</v>
      </c>
      <c r="I1898" s="19">
        <f t="shared" si="930"/>
        <v>4</v>
      </c>
      <c r="J1898" s="19">
        <f t="shared" si="930"/>
        <v>2</v>
      </c>
      <c r="K1898" s="19">
        <f t="shared" si="930"/>
        <v>3</v>
      </c>
      <c r="L1898" s="19">
        <f t="shared" si="930"/>
        <v>4</v>
      </c>
      <c r="M1898" s="19">
        <f t="shared" si="930"/>
        <v>0</v>
      </c>
      <c r="N1898" s="19">
        <f t="shared" si="930"/>
        <v>13</v>
      </c>
      <c r="O1898" s="19">
        <f t="shared" si="930"/>
        <v>0</v>
      </c>
      <c r="P1898" s="19">
        <f t="shared" si="930"/>
        <v>0</v>
      </c>
      <c r="Q1898" s="19">
        <f t="shared" si="930"/>
        <v>1</v>
      </c>
      <c r="R1898" s="19">
        <f t="shared" si="930"/>
        <v>0</v>
      </c>
      <c r="S1898" s="19">
        <f t="shared" si="930"/>
        <v>0</v>
      </c>
      <c r="T1898" s="19">
        <f t="shared" si="930"/>
        <v>2</v>
      </c>
      <c r="U1898" s="19">
        <f t="shared" si="930"/>
        <v>718</v>
      </c>
      <c r="V1898" s="19">
        <f t="shared" si="930"/>
        <v>9</v>
      </c>
      <c r="W1898" s="19">
        <f t="shared" si="930"/>
        <v>0</v>
      </c>
      <c r="X1898" s="19">
        <f t="shared" si="930"/>
        <v>2</v>
      </c>
      <c r="Y1898" s="19">
        <f t="shared" si="930"/>
        <v>0</v>
      </c>
      <c r="Z1898" s="19">
        <f t="shared" si="930"/>
        <v>0</v>
      </c>
      <c r="AA1898" s="19">
        <f t="shared" si="930"/>
        <v>2</v>
      </c>
      <c r="AB1898" s="19">
        <f t="shared" si="930"/>
        <v>2</v>
      </c>
      <c r="AC1898" s="19">
        <f t="shared" si="930"/>
        <v>2</v>
      </c>
      <c r="AD1898" s="19">
        <f t="shared" si="930"/>
        <v>27</v>
      </c>
      <c r="AE1898" s="19">
        <f t="shared" si="930"/>
        <v>0</v>
      </c>
      <c r="AF1898" s="19">
        <f t="shared" si="930"/>
        <v>1264</v>
      </c>
      <c r="AG1898" s="19">
        <f t="shared" si="930"/>
        <v>1237</v>
      </c>
    </row>
    <row r="1899" spans="1:33" s="16" customFormat="1" x14ac:dyDescent="0.3">
      <c r="A1899" s="84"/>
      <c r="B1899" s="85"/>
      <c r="C1899" s="85"/>
      <c r="D1899" s="85"/>
      <c r="E1899" s="85"/>
      <c r="F1899" s="85"/>
      <c r="G1899" s="85"/>
      <c r="H1899" s="85"/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  <c r="V1899" s="85"/>
      <c r="W1899" s="85"/>
      <c r="X1899" s="85"/>
      <c r="Y1899" s="85"/>
      <c r="Z1899" s="85"/>
      <c r="AA1899" s="85"/>
      <c r="AB1899" s="85"/>
      <c r="AC1899" s="85"/>
      <c r="AD1899" s="85"/>
      <c r="AE1899" s="85"/>
      <c r="AF1899" s="85"/>
      <c r="AG1899" s="86"/>
    </row>
    <row r="1900" spans="1:33" x14ac:dyDescent="0.3">
      <c r="A1900" s="25" t="s">
        <v>2676</v>
      </c>
      <c r="B1900" s="25" t="s">
        <v>2674</v>
      </c>
      <c r="C1900" s="25" t="s">
        <v>2675</v>
      </c>
      <c r="D1900" s="25">
        <v>11</v>
      </c>
      <c r="E1900" s="25" t="s">
        <v>392</v>
      </c>
      <c r="F1900" s="25" t="s">
        <v>2650</v>
      </c>
      <c r="G1900" s="38">
        <v>2</v>
      </c>
      <c r="H1900" s="38">
        <v>123</v>
      </c>
      <c r="I1900" s="38">
        <v>0</v>
      </c>
      <c r="J1900" s="38">
        <v>0</v>
      </c>
      <c r="K1900" s="38">
        <v>0</v>
      </c>
      <c r="L1900" s="38">
        <v>1</v>
      </c>
      <c r="M1900" s="38">
        <v>0</v>
      </c>
      <c r="N1900" s="38">
        <v>5</v>
      </c>
      <c r="O1900" s="38">
        <v>0</v>
      </c>
      <c r="P1900" s="38">
        <v>0</v>
      </c>
      <c r="Q1900" s="38">
        <v>0</v>
      </c>
      <c r="R1900" s="38">
        <v>0</v>
      </c>
      <c r="S1900" s="38">
        <v>0</v>
      </c>
      <c r="T1900" s="38">
        <v>0</v>
      </c>
      <c r="U1900" s="38">
        <v>166</v>
      </c>
      <c r="V1900" s="38">
        <v>1</v>
      </c>
      <c r="W1900" s="38">
        <v>0</v>
      </c>
      <c r="X1900" s="38">
        <v>1</v>
      </c>
      <c r="Y1900" s="38">
        <v>0</v>
      </c>
      <c r="Z1900" s="38">
        <v>0</v>
      </c>
      <c r="AA1900" s="38">
        <v>0</v>
      </c>
      <c r="AB1900" s="38">
        <v>2</v>
      </c>
      <c r="AC1900" s="38">
        <v>0</v>
      </c>
      <c r="AD1900" s="38">
        <v>1</v>
      </c>
      <c r="AE1900" s="25">
        <v>0</v>
      </c>
      <c r="AF1900" s="14">
        <f>SUM(G1900:AD1900)</f>
        <v>302</v>
      </c>
      <c r="AG1900" s="14">
        <f t="shared" ref="AG1900" si="931">G1900+H1900+I1900+J1900+K1900+L1900+M1900+N1900+O1900+P1900+Q1900+R1900+S1900+T1900+U1900+V1900+W1900+X1900+Y1900+Z1900+AA1900+AB1900+AC1900</f>
        <v>301</v>
      </c>
    </row>
    <row r="1901" spans="1:33" x14ac:dyDescent="0.3">
      <c r="A1901" s="25" t="s">
        <v>2676</v>
      </c>
      <c r="B1901" s="25" t="s">
        <v>2674</v>
      </c>
      <c r="C1901" s="25" t="s">
        <v>2675</v>
      </c>
      <c r="D1901" s="25">
        <v>11</v>
      </c>
      <c r="E1901" s="25" t="s">
        <v>2651</v>
      </c>
      <c r="F1901" s="25" t="s">
        <v>2652</v>
      </c>
      <c r="G1901" s="38">
        <v>1</v>
      </c>
      <c r="H1901" s="38">
        <v>170</v>
      </c>
      <c r="I1901" s="38">
        <v>2</v>
      </c>
      <c r="J1901" s="38">
        <v>1</v>
      </c>
      <c r="K1901" s="38">
        <v>1</v>
      </c>
      <c r="L1901" s="38">
        <v>1</v>
      </c>
      <c r="M1901" s="38">
        <v>2</v>
      </c>
      <c r="N1901" s="38">
        <v>5</v>
      </c>
      <c r="O1901" s="38">
        <v>0</v>
      </c>
      <c r="P1901" s="38">
        <v>2</v>
      </c>
      <c r="Q1901" s="38">
        <v>0</v>
      </c>
      <c r="R1901" s="38">
        <v>0</v>
      </c>
      <c r="S1901" s="38">
        <v>0</v>
      </c>
      <c r="T1901" s="38">
        <v>3</v>
      </c>
      <c r="U1901" s="38">
        <v>384</v>
      </c>
      <c r="V1901" s="38">
        <v>6</v>
      </c>
      <c r="W1901" s="38">
        <v>1</v>
      </c>
      <c r="X1901" s="38">
        <v>0</v>
      </c>
      <c r="Y1901" s="38">
        <v>3</v>
      </c>
      <c r="Z1901" s="38">
        <v>0</v>
      </c>
      <c r="AA1901" s="38">
        <v>1</v>
      </c>
      <c r="AB1901" s="38">
        <v>1</v>
      </c>
      <c r="AC1901" s="38">
        <v>3</v>
      </c>
      <c r="AD1901" s="38">
        <v>12</v>
      </c>
      <c r="AE1901" s="25">
        <v>0</v>
      </c>
      <c r="AF1901" s="14">
        <f t="shared" ref="AF1901:AF1903" si="932">SUM(G1901:AD1901)</f>
        <v>599</v>
      </c>
      <c r="AG1901" s="14">
        <f t="shared" ref="AG1901:AG1903" si="933">G1901+H1901+I1901+J1901+K1901+L1901+M1901+N1901+O1901+P1901+Q1901+R1901+S1901+T1901+U1901+V1901+W1901+X1901+Y1901+Z1901+AA1901+AB1901+AC1901</f>
        <v>587</v>
      </c>
    </row>
    <row r="1902" spans="1:33" x14ac:dyDescent="0.3">
      <c r="A1902" s="25" t="s">
        <v>2676</v>
      </c>
      <c r="B1902" s="25" t="s">
        <v>2674</v>
      </c>
      <c r="C1902" s="25" t="s">
        <v>2675</v>
      </c>
      <c r="D1902" s="25">
        <v>11</v>
      </c>
      <c r="E1902" s="25" t="s">
        <v>2653</v>
      </c>
      <c r="F1902" s="25" t="s">
        <v>2654</v>
      </c>
      <c r="G1902" s="38">
        <v>1</v>
      </c>
      <c r="H1902" s="38">
        <v>157</v>
      </c>
      <c r="I1902" s="38">
        <v>3</v>
      </c>
      <c r="J1902" s="38">
        <v>1</v>
      </c>
      <c r="K1902" s="38">
        <v>0</v>
      </c>
      <c r="L1902" s="38">
        <v>0</v>
      </c>
      <c r="M1902" s="38">
        <v>0</v>
      </c>
      <c r="N1902" s="38">
        <v>3</v>
      </c>
      <c r="O1902" s="38">
        <v>0</v>
      </c>
      <c r="P1902" s="38">
        <v>0</v>
      </c>
      <c r="Q1902" s="38">
        <v>0</v>
      </c>
      <c r="R1902" s="38">
        <v>0</v>
      </c>
      <c r="S1902" s="38">
        <v>0</v>
      </c>
      <c r="T1902" s="38">
        <v>0</v>
      </c>
      <c r="U1902" s="38">
        <v>116</v>
      </c>
      <c r="V1902" s="38">
        <v>1</v>
      </c>
      <c r="W1902" s="38">
        <v>0</v>
      </c>
      <c r="X1902" s="38">
        <v>0</v>
      </c>
      <c r="Y1902" s="38">
        <v>0</v>
      </c>
      <c r="Z1902" s="38">
        <v>0</v>
      </c>
      <c r="AA1902" s="38">
        <v>0</v>
      </c>
      <c r="AB1902" s="38">
        <v>0</v>
      </c>
      <c r="AC1902" s="38">
        <v>0</v>
      </c>
      <c r="AD1902" s="38">
        <v>2</v>
      </c>
      <c r="AE1902" s="25">
        <v>0</v>
      </c>
      <c r="AF1902" s="14">
        <f t="shared" si="932"/>
        <v>284</v>
      </c>
      <c r="AG1902" s="14">
        <f t="shared" si="933"/>
        <v>282</v>
      </c>
    </row>
    <row r="1903" spans="1:33" x14ac:dyDescent="0.3">
      <c r="A1903" s="25" t="s">
        <v>2676</v>
      </c>
      <c r="B1903" s="25" t="s">
        <v>2674</v>
      </c>
      <c r="C1903" s="25" t="s">
        <v>2675</v>
      </c>
      <c r="D1903" s="25">
        <v>11</v>
      </c>
      <c r="E1903" s="25" t="s">
        <v>2655</v>
      </c>
      <c r="F1903" s="25" t="s">
        <v>2656</v>
      </c>
      <c r="G1903" s="38">
        <v>3</v>
      </c>
      <c r="H1903" s="38">
        <v>142</v>
      </c>
      <c r="I1903" s="38">
        <v>2</v>
      </c>
      <c r="J1903" s="38">
        <v>0</v>
      </c>
      <c r="K1903" s="38">
        <v>0</v>
      </c>
      <c r="L1903" s="38">
        <v>0</v>
      </c>
      <c r="M1903" s="38">
        <v>0</v>
      </c>
      <c r="N1903" s="38">
        <v>2</v>
      </c>
      <c r="O1903" s="38">
        <v>0</v>
      </c>
      <c r="P1903" s="38">
        <v>1</v>
      </c>
      <c r="Q1903" s="38">
        <v>0</v>
      </c>
      <c r="R1903" s="38">
        <v>0</v>
      </c>
      <c r="S1903" s="38">
        <v>0</v>
      </c>
      <c r="T1903" s="38">
        <v>0</v>
      </c>
      <c r="U1903" s="38">
        <v>216</v>
      </c>
      <c r="V1903" s="38">
        <v>3</v>
      </c>
      <c r="W1903" s="38">
        <v>0</v>
      </c>
      <c r="X1903" s="38">
        <v>0</v>
      </c>
      <c r="Y1903" s="38">
        <v>0</v>
      </c>
      <c r="Z1903" s="38">
        <v>0</v>
      </c>
      <c r="AA1903" s="38">
        <v>0</v>
      </c>
      <c r="AB1903" s="38">
        <v>0</v>
      </c>
      <c r="AC1903" s="38">
        <v>0</v>
      </c>
      <c r="AD1903" s="38">
        <v>8</v>
      </c>
      <c r="AE1903" s="25">
        <v>0</v>
      </c>
      <c r="AF1903" s="14">
        <f t="shared" si="932"/>
        <v>377</v>
      </c>
      <c r="AG1903" s="14">
        <f t="shared" si="933"/>
        <v>369</v>
      </c>
    </row>
    <row r="1904" spans="1:33" s="16" customFormat="1" x14ac:dyDescent="0.3">
      <c r="E1904" s="16" t="s">
        <v>731</v>
      </c>
      <c r="F1904" s="19" t="s">
        <v>1069</v>
      </c>
      <c r="G1904" s="19">
        <f>SUM(G1900:G1903)</f>
        <v>7</v>
      </c>
      <c r="H1904" s="19">
        <f t="shared" ref="H1904:AG1904" si="934">SUM(H1900:H1903)</f>
        <v>592</v>
      </c>
      <c r="I1904" s="19">
        <f t="shared" si="934"/>
        <v>7</v>
      </c>
      <c r="J1904" s="19">
        <f t="shared" si="934"/>
        <v>2</v>
      </c>
      <c r="K1904" s="19">
        <f t="shared" si="934"/>
        <v>1</v>
      </c>
      <c r="L1904" s="19">
        <f t="shared" si="934"/>
        <v>2</v>
      </c>
      <c r="M1904" s="19">
        <f t="shared" si="934"/>
        <v>2</v>
      </c>
      <c r="N1904" s="19">
        <f t="shared" si="934"/>
        <v>15</v>
      </c>
      <c r="O1904" s="19">
        <f t="shared" si="934"/>
        <v>0</v>
      </c>
      <c r="P1904" s="19">
        <f t="shared" si="934"/>
        <v>3</v>
      </c>
      <c r="Q1904" s="19">
        <f t="shared" si="934"/>
        <v>0</v>
      </c>
      <c r="R1904" s="19">
        <f t="shared" si="934"/>
        <v>0</v>
      </c>
      <c r="S1904" s="19">
        <f t="shared" si="934"/>
        <v>0</v>
      </c>
      <c r="T1904" s="19">
        <f t="shared" si="934"/>
        <v>3</v>
      </c>
      <c r="U1904" s="19">
        <f t="shared" si="934"/>
        <v>882</v>
      </c>
      <c r="V1904" s="19">
        <f t="shared" si="934"/>
        <v>11</v>
      </c>
      <c r="W1904" s="19">
        <f t="shared" si="934"/>
        <v>1</v>
      </c>
      <c r="X1904" s="19">
        <f t="shared" si="934"/>
        <v>1</v>
      </c>
      <c r="Y1904" s="19">
        <f t="shared" si="934"/>
        <v>3</v>
      </c>
      <c r="Z1904" s="19">
        <f t="shared" si="934"/>
        <v>0</v>
      </c>
      <c r="AA1904" s="19">
        <f t="shared" si="934"/>
        <v>1</v>
      </c>
      <c r="AB1904" s="19">
        <f t="shared" si="934"/>
        <v>3</v>
      </c>
      <c r="AC1904" s="19">
        <f t="shared" si="934"/>
        <v>3</v>
      </c>
      <c r="AD1904" s="19">
        <f t="shared" si="934"/>
        <v>23</v>
      </c>
      <c r="AE1904" s="19">
        <f t="shared" si="934"/>
        <v>0</v>
      </c>
      <c r="AF1904" s="19">
        <f t="shared" si="934"/>
        <v>1562</v>
      </c>
      <c r="AG1904" s="19">
        <f t="shared" si="934"/>
        <v>1539</v>
      </c>
    </row>
    <row r="1905" spans="1:33" s="16" customFormat="1" x14ac:dyDescent="0.3">
      <c r="A1905" s="84"/>
      <c r="B1905" s="85"/>
      <c r="C1905" s="85"/>
      <c r="D1905" s="85"/>
      <c r="E1905" s="85"/>
      <c r="F1905" s="85"/>
      <c r="G1905" s="85"/>
      <c r="H1905" s="85"/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  <c r="V1905" s="85"/>
      <c r="W1905" s="85"/>
      <c r="X1905" s="85"/>
      <c r="Y1905" s="85"/>
      <c r="Z1905" s="85"/>
      <c r="AA1905" s="85"/>
      <c r="AB1905" s="85"/>
      <c r="AC1905" s="85"/>
      <c r="AD1905" s="85"/>
      <c r="AE1905" s="85"/>
      <c r="AF1905" s="85"/>
      <c r="AG1905" s="86"/>
    </row>
    <row r="1906" spans="1:33" x14ac:dyDescent="0.3">
      <c r="A1906" s="25" t="s">
        <v>2676</v>
      </c>
      <c r="B1906" s="25" t="s">
        <v>2674</v>
      </c>
      <c r="C1906" s="25" t="s">
        <v>2675</v>
      </c>
      <c r="D1906" s="25">
        <v>12</v>
      </c>
      <c r="E1906" s="25" t="s">
        <v>2657</v>
      </c>
      <c r="F1906" s="25" t="s">
        <v>2658</v>
      </c>
      <c r="G1906" s="38">
        <v>3</v>
      </c>
      <c r="H1906" s="38">
        <v>341</v>
      </c>
      <c r="I1906" s="38">
        <v>3</v>
      </c>
      <c r="J1906" s="38">
        <v>0</v>
      </c>
      <c r="K1906" s="38">
        <v>0</v>
      </c>
      <c r="L1906" s="38">
        <v>2</v>
      </c>
      <c r="M1906" s="38">
        <v>0</v>
      </c>
      <c r="N1906" s="38">
        <v>4</v>
      </c>
      <c r="O1906" s="38">
        <v>0</v>
      </c>
      <c r="P1906" s="38">
        <v>0</v>
      </c>
      <c r="Q1906" s="38">
        <v>0</v>
      </c>
      <c r="R1906" s="38">
        <v>0</v>
      </c>
      <c r="S1906" s="38">
        <v>0</v>
      </c>
      <c r="T1906" s="38">
        <v>1</v>
      </c>
      <c r="U1906" s="38">
        <v>137</v>
      </c>
      <c r="V1906" s="38">
        <v>1</v>
      </c>
      <c r="W1906" s="38">
        <v>0</v>
      </c>
      <c r="X1906" s="38">
        <v>0</v>
      </c>
      <c r="Y1906" s="38">
        <v>0</v>
      </c>
      <c r="Z1906" s="38">
        <v>1</v>
      </c>
      <c r="AA1906" s="38">
        <v>0</v>
      </c>
      <c r="AB1906" s="38">
        <v>0</v>
      </c>
      <c r="AC1906" s="38">
        <v>0</v>
      </c>
      <c r="AD1906" s="38">
        <v>2</v>
      </c>
      <c r="AE1906" s="25">
        <v>0</v>
      </c>
      <c r="AF1906" s="14">
        <f>SUM(G1906:AD1906)</f>
        <v>495</v>
      </c>
      <c r="AG1906" s="14">
        <f t="shared" ref="AG1906" si="935">G1906+H1906+I1906+J1906+K1906+L1906+M1906+N1906+O1906+P1906+Q1906+R1906+S1906+T1906+U1906+V1906+W1906+X1906+Y1906+Z1906+AA1906+AB1906+AC1906</f>
        <v>493</v>
      </c>
    </row>
    <row r="1907" spans="1:33" x14ac:dyDescent="0.3">
      <c r="A1907" s="25" t="s">
        <v>2676</v>
      </c>
      <c r="B1907" s="25" t="s">
        <v>2674</v>
      </c>
      <c r="C1907" s="25" t="s">
        <v>2675</v>
      </c>
      <c r="D1907" s="25">
        <v>12</v>
      </c>
      <c r="E1907" s="25" t="s">
        <v>2659</v>
      </c>
      <c r="F1907" s="25" t="s">
        <v>2660</v>
      </c>
      <c r="G1907" s="38">
        <v>2</v>
      </c>
      <c r="H1907" s="38">
        <v>215</v>
      </c>
      <c r="I1907" s="38">
        <v>1</v>
      </c>
      <c r="J1907" s="38">
        <v>0</v>
      </c>
      <c r="K1907" s="38">
        <v>0</v>
      </c>
      <c r="L1907" s="38">
        <v>2</v>
      </c>
      <c r="M1907" s="38">
        <v>0</v>
      </c>
      <c r="N1907" s="38">
        <v>2</v>
      </c>
      <c r="O1907" s="38">
        <v>0</v>
      </c>
      <c r="P1907" s="38">
        <v>0</v>
      </c>
      <c r="Q1907" s="38">
        <v>0</v>
      </c>
      <c r="R1907" s="38">
        <v>0</v>
      </c>
      <c r="S1907" s="38">
        <v>0</v>
      </c>
      <c r="T1907" s="38">
        <v>0</v>
      </c>
      <c r="U1907" s="38">
        <v>244</v>
      </c>
      <c r="V1907" s="38">
        <v>2</v>
      </c>
      <c r="W1907" s="38">
        <v>0</v>
      </c>
      <c r="X1907" s="38">
        <v>2</v>
      </c>
      <c r="Y1907" s="38">
        <v>2</v>
      </c>
      <c r="Z1907" s="38">
        <v>3</v>
      </c>
      <c r="AA1907" s="38">
        <v>1</v>
      </c>
      <c r="AB1907" s="38">
        <v>0</v>
      </c>
      <c r="AC1907" s="38">
        <v>1</v>
      </c>
      <c r="AD1907" s="38">
        <v>9</v>
      </c>
      <c r="AE1907" s="25">
        <v>0</v>
      </c>
      <c r="AF1907" s="14">
        <f t="shared" ref="AF1907:AF1909" si="936">SUM(G1907:AD1907)</f>
        <v>486</v>
      </c>
      <c r="AG1907" s="14">
        <f t="shared" ref="AG1907:AG1909" si="937">G1907+H1907+I1907+J1907+K1907+L1907+M1907+N1907+O1907+P1907+Q1907+R1907+S1907+T1907+U1907+V1907+W1907+X1907+Y1907+Z1907+AA1907+AB1907+AC1907</f>
        <v>477</v>
      </c>
    </row>
    <row r="1908" spans="1:33" x14ac:dyDescent="0.3">
      <c r="A1908" s="25" t="s">
        <v>2676</v>
      </c>
      <c r="B1908" s="25" t="s">
        <v>2674</v>
      </c>
      <c r="C1908" s="25" t="s">
        <v>2675</v>
      </c>
      <c r="D1908" s="25">
        <v>12</v>
      </c>
      <c r="E1908" s="25" t="s">
        <v>2661</v>
      </c>
      <c r="F1908" s="25" t="s">
        <v>2662</v>
      </c>
      <c r="G1908" s="38">
        <v>1</v>
      </c>
      <c r="H1908" s="38">
        <v>230</v>
      </c>
      <c r="I1908" s="38">
        <v>0</v>
      </c>
      <c r="J1908" s="38">
        <v>0</v>
      </c>
      <c r="K1908" s="38">
        <v>1</v>
      </c>
      <c r="L1908" s="38">
        <v>0</v>
      </c>
      <c r="M1908" s="38">
        <v>0</v>
      </c>
      <c r="N1908" s="38">
        <v>8</v>
      </c>
      <c r="O1908" s="38">
        <v>0</v>
      </c>
      <c r="P1908" s="38">
        <v>0</v>
      </c>
      <c r="Q1908" s="38">
        <v>0</v>
      </c>
      <c r="R1908" s="38">
        <v>0</v>
      </c>
      <c r="S1908" s="38">
        <v>0</v>
      </c>
      <c r="T1908" s="38">
        <v>0</v>
      </c>
      <c r="U1908" s="38">
        <v>195</v>
      </c>
      <c r="V1908" s="38">
        <v>1</v>
      </c>
      <c r="W1908" s="38">
        <v>0</v>
      </c>
      <c r="X1908" s="38">
        <v>2</v>
      </c>
      <c r="Y1908" s="38">
        <v>6</v>
      </c>
      <c r="Z1908" s="38">
        <v>0</v>
      </c>
      <c r="AA1908" s="38">
        <v>1</v>
      </c>
      <c r="AB1908" s="38">
        <v>0</v>
      </c>
      <c r="AC1908" s="38">
        <v>0</v>
      </c>
      <c r="AD1908" s="38">
        <v>3</v>
      </c>
      <c r="AE1908" s="25">
        <v>0</v>
      </c>
      <c r="AF1908" s="14">
        <f t="shared" si="936"/>
        <v>448</v>
      </c>
      <c r="AG1908" s="14">
        <f t="shared" si="937"/>
        <v>445</v>
      </c>
    </row>
    <row r="1909" spans="1:33" x14ac:dyDescent="0.3">
      <c r="A1909" s="25" t="s">
        <v>2676</v>
      </c>
      <c r="B1909" s="25" t="s">
        <v>2674</v>
      </c>
      <c r="C1909" s="25" t="s">
        <v>2675</v>
      </c>
      <c r="D1909" s="25">
        <v>12</v>
      </c>
      <c r="E1909" s="25" t="s">
        <v>2663</v>
      </c>
      <c r="F1909" s="25" t="s">
        <v>2664</v>
      </c>
      <c r="G1909" s="38">
        <v>1</v>
      </c>
      <c r="H1909" s="38">
        <v>210</v>
      </c>
      <c r="I1909" s="38">
        <v>5</v>
      </c>
      <c r="J1909" s="38">
        <v>0</v>
      </c>
      <c r="K1909" s="38">
        <v>0</v>
      </c>
      <c r="L1909" s="38">
        <v>2</v>
      </c>
      <c r="M1909" s="38">
        <v>1</v>
      </c>
      <c r="N1909" s="38">
        <v>6</v>
      </c>
      <c r="O1909" s="38">
        <v>0</v>
      </c>
      <c r="P1909" s="38">
        <v>0</v>
      </c>
      <c r="Q1909" s="38">
        <v>0</v>
      </c>
      <c r="R1909" s="38">
        <v>1</v>
      </c>
      <c r="S1909" s="38">
        <v>0</v>
      </c>
      <c r="T1909" s="38">
        <v>1</v>
      </c>
      <c r="U1909" s="38">
        <v>239</v>
      </c>
      <c r="V1909" s="38">
        <v>0</v>
      </c>
      <c r="W1909" s="38">
        <v>0</v>
      </c>
      <c r="X1909" s="38">
        <v>1</v>
      </c>
      <c r="Y1909" s="38">
        <v>0</v>
      </c>
      <c r="Z1909" s="38">
        <v>1</v>
      </c>
      <c r="AA1909" s="38">
        <v>2</v>
      </c>
      <c r="AB1909" s="38">
        <v>0</v>
      </c>
      <c r="AC1909" s="38">
        <v>1</v>
      </c>
      <c r="AD1909" s="38">
        <v>9</v>
      </c>
      <c r="AE1909" s="25">
        <v>0</v>
      </c>
      <c r="AF1909" s="14">
        <f t="shared" si="936"/>
        <v>480</v>
      </c>
      <c r="AG1909" s="14">
        <f t="shared" si="937"/>
        <v>471</v>
      </c>
    </row>
    <row r="1910" spans="1:33" s="16" customFormat="1" x14ac:dyDescent="0.3">
      <c r="E1910" s="16" t="s">
        <v>731</v>
      </c>
      <c r="F1910" s="19" t="s">
        <v>1069</v>
      </c>
      <c r="G1910" s="19">
        <f>SUM(G1906:G1909)</f>
        <v>7</v>
      </c>
      <c r="H1910" s="19">
        <f t="shared" ref="H1910:AG1910" si="938">SUM(H1906:H1909)</f>
        <v>996</v>
      </c>
      <c r="I1910" s="19">
        <f t="shared" si="938"/>
        <v>9</v>
      </c>
      <c r="J1910" s="19">
        <f t="shared" si="938"/>
        <v>0</v>
      </c>
      <c r="K1910" s="19">
        <f t="shared" si="938"/>
        <v>1</v>
      </c>
      <c r="L1910" s="19">
        <f t="shared" si="938"/>
        <v>6</v>
      </c>
      <c r="M1910" s="19">
        <f t="shared" si="938"/>
        <v>1</v>
      </c>
      <c r="N1910" s="19">
        <f t="shared" si="938"/>
        <v>20</v>
      </c>
      <c r="O1910" s="19">
        <f t="shared" si="938"/>
        <v>0</v>
      </c>
      <c r="P1910" s="19">
        <f t="shared" si="938"/>
        <v>0</v>
      </c>
      <c r="Q1910" s="19">
        <f t="shared" si="938"/>
        <v>0</v>
      </c>
      <c r="R1910" s="19">
        <f t="shared" si="938"/>
        <v>1</v>
      </c>
      <c r="S1910" s="19">
        <f t="shared" si="938"/>
        <v>0</v>
      </c>
      <c r="T1910" s="19">
        <f t="shared" si="938"/>
        <v>2</v>
      </c>
      <c r="U1910" s="19">
        <f t="shared" si="938"/>
        <v>815</v>
      </c>
      <c r="V1910" s="19">
        <f t="shared" si="938"/>
        <v>4</v>
      </c>
      <c r="W1910" s="19">
        <f t="shared" si="938"/>
        <v>0</v>
      </c>
      <c r="X1910" s="19">
        <f t="shared" si="938"/>
        <v>5</v>
      </c>
      <c r="Y1910" s="19">
        <f t="shared" si="938"/>
        <v>8</v>
      </c>
      <c r="Z1910" s="19">
        <f t="shared" si="938"/>
        <v>5</v>
      </c>
      <c r="AA1910" s="19">
        <f t="shared" si="938"/>
        <v>4</v>
      </c>
      <c r="AB1910" s="19">
        <f t="shared" si="938"/>
        <v>0</v>
      </c>
      <c r="AC1910" s="19">
        <f t="shared" si="938"/>
        <v>2</v>
      </c>
      <c r="AD1910" s="19">
        <f t="shared" si="938"/>
        <v>23</v>
      </c>
      <c r="AE1910" s="19">
        <f t="shared" si="938"/>
        <v>0</v>
      </c>
      <c r="AF1910" s="19">
        <f t="shared" si="938"/>
        <v>1909</v>
      </c>
      <c r="AG1910" s="19">
        <f t="shared" si="938"/>
        <v>1886</v>
      </c>
    </row>
    <row r="1911" spans="1:33" s="16" customFormat="1" x14ac:dyDescent="0.3">
      <c r="A1911" s="84"/>
      <c r="B1911" s="85"/>
      <c r="C1911" s="85"/>
      <c r="D1911" s="85"/>
      <c r="E1911" s="85"/>
      <c r="F1911" s="85"/>
      <c r="G1911" s="85"/>
      <c r="H1911" s="85"/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  <c r="V1911" s="85"/>
      <c r="W1911" s="85"/>
      <c r="X1911" s="85"/>
      <c r="Y1911" s="85"/>
      <c r="Z1911" s="85"/>
      <c r="AA1911" s="85"/>
      <c r="AB1911" s="85"/>
      <c r="AC1911" s="85"/>
      <c r="AD1911" s="85"/>
      <c r="AE1911" s="85"/>
      <c r="AF1911" s="85"/>
      <c r="AG1911" s="86"/>
    </row>
    <row r="1912" spans="1:33" x14ac:dyDescent="0.3">
      <c r="A1912" s="25" t="s">
        <v>2676</v>
      </c>
      <c r="B1912" s="25" t="s">
        <v>2674</v>
      </c>
      <c r="C1912" s="25" t="s">
        <v>2675</v>
      </c>
      <c r="D1912" s="25">
        <v>13</v>
      </c>
      <c r="E1912" s="25" t="s">
        <v>2665</v>
      </c>
      <c r="F1912" s="25" t="s">
        <v>2666</v>
      </c>
      <c r="G1912" s="38">
        <v>0</v>
      </c>
      <c r="H1912" s="38">
        <v>69</v>
      </c>
      <c r="I1912" s="38">
        <v>2</v>
      </c>
      <c r="J1912" s="38">
        <v>0</v>
      </c>
      <c r="K1912" s="38">
        <v>0</v>
      </c>
      <c r="L1912" s="38">
        <v>1</v>
      </c>
      <c r="M1912" s="38">
        <v>1</v>
      </c>
      <c r="N1912" s="38">
        <v>3</v>
      </c>
      <c r="O1912" s="38">
        <v>0</v>
      </c>
      <c r="P1912" s="38">
        <v>0</v>
      </c>
      <c r="Q1912" s="38">
        <v>0</v>
      </c>
      <c r="R1912" s="38">
        <v>1</v>
      </c>
      <c r="S1912" s="38">
        <v>0</v>
      </c>
      <c r="T1912" s="38">
        <v>1</v>
      </c>
      <c r="U1912" s="38">
        <v>316</v>
      </c>
      <c r="V1912" s="38">
        <v>1</v>
      </c>
      <c r="W1912" s="38">
        <v>0</v>
      </c>
      <c r="X1912" s="38">
        <v>1</v>
      </c>
      <c r="Y1912" s="38">
        <v>0</v>
      </c>
      <c r="Z1912" s="38">
        <v>0</v>
      </c>
      <c r="AA1912" s="38">
        <v>0</v>
      </c>
      <c r="AB1912" s="38">
        <v>0</v>
      </c>
      <c r="AC1912" s="38">
        <v>0</v>
      </c>
      <c r="AD1912" s="38">
        <v>4</v>
      </c>
      <c r="AE1912" s="25">
        <v>0</v>
      </c>
      <c r="AF1912" s="14">
        <f>SUM(G1912:AD1912)</f>
        <v>400</v>
      </c>
      <c r="AG1912" s="14">
        <f t="shared" ref="AG1912" si="939">G1912+H1912+I1912+J1912+K1912+L1912+M1912+N1912+O1912+P1912+Q1912+R1912+S1912+T1912+U1912+V1912+W1912+X1912+Y1912+Z1912+AA1912+AB1912+AC1912</f>
        <v>396</v>
      </c>
    </row>
    <row r="1913" spans="1:33" x14ac:dyDescent="0.3">
      <c r="A1913" s="25" t="s">
        <v>2676</v>
      </c>
      <c r="B1913" s="25" t="s">
        <v>2674</v>
      </c>
      <c r="C1913" s="25" t="s">
        <v>2675</v>
      </c>
      <c r="D1913" s="25">
        <v>13</v>
      </c>
      <c r="E1913" s="25" t="s">
        <v>2667</v>
      </c>
      <c r="F1913" s="25" t="s">
        <v>2668</v>
      </c>
      <c r="G1913" s="38">
        <v>1</v>
      </c>
      <c r="H1913" s="38">
        <v>206</v>
      </c>
      <c r="I1913" s="38">
        <v>2</v>
      </c>
      <c r="J1913" s="38">
        <v>0</v>
      </c>
      <c r="K1913" s="38">
        <v>0</v>
      </c>
      <c r="L1913" s="38">
        <v>0</v>
      </c>
      <c r="M1913" s="38">
        <v>0</v>
      </c>
      <c r="N1913" s="38">
        <v>1</v>
      </c>
      <c r="O1913" s="38">
        <v>0</v>
      </c>
      <c r="P1913" s="38">
        <v>0</v>
      </c>
      <c r="Q1913" s="38">
        <v>1</v>
      </c>
      <c r="R1913" s="38">
        <v>0</v>
      </c>
      <c r="S1913" s="38">
        <v>0</v>
      </c>
      <c r="T1913" s="38">
        <v>0</v>
      </c>
      <c r="U1913" s="38">
        <v>80</v>
      </c>
      <c r="V1913" s="38">
        <v>1</v>
      </c>
      <c r="W1913" s="38">
        <v>0</v>
      </c>
      <c r="X1913" s="38">
        <v>1</v>
      </c>
      <c r="Y1913" s="38">
        <v>0</v>
      </c>
      <c r="Z1913" s="38">
        <v>0</v>
      </c>
      <c r="AA1913" s="38">
        <v>0</v>
      </c>
      <c r="AB1913" s="38">
        <v>0</v>
      </c>
      <c r="AC1913" s="38">
        <v>0</v>
      </c>
      <c r="AD1913" s="38">
        <v>6</v>
      </c>
      <c r="AE1913" s="25">
        <v>0</v>
      </c>
      <c r="AF1913" s="14">
        <f t="shared" ref="AF1913:AF1915" si="940">SUM(G1913:AD1913)</f>
        <v>299</v>
      </c>
      <c r="AG1913" s="14">
        <f t="shared" ref="AG1913:AG1915" si="941">G1913+H1913+I1913+J1913+K1913+L1913+M1913+N1913+O1913+P1913+Q1913+R1913+S1913+T1913+U1913+V1913+W1913+X1913+Y1913+Z1913+AA1913+AB1913+AC1913</f>
        <v>293</v>
      </c>
    </row>
    <row r="1914" spans="1:33" x14ac:dyDescent="0.3">
      <c r="A1914" s="25" t="s">
        <v>2676</v>
      </c>
      <c r="B1914" s="25" t="s">
        <v>2674</v>
      </c>
      <c r="C1914" s="25" t="s">
        <v>2675</v>
      </c>
      <c r="D1914" s="25">
        <v>13</v>
      </c>
      <c r="E1914" s="25" t="s">
        <v>2669</v>
      </c>
      <c r="F1914" s="25" t="s">
        <v>2670</v>
      </c>
      <c r="G1914" s="38">
        <v>2</v>
      </c>
      <c r="H1914" s="38">
        <v>140</v>
      </c>
      <c r="I1914" s="38">
        <v>0</v>
      </c>
      <c r="J1914" s="38">
        <v>0</v>
      </c>
      <c r="K1914" s="38">
        <v>0</v>
      </c>
      <c r="L1914" s="38">
        <v>0</v>
      </c>
      <c r="M1914" s="38">
        <v>0</v>
      </c>
      <c r="N1914" s="38">
        <v>4</v>
      </c>
      <c r="O1914" s="38">
        <v>0</v>
      </c>
      <c r="P1914" s="38">
        <v>0</v>
      </c>
      <c r="Q1914" s="38">
        <v>1</v>
      </c>
      <c r="R1914" s="38">
        <v>0</v>
      </c>
      <c r="S1914" s="38">
        <v>0</v>
      </c>
      <c r="T1914" s="38">
        <v>0</v>
      </c>
      <c r="U1914" s="38">
        <v>313</v>
      </c>
      <c r="V1914" s="38">
        <v>2</v>
      </c>
      <c r="W1914" s="38">
        <v>0</v>
      </c>
      <c r="X1914" s="38">
        <v>1</v>
      </c>
      <c r="Y1914" s="38">
        <v>0</v>
      </c>
      <c r="Z1914" s="38">
        <v>0</v>
      </c>
      <c r="AA1914" s="38">
        <v>0</v>
      </c>
      <c r="AB1914" s="38">
        <v>1</v>
      </c>
      <c r="AC1914" s="38">
        <v>0</v>
      </c>
      <c r="AD1914" s="38">
        <v>7</v>
      </c>
      <c r="AE1914" s="25">
        <v>0</v>
      </c>
      <c r="AF1914" s="14">
        <f t="shared" si="940"/>
        <v>471</v>
      </c>
      <c r="AG1914" s="14">
        <f t="shared" si="941"/>
        <v>464</v>
      </c>
    </row>
    <row r="1915" spans="1:33" x14ac:dyDescent="0.3">
      <c r="A1915" s="25" t="s">
        <v>2676</v>
      </c>
      <c r="B1915" s="25" t="s">
        <v>2674</v>
      </c>
      <c r="C1915" s="25" t="s">
        <v>2675</v>
      </c>
      <c r="D1915" s="25">
        <v>13</v>
      </c>
      <c r="E1915" s="25" t="s">
        <v>2671</v>
      </c>
      <c r="F1915" s="25" t="s">
        <v>2672</v>
      </c>
      <c r="G1915" s="38">
        <v>1</v>
      </c>
      <c r="H1915" s="38">
        <v>18</v>
      </c>
      <c r="I1915" s="38">
        <v>0</v>
      </c>
      <c r="J1915" s="38">
        <v>0</v>
      </c>
      <c r="K1915" s="38">
        <v>0</v>
      </c>
      <c r="L1915" s="38">
        <v>0</v>
      </c>
      <c r="M1915" s="38">
        <v>0</v>
      </c>
      <c r="N1915" s="38">
        <v>2</v>
      </c>
      <c r="O1915" s="38">
        <v>0</v>
      </c>
      <c r="P1915" s="38">
        <v>0</v>
      </c>
      <c r="Q1915" s="38">
        <v>0</v>
      </c>
      <c r="R1915" s="38">
        <v>0</v>
      </c>
      <c r="S1915" s="38">
        <v>0</v>
      </c>
      <c r="T1915" s="38">
        <v>0</v>
      </c>
      <c r="U1915" s="38">
        <v>55</v>
      </c>
      <c r="V1915" s="38">
        <v>0</v>
      </c>
      <c r="W1915" s="38">
        <v>0</v>
      </c>
      <c r="X1915" s="38">
        <v>0</v>
      </c>
      <c r="Y1915" s="38">
        <v>0</v>
      </c>
      <c r="Z1915" s="38">
        <v>0</v>
      </c>
      <c r="AA1915" s="38">
        <v>0</v>
      </c>
      <c r="AB1915" s="38">
        <v>0</v>
      </c>
      <c r="AC1915" s="38">
        <v>0</v>
      </c>
      <c r="AD1915" s="38">
        <v>3</v>
      </c>
      <c r="AE1915" s="25">
        <v>0</v>
      </c>
      <c r="AF1915" s="14">
        <f t="shared" si="940"/>
        <v>79</v>
      </c>
      <c r="AG1915" s="14">
        <f t="shared" si="941"/>
        <v>76</v>
      </c>
    </row>
    <row r="1916" spans="1:33" s="16" customFormat="1" x14ac:dyDescent="0.3">
      <c r="E1916" s="16" t="s">
        <v>731</v>
      </c>
      <c r="F1916" s="19" t="s">
        <v>1069</v>
      </c>
      <c r="G1916" s="19">
        <f>SUM(G1912:G1915)</f>
        <v>4</v>
      </c>
      <c r="H1916" s="19">
        <f t="shared" ref="H1916:AG1916" si="942">SUM(H1912:H1915)</f>
        <v>433</v>
      </c>
      <c r="I1916" s="19">
        <f t="shared" si="942"/>
        <v>4</v>
      </c>
      <c r="J1916" s="19">
        <f t="shared" si="942"/>
        <v>0</v>
      </c>
      <c r="K1916" s="19">
        <f t="shared" si="942"/>
        <v>0</v>
      </c>
      <c r="L1916" s="19">
        <f t="shared" si="942"/>
        <v>1</v>
      </c>
      <c r="M1916" s="19">
        <f t="shared" si="942"/>
        <v>1</v>
      </c>
      <c r="N1916" s="19">
        <f t="shared" si="942"/>
        <v>10</v>
      </c>
      <c r="O1916" s="19">
        <f t="shared" si="942"/>
        <v>0</v>
      </c>
      <c r="P1916" s="19">
        <f t="shared" si="942"/>
        <v>0</v>
      </c>
      <c r="Q1916" s="19">
        <f t="shared" si="942"/>
        <v>2</v>
      </c>
      <c r="R1916" s="19">
        <f t="shared" si="942"/>
        <v>1</v>
      </c>
      <c r="S1916" s="19">
        <f t="shared" si="942"/>
        <v>0</v>
      </c>
      <c r="T1916" s="19">
        <f t="shared" si="942"/>
        <v>1</v>
      </c>
      <c r="U1916" s="19">
        <f t="shared" si="942"/>
        <v>764</v>
      </c>
      <c r="V1916" s="19">
        <f t="shared" si="942"/>
        <v>4</v>
      </c>
      <c r="W1916" s="19">
        <f t="shared" si="942"/>
        <v>0</v>
      </c>
      <c r="X1916" s="19">
        <f t="shared" si="942"/>
        <v>3</v>
      </c>
      <c r="Y1916" s="19">
        <f t="shared" si="942"/>
        <v>0</v>
      </c>
      <c r="Z1916" s="19">
        <f t="shared" si="942"/>
        <v>0</v>
      </c>
      <c r="AA1916" s="19">
        <f t="shared" si="942"/>
        <v>0</v>
      </c>
      <c r="AB1916" s="19">
        <f t="shared" si="942"/>
        <v>1</v>
      </c>
      <c r="AC1916" s="19">
        <f t="shared" si="942"/>
        <v>0</v>
      </c>
      <c r="AD1916" s="19">
        <f t="shared" si="942"/>
        <v>20</v>
      </c>
      <c r="AE1916" s="19">
        <f t="shared" si="942"/>
        <v>0</v>
      </c>
      <c r="AF1916" s="19">
        <f t="shared" si="942"/>
        <v>1249</v>
      </c>
      <c r="AG1916" s="19">
        <f t="shared" si="942"/>
        <v>1229</v>
      </c>
    </row>
    <row r="1917" spans="1:33" s="42" customFormat="1" x14ac:dyDescent="0.3">
      <c r="F1917" s="43"/>
      <c r="G1917" s="43"/>
      <c r="H1917" s="43"/>
      <c r="I1917" s="43"/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</row>
    <row r="1918" spans="1:33" s="60" customFormat="1" x14ac:dyDescent="0.3">
      <c r="D1918" s="58"/>
      <c r="E1918" s="58" t="s">
        <v>2673</v>
      </c>
      <c r="F1918" s="58"/>
      <c r="G1918" s="58">
        <f>G1916+G1910+G1904+G1898+G1890+G1881+G1874+G1868+G1862+G1855+G1845+G1838+G1831</f>
        <v>109</v>
      </c>
      <c r="H1918" s="58">
        <f t="shared" ref="H1918:AG1918" si="943">H1916+H1910+H1904+H1898+H1890+H1881+H1874+H1868+H1862+H1855+H1845+H1838+H1831</f>
        <v>9028</v>
      </c>
      <c r="I1918" s="58">
        <f t="shared" si="943"/>
        <v>69</v>
      </c>
      <c r="J1918" s="58">
        <f t="shared" si="943"/>
        <v>12</v>
      </c>
      <c r="K1918" s="58">
        <f t="shared" si="943"/>
        <v>24</v>
      </c>
      <c r="L1918" s="58">
        <f t="shared" si="943"/>
        <v>52</v>
      </c>
      <c r="M1918" s="58">
        <f t="shared" si="943"/>
        <v>23</v>
      </c>
      <c r="N1918" s="58">
        <f t="shared" si="943"/>
        <v>212</v>
      </c>
      <c r="O1918" s="58">
        <f t="shared" si="943"/>
        <v>4</v>
      </c>
      <c r="P1918" s="58">
        <f t="shared" si="943"/>
        <v>13</v>
      </c>
      <c r="Q1918" s="58">
        <f t="shared" si="943"/>
        <v>7</v>
      </c>
      <c r="R1918" s="58">
        <f t="shared" si="943"/>
        <v>4</v>
      </c>
      <c r="S1918" s="58">
        <f t="shared" si="943"/>
        <v>12</v>
      </c>
      <c r="T1918" s="58">
        <f t="shared" si="943"/>
        <v>34</v>
      </c>
      <c r="U1918" s="58">
        <f t="shared" si="943"/>
        <v>13589</v>
      </c>
      <c r="V1918" s="58">
        <f t="shared" si="943"/>
        <v>101</v>
      </c>
      <c r="W1918" s="58">
        <f t="shared" si="943"/>
        <v>7</v>
      </c>
      <c r="X1918" s="58">
        <f t="shared" si="943"/>
        <v>27</v>
      </c>
      <c r="Y1918" s="58">
        <f t="shared" si="943"/>
        <v>76</v>
      </c>
      <c r="Z1918" s="58">
        <f t="shared" si="943"/>
        <v>23</v>
      </c>
      <c r="AA1918" s="58">
        <f t="shared" si="943"/>
        <v>26</v>
      </c>
      <c r="AB1918" s="58">
        <f t="shared" si="943"/>
        <v>29</v>
      </c>
      <c r="AC1918" s="58">
        <f t="shared" si="943"/>
        <v>35</v>
      </c>
      <c r="AD1918" s="58">
        <f t="shared" si="943"/>
        <v>444</v>
      </c>
      <c r="AE1918" s="58">
        <f t="shared" si="943"/>
        <v>1</v>
      </c>
      <c r="AF1918" s="58">
        <f t="shared" si="943"/>
        <v>23960</v>
      </c>
      <c r="AG1918" s="58">
        <f t="shared" si="943"/>
        <v>23516</v>
      </c>
    </row>
    <row r="1920" spans="1:33" x14ac:dyDescent="0.3">
      <c r="A1920" s="25" t="s">
        <v>2676</v>
      </c>
      <c r="B1920" s="25" t="s">
        <v>2823</v>
      </c>
      <c r="C1920" s="25" t="s">
        <v>2675</v>
      </c>
      <c r="D1920" s="25">
        <v>14</v>
      </c>
      <c r="E1920" s="25" t="s">
        <v>2685</v>
      </c>
      <c r="F1920" s="25" t="s">
        <v>2686</v>
      </c>
      <c r="G1920" s="38">
        <v>5</v>
      </c>
      <c r="H1920" s="38">
        <v>375</v>
      </c>
      <c r="I1920" s="38">
        <v>1</v>
      </c>
      <c r="J1920" s="38">
        <v>0</v>
      </c>
      <c r="K1920" s="38">
        <v>1</v>
      </c>
      <c r="L1920" s="38">
        <v>1</v>
      </c>
      <c r="M1920" s="38">
        <v>1</v>
      </c>
      <c r="N1920" s="38">
        <v>6</v>
      </c>
      <c r="O1920" s="38">
        <v>0</v>
      </c>
      <c r="P1920" s="38">
        <v>0</v>
      </c>
      <c r="Q1920" s="38">
        <v>0</v>
      </c>
      <c r="R1920" s="38">
        <v>0</v>
      </c>
      <c r="S1920" s="38">
        <v>0</v>
      </c>
      <c r="T1920" s="38">
        <v>2</v>
      </c>
      <c r="U1920" s="38">
        <v>195</v>
      </c>
      <c r="V1920" s="38">
        <v>3</v>
      </c>
      <c r="W1920" s="38">
        <v>0</v>
      </c>
      <c r="X1920" s="38">
        <v>2</v>
      </c>
      <c r="Y1920" s="38">
        <v>0</v>
      </c>
      <c r="Z1920" s="38">
        <v>0</v>
      </c>
      <c r="AA1920" s="38">
        <v>1</v>
      </c>
      <c r="AB1920" s="38">
        <v>1</v>
      </c>
      <c r="AC1920" s="38">
        <v>0</v>
      </c>
      <c r="AD1920" s="38">
        <v>31</v>
      </c>
      <c r="AE1920" s="25">
        <v>0</v>
      </c>
      <c r="AF1920" s="14">
        <f>SUM(G1920:AD1920)</f>
        <v>625</v>
      </c>
      <c r="AG1920" s="14">
        <f>G1920+H1920+I1920+J1920+K1920+L1920+M1920+N1920+O1920+P1920+Q1920+R1920+S1920+T1920+U1920+V1920+W1920+X1920+Y1920+Z1920+AA1920+AB1920+AC1920</f>
        <v>594</v>
      </c>
    </row>
    <row r="1921" spans="1:33" x14ac:dyDescent="0.3">
      <c r="A1921" s="25" t="s">
        <v>2676</v>
      </c>
      <c r="B1921" s="25" t="s">
        <v>2823</v>
      </c>
      <c r="C1921" s="25" t="s">
        <v>2675</v>
      </c>
      <c r="D1921" s="25">
        <v>14</v>
      </c>
      <c r="E1921" s="25" t="s">
        <v>2687</v>
      </c>
      <c r="F1921" s="25" t="s">
        <v>2688</v>
      </c>
      <c r="G1921" s="38">
        <v>4</v>
      </c>
      <c r="H1921" s="38">
        <v>146</v>
      </c>
      <c r="I1921" s="38">
        <v>2</v>
      </c>
      <c r="J1921" s="38">
        <v>0</v>
      </c>
      <c r="K1921" s="38">
        <v>2</v>
      </c>
      <c r="L1921" s="38">
        <v>2</v>
      </c>
      <c r="M1921" s="38">
        <v>1</v>
      </c>
      <c r="N1921" s="38">
        <v>2</v>
      </c>
      <c r="O1921" s="38">
        <v>0</v>
      </c>
      <c r="P1921" s="38">
        <v>0</v>
      </c>
      <c r="Q1921" s="38">
        <v>0</v>
      </c>
      <c r="R1921" s="38">
        <v>0</v>
      </c>
      <c r="S1921" s="38">
        <v>0</v>
      </c>
      <c r="T1921" s="38">
        <v>0</v>
      </c>
      <c r="U1921" s="38">
        <v>123</v>
      </c>
      <c r="V1921" s="38">
        <v>1</v>
      </c>
      <c r="W1921" s="38">
        <v>0</v>
      </c>
      <c r="X1921" s="38">
        <v>1</v>
      </c>
      <c r="Y1921" s="38">
        <v>0</v>
      </c>
      <c r="Z1921" s="38">
        <v>0</v>
      </c>
      <c r="AA1921" s="38">
        <v>0</v>
      </c>
      <c r="AB1921" s="38">
        <v>2</v>
      </c>
      <c r="AC1921" s="38">
        <v>0</v>
      </c>
      <c r="AD1921" s="38">
        <v>18</v>
      </c>
      <c r="AE1921" s="25">
        <v>0</v>
      </c>
      <c r="AF1921" s="14">
        <f t="shared" ref="AF1921:AF1922" si="944">SUM(G1921:AD1921)</f>
        <v>304</v>
      </c>
      <c r="AG1921" s="14">
        <f t="shared" ref="AG1921:AG1922" si="945">G1921+H1921+I1921+J1921+K1921+L1921+M1921+N1921+O1921+P1921+Q1921+R1921+S1921+T1921+U1921+V1921+W1921+X1921+Y1921+Z1921+AA1921+AB1921+AC1921</f>
        <v>286</v>
      </c>
    </row>
    <row r="1922" spans="1:33" x14ac:dyDescent="0.3">
      <c r="A1922" s="25" t="s">
        <v>2676</v>
      </c>
      <c r="B1922" s="25" t="s">
        <v>2823</v>
      </c>
      <c r="C1922" s="25" t="s">
        <v>2675</v>
      </c>
      <c r="D1922" s="25">
        <v>14</v>
      </c>
      <c r="E1922" s="25" t="s">
        <v>2689</v>
      </c>
      <c r="F1922" s="25" t="s">
        <v>2690</v>
      </c>
      <c r="G1922" s="38">
        <v>4</v>
      </c>
      <c r="H1922" s="38">
        <v>241</v>
      </c>
      <c r="I1922" s="38">
        <v>1</v>
      </c>
      <c r="J1922" s="38">
        <v>1</v>
      </c>
      <c r="K1922" s="38">
        <v>0</v>
      </c>
      <c r="L1922" s="38">
        <v>1</v>
      </c>
      <c r="M1922" s="38">
        <v>0</v>
      </c>
      <c r="N1922" s="38">
        <v>10</v>
      </c>
      <c r="O1922" s="38">
        <v>0</v>
      </c>
      <c r="P1922" s="38">
        <v>0</v>
      </c>
      <c r="Q1922" s="38">
        <v>1</v>
      </c>
      <c r="R1922" s="38">
        <v>0</v>
      </c>
      <c r="S1922" s="38">
        <v>0</v>
      </c>
      <c r="T1922" s="38">
        <v>0</v>
      </c>
      <c r="U1922" s="38">
        <v>132</v>
      </c>
      <c r="V1922" s="38">
        <v>1</v>
      </c>
      <c r="W1922" s="38">
        <v>0</v>
      </c>
      <c r="X1922" s="38">
        <v>1</v>
      </c>
      <c r="Y1922" s="38">
        <v>0</v>
      </c>
      <c r="Z1922" s="38">
        <v>0</v>
      </c>
      <c r="AA1922" s="38">
        <v>0</v>
      </c>
      <c r="AB1922" s="38">
        <v>0</v>
      </c>
      <c r="AC1922" s="38">
        <v>1</v>
      </c>
      <c r="AD1922" s="38">
        <v>7</v>
      </c>
      <c r="AE1922" s="25">
        <v>0</v>
      </c>
      <c r="AF1922" s="14">
        <f t="shared" si="944"/>
        <v>401</v>
      </c>
      <c r="AG1922" s="14">
        <f t="shared" si="945"/>
        <v>394</v>
      </c>
    </row>
    <row r="1923" spans="1:33" s="16" customFormat="1" x14ac:dyDescent="0.3">
      <c r="E1923" s="16" t="s">
        <v>874</v>
      </c>
      <c r="F1923" s="19" t="s">
        <v>1069</v>
      </c>
      <c r="G1923" s="19">
        <f>SUM(G1920:G1922)</f>
        <v>13</v>
      </c>
      <c r="H1923" s="19">
        <f t="shared" ref="H1923:AG1923" si="946">SUM(H1920:H1922)</f>
        <v>762</v>
      </c>
      <c r="I1923" s="19">
        <f t="shared" si="946"/>
        <v>4</v>
      </c>
      <c r="J1923" s="19">
        <f t="shared" si="946"/>
        <v>1</v>
      </c>
      <c r="K1923" s="19">
        <f t="shared" si="946"/>
        <v>3</v>
      </c>
      <c r="L1923" s="19">
        <f t="shared" si="946"/>
        <v>4</v>
      </c>
      <c r="M1923" s="19">
        <f t="shared" si="946"/>
        <v>2</v>
      </c>
      <c r="N1923" s="19">
        <f t="shared" si="946"/>
        <v>18</v>
      </c>
      <c r="O1923" s="19">
        <f t="shared" si="946"/>
        <v>0</v>
      </c>
      <c r="P1923" s="19">
        <f t="shared" si="946"/>
        <v>0</v>
      </c>
      <c r="Q1923" s="19">
        <f t="shared" si="946"/>
        <v>1</v>
      </c>
      <c r="R1923" s="19">
        <f t="shared" si="946"/>
        <v>0</v>
      </c>
      <c r="S1923" s="19">
        <f t="shared" si="946"/>
        <v>0</v>
      </c>
      <c r="T1923" s="19">
        <f t="shared" si="946"/>
        <v>2</v>
      </c>
      <c r="U1923" s="19">
        <f t="shared" si="946"/>
        <v>450</v>
      </c>
      <c r="V1923" s="19">
        <f t="shared" si="946"/>
        <v>5</v>
      </c>
      <c r="W1923" s="19">
        <f t="shared" si="946"/>
        <v>0</v>
      </c>
      <c r="X1923" s="19">
        <f t="shared" si="946"/>
        <v>4</v>
      </c>
      <c r="Y1923" s="19">
        <f t="shared" si="946"/>
        <v>0</v>
      </c>
      <c r="Z1923" s="19">
        <f t="shared" si="946"/>
        <v>0</v>
      </c>
      <c r="AA1923" s="19">
        <f t="shared" si="946"/>
        <v>1</v>
      </c>
      <c r="AB1923" s="19">
        <f t="shared" si="946"/>
        <v>3</v>
      </c>
      <c r="AC1923" s="19">
        <f t="shared" si="946"/>
        <v>1</v>
      </c>
      <c r="AD1923" s="19">
        <f t="shared" si="946"/>
        <v>56</v>
      </c>
      <c r="AE1923" s="19">
        <f t="shared" si="946"/>
        <v>0</v>
      </c>
      <c r="AF1923" s="20">
        <f>SUM(AF1920:AF1922)</f>
        <v>1330</v>
      </c>
      <c r="AG1923" s="19">
        <f t="shared" si="946"/>
        <v>1274</v>
      </c>
    </row>
    <row r="1924" spans="1:33" s="16" customFormat="1" x14ac:dyDescent="0.3">
      <c r="A1924" s="84"/>
      <c r="B1924" s="85"/>
      <c r="C1924" s="85"/>
      <c r="D1924" s="85"/>
      <c r="E1924" s="85"/>
      <c r="F1924" s="85"/>
      <c r="G1924" s="85"/>
      <c r="H1924" s="85"/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  <c r="V1924" s="85"/>
      <c r="W1924" s="85"/>
      <c r="X1924" s="85"/>
      <c r="Y1924" s="85"/>
      <c r="Z1924" s="85"/>
      <c r="AA1924" s="85"/>
      <c r="AB1924" s="85"/>
      <c r="AC1924" s="85"/>
      <c r="AD1924" s="85"/>
      <c r="AE1924" s="85"/>
      <c r="AF1924" s="85"/>
      <c r="AG1924" s="86"/>
    </row>
    <row r="1925" spans="1:33" x14ac:dyDescent="0.3">
      <c r="A1925" s="25" t="s">
        <v>2676</v>
      </c>
      <c r="B1925" s="25" t="s">
        <v>2823</v>
      </c>
      <c r="C1925" s="25" t="s">
        <v>2675</v>
      </c>
      <c r="D1925" s="25">
        <v>15</v>
      </c>
      <c r="E1925" s="25" t="s">
        <v>2691</v>
      </c>
      <c r="F1925" s="25" t="s">
        <v>2692</v>
      </c>
      <c r="G1925" s="38">
        <v>9</v>
      </c>
      <c r="H1925" s="38">
        <v>374</v>
      </c>
      <c r="I1925" s="38">
        <v>2</v>
      </c>
      <c r="J1925" s="38">
        <v>0</v>
      </c>
      <c r="K1925" s="38">
        <v>0</v>
      </c>
      <c r="L1925" s="38">
        <v>1</v>
      </c>
      <c r="M1925" s="38">
        <v>0</v>
      </c>
      <c r="N1925" s="38">
        <v>10</v>
      </c>
      <c r="O1925" s="38">
        <v>0</v>
      </c>
      <c r="P1925" s="38">
        <v>0</v>
      </c>
      <c r="Q1925" s="38">
        <v>0</v>
      </c>
      <c r="R1925" s="38">
        <v>0</v>
      </c>
      <c r="S1925" s="38">
        <v>0</v>
      </c>
      <c r="T1925" s="38">
        <v>1</v>
      </c>
      <c r="U1925" s="38">
        <v>188</v>
      </c>
      <c r="V1925" s="38">
        <v>3</v>
      </c>
      <c r="W1925" s="38">
        <v>1</v>
      </c>
      <c r="X1925" s="38">
        <v>0</v>
      </c>
      <c r="Y1925" s="38">
        <v>0</v>
      </c>
      <c r="Z1925" s="38">
        <v>1</v>
      </c>
      <c r="AA1925" s="38">
        <v>1</v>
      </c>
      <c r="AB1925" s="38">
        <v>0</v>
      </c>
      <c r="AC1925" s="38">
        <v>0</v>
      </c>
      <c r="AD1925" s="38">
        <v>47</v>
      </c>
      <c r="AE1925" s="25">
        <v>0</v>
      </c>
      <c r="AF1925" s="14">
        <f t="shared" ref="AF1925:AF1930" si="947">SUM(G1925:AD1925)</f>
        <v>638</v>
      </c>
      <c r="AG1925" s="14">
        <f t="shared" ref="AG1925" si="948">G1925+H1925+I1925+J1925+K1925+L1925+M1925+N1925+O1925+P1925+Q1925+R1925+S1925+T1925+U1925+V1925+W1925+X1925+Y1925+Z1925+AA1925+AB1925+AC1925</f>
        <v>591</v>
      </c>
    </row>
    <row r="1926" spans="1:33" x14ac:dyDescent="0.3">
      <c r="A1926" s="25" t="s">
        <v>2676</v>
      </c>
      <c r="B1926" s="25" t="s">
        <v>2823</v>
      </c>
      <c r="C1926" s="25" t="s">
        <v>2675</v>
      </c>
      <c r="D1926" s="25">
        <v>15</v>
      </c>
      <c r="E1926" s="25" t="s">
        <v>2693</v>
      </c>
      <c r="F1926" s="25" t="s">
        <v>2694</v>
      </c>
      <c r="G1926" s="38">
        <v>10</v>
      </c>
      <c r="H1926" s="38">
        <v>432</v>
      </c>
      <c r="I1926" s="38">
        <v>4</v>
      </c>
      <c r="J1926" s="38">
        <v>1</v>
      </c>
      <c r="K1926" s="38">
        <v>3</v>
      </c>
      <c r="L1926" s="38">
        <v>2</v>
      </c>
      <c r="M1926" s="38">
        <v>0</v>
      </c>
      <c r="N1926" s="38">
        <v>14</v>
      </c>
      <c r="O1926" s="38">
        <v>1</v>
      </c>
      <c r="P1926" s="38">
        <v>2</v>
      </c>
      <c r="Q1926" s="38">
        <v>0</v>
      </c>
      <c r="R1926" s="38">
        <v>2</v>
      </c>
      <c r="S1926" s="38">
        <v>1</v>
      </c>
      <c r="T1926" s="38">
        <v>3</v>
      </c>
      <c r="U1926" s="38">
        <v>225</v>
      </c>
      <c r="V1926" s="38">
        <v>11</v>
      </c>
      <c r="W1926" s="38">
        <v>2</v>
      </c>
      <c r="X1926" s="38">
        <v>1</v>
      </c>
      <c r="Y1926" s="38">
        <v>0</v>
      </c>
      <c r="Z1926" s="38">
        <v>1</v>
      </c>
      <c r="AA1926" s="38">
        <v>0</v>
      </c>
      <c r="AB1926" s="38">
        <v>1</v>
      </c>
      <c r="AC1926" s="38">
        <v>0</v>
      </c>
      <c r="AD1926" s="38">
        <v>28</v>
      </c>
      <c r="AE1926" s="25">
        <v>0</v>
      </c>
      <c r="AF1926" s="14">
        <f t="shared" si="947"/>
        <v>744</v>
      </c>
      <c r="AG1926" s="14">
        <f t="shared" ref="AG1926:AG1930" si="949">G1926+H1926+I1926+J1926+K1926+L1926+M1926+N1926+O1926+P1926+Q1926+R1926+S1926+T1926+U1926+V1926+W1926+X1926+Y1926+Z1926+AA1926+AB1926+AC1926</f>
        <v>716</v>
      </c>
    </row>
    <row r="1927" spans="1:33" x14ac:dyDescent="0.3">
      <c r="A1927" s="25" t="s">
        <v>2676</v>
      </c>
      <c r="B1927" s="25" t="s">
        <v>2823</v>
      </c>
      <c r="C1927" s="25" t="s">
        <v>2675</v>
      </c>
      <c r="D1927" s="25">
        <v>15</v>
      </c>
      <c r="E1927" s="25" t="s">
        <v>2695</v>
      </c>
      <c r="F1927" s="25" t="s">
        <v>2696</v>
      </c>
      <c r="G1927" s="38">
        <v>6</v>
      </c>
      <c r="H1927" s="38">
        <v>439</v>
      </c>
      <c r="I1927" s="38">
        <v>0</v>
      </c>
      <c r="J1927" s="38">
        <v>1</v>
      </c>
      <c r="K1927" s="38">
        <v>2</v>
      </c>
      <c r="L1927" s="38">
        <v>1</v>
      </c>
      <c r="M1927" s="38">
        <v>1</v>
      </c>
      <c r="N1927" s="38">
        <v>7</v>
      </c>
      <c r="O1927" s="38">
        <v>1</v>
      </c>
      <c r="P1927" s="38">
        <v>1</v>
      </c>
      <c r="Q1927" s="38">
        <v>0</v>
      </c>
      <c r="R1927" s="38">
        <v>0</v>
      </c>
      <c r="S1927" s="38">
        <v>0</v>
      </c>
      <c r="T1927" s="38">
        <v>0</v>
      </c>
      <c r="U1927" s="38">
        <v>140</v>
      </c>
      <c r="V1927" s="38">
        <v>6</v>
      </c>
      <c r="W1927" s="38">
        <v>0</v>
      </c>
      <c r="X1927" s="38">
        <v>2</v>
      </c>
      <c r="Y1927" s="38">
        <v>2</v>
      </c>
      <c r="Z1927" s="38">
        <v>0</v>
      </c>
      <c r="AA1927" s="38">
        <v>1</v>
      </c>
      <c r="AB1927" s="38">
        <v>1</v>
      </c>
      <c r="AC1927" s="38">
        <v>1</v>
      </c>
      <c r="AD1927" s="38">
        <v>4</v>
      </c>
      <c r="AE1927" s="25">
        <v>0</v>
      </c>
      <c r="AF1927" s="14">
        <f t="shared" si="947"/>
        <v>616</v>
      </c>
      <c r="AG1927" s="14">
        <f t="shared" si="949"/>
        <v>612</v>
      </c>
    </row>
    <row r="1928" spans="1:33" x14ac:dyDescent="0.3">
      <c r="A1928" s="25" t="s">
        <v>2676</v>
      </c>
      <c r="B1928" s="25" t="s">
        <v>2823</v>
      </c>
      <c r="C1928" s="25" t="s">
        <v>2675</v>
      </c>
      <c r="D1928" s="25">
        <v>15</v>
      </c>
      <c r="E1928" s="25" t="s">
        <v>2697</v>
      </c>
      <c r="F1928" s="25" t="s">
        <v>2698</v>
      </c>
      <c r="G1928" s="38">
        <v>1</v>
      </c>
      <c r="H1928" s="38">
        <v>301</v>
      </c>
      <c r="I1928" s="38">
        <v>5</v>
      </c>
      <c r="J1928" s="38">
        <v>0</v>
      </c>
      <c r="K1928" s="38">
        <v>2</v>
      </c>
      <c r="L1928" s="38">
        <v>0</v>
      </c>
      <c r="M1928" s="38">
        <v>0</v>
      </c>
      <c r="N1928" s="38">
        <v>4</v>
      </c>
      <c r="O1928" s="38">
        <v>0</v>
      </c>
      <c r="P1928" s="38">
        <v>0</v>
      </c>
      <c r="Q1928" s="38">
        <v>0</v>
      </c>
      <c r="R1928" s="38">
        <v>0</v>
      </c>
      <c r="S1928" s="38">
        <v>0</v>
      </c>
      <c r="T1928" s="38">
        <v>0</v>
      </c>
      <c r="U1928" s="38">
        <v>92</v>
      </c>
      <c r="V1928" s="38">
        <v>3</v>
      </c>
      <c r="W1928" s="38">
        <v>0</v>
      </c>
      <c r="X1928" s="38">
        <v>1</v>
      </c>
      <c r="Y1928" s="38">
        <v>0</v>
      </c>
      <c r="Z1928" s="38">
        <v>1</v>
      </c>
      <c r="AA1928" s="38">
        <v>1</v>
      </c>
      <c r="AB1928" s="38">
        <v>0</v>
      </c>
      <c r="AC1928" s="38">
        <v>0</v>
      </c>
      <c r="AD1928" s="38">
        <v>9</v>
      </c>
      <c r="AE1928" s="25">
        <v>0</v>
      </c>
      <c r="AF1928" s="14">
        <f t="shared" si="947"/>
        <v>420</v>
      </c>
      <c r="AG1928" s="14">
        <f t="shared" si="949"/>
        <v>411</v>
      </c>
    </row>
    <row r="1929" spans="1:33" x14ac:dyDescent="0.3">
      <c r="A1929" s="25" t="s">
        <v>2676</v>
      </c>
      <c r="B1929" s="25" t="s">
        <v>2823</v>
      </c>
      <c r="C1929" s="25" t="s">
        <v>2675</v>
      </c>
      <c r="D1929" s="25">
        <v>15</v>
      </c>
      <c r="E1929" s="25" t="s">
        <v>2699</v>
      </c>
      <c r="F1929" s="25" t="s">
        <v>2700</v>
      </c>
      <c r="G1929" s="38">
        <v>1</v>
      </c>
      <c r="H1929" s="38">
        <v>189</v>
      </c>
      <c r="I1929" s="38">
        <v>0</v>
      </c>
      <c r="J1929" s="38">
        <v>1</v>
      </c>
      <c r="K1929" s="38">
        <v>0</v>
      </c>
      <c r="L1929" s="38">
        <v>0</v>
      </c>
      <c r="M1929" s="38">
        <v>0</v>
      </c>
      <c r="N1929" s="38">
        <v>2</v>
      </c>
      <c r="O1929" s="38">
        <v>0</v>
      </c>
      <c r="P1929" s="38">
        <v>0</v>
      </c>
      <c r="Q1929" s="38">
        <v>0</v>
      </c>
      <c r="R1929" s="38">
        <v>0</v>
      </c>
      <c r="S1929" s="38">
        <v>0</v>
      </c>
      <c r="T1929" s="38">
        <v>1</v>
      </c>
      <c r="U1929" s="38">
        <v>83</v>
      </c>
      <c r="V1929" s="38">
        <v>3</v>
      </c>
      <c r="W1929" s="38">
        <v>1</v>
      </c>
      <c r="X1929" s="38">
        <v>1</v>
      </c>
      <c r="Y1929" s="38">
        <v>0</v>
      </c>
      <c r="Z1929" s="38">
        <v>1</v>
      </c>
      <c r="AA1929" s="38">
        <v>0</v>
      </c>
      <c r="AB1929" s="38">
        <v>1</v>
      </c>
      <c r="AC1929" s="38">
        <v>0</v>
      </c>
      <c r="AD1929" s="38">
        <v>0</v>
      </c>
      <c r="AE1929" s="25">
        <v>0</v>
      </c>
      <c r="AF1929" s="14">
        <f t="shared" si="947"/>
        <v>284</v>
      </c>
      <c r="AG1929" s="14">
        <f t="shared" si="949"/>
        <v>284</v>
      </c>
    </row>
    <row r="1930" spans="1:33" x14ac:dyDescent="0.3">
      <c r="A1930" s="25" t="s">
        <v>2676</v>
      </c>
      <c r="B1930" s="25" t="s">
        <v>2823</v>
      </c>
      <c r="C1930" s="25" t="s">
        <v>2675</v>
      </c>
      <c r="D1930" s="25">
        <v>15</v>
      </c>
      <c r="E1930" s="25" t="s">
        <v>2701</v>
      </c>
      <c r="F1930" s="25" t="s">
        <v>2702</v>
      </c>
      <c r="G1930" s="38">
        <v>2</v>
      </c>
      <c r="H1930" s="38">
        <v>250</v>
      </c>
      <c r="I1930" s="38">
        <v>1</v>
      </c>
      <c r="J1930" s="38">
        <v>0</v>
      </c>
      <c r="K1930" s="38">
        <v>0</v>
      </c>
      <c r="L1930" s="38">
        <v>0</v>
      </c>
      <c r="M1930" s="38">
        <v>0</v>
      </c>
      <c r="N1930" s="38">
        <v>5</v>
      </c>
      <c r="O1930" s="38">
        <v>0</v>
      </c>
      <c r="P1930" s="38">
        <v>0</v>
      </c>
      <c r="Q1930" s="38">
        <v>0</v>
      </c>
      <c r="R1930" s="38">
        <v>0</v>
      </c>
      <c r="S1930" s="38">
        <v>0</v>
      </c>
      <c r="T1930" s="38">
        <v>0</v>
      </c>
      <c r="U1930" s="38">
        <v>173</v>
      </c>
      <c r="V1930" s="38">
        <v>6</v>
      </c>
      <c r="W1930" s="38">
        <v>0</v>
      </c>
      <c r="X1930" s="38">
        <v>0</v>
      </c>
      <c r="Y1930" s="38">
        <v>1</v>
      </c>
      <c r="Z1930" s="38">
        <v>1</v>
      </c>
      <c r="AA1930" s="38">
        <v>0</v>
      </c>
      <c r="AB1930" s="38">
        <v>1</v>
      </c>
      <c r="AC1930" s="38">
        <v>0</v>
      </c>
      <c r="AD1930" s="38">
        <v>10</v>
      </c>
      <c r="AE1930" s="25">
        <v>0</v>
      </c>
      <c r="AF1930" s="14">
        <f t="shared" si="947"/>
        <v>450</v>
      </c>
      <c r="AG1930" s="14">
        <f t="shared" si="949"/>
        <v>440</v>
      </c>
    </row>
    <row r="1931" spans="1:33" s="16" customFormat="1" x14ac:dyDescent="0.3">
      <c r="E1931" s="16" t="s">
        <v>867</v>
      </c>
      <c r="F1931" s="19" t="s">
        <v>1069</v>
      </c>
      <c r="G1931" s="19">
        <f>SUM(G1925:G1930)</f>
        <v>29</v>
      </c>
      <c r="H1931" s="19">
        <f t="shared" ref="H1931:AG1931" si="950">SUM(H1925:H1930)</f>
        <v>1985</v>
      </c>
      <c r="I1931" s="19">
        <f t="shared" si="950"/>
        <v>12</v>
      </c>
      <c r="J1931" s="19">
        <f t="shared" si="950"/>
        <v>3</v>
      </c>
      <c r="K1931" s="19">
        <f t="shared" si="950"/>
        <v>7</v>
      </c>
      <c r="L1931" s="19">
        <f t="shared" si="950"/>
        <v>4</v>
      </c>
      <c r="M1931" s="19">
        <f t="shared" si="950"/>
        <v>1</v>
      </c>
      <c r="N1931" s="19">
        <f t="shared" si="950"/>
        <v>42</v>
      </c>
      <c r="O1931" s="19">
        <f t="shared" si="950"/>
        <v>2</v>
      </c>
      <c r="P1931" s="19">
        <f t="shared" si="950"/>
        <v>3</v>
      </c>
      <c r="Q1931" s="19">
        <f t="shared" si="950"/>
        <v>0</v>
      </c>
      <c r="R1931" s="19">
        <f t="shared" si="950"/>
        <v>2</v>
      </c>
      <c r="S1931" s="19">
        <f t="shared" si="950"/>
        <v>1</v>
      </c>
      <c r="T1931" s="19">
        <f t="shared" si="950"/>
        <v>5</v>
      </c>
      <c r="U1931" s="19">
        <f t="shared" si="950"/>
        <v>901</v>
      </c>
      <c r="V1931" s="19">
        <f t="shared" si="950"/>
        <v>32</v>
      </c>
      <c r="W1931" s="19">
        <f t="shared" si="950"/>
        <v>4</v>
      </c>
      <c r="X1931" s="19">
        <f t="shared" si="950"/>
        <v>5</v>
      </c>
      <c r="Y1931" s="19">
        <f t="shared" si="950"/>
        <v>3</v>
      </c>
      <c r="Z1931" s="19">
        <f t="shared" si="950"/>
        <v>5</v>
      </c>
      <c r="AA1931" s="19">
        <f t="shared" si="950"/>
        <v>3</v>
      </c>
      <c r="AB1931" s="19">
        <f t="shared" si="950"/>
        <v>4</v>
      </c>
      <c r="AC1931" s="19">
        <f t="shared" si="950"/>
        <v>1</v>
      </c>
      <c r="AD1931" s="19">
        <f t="shared" si="950"/>
        <v>98</v>
      </c>
      <c r="AE1931" s="19">
        <f t="shared" si="950"/>
        <v>0</v>
      </c>
      <c r="AF1931" s="19">
        <f t="shared" si="950"/>
        <v>3152</v>
      </c>
      <c r="AG1931" s="19">
        <f t="shared" si="950"/>
        <v>3054</v>
      </c>
    </row>
    <row r="1932" spans="1:33" s="16" customFormat="1" x14ac:dyDescent="0.3">
      <c r="A1932" s="84"/>
      <c r="B1932" s="85"/>
      <c r="C1932" s="85"/>
      <c r="D1932" s="85"/>
      <c r="E1932" s="85"/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  <c r="V1932" s="85"/>
      <c r="W1932" s="85"/>
      <c r="X1932" s="85"/>
      <c r="Y1932" s="85"/>
      <c r="Z1932" s="85"/>
      <c r="AA1932" s="85"/>
      <c r="AB1932" s="85"/>
      <c r="AC1932" s="85"/>
      <c r="AD1932" s="85"/>
      <c r="AE1932" s="85"/>
      <c r="AF1932" s="85"/>
      <c r="AG1932" s="86"/>
    </row>
    <row r="1933" spans="1:33" x14ac:dyDescent="0.3">
      <c r="A1933" s="25" t="s">
        <v>2676</v>
      </c>
      <c r="B1933" s="25" t="s">
        <v>2823</v>
      </c>
      <c r="C1933" s="25" t="s">
        <v>2675</v>
      </c>
      <c r="D1933" s="25">
        <v>16</v>
      </c>
      <c r="E1933" s="25" t="s">
        <v>2703</v>
      </c>
      <c r="F1933" s="25" t="s">
        <v>2704</v>
      </c>
      <c r="G1933" s="38">
        <v>0</v>
      </c>
      <c r="H1933" s="38">
        <v>44</v>
      </c>
      <c r="I1933" s="38">
        <v>1</v>
      </c>
      <c r="J1933" s="38">
        <v>0</v>
      </c>
      <c r="K1933" s="38">
        <v>0</v>
      </c>
      <c r="L1933" s="38">
        <v>1</v>
      </c>
      <c r="M1933" s="38">
        <v>0</v>
      </c>
      <c r="N1933" s="38">
        <v>1</v>
      </c>
      <c r="O1933" s="38">
        <v>0</v>
      </c>
      <c r="P1933" s="38">
        <v>0</v>
      </c>
      <c r="Q1933" s="38">
        <v>0</v>
      </c>
      <c r="R1933" s="38">
        <v>1</v>
      </c>
      <c r="S1933" s="38">
        <v>0</v>
      </c>
      <c r="T1933" s="38">
        <v>0</v>
      </c>
      <c r="U1933" s="38">
        <v>143</v>
      </c>
      <c r="V1933" s="38">
        <v>0</v>
      </c>
      <c r="W1933" s="38">
        <v>0</v>
      </c>
      <c r="X1933" s="38">
        <v>0</v>
      </c>
      <c r="Y1933" s="38">
        <v>0</v>
      </c>
      <c r="Z1933" s="38">
        <v>1</v>
      </c>
      <c r="AA1933" s="38">
        <v>0</v>
      </c>
      <c r="AB1933" s="38">
        <v>0</v>
      </c>
      <c r="AC1933" s="38">
        <v>0</v>
      </c>
      <c r="AD1933" s="38">
        <v>3</v>
      </c>
      <c r="AE1933" s="25">
        <v>0</v>
      </c>
      <c r="AF1933" s="14">
        <f t="shared" ref="AF1933:AF1934" si="951">SUM(G1933:AD1933)</f>
        <v>195</v>
      </c>
      <c r="AG1933" s="14">
        <f t="shared" ref="AG1933" si="952">G1933+H1933+I1933+J1933+K1933+L1933+M1933+N1933+O1933+P1933+Q1933+R1933+S1933+T1933+U1933+V1933+W1933+X1933+Y1933+Z1933+AA1933+AB1933+AC1933</f>
        <v>192</v>
      </c>
    </row>
    <row r="1934" spans="1:33" x14ac:dyDescent="0.3">
      <c r="A1934" s="25" t="s">
        <v>2676</v>
      </c>
      <c r="B1934" s="25" t="s">
        <v>2823</v>
      </c>
      <c r="C1934" s="25" t="s">
        <v>2675</v>
      </c>
      <c r="D1934" s="25">
        <v>16</v>
      </c>
      <c r="E1934" s="25" t="s">
        <v>2705</v>
      </c>
      <c r="F1934" s="25" t="s">
        <v>2706</v>
      </c>
      <c r="G1934" s="38">
        <v>2</v>
      </c>
      <c r="H1934" s="38">
        <v>219</v>
      </c>
      <c r="I1934" s="38">
        <v>4</v>
      </c>
      <c r="J1934" s="38">
        <v>0</v>
      </c>
      <c r="K1934" s="38">
        <v>1</v>
      </c>
      <c r="L1934" s="38">
        <v>3</v>
      </c>
      <c r="M1934" s="38">
        <v>2</v>
      </c>
      <c r="N1934" s="38">
        <v>2</v>
      </c>
      <c r="O1934" s="38">
        <v>2</v>
      </c>
      <c r="P1934" s="38">
        <v>0</v>
      </c>
      <c r="Q1934" s="38">
        <v>0</v>
      </c>
      <c r="R1934" s="38">
        <v>0</v>
      </c>
      <c r="S1934" s="38">
        <v>0</v>
      </c>
      <c r="T1934" s="38">
        <v>1</v>
      </c>
      <c r="U1934" s="38">
        <v>448</v>
      </c>
      <c r="V1934" s="38">
        <v>6</v>
      </c>
      <c r="W1934" s="38">
        <v>0</v>
      </c>
      <c r="X1934" s="38">
        <v>3</v>
      </c>
      <c r="Y1934" s="38">
        <v>0</v>
      </c>
      <c r="Z1934" s="38">
        <v>0</v>
      </c>
      <c r="AA1934" s="38">
        <v>0</v>
      </c>
      <c r="AB1934" s="38">
        <v>0</v>
      </c>
      <c r="AC1934" s="38">
        <v>0</v>
      </c>
      <c r="AD1934" s="38">
        <v>47</v>
      </c>
      <c r="AE1934" s="25">
        <v>0</v>
      </c>
      <c r="AF1934" s="14">
        <f t="shared" si="951"/>
        <v>740</v>
      </c>
      <c r="AG1934" s="14">
        <f t="shared" ref="AG1934" si="953">G1934+H1934+I1934+J1934+K1934+L1934+M1934+N1934+O1934+P1934+Q1934+R1934+S1934+T1934+U1934+V1934+W1934+X1934+Y1934+Z1934+AA1934+AB1934+AC1934</f>
        <v>693</v>
      </c>
    </row>
    <row r="1935" spans="1:33" s="16" customFormat="1" x14ac:dyDescent="0.3">
      <c r="E1935" s="16" t="s">
        <v>731</v>
      </c>
      <c r="F1935" s="19" t="s">
        <v>1069</v>
      </c>
      <c r="G1935" s="19">
        <f>SUM(G1933:G1934)</f>
        <v>2</v>
      </c>
      <c r="H1935" s="19">
        <f t="shared" ref="H1935:AG1935" si="954">SUM(H1933:H1934)</f>
        <v>263</v>
      </c>
      <c r="I1935" s="19">
        <f t="shared" si="954"/>
        <v>5</v>
      </c>
      <c r="J1935" s="19">
        <f t="shared" si="954"/>
        <v>0</v>
      </c>
      <c r="K1935" s="19">
        <f t="shared" si="954"/>
        <v>1</v>
      </c>
      <c r="L1935" s="19">
        <f t="shared" si="954"/>
        <v>4</v>
      </c>
      <c r="M1935" s="19">
        <f t="shared" si="954"/>
        <v>2</v>
      </c>
      <c r="N1935" s="19">
        <f t="shared" si="954"/>
        <v>3</v>
      </c>
      <c r="O1935" s="19">
        <f t="shared" si="954"/>
        <v>2</v>
      </c>
      <c r="P1935" s="19">
        <f t="shared" si="954"/>
        <v>0</v>
      </c>
      <c r="Q1935" s="19">
        <f t="shared" si="954"/>
        <v>0</v>
      </c>
      <c r="R1935" s="19">
        <f t="shared" si="954"/>
        <v>1</v>
      </c>
      <c r="S1935" s="19">
        <f t="shared" si="954"/>
        <v>0</v>
      </c>
      <c r="T1935" s="19">
        <f t="shared" si="954"/>
        <v>1</v>
      </c>
      <c r="U1935" s="19">
        <f t="shared" si="954"/>
        <v>591</v>
      </c>
      <c r="V1935" s="19">
        <f t="shared" si="954"/>
        <v>6</v>
      </c>
      <c r="W1935" s="19">
        <f t="shared" si="954"/>
        <v>0</v>
      </c>
      <c r="X1935" s="19">
        <f t="shared" si="954"/>
        <v>3</v>
      </c>
      <c r="Y1935" s="19">
        <f t="shared" si="954"/>
        <v>0</v>
      </c>
      <c r="Z1935" s="19">
        <f t="shared" si="954"/>
        <v>1</v>
      </c>
      <c r="AA1935" s="19">
        <f t="shared" si="954"/>
        <v>0</v>
      </c>
      <c r="AB1935" s="19">
        <f t="shared" si="954"/>
        <v>0</v>
      </c>
      <c r="AC1935" s="19">
        <f t="shared" si="954"/>
        <v>0</v>
      </c>
      <c r="AD1935" s="19">
        <f t="shared" si="954"/>
        <v>50</v>
      </c>
      <c r="AE1935" s="19">
        <f t="shared" si="954"/>
        <v>0</v>
      </c>
      <c r="AF1935" s="19">
        <f t="shared" si="954"/>
        <v>935</v>
      </c>
      <c r="AG1935" s="19">
        <f t="shared" si="954"/>
        <v>885</v>
      </c>
    </row>
    <row r="1936" spans="1:33" s="16" customFormat="1" x14ac:dyDescent="0.3">
      <c r="A1936" s="84"/>
      <c r="B1936" s="85"/>
      <c r="C1936" s="85"/>
      <c r="D1936" s="85"/>
      <c r="E1936" s="85"/>
      <c r="F1936" s="85"/>
      <c r="G1936" s="85"/>
      <c r="H1936" s="85"/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  <c r="V1936" s="85"/>
      <c r="W1936" s="85"/>
      <c r="X1936" s="85"/>
      <c r="Y1936" s="85"/>
      <c r="Z1936" s="85"/>
      <c r="AA1936" s="85"/>
      <c r="AB1936" s="85"/>
      <c r="AC1936" s="85"/>
      <c r="AD1936" s="85"/>
      <c r="AE1936" s="85"/>
      <c r="AF1936" s="85"/>
      <c r="AG1936" s="86"/>
    </row>
    <row r="1937" spans="1:33" x14ac:dyDescent="0.3">
      <c r="A1937" s="25" t="s">
        <v>2676</v>
      </c>
      <c r="B1937" s="25" t="s">
        <v>2823</v>
      </c>
      <c r="C1937" s="25" t="s">
        <v>2675</v>
      </c>
      <c r="D1937" s="25">
        <v>17</v>
      </c>
      <c r="E1937" s="25" t="s">
        <v>2707</v>
      </c>
      <c r="F1937" s="25" t="s">
        <v>2708</v>
      </c>
      <c r="G1937" s="38">
        <v>5</v>
      </c>
      <c r="H1937" s="38">
        <v>190</v>
      </c>
      <c r="I1937" s="38">
        <v>5</v>
      </c>
      <c r="J1937" s="38">
        <v>0</v>
      </c>
      <c r="K1937" s="38">
        <v>0</v>
      </c>
      <c r="L1937" s="38">
        <v>0</v>
      </c>
      <c r="M1937" s="38">
        <v>0</v>
      </c>
      <c r="N1937" s="38">
        <v>7</v>
      </c>
      <c r="O1937" s="38">
        <v>1</v>
      </c>
      <c r="P1937" s="38">
        <v>0</v>
      </c>
      <c r="Q1937" s="38">
        <v>1</v>
      </c>
      <c r="R1937" s="38">
        <v>0</v>
      </c>
      <c r="S1937" s="38">
        <v>0</v>
      </c>
      <c r="T1937" s="38">
        <v>0</v>
      </c>
      <c r="U1937" s="38">
        <v>133</v>
      </c>
      <c r="V1937" s="38">
        <v>2</v>
      </c>
      <c r="W1937" s="38">
        <v>0</v>
      </c>
      <c r="X1937" s="38">
        <v>0</v>
      </c>
      <c r="Y1937" s="38">
        <v>0</v>
      </c>
      <c r="Z1937" s="38">
        <v>0</v>
      </c>
      <c r="AA1937" s="38">
        <v>0</v>
      </c>
      <c r="AB1937" s="38">
        <v>0</v>
      </c>
      <c r="AC1937" s="38">
        <v>0</v>
      </c>
      <c r="AD1937" s="38">
        <v>26</v>
      </c>
      <c r="AE1937" s="25">
        <v>0</v>
      </c>
      <c r="AF1937" s="14">
        <f t="shared" ref="AF1937:AF1940" si="955">SUM(G1937:AD1937)</f>
        <v>370</v>
      </c>
      <c r="AG1937" s="14">
        <f t="shared" ref="AG1937" si="956">G1937+H1937+I1937+J1937+K1937+L1937+M1937+N1937+O1937+P1937+Q1937+R1937+S1937+T1937+U1937+V1937+W1937+X1937+Y1937+Z1937+AA1937+AB1937+AC1937</f>
        <v>344</v>
      </c>
    </row>
    <row r="1938" spans="1:33" x14ac:dyDescent="0.3">
      <c r="A1938" s="25" t="s">
        <v>2676</v>
      </c>
      <c r="B1938" s="25" t="s">
        <v>2823</v>
      </c>
      <c r="C1938" s="25" t="s">
        <v>2675</v>
      </c>
      <c r="D1938" s="25">
        <v>17</v>
      </c>
      <c r="E1938" s="25" t="s">
        <v>2709</v>
      </c>
      <c r="F1938" s="25" t="s">
        <v>2710</v>
      </c>
      <c r="G1938" s="38">
        <v>1</v>
      </c>
      <c r="H1938" s="38">
        <v>137</v>
      </c>
      <c r="I1938" s="38">
        <v>1</v>
      </c>
      <c r="J1938" s="38">
        <v>1</v>
      </c>
      <c r="K1938" s="38">
        <v>1</v>
      </c>
      <c r="L1938" s="38">
        <v>0</v>
      </c>
      <c r="M1938" s="38">
        <v>0</v>
      </c>
      <c r="N1938" s="38">
        <v>4</v>
      </c>
      <c r="O1938" s="38">
        <v>0</v>
      </c>
      <c r="P1938" s="38">
        <v>0</v>
      </c>
      <c r="Q1938" s="38">
        <v>0</v>
      </c>
      <c r="R1938" s="38">
        <v>0</v>
      </c>
      <c r="S1938" s="38">
        <v>0</v>
      </c>
      <c r="T1938" s="38">
        <v>0</v>
      </c>
      <c r="U1938" s="38">
        <v>155</v>
      </c>
      <c r="V1938" s="38">
        <v>0</v>
      </c>
      <c r="W1938" s="38">
        <v>0</v>
      </c>
      <c r="X1938" s="38">
        <v>0</v>
      </c>
      <c r="Y1938" s="38">
        <v>0</v>
      </c>
      <c r="Z1938" s="38">
        <v>0</v>
      </c>
      <c r="AA1938" s="38">
        <v>0</v>
      </c>
      <c r="AB1938" s="38">
        <v>1</v>
      </c>
      <c r="AC1938" s="38">
        <v>0</v>
      </c>
      <c r="AD1938" s="38">
        <v>4</v>
      </c>
      <c r="AE1938" s="25">
        <v>0</v>
      </c>
      <c r="AF1938" s="14">
        <f t="shared" si="955"/>
        <v>305</v>
      </c>
      <c r="AG1938" s="14">
        <f t="shared" ref="AG1938:AG1940" si="957">G1938+H1938+I1938+J1938+K1938+L1938+M1938+N1938+O1938+P1938+Q1938+R1938+S1938+T1938+U1938+V1938+W1938+X1938+Y1938+Z1938+AA1938+AB1938+AC1938</f>
        <v>301</v>
      </c>
    </row>
    <row r="1939" spans="1:33" x14ac:dyDescent="0.3">
      <c r="A1939" s="25" t="s">
        <v>2676</v>
      </c>
      <c r="B1939" s="25" t="s">
        <v>2823</v>
      </c>
      <c r="C1939" s="25" t="s">
        <v>2675</v>
      </c>
      <c r="D1939" s="25">
        <v>17</v>
      </c>
      <c r="E1939" s="25" t="s">
        <v>2711</v>
      </c>
      <c r="F1939" s="25" t="s">
        <v>2712</v>
      </c>
      <c r="G1939" s="38">
        <v>0</v>
      </c>
      <c r="H1939" s="38">
        <v>141</v>
      </c>
      <c r="I1939" s="38">
        <v>0</v>
      </c>
      <c r="J1939" s="38">
        <v>0</v>
      </c>
      <c r="K1939" s="38">
        <v>0</v>
      </c>
      <c r="L1939" s="38">
        <v>1</v>
      </c>
      <c r="M1939" s="38">
        <v>0</v>
      </c>
      <c r="N1939" s="38">
        <v>3</v>
      </c>
      <c r="O1939" s="38">
        <v>0</v>
      </c>
      <c r="P1939" s="38">
        <v>0</v>
      </c>
      <c r="Q1939" s="38">
        <v>0</v>
      </c>
      <c r="R1939" s="38">
        <v>0</v>
      </c>
      <c r="S1939" s="38">
        <v>0</v>
      </c>
      <c r="T1939" s="38">
        <v>0</v>
      </c>
      <c r="U1939" s="38">
        <v>120</v>
      </c>
      <c r="V1939" s="38">
        <v>6</v>
      </c>
      <c r="W1939" s="38">
        <v>0</v>
      </c>
      <c r="X1939" s="38">
        <v>1</v>
      </c>
      <c r="Y1939" s="38">
        <v>0</v>
      </c>
      <c r="Z1939" s="38">
        <v>0</v>
      </c>
      <c r="AA1939" s="38">
        <v>0</v>
      </c>
      <c r="AB1939" s="38">
        <v>0</v>
      </c>
      <c r="AC1939" s="38">
        <v>0</v>
      </c>
      <c r="AD1939" s="38">
        <v>6</v>
      </c>
      <c r="AE1939" s="25">
        <v>0</v>
      </c>
      <c r="AF1939" s="14">
        <f t="shared" si="955"/>
        <v>278</v>
      </c>
      <c r="AG1939" s="14">
        <f t="shared" si="957"/>
        <v>272</v>
      </c>
    </row>
    <row r="1940" spans="1:33" x14ac:dyDescent="0.3">
      <c r="A1940" s="25" t="s">
        <v>2676</v>
      </c>
      <c r="B1940" s="25" t="s">
        <v>2823</v>
      </c>
      <c r="C1940" s="25" t="s">
        <v>2675</v>
      </c>
      <c r="D1940" s="25">
        <v>17</v>
      </c>
      <c r="E1940" s="25" t="s">
        <v>2713</v>
      </c>
      <c r="F1940" s="25" t="s">
        <v>2714</v>
      </c>
      <c r="G1940" s="38">
        <v>1</v>
      </c>
      <c r="H1940" s="38">
        <v>271</v>
      </c>
      <c r="I1940" s="38">
        <v>1</v>
      </c>
      <c r="J1940" s="38">
        <v>0</v>
      </c>
      <c r="K1940" s="38">
        <v>1</v>
      </c>
      <c r="L1940" s="38">
        <v>0</v>
      </c>
      <c r="M1940" s="38">
        <v>0</v>
      </c>
      <c r="N1940" s="38">
        <v>5</v>
      </c>
      <c r="O1940" s="38">
        <v>1</v>
      </c>
      <c r="P1940" s="38">
        <v>0</v>
      </c>
      <c r="Q1940" s="38">
        <v>0</v>
      </c>
      <c r="R1940" s="38">
        <v>0</v>
      </c>
      <c r="S1940" s="38">
        <v>0</v>
      </c>
      <c r="T1940" s="38">
        <v>1</v>
      </c>
      <c r="U1940" s="38">
        <v>173</v>
      </c>
      <c r="V1940" s="38">
        <v>3</v>
      </c>
      <c r="W1940" s="38">
        <v>1</v>
      </c>
      <c r="X1940" s="38">
        <v>1</v>
      </c>
      <c r="Y1940" s="38">
        <v>0</v>
      </c>
      <c r="Z1940" s="38">
        <v>1</v>
      </c>
      <c r="AA1940" s="38">
        <v>0</v>
      </c>
      <c r="AB1940" s="38">
        <v>0</v>
      </c>
      <c r="AC1940" s="38">
        <v>1</v>
      </c>
      <c r="AD1940" s="38">
        <v>10</v>
      </c>
      <c r="AE1940" s="25">
        <v>0</v>
      </c>
      <c r="AF1940" s="14">
        <f t="shared" si="955"/>
        <v>471</v>
      </c>
      <c r="AG1940" s="14">
        <f t="shared" si="957"/>
        <v>461</v>
      </c>
    </row>
    <row r="1941" spans="1:33" s="16" customFormat="1" x14ac:dyDescent="0.3">
      <c r="E1941" s="16" t="s">
        <v>731</v>
      </c>
      <c r="F1941" s="19" t="s">
        <v>1069</v>
      </c>
      <c r="G1941" s="19">
        <f>SUM(G1937:G1940)</f>
        <v>7</v>
      </c>
      <c r="H1941" s="19">
        <f t="shared" ref="H1941:AG1941" si="958">SUM(H1937:H1940)</f>
        <v>739</v>
      </c>
      <c r="I1941" s="19">
        <f t="shared" si="958"/>
        <v>7</v>
      </c>
      <c r="J1941" s="19">
        <f t="shared" si="958"/>
        <v>1</v>
      </c>
      <c r="K1941" s="19">
        <f t="shared" si="958"/>
        <v>2</v>
      </c>
      <c r="L1941" s="19">
        <f t="shared" si="958"/>
        <v>1</v>
      </c>
      <c r="M1941" s="19">
        <f t="shared" si="958"/>
        <v>0</v>
      </c>
      <c r="N1941" s="19">
        <f t="shared" si="958"/>
        <v>19</v>
      </c>
      <c r="O1941" s="19">
        <f t="shared" si="958"/>
        <v>2</v>
      </c>
      <c r="P1941" s="19">
        <f t="shared" si="958"/>
        <v>0</v>
      </c>
      <c r="Q1941" s="19">
        <f t="shared" si="958"/>
        <v>1</v>
      </c>
      <c r="R1941" s="19">
        <f t="shared" si="958"/>
        <v>0</v>
      </c>
      <c r="S1941" s="19">
        <f t="shared" si="958"/>
        <v>0</v>
      </c>
      <c r="T1941" s="19">
        <f t="shared" si="958"/>
        <v>1</v>
      </c>
      <c r="U1941" s="19">
        <f t="shared" si="958"/>
        <v>581</v>
      </c>
      <c r="V1941" s="19">
        <f t="shared" si="958"/>
        <v>11</v>
      </c>
      <c r="W1941" s="19">
        <f t="shared" si="958"/>
        <v>1</v>
      </c>
      <c r="X1941" s="19">
        <f t="shared" si="958"/>
        <v>2</v>
      </c>
      <c r="Y1941" s="19">
        <f t="shared" si="958"/>
        <v>0</v>
      </c>
      <c r="Z1941" s="19">
        <f t="shared" si="958"/>
        <v>1</v>
      </c>
      <c r="AA1941" s="19">
        <f t="shared" si="958"/>
        <v>0</v>
      </c>
      <c r="AB1941" s="19">
        <f t="shared" si="958"/>
        <v>1</v>
      </c>
      <c r="AC1941" s="19">
        <f t="shared" si="958"/>
        <v>1</v>
      </c>
      <c r="AD1941" s="19">
        <f t="shared" si="958"/>
        <v>46</v>
      </c>
      <c r="AE1941" s="19">
        <f t="shared" si="958"/>
        <v>0</v>
      </c>
      <c r="AF1941" s="19">
        <f t="shared" si="958"/>
        <v>1424</v>
      </c>
      <c r="AG1941" s="19">
        <f t="shared" si="958"/>
        <v>1378</v>
      </c>
    </row>
    <row r="1942" spans="1:33" s="16" customFormat="1" x14ac:dyDescent="0.3">
      <c r="A1942" s="84"/>
      <c r="B1942" s="85"/>
      <c r="C1942" s="85"/>
      <c r="D1942" s="85"/>
      <c r="E1942" s="85"/>
      <c r="F1942" s="85"/>
      <c r="G1942" s="85"/>
      <c r="H1942" s="85"/>
      <c r="I1942" s="85"/>
      <c r="J1942" s="85"/>
      <c r="K1942" s="85"/>
      <c r="L1942" s="85"/>
      <c r="M1942" s="85"/>
      <c r="N1942" s="85"/>
      <c r="O1942" s="85"/>
      <c r="P1942" s="85"/>
      <c r="Q1942" s="85"/>
      <c r="R1942" s="85"/>
      <c r="S1942" s="85"/>
      <c r="T1942" s="85"/>
      <c r="U1942" s="85"/>
      <c r="V1942" s="85"/>
      <c r="W1942" s="85"/>
      <c r="X1942" s="85"/>
      <c r="Y1942" s="85"/>
      <c r="Z1942" s="85"/>
      <c r="AA1942" s="85"/>
      <c r="AB1942" s="85"/>
      <c r="AC1942" s="85"/>
      <c r="AD1942" s="85"/>
      <c r="AE1942" s="85"/>
      <c r="AF1942" s="85"/>
      <c r="AG1942" s="86"/>
    </row>
    <row r="1943" spans="1:33" x14ac:dyDescent="0.3">
      <c r="A1943" s="25" t="s">
        <v>2676</v>
      </c>
      <c r="B1943" s="25" t="s">
        <v>2823</v>
      </c>
      <c r="C1943" s="25" t="s">
        <v>2675</v>
      </c>
      <c r="D1943" s="25">
        <v>18</v>
      </c>
      <c r="E1943" s="25" t="s">
        <v>2715</v>
      </c>
      <c r="F1943" s="25" t="s">
        <v>2716</v>
      </c>
      <c r="G1943" s="38">
        <v>0</v>
      </c>
      <c r="H1943" s="38">
        <v>118</v>
      </c>
      <c r="I1943" s="38">
        <v>2</v>
      </c>
      <c r="J1943" s="38">
        <v>0</v>
      </c>
      <c r="K1943" s="38">
        <v>2</v>
      </c>
      <c r="L1943" s="38">
        <v>0</v>
      </c>
      <c r="M1943" s="38">
        <v>1</v>
      </c>
      <c r="N1943" s="38">
        <v>2</v>
      </c>
      <c r="O1943" s="38">
        <v>1</v>
      </c>
      <c r="P1943" s="38">
        <v>0</v>
      </c>
      <c r="Q1943" s="38">
        <v>0</v>
      </c>
      <c r="R1943" s="38">
        <v>1</v>
      </c>
      <c r="S1943" s="38">
        <v>0</v>
      </c>
      <c r="T1943" s="38">
        <v>0</v>
      </c>
      <c r="U1943" s="38">
        <v>118</v>
      </c>
      <c r="V1943" s="38">
        <v>0</v>
      </c>
      <c r="W1943" s="38">
        <v>1</v>
      </c>
      <c r="X1943" s="38">
        <v>0</v>
      </c>
      <c r="Y1943" s="38">
        <v>0</v>
      </c>
      <c r="Z1943" s="38">
        <v>0</v>
      </c>
      <c r="AA1943" s="38">
        <v>0</v>
      </c>
      <c r="AB1943" s="38">
        <v>0</v>
      </c>
      <c r="AC1943" s="38">
        <v>0</v>
      </c>
      <c r="AD1943" s="38">
        <v>6</v>
      </c>
      <c r="AE1943" s="25">
        <v>0</v>
      </c>
      <c r="AF1943" s="14">
        <f t="shared" ref="AF1943:AF1946" si="959">SUM(G1943:AD1943)</f>
        <v>252</v>
      </c>
      <c r="AG1943" s="14">
        <f t="shared" ref="AG1943" si="960">G1943+H1943+I1943+J1943+K1943+L1943+M1943+N1943+O1943+P1943+Q1943+R1943+S1943+T1943+U1943+V1943+W1943+X1943+Y1943+Z1943+AA1943+AB1943+AC1943</f>
        <v>246</v>
      </c>
    </row>
    <row r="1944" spans="1:33" x14ac:dyDescent="0.3">
      <c r="A1944" s="25" t="s">
        <v>2676</v>
      </c>
      <c r="B1944" s="25" t="s">
        <v>2823</v>
      </c>
      <c r="C1944" s="25" t="s">
        <v>2675</v>
      </c>
      <c r="D1944" s="25">
        <v>18</v>
      </c>
      <c r="E1944" s="25" t="s">
        <v>2717</v>
      </c>
      <c r="F1944" s="25" t="s">
        <v>2718</v>
      </c>
      <c r="G1944" s="38">
        <v>1</v>
      </c>
      <c r="H1944" s="38">
        <v>174</v>
      </c>
      <c r="I1944" s="38">
        <v>2</v>
      </c>
      <c r="J1944" s="38">
        <v>0</v>
      </c>
      <c r="K1944" s="38">
        <v>0</v>
      </c>
      <c r="L1944" s="38">
        <v>0</v>
      </c>
      <c r="M1944" s="38">
        <v>1</v>
      </c>
      <c r="N1944" s="38">
        <v>5</v>
      </c>
      <c r="O1944" s="38">
        <v>1</v>
      </c>
      <c r="P1944" s="38">
        <v>0</v>
      </c>
      <c r="Q1944" s="38">
        <v>0</v>
      </c>
      <c r="R1944" s="38">
        <v>0</v>
      </c>
      <c r="S1944" s="38">
        <v>0</v>
      </c>
      <c r="T1944" s="38">
        <v>0</v>
      </c>
      <c r="U1944" s="38">
        <v>179</v>
      </c>
      <c r="V1944" s="38">
        <v>1</v>
      </c>
      <c r="W1944" s="38">
        <v>0</v>
      </c>
      <c r="X1944" s="38">
        <v>0</v>
      </c>
      <c r="Y1944" s="38">
        <v>0</v>
      </c>
      <c r="Z1944" s="38">
        <v>1</v>
      </c>
      <c r="AA1944" s="38">
        <v>1</v>
      </c>
      <c r="AB1944" s="38">
        <v>0</v>
      </c>
      <c r="AC1944" s="38">
        <v>0</v>
      </c>
      <c r="AD1944" s="38">
        <v>5</v>
      </c>
      <c r="AE1944" s="25">
        <v>0</v>
      </c>
      <c r="AF1944" s="14">
        <f t="shared" si="959"/>
        <v>371</v>
      </c>
      <c r="AG1944" s="14">
        <f t="shared" ref="AG1944:AG1946" si="961">G1944+H1944+I1944+J1944+K1944+L1944+M1944+N1944+O1944+P1944+Q1944+R1944+S1944+T1944+U1944+V1944+W1944+X1944+Y1944+Z1944+AA1944+AB1944+AC1944</f>
        <v>366</v>
      </c>
    </row>
    <row r="1945" spans="1:33" x14ac:dyDescent="0.3">
      <c r="A1945" s="25" t="s">
        <v>2676</v>
      </c>
      <c r="B1945" s="25" t="s">
        <v>2823</v>
      </c>
      <c r="C1945" s="25" t="s">
        <v>2675</v>
      </c>
      <c r="D1945" s="25">
        <v>18</v>
      </c>
      <c r="E1945" s="25" t="s">
        <v>2719</v>
      </c>
      <c r="F1945" s="25" t="s">
        <v>2720</v>
      </c>
      <c r="G1945" s="38">
        <v>5</v>
      </c>
      <c r="H1945" s="38">
        <v>340</v>
      </c>
      <c r="I1945" s="38">
        <v>3</v>
      </c>
      <c r="J1945" s="38">
        <v>0</v>
      </c>
      <c r="K1945" s="38">
        <v>0</v>
      </c>
      <c r="L1945" s="38">
        <v>1</v>
      </c>
      <c r="M1945" s="38">
        <v>0</v>
      </c>
      <c r="N1945" s="38">
        <v>6</v>
      </c>
      <c r="O1945" s="38">
        <v>0</v>
      </c>
      <c r="P1945" s="38">
        <v>0</v>
      </c>
      <c r="Q1945" s="38">
        <v>0</v>
      </c>
      <c r="R1945" s="38">
        <v>0</v>
      </c>
      <c r="S1945" s="38">
        <v>0</v>
      </c>
      <c r="T1945" s="38">
        <v>0</v>
      </c>
      <c r="U1945" s="38">
        <v>167</v>
      </c>
      <c r="V1945" s="38">
        <v>3</v>
      </c>
      <c r="W1945" s="38">
        <v>0</v>
      </c>
      <c r="X1945" s="38">
        <v>1</v>
      </c>
      <c r="Y1945" s="38">
        <v>0</v>
      </c>
      <c r="Z1945" s="38">
        <v>1</v>
      </c>
      <c r="AA1945" s="38">
        <v>1</v>
      </c>
      <c r="AB1945" s="38">
        <v>1</v>
      </c>
      <c r="AC1945" s="38">
        <v>1</v>
      </c>
      <c r="AD1945" s="38">
        <v>1</v>
      </c>
      <c r="AE1945" s="25">
        <v>0</v>
      </c>
      <c r="AF1945" s="14">
        <f t="shared" si="959"/>
        <v>531</v>
      </c>
      <c r="AG1945" s="14">
        <f t="shared" si="961"/>
        <v>530</v>
      </c>
    </row>
    <row r="1946" spans="1:33" x14ac:dyDescent="0.3">
      <c r="A1946" s="25" t="s">
        <v>2676</v>
      </c>
      <c r="B1946" s="25" t="s">
        <v>2823</v>
      </c>
      <c r="C1946" s="25" t="s">
        <v>2675</v>
      </c>
      <c r="D1946" s="25">
        <v>18</v>
      </c>
      <c r="E1946" s="25" t="s">
        <v>2721</v>
      </c>
      <c r="F1946" s="25" t="s">
        <v>2722</v>
      </c>
      <c r="G1946" s="38">
        <v>2</v>
      </c>
      <c r="H1946" s="38">
        <v>218</v>
      </c>
      <c r="I1946" s="38">
        <v>4</v>
      </c>
      <c r="J1946" s="38">
        <v>0</v>
      </c>
      <c r="K1946" s="38">
        <v>0</v>
      </c>
      <c r="L1946" s="38">
        <v>3</v>
      </c>
      <c r="M1946" s="38">
        <v>10</v>
      </c>
      <c r="N1946" s="38">
        <v>0</v>
      </c>
      <c r="O1946" s="38">
        <v>1</v>
      </c>
      <c r="P1946" s="38">
        <v>0</v>
      </c>
      <c r="Q1946" s="38">
        <v>0</v>
      </c>
      <c r="R1946" s="38">
        <v>0</v>
      </c>
      <c r="S1946" s="38">
        <v>0</v>
      </c>
      <c r="T1946" s="38">
        <v>0</v>
      </c>
      <c r="U1946" s="38">
        <v>91</v>
      </c>
      <c r="V1946" s="38">
        <v>4</v>
      </c>
      <c r="W1946" s="38">
        <v>0</v>
      </c>
      <c r="X1946" s="38">
        <v>1</v>
      </c>
      <c r="Y1946" s="38">
        <v>0</v>
      </c>
      <c r="Z1946" s="38">
        <v>0</v>
      </c>
      <c r="AA1946" s="38">
        <v>0</v>
      </c>
      <c r="AB1946" s="38">
        <v>1</v>
      </c>
      <c r="AC1946" s="38">
        <v>1</v>
      </c>
      <c r="AD1946" s="38">
        <v>11</v>
      </c>
      <c r="AE1946" s="25">
        <v>0</v>
      </c>
      <c r="AF1946" s="14">
        <f t="shared" si="959"/>
        <v>347</v>
      </c>
      <c r="AG1946" s="14">
        <f t="shared" si="961"/>
        <v>336</v>
      </c>
    </row>
    <row r="1947" spans="1:33" s="16" customFormat="1" x14ac:dyDescent="0.3">
      <c r="E1947" s="16" t="s">
        <v>731</v>
      </c>
      <c r="F1947" s="19" t="s">
        <v>1069</v>
      </c>
      <c r="G1947" s="19">
        <f>SUM(G1943:G1946)</f>
        <v>8</v>
      </c>
      <c r="H1947" s="19">
        <f t="shared" ref="H1947:AG1947" si="962">SUM(H1943:H1946)</f>
        <v>850</v>
      </c>
      <c r="I1947" s="19">
        <f t="shared" si="962"/>
        <v>11</v>
      </c>
      <c r="J1947" s="19">
        <f t="shared" si="962"/>
        <v>0</v>
      </c>
      <c r="K1947" s="19">
        <f t="shared" si="962"/>
        <v>2</v>
      </c>
      <c r="L1947" s="19">
        <f t="shared" si="962"/>
        <v>4</v>
      </c>
      <c r="M1947" s="19">
        <f t="shared" si="962"/>
        <v>12</v>
      </c>
      <c r="N1947" s="19">
        <f t="shared" si="962"/>
        <v>13</v>
      </c>
      <c r="O1947" s="19">
        <f t="shared" si="962"/>
        <v>3</v>
      </c>
      <c r="P1947" s="19">
        <f t="shared" si="962"/>
        <v>0</v>
      </c>
      <c r="Q1947" s="19">
        <f t="shared" si="962"/>
        <v>0</v>
      </c>
      <c r="R1947" s="19">
        <f t="shared" si="962"/>
        <v>1</v>
      </c>
      <c r="S1947" s="19">
        <f t="shared" si="962"/>
        <v>0</v>
      </c>
      <c r="T1947" s="19">
        <f t="shared" si="962"/>
        <v>0</v>
      </c>
      <c r="U1947" s="19">
        <f t="shared" si="962"/>
        <v>555</v>
      </c>
      <c r="V1947" s="19">
        <f t="shared" si="962"/>
        <v>8</v>
      </c>
      <c r="W1947" s="19">
        <f t="shared" si="962"/>
        <v>1</v>
      </c>
      <c r="X1947" s="19">
        <f t="shared" si="962"/>
        <v>2</v>
      </c>
      <c r="Y1947" s="19">
        <f t="shared" si="962"/>
        <v>0</v>
      </c>
      <c r="Z1947" s="19">
        <f t="shared" si="962"/>
        <v>2</v>
      </c>
      <c r="AA1947" s="19">
        <f t="shared" si="962"/>
        <v>2</v>
      </c>
      <c r="AB1947" s="19">
        <f t="shared" si="962"/>
        <v>2</v>
      </c>
      <c r="AC1947" s="19">
        <f t="shared" si="962"/>
        <v>2</v>
      </c>
      <c r="AD1947" s="19">
        <f t="shared" si="962"/>
        <v>23</v>
      </c>
      <c r="AE1947" s="19">
        <f t="shared" si="962"/>
        <v>0</v>
      </c>
      <c r="AF1947" s="19">
        <f t="shared" si="962"/>
        <v>1501</v>
      </c>
      <c r="AG1947" s="19">
        <f t="shared" si="962"/>
        <v>1478</v>
      </c>
    </row>
    <row r="1948" spans="1:33" s="16" customFormat="1" x14ac:dyDescent="0.3">
      <c r="A1948" s="84"/>
      <c r="B1948" s="85"/>
      <c r="C1948" s="85"/>
      <c r="D1948" s="85"/>
      <c r="E1948" s="85"/>
      <c r="F1948" s="85"/>
      <c r="G1948" s="85"/>
      <c r="H1948" s="85"/>
      <c r="I1948" s="85"/>
      <c r="J1948" s="85"/>
      <c r="K1948" s="85"/>
      <c r="L1948" s="85"/>
      <c r="M1948" s="85"/>
      <c r="N1948" s="85"/>
      <c r="O1948" s="85"/>
      <c r="P1948" s="85"/>
      <c r="Q1948" s="85"/>
      <c r="R1948" s="85"/>
      <c r="S1948" s="85"/>
      <c r="T1948" s="85"/>
      <c r="U1948" s="85"/>
      <c r="V1948" s="85"/>
      <c r="W1948" s="85"/>
      <c r="X1948" s="85"/>
      <c r="Y1948" s="85"/>
      <c r="Z1948" s="85"/>
      <c r="AA1948" s="85"/>
      <c r="AB1948" s="85"/>
      <c r="AC1948" s="85"/>
      <c r="AD1948" s="85"/>
      <c r="AE1948" s="85"/>
      <c r="AF1948" s="85"/>
      <c r="AG1948" s="86"/>
    </row>
    <row r="1949" spans="1:33" x14ac:dyDescent="0.3">
      <c r="A1949" s="25" t="s">
        <v>2676</v>
      </c>
      <c r="B1949" s="25" t="s">
        <v>2823</v>
      </c>
      <c r="C1949" s="25" t="s">
        <v>2675</v>
      </c>
      <c r="D1949" s="25">
        <v>19</v>
      </c>
      <c r="E1949" s="25" t="s">
        <v>2723</v>
      </c>
      <c r="F1949" s="25" t="s">
        <v>2724</v>
      </c>
      <c r="G1949" s="38">
        <v>1</v>
      </c>
      <c r="H1949" s="38">
        <v>138</v>
      </c>
      <c r="I1949" s="38">
        <v>0</v>
      </c>
      <c r="J1949" s="38">
        <v>0</v>
      </c>
      <c r="K1949" s="38">
        <v>0</v>
      </c>
      <c r="L1949" s="38">
        <v>0</v>
      </c>
      <c r="M1949" s="38">
        <v>1</v>
      </c>
      <c r="N1949" s="38">
        <v>1</v>
      </c>
      <c r="O1949" s="38">
        <v>0</v>
      </c>
      <c r="P1949" s="38">
        <v>1</v>
      </c>
      <c r="Q1949" s="38">
        <v>0</v>
      </c>
      <c r="R1949" s="38">
        <v>0</v>
      </c>
      <c r="S1949" s="38">
        <v>0</v>
      </c>
      <c r="T1949" s="38">
        <v>0</v>
      </c>
      <c r="U1949" s="38">
        <v>123</v>
      </c>
      <c r="V1949" s="38">
        <v>1</v>
      </c>
      <c r="W1949" s="38">
        <v>0</v>
      </c>
      <c r="X1949" s="38">
        <v>0</v>
      </c>
      <c r="Y1949" s="38">
        <v>0</v>
      </c>
      <c r="Z1949" s="38">
        <v>0</v>
      </c>
      <c r="AA1949" s="38">
        <v>0</v>
      </c>
      <c r="AB1949" s="38">
        <v>1</v>
      </c>
      <c r="AC1949" s="38">
        <v>0</v>
      </c>
      <c r="AD1949" s="38">
        <v>14</v>
      </c>
      <c r="AE1949" s="25">
        <v>0</v>
      </c>
      <c r="AF1949" s="14">
        <f t="shared" ref="AF1949:AF1953" si="963">SUM(G1949:AD1949)</f>
        <v>281</v>
      </c>
      <c r="AG1949" s="14">
        <f t="shared" ref="AG1949" si="964">G1949+H1949+I1949+J1949+K1949+L1949+M1949+N1949+O1949+P1949+Q1949+R1949+S1949+T1949+U1949+V1949+W1949+X1949+Y1949+Z1949+AA1949+AB1949+AC1949</f>
        <v>267</v>
      </c>
    </row>
    <row r="1950" spans="1:33" x14ac:dyDescent="0.3">
      <c r="A1950" s="25" t="s">
        <v>2676</v>
      </c>
      <c r="B1950" s="25" t="s">
        <v>2823</v>
      </c>
      <c r="C1950" s="25" t="s">
        <v>2675</v>
      </c>
      <c r="D1950" s="25">
        <v>19</v>
      </c>
      <c r="E1950" s="25" t="s">
        <v>2725</v>
      </c>
      <c r="F1950" s="25" t="s">
        <v>2726</v>
      </c>
      <c r="G1950" s="38">
        <v>1</v>
      </c>
      <c r="H1950" s="38">
        <v>162</v>
      </c>
      <c r="I1950" s="38">
        <v>1</v>
      </c>
      <c r="J1950" s="38">
        <v>0</v>
      </c>
      <c r="K1950" s="38">
        <v>0</v>
      </c>
      <c r="L1950" s="38">
        <v>1</v>
      </c>
      <c r="M1950" s="38">
        <v>0</v>
      </c>
      <c r="N1950" s="38">
        <v>4</v>
      </c>
      <c r="O1950" s="38">
        <v>0</v>
      </c>
      <c r="P1950" s="38">
        <v>0</v>
      </c>
      <c r="Q1950" s="38">
        <v>0</v>
      </c>
      <c r="R1950" s="38">
        <v>0</v>
      </c>
      <c r="S1950" s="38">
        <v>0</v>
      </c>
      <c r="T1950" s="38">
        <v>0</v>
      </c>
      <c r="U1950" s="38">
        <v>130</v>
      </c>
      <c r="V1950" s="38">
        <v>1</v>
      </c>
      <c r="W1950" s="38">
        <v>0</v>
      </c>
      <c r="X1950" s="38">
        <v>0</v>
      </c>
      <c r="Y1950" s="38">
        <v>0</v>
      </c>
      <c r="Z1950" s="38">
        <v>0</v>
      </c>
      <c r="AA1950" s="38">
        <v>2</v>
      </c>
      <c r="AB1950" s="38">
        <v>0</v>
      </c>
      <c r="AC1950" s="38">
        <v>0</v>
      </c>
      <c r="AD1950" s="38">
        <v>18</v>
      </c>
      <c r="AE1950" s="25">
        <v>0</v>
      </c>
      <c r="AF1950" s="14">
        <f t="shared" si="963"/>
        <v>320</v>
      </c>
      <c r="AG1950" s="14">
        <f t="shared" ref="AG1950:AG1953" si="965">G1950+H1950+I1950+J1950+K1950+L1950+M1950+N1950+O1950+P1950+Q1950+R1950+S1950+T1950+U1950+V1950+W1950+X1950+Y1950+Z1950+AA1950+AB1950+AC1950</f>
        <v>302</v>
      </c>
    </row>
    <row r="1951" spans="1:33" x14ac:dyDescent="0.3">
      <c r="A1951" s="25" t="s">
        <v>2676</v>
      </c>
      <c r="B1951" s="25" t="s">
        <v>2823</v>
      </c>
      <c r="C1951" s="25" t="s">
        <v>2675</v>
      </c>
      <c r="D1951" s="25">
        <v>19</v>
      </c>
      <c r="E1951" s="25" t="s">
        <v>2727</v>
      </c>
      <c r="F1951" s="25" t="s">
        <v>2728</v>
      </c>
      <c r="G1951" s="38">
        <v>0</v>
      </c>
      <c r="H1951" s="38">
        <v>109</v>
      </c>
      <c r="I1951" s="38">
        <v>2</v>
      </c>
      <c r="J1951" s="38">
        <v>0</v>
      </c>
      <c r="K1951" s="38">
        <v>0</v>
      </c>
      <c r="L1951" s="38">
        <v>0</v>
      </c>
      <c r="M1951" s="38">
        <v>0</v>
      </c>
      <c r="N1951" s="38">
        <v>1</v>
      </c>
      <c r="O1951" s="38">
        <v>0</v>
      </c>
      <c r="P1951" s="38">
        <v>0</v>
      </c>
      <c r="Q1951" s="38">
        <v>0</v>
      </c>
      <c r="R1951" s="38">
        <v>0</v>
      </c>
      <c r="S1951" s="38">
        <v>0</v>
      </c>
      <c r="T1951" s="38">
        <v>0</v>
      </c>
      <c r="U1951" s="38">
        <v>83</v>
      </c>
      <c r="V1951" s="38">
        <v>1</v>
      </c>
      <c r="W1951" s="38">
        <v>0</v>
      </c>
      <c r="X1951" s="38">
        <v>0</v>
      </c>
      <c r="Y1951" s="38">
        <v>0</v>
      </c>
      <c r="Z1951" s="38">
        <v>0</v>
      </c>
      <c r="AA1951" s="38">
        <v>0</v>
      </c>
      <c r="AB1951" s="38">
        <v>0</v>
      </c>
      <c r="AC1951" s="38">
        <v>0</v>
      </c>
      <c r="AD1951" s="38">
        <v>0</v>
      </c>
      <c r="AE1951" s="25">
        <v>0</v>
      </c>
      <c r="AF1951" s="14">
        <f t="shared" si="963"/>
        <v>196</v>
      </c>
      <c r="AG1951" s="14">
        <f t="shared" si="965"/>
        <v>196</v>
      </c>
    </row>
    <row r="1952" spans="1:33" x14ac:dyDescent="0.3">
      <c r="A1952" s="25" t="s">
        <v>2676</v>
      </c>
      <c r="B1952" s="25" t="s">
        <v>2823</v>
      </c>
      <c r="C1952" s="25" t="s">
        <v>2675</v>
      </c>
      <c r="D1952" s="25">
        <v>19</v>
      </c>
      <c r="E1952" s="25" t="s">
        <v>2729</v>
      </c>
      <c r="F1952" s="25" t="s">
        <v>2730</v>
      </c>
      <c r="G1952" s="38">
        <v>0</v>
      </c>
      <c r="H1952" s="38">
        <v>292</v>
      </c>
      <c r="I1952" s="38">
        <v>3</v>
      </c>
      <c r="J1952" s="38">
        <v>1</v>
      </c>
      <c r="K1952" s="38">
        <v>0</v>
      </c>
      <c r="L1952" s="38">
        <v>2</v>
      </c>
      <c r="M1952" s="38">
        <v>0</v>
      </c>
      <c r="N1952" s="38">
        <v>4</v>
      </c>
      <c r="O1952" s="38">
        <v>0</v>
      </c>
      <c r="P1952" s="38">
        <v>1</v>
      </c>
      <c r="Q1952" s="38">
        <v>0</v>
      </c>
      <c r="R1952" s="38">
        <v>0</v>
      </c>
      <c r="S1952" s="38">
        <v>0</v>
      </c>
      <c r="T1952" s="38">
        <v>0</v>
      </c>
      <c r="U1952" s="38">
        <v>307</v>
      </c>
      <c r="V1952" s="38">
        <v>2</v>
      </c>
      <c r="W1952" s="38">
        <v>0</v>
      </c>
      <c r="X1952" s="38">
        <v>0</v>
      </c>
      <c r="Y1952" s="38">
        <v>0</v>
      </c>
      <c r="Z1952" s="38">
        <v>0</v>
      </c>
      <c r="AA1952" s="38">
        <v>0</v>
      </c>
      <c r="AB1952" s="38">
        <v>0</v>
      </c>
      <c r="AC1952" s="38">
        <v>0</v>
      </c>
      <c r="AD1952" s="38">
        <v>5</v>
      </c>
      <c r="AE1952" s="25">
        <v>0</v>
      </c>
      <c r="AF1952" s="14">
        <f t="shared" si="963"/>
        <v>617</v>
      </c>
      <c r="AG1952" s="14">
        <f t="shared" si="965"/>
        <v>612</v>
      </c>
    </row>
    <row r="1953" spans="1:33" x14ac:dyDescent="0.3">
      <c r="A1953" s="25" t="s">
        <v>2676</v>
      </c>
      <c r="B1953" s="25" t="s">
        <v>2823</v>
      </c>
      <c r="C1953" s="25" t="s">
        <v>2675</v>
      </c>
      <c r="D1953" s="25">
        <v>19</v>
      </c>
      <c r="E1953" s="25" t="s">
        <v>2731</v>
      </c>
      <c r="F1953" s="25" t="s">
        <v>2732</v>
      </c>
      <c r="G1953" s="38">
        <v>0</v>
      </c>
      <c r="H1953" s="38">
        <v>130</v>
      </c>
      <c r="I1953" s="38">
        <v>1</v>
      </c>
      <c r="J1953" s="38">
        <v>0</v>
      </c>
      <c r="K1953" s="38">
        <v>0</v>
      </c>
      <c r="L1953" s="38">
        <v>1</v>
      </c>
      <c r="M1953" s="38">
        <v>0</v>
      </c>
      <c r="N1953" s="38">
        <v>1</v>
      </c>
      <c r="O1953" s="38">
        <v>0</v>
      </c>
      <c r="P1953" s="38">
        <v>0</v>
      </c>
      <c r="Q1953" s="38">
        <v>0</v>
      </c>
      <c r="R1953" s="38">
        <v>0</v>
      </c>
      <c r="S1953" s="38">
        <v>0</v>
      </c>
      <c r="T1953" s="38">
        <v>0</v>
      </c>
      <c r="U1953" s="38">
        <v>44</v>
      </c>
      <c r="V1953" s="38">
        <v>0</v>
      </c>
      <c r="W1953" s="38">
        <v>0</v>
      </c>
      <c r="X1953" s="38">
        <v>0</v>
      </c>
      <c r="Y1953" s="38">
        <v>0</v>
      </c>
      <c r="Z1953" s="38">
        <v>0</v>
      </c>
      <c r="AA1953" s="38">
        <v>0</v>
      </c>
      <c r="AB1953" s="38">
        <v>0</v>
      </c>
      <c r="AC1953" s="38">
        <v>0</v>
      </c>
      <c r="AD1953" s="38">
        <v>8</v>
      </c>
      <c r="AE1953" s="25">
        <v>0</v>
      </c>
      <c r="AF1953" s="14">
        <f t="shared" si="963"/>
        <v>185</v>
      </c>
      <c r="AG1953" s="14">
        <f t="shared" si="965"/>
        <v>177</v>
      </c>
    </row>
    <row r="1954" spans="1:33" s="16" customFormat="1" x14ac:dyDescent="0.3">
      <c r="E1954" s="16" t="s">
        <v>740</v>
      </c>
      <c r="F1954" s="19" t="s">
        <v>1069</v>
      </c>
      <c r="G1954" s="19">
        <f>SUM(G1949:G1953)</f>
        <v>2</v>
      </c>
      <c r="H1954" s="19">
        <f t="shared" ref="H1954:AG1954" si="966">SUM(H1949:H1953)</f>
        <v>831</v>
      </c>
      <c r="I1954" s="19">
        <f t="shared" si="966"/>
        <v>7</v>
      </c>
      <c r="J1954" s="19">
        <f t="shared" si="966"/>
        <v>1</v>
      </c>
      <c r="K1954" s="19">
        <f t="shared" si="966"/>
        <v>0</v>
      </c>
      <c r="L1954" s="19">
        <f t="shared" si="966"/>
        <v>4</v>
      </c>
      <c r="M1954" s="19">
        <f t="shared" si="966"/>
        <v>1</v>
      </c>
      <c r="N1954" s="19">
        <f t="shared" si="966"/>
        <v>11</v>
      </c>
      <c r="O1954" s="19">
        <f t="shared" si="966"/>
        <v>0</v>
      </c>
      <c r="P1954" s="19">
        <f t="shared" si="966"/>
        <v>2</v>
      </c>
      <c r="Q1954" s="19">
        <f t="shared" si="966"/>
        <v>0</v>
      </c>
      <c r="R1954" s="19">
        <f t="shared" si="966"/>
        <v>0</v>
      </c>
      <c r="S1954" s="19">
        <f t="shared" si="966"/>
        <v>0</v>
      </c>
      <c r="T1954" s="19">
        <f t="shared" si="966"/>
        <v>0</v>
      </c>
      <c r="U1954" s="19">
        <f t="shared" si="966"/>
        <v>687</v>
      </c>
      <c r="V1954" s="19">
        <f t="shared" si="966"/>
        <v>5</v>
      </c>
      <c r="W1954" s="19">
        <f t="shared" si="966"/>
        <v>0</v>
      </c>
      <c r="X1954" s="19">
        <f t="shared" si="966"/>
        <v>0</v>
      </c>
      <c r="Y1954" s="19">
        <f t="shared" si="966"/>
        <v>0</v>
      </c>
      <c r="Z1954" s="19">
        <f t="shared" si="966"/>
        <v>0</v>
      </c>
      <c r="AA1954" s="19">
        <f t="shared" si="966"/>
        <v>2</v>
      </c>
      <c r="AB1954" s="19">
        <f t="shared" si="966"/>
        <v>1</v>
      </c>
      <c r="AC1954" s="19">
        <f t="shared" si="966"/>
        <v>0</v>
      </c>
      <c r="AD1954" s="19">
        <f t="shared" si="966"/>
        <v>45</v>
      </c>
      <c r="AE1954" s="19">
        <f t="shared" si="966"/>
        <v>0</v>
      </c>
      <c r="AF1954" s="19">
        <f t="shared" si="966"/>
        <v>1599</v>
      </c>
      <c r="AG1954" s="19">
        <f t="shared" si="966"/>
        <v>1554</v>
      </c>
    </row>
    <row r="1955" spans="1:33" s="16" customFormat="1" x14ac:dyDescent="0.3">
      <c r="A1955" s="84"/>
      <c r="B1955" s="85"/>
      <c r="C1955" s="85"/>
      <c r="D1955" s="85"/>
      <c r="E1955" s="85"/>
      <c r="F1955" s="85"/>
      <c r="G1955" s="85"/>
      <c r="H1955" s="85"/>
      <c r="I1955" s="85"/>
      <c r="J1955" s="85"/>
      <c r="K1955" s="85"/>
      <c r="L1955" s="85"/>
      <c r="M1955" s="85"/>
      <c r="N1955" s="85"/>
      <c r="O1955" s="85"/>
      <c r="P1955" s="85"/>
      <c r="Q1955" s="85"/>
      <c r="R1955" s="85"/>
      <c r="S1955" s="85"/>
      <c r="T1955" s="85"/>
      <c r="U1955" s="85"/>
      <c r="V1955" s="85"/>
      <c r="W1955" s="85"/>
      <c r="X1955" s="85"/>
      <c r="Y1955" s="85"/>
      <c r="Z1955" s="85"/>
      <c r="AA1955" s="85"/>
      <c r="AB1955" s="85"/>
      <c r="AC1955" s="85"/>
      <c r="AD1955" s="85"/>
      <c r="AE1955" s="85"/>
      <c r="AF1955" s="85"/>
      <c r="AG1955" s="86"/>
    </row>
    <row r="1956" spans="1:33" x14ac:dyDescent="0.3">
      <c r="A1956" s="25" t="s">
        <v>2676</v>
      </c>
      <c r="B1956" s="25" t="s">
        <v>2823</v>
      </c>
      <c r="C1956" s="25" t="s">
        <v>2675</v>
      </c>
      <c r="D1956" s="25">
        <v>20</v>
      </c>
      <c r="E1956" s="25" t="s">
        <v>2733</v>
      </c>
      <c r="F1956" s="25" t="s">
        <v>2734</v>
      </c>
      <c r="G1956" s="38">
        <v>2</v>
      </c>
      <c r="H1956" s="38">
        <v>157</v>
      </c>
      <c r="I1956" s="38">
        <v>0</v>
      </c>
      <c r="J1956" s="38">
        <v>1</v>
      </c>
      <c r="K1956" s="38">
        <v>0</v>
      </c>
      <c r="L1956" s="38">
        <v>0</v>
      </c>
      <c r="M1956" s="38">
        <v>0</v>
      </c>
      <c r="N1956" s="38">
        <v>4</v>
      </c>
      <c r="O1956" s="38">
        <v>1</v>
      </c>
      <c r="P1956" s="38">
        <v>0</v>
      </c>
      <c r="Q1956" s="38">
        <v>0</v>
      </c>
      <c r="R1956" s="38">
        <v>1</v>
      </c>
      <c r="S1956" s="38">
        <v>0</v>
      </c>
      <c r="T1956" s="38">
        <v>0</v>
      </c>
      <c r="U1956" s="38">
        <v>57</v>
      </c>
      <c r="V1956" s="38">
        <v>0</v>
      </c>
      <c r="W1956" s="38">
        <v>0</v>
      </c>
      <c r="X1956" s="38">
        <v>0</v>
      </c>
      <c r="Y1956" s="38">
        <v>0</v>
      </c>
      <c r="Z1956" s="38">
        <v>0</v>
      </c>
      <c r="AA1956" s="38">
        <v>1</v>
      </c>
      <c r="AB1956" s="38">
        <v>0</v>
      </c>
      <c r="AC1956" s="38">
        <v>0</v>
      </c>
      <c r="AD1956" s="38">
        <v>13</v>
      </c>
      <c r="AE1956" s="25">
        <v>0</v>
      </c>
      <c r="AF1956" s="14">
        <f t="shared" ref="AF1956:AF1959" si="967">SUM(G1956:AD1956)</f>
        <v>237</v>
      </c>
      <c r="AG1956" s="14">
        <f t="shared" ref="AG1956" si="968">G1956+H1956+I1956+J1956+K1956+L1956+M1956+N1956+O1956+P1956+Q1956+R1956+S1956+T1956+U1956+V1956+W1956+X1956+Y1956+Z1956+AA1956+AB1956+AC1956</f>
        <v>224</v>
      </c>
    </row>
    <row r="1957" spans="1:33" x14ac:dyDescent="0.3">
      <c r="A1957" s="25" t="s">
        <v>2676</v>
      </c>
      <c r="B1957" s="25" t="s">
        <v>2823</v>
      </c>
      <c r="C1957" s="25" t="s">
        <v>2675</v>
      </c>
      <c r="D1957" s="25">
        <v>20</v>
      </c>
      <c r="E1957" s="25" t="s">
        <v>2735</v>
      </c>
      <c r="F1957" s="25" t="s">
        <v>2736</v>
      </c>
      <c r="G1957" s="38">
        <v>0</v>
      </c>
      <c r="H1957" s="38">
        <v>42</v>
      </c>
      <c r="I1957" s="38">
        <v>0</v>
      </c>
      <c r="J1957" s="38">
        <v>0</v>
      </c>
      <c r="K1957" s="38">
        <v>0</v>
      </c>
      <c r="L1957" s="38">
        <v>1</v>
      </c>
      <c r="M1957" s="38">
        <v>0</v>
      </c>
      <c r="N1957" s="38">
        <v>1</v>
      </c>
      <c r="O1957" s="38">
        <v>0</v>
      </c>
      <c r="P1957" s="38">
        <v>0</v>
      </c>
      <c r="Q1957" s="38">
        <v>0</v>
      </c>
      <c r="R1957" s="38">
        <v>0</v>
      </c>
      <c r="S1957" s="38">
        <v>0</v>
      </c>
      <c r="T1957" s="38">
        <v>0</v>
      </c>
      <c r="U1957" s="38">
        <v>11</v>
      </c>
      <c r="V1957" s="38">
        <v>0</v>
      </c>
      <c r="W1957" s="38">
        <v>0</v>
      </c>
      <c r="X1957" s="38">
        <v>0</v>
      </c>
      <c r="Y1957" s="38">
        <v>0</v>
      </c>
      <c r="Z1957" s="38">
        <v>0</v>
      </c>
      <c r="AA1957" s="38">
        <v>1</v>
      </c>
      <c r="AB1957" s="38">
        <v>0</v>
      </c>
      <c r="AC1957" s="38">
        <v>0</v>
      </c>
      <c r="AD1957" s="38">
        <v>1</v>
      </c>
      <c r="AE1957" s="25">
        <v>0</v>
      </c>
      <c r="AF1957" s="14">
        <f t="shared" si="967"/>
        <v>57</v>
      </c>
      <c r="AG1957" s="14">
        <f t="shared" ref="AG1957:AG1959" si="969">G1957+H1957+I1957+J1957+K1957+L1957+M1957+N1957+O1957+P1957+Q1957+R1957+S1957+T1957+U1957+V1957+W1957+X1957+Y1957+Z1957+AA1957+AB1957+AC1957</f>
        <v>56</v>
      </c>
    </row>
    <row r="1958" spans="1:33" x14ac:dyDescent="0.3">
      <c r="A1958" s="25" t="s">
        <v>2676</v>
      </c>
      <c r="B1958" s="25" t="s">
        <v>2823</v>
      </c>
      <c r="C1958" s="25" t="s">
        <v>2675</v>
      </c>
      <c r="D1958" s="25">
        <v>20</v>
      </c>
      <c r="E1958" s="25" t="s">
        <v>2737</v>
      </c>
      <c r="F1958" s="25" t="s">
        <v>2738</v>
      </c>
      <c r="G1958" s="38">
        <v>2</v>
      </c>
      <c r="H1958" s="38">
        <v>232</v>
      </c>
      <c r="I1958" s="38">
        <v>1</v>
      </c>
      <c r="J1958" s="38">
        <v>0</v>
      </c>
      <c r="K1958" s="38">
        <v>1</v>
      </c>
      <c r="L1958" s="38">
        <v>0</v>
      </c>
      <c r="M1958" s="38">
        <v>0</v>
      </c>
      <c r="N1958" s="38">
        <v>2</v>
      </c>
      <c r="O1958" s="38">
        <v>0</v>
      </c>
      <c r="P1958" s="38">
        <v>0</v>
      </c>
      <c r="Q1958" s="38">
        <v>0</v>
      </c>
      <c r="R1958" s="38">
        <v>1</v>
      </c>
      <c r="S1958" s="38">
        <v>0</v>
      </c>
      <c r="T1958" s="38">
        <v>0</v>
      </c>
      <c r="U1958" s="38">
        <v>131</v>
      </c>
      <c r="V1958" s="38">
        <v>1</v>
      </c>
      <c r="W1958" s="38">
        <v>1</v>
      </c>
      <c r="X1958" s="38">
        <v>0</v>
      </c>
      <c r="Y1958" s="38">
        <v>0</v>
      </c>
      <c r="Z1958" s="38">
        <v>0</v>
      </c>
      <c r="AA1958" s="38">
        <v>0</v>
      </c>
      <c r="AB1958" s="38">
        <v>0</v>
      </c>
      <c r="AC1958" s="38">
        <v>1</v>
      </c>
      <c r="AD1958" s="38">
        <v>29</v>
      </c>
      <c r="AE1958" s="25">
        <v>0</v>
      </c>
      <c r="AF1958" s="14">
        <f t="shared" si="967"/>
        <v>402</v>
      </c>
      <c r="AG1958" s="14">
        <f t="shared" si="969"/>
        <v>373</v>
      </c>
    </row>
    <row r="1959" spans="1:33" x14ac:dyDescent="0.3">
      <c r="A1959" s="25" t="s">
        <v>2676</v>
      </c>
      <c r="B1959" s="25" t="s">
        <v>2823</v>
      </c>
      <c r="C1959" s="25" t="s">
        <v>2675</v>
      </c>
      <c r="D1959" s="25">
        <v>20</v>
      </c>
      <c r="E1959" s="25" t="s">
        <v>2737</v>
      </c>
      <c r="F1959" s="25" t="s">
        <v>2739</v>
      </c>
      <c r="G1959" s="38">
        <v>1</v>
      </c>
      <c r="H1959" s="38">
        <v>274</v>
      </c>
      <c r="I1959" s="38">
        <v>1</v>
      </c>
      <c r="J1959" s="38">
        <v>0</v>
      </c>
      <c r="K1959" s="38">
        <v>0</v>
      </c>
      <c r="L1959" s="38">
        <v>0</v>
      </c>
      <c r="M1959" s="38">
        <v>0</v>
      </c>
      <c r="N1959" s="38">
        <v>5</v>
      </c>
      <c r="O1959" s="38">
        <v>0</v>
      </c>
      <c r="P1959" s="38">
        <v>0</v>
      </c>
      <c r="Q1959" s="38">
        <v>0</v>
      </c>
      <c r="R1959" s="38">
        <v>0</v>
      </c>
      <c r="S1959" s="38">
        <v>0</v>
      </c>
      <c r="T1959" s="38">
        <v>0</v>
      </c>
      <c r="U1959" s="38">
        <v>114</v>
      </c>
      <c r="V1959" s="38">
        <v>2</v>
      </c>
      <c r="W1959" s="38">
        <v>0</v>
      </c>
      <c r="X1959" s="38">
        <v>1</v>
      </c>
      <c r="Y1959" s="38">
        <v>0</v>
      </c>
      <c r="Z1959" s="38">
        <v>0</v>
      </c>
      <c r="AA1959" s="38">
        <v>0</v>
      </c>
      <c r="AB1959" s="38">
        <v>0</v>
      </c>
      <c r="AC1959" s="38">
        <v>0</v>
      </c>
      <c r="AD1959" s="38">
        <v>4</v>
      </c>
      <c r="AE1959" s="25">
        <v>0</v>
      </c>
      <c r="AF1959" s="14">
        <f t="shared" si="967"/>
        <v>402</v>
      </c>
      <c r="AG1959" s="14">
        <f t="shared" si="969"/>
        <v>398</v>
      </c>
    </row>
    <row r="1960" spans="1:33" s="16" customFormat="1" x14ac:dyDescent="0.3">
      <c r="E1960" s="16" t="s">
        <v>731</v>
      </c>
      <c r="F1960" s="19" t="s">
        <v>1069</v>
      </c>
      <c r="G1960" s="19">
        <f>SUM(G1956:G1959)</f>
        <v>5</v>
      </c>
      <c r="H1960" s="19">
        <f t="shared" ref="H1960:AG1960" si="970">SUM(H1956:H1959)</f>
        <v>705</v>
      </c>
      <c r="I1960" s="19">
        <f t="shared" si="970"/>
        <v>2</v>
      </c>
      <c r="J1960" s="19">
        <f t="shared" si="970"/>
        <v>1</v>
      </c>
      <c r="K1960" s="19">
        <f t="shared" si="970"/>
        <v>1</v>
      </c>
      <c r="L1960" s="19">
        <f t="shared" si="970"/>
        <v>1</v>
      </c>
      <c r="M1960" s="19">
        <f t="shared" si="970"/>
        <v>0</v>
      </c>
      <c r="N1960" s="19">
        <f t="shared" si="970"/>
        <v>12</v>
      </c>
      <c r="O1960" s="19">
        <f t="shared" si="970"/>
        <v>1</v>
      </c>
      <c r="P1960" s="19">
        <f t="shared" si="970"/>
        <v>0</v>
      </c>
      <c r="Q1960" s="19">
        <f t="shared" si="970"/>
        <v>0</v>
      </c>
      <c r="R1960" s="19">
        <f t="shared" si="970"/>
        <v>2</v>
      </c>
      <c r="S1960" s="19">
        <f t="shared" si="970"/>
        <v>0</v>
      </c>
      <c r="T1960" s="19">
        <f t="shared" si="970"/>
        <v>0</v>
      </c>
      <c r="U1960" s="19">
        <f t="shared" si="970"/>
        <v>313</v>
      </c>
      <c r="V1960" s="19">
        <f t="shared" si="970"/>
        <v>3</v>
      </c>
      <c r="W1960" s="19">
        <f t="shared" si="970"/>
        <v>1</v>
      </c>
      <c r="X1960" s="19">
        <f t="shared" si="970"/>
        <v>1</v>
      </c>
      <c r="Y1960" s="19">
        <f t="shared" si="970"/>
        <v>0</v>
      </c>
      <c r="Z1960" s="19">
        <f t="shared" si="970"/>
        <v>0</v>
      </c>
      <c r="AA1960" s="19">
        <f t="shared" si="970"/>
        <v>2</v>
      </c>
      <c r="AB1960" s="19">
        <f t="shared" si="970"/>
        <v>0</v>
      </c>
      <c r="AC1960" s="19">
        <f t="shared" si="970"/>
        <v>1</v>
      </c>
      <c r="AD1960" s="19">
        <f t="shared" si="970"/>
        <v>47</v>
      </c>
      <c r="AE1960" s="19">
        <f t="shared" si="970"/>
        <v>0</v>
      </c>
      <c r="AF1960" s="19">
        <f t="shared" si="970"/>
        <v>1098</v>
      </c>
      <c r="AG1960" s="19">
        <f t="shared" si="970"/>
        <v>1051</v>
      </c>
    </row>
    <row r="1961" spans="1:33" s="16" customFormat="1" x14ac:dyDescent="0.3">
      <c r="A1961" s="84"/>
      <c r="B1961" s="85"/>
      <c r="C1961" s="85"/>
      <c r="D1961" s="85"/>
      <c r="E1961" s="85"/>
      <c r="F1961" s="85"/>
      <c r="G1961" s="85"/>
      <c r="H1961" s="85"/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  <c r="V1961" s="85"/>
      <c r="W1961" s="85"/>
      <c r="X1961" s="85"/>
      <c r="Y1961" s="85"/>
      <c r="Z1961" s="85"/>
      <c r="AA1961" s="85"/>
      <c r="AB1961" s="85"/>
      <c r="AC1961" s="85"/>
      <c r="AD1961" s="85"/>
      <c r="AE1961" s="85"/>
      <c r="AF1961" s="85"/>
      <c r="AG1961" s="86"/>
    </row>
    <row r="1962" spans="1:33" x14ac:dyDescent="0.3">
      <c r="A1962" s="25" t="s">
        <v>2676</v>
      </c>
      <c r="B1962" s="25" t="s">
        <v>2823</v>
      </c>
      <c r="C1962" s="25" t="s">
        <v>2675</v>
      </c>
      <c r="D1962" s="25">
        <v>21</v>
      </c>
      <c r="E1962" s="25" t="s">
        <v>2740</v>
      </c>
      <c r="F1962" s="25" t="s">
        <v>2741</v>
      </c>
      <c r="G1962" s="38">
        <v>2</v>
      </c>
      <c r="H1962" s="38">
        <v>197</v>
      </c>
      <c r="I1962" s="38">
        <v>1</v>
      </c>
      <c r="J1962" s="38">
        <v>0</v>
      </c>
      <c r="K1962" s="38">
        <v>0</v>
      </c>
      <c r="L1962" s="38">
        <v>0</v>
      </c>
      <c r="M1962" s="38">
        <v>0</v>
      </c>
      <c r="N1962" s="38">
        <v>4</v>
      </c>
      <c r="O1962" s="38">
        <v>1</v>
      </c>
      <c r="P1962" s="38">
        <v>0</v>
      </c>
      <c r="Q1962" s="38">
        <v>0</v>
      </c>
      <c r="R1962" s="38">
        <v>0</v>
      </c>
      <c r="S1962" s="38">
        <v>0</v>
      </c>
      <c r="T1962" s="38">
        <v>1</v>
      </c>
      <c r="U1962" s="38">
        <v>47</v>
      </c>
      <c r="V1962" s="38">
        <v>1</v>
      </c>
      <c r="W1962" s="38">
        <v>0</v>
      </c>
      <c r="X1962" s="38">
        <v>0</v>
      </c>
      <c r="Y1962" s="38">
        <v>1</v>
      </c>
      <c r="Z1962" s="38">
        <v>0</v>
      </c>
      <c r="AA1962" s="38">
        <v>0</v>
      </c>
      <c r="AB1962" s="38">
        <v>0</v>
      </c>
      <c r="AC1962" s="38">
        <v>0</v>
      </c>
      <c r="AD1962" s="38">
        <v>6</v>
      </c>
      <c r="AE1962" s="25">
        <v>0</v>
      </c>
      <c r="AF1962" s="14">
        <f t="shared" ref="AF1962:AF1968" si="971">SUM(G1962:AD1962)</f>
        <v>261</v>
      </c>
      <c r="AG1962" s="14">
        <f t="shared" ref="AG1962" si="972">G1962+H1962+I1962+J1962+K1962+L1962+M1962+N1962+O1962+P1962+Q1962+R1962+S1962+T1962+U1962+V1962+W1962+X1962+Y1962+Z1962+AA1962+AB1962+AC1962</f>
        <v>255</v>
      </c>
    </row>
    <row r="1963" spans="1:33" x14ac:dyDescent="0.3">
      <c r="A1963" s="25" t="s">
        <v>2676</v>
      </c>
      <c r="B1963" s="25" t="s">
        <v>2823</v>
      </c>
      <c r="C1963" s="25" t="s">
        <v>2675</v>
      </c>
      <c r="D1963" s="25">
        <v>21</v>
      </c>
      <c r="E1963" s="25" t="s">
        <v>2742</v>
      </c>
      <c r="F1963" s="25" t="s">
        <v>2743</v>
      </c>
      <c r="G1963" s="38">
        <v>6</v>
      </c>
      <c r="H1963" s="38">
        <v>181</v>
      </c>
      <c r="I1963" s="38">
        <v>3</v>
      </c>
      <c r="J1963" s="38">
        <v>0</v>
      </c>
      <c r="K1963" s="38">
        <v>1</v>
      </c>
      <c r="L1963" s="38">
        <v>1</v>
      </c>
      <c r="M1963" s="38">
        <v>0</v>
      </c>
      <c r="N1963" s="38">
        <v>4</v>
      </c>
      <c r="O1963" s="38">
        <v>1</v>
      </c>
      <c r="P1963" s="38">
        <v>1</v>
      </c>
      <c r="Q1963" s="38">
        <v>0</v>
      </c>
      <c r="R1963" s="38">
        <v>0</v>
      </c>
      <c r="S1963" s="38">
        <v>0</v>
      </c>
      <c r="T1963" s="38">
        <v>1</v>
      </c>
      <c r="U1963" s="38">
        <v>201</v>
      </c>
      <c r="V1963" s="38">
        <v>6</v>
      </c>
      <c r="W1963" s="38">
        <v>0</v>
      </c>
      <c r="X1963" s="38">
        <v>0</v>
      </c>
      <c r="Y1963" s="38">
        <v>0</v>
      </c>
      <c r="Z1963" s="38">
        <v>0</v>
      </c>
      <c r="AA1963" s="38">
        <v>0</v>
      </c>
      <c r="AB1963" s="38">
        <v>0</v>
      </c>
      <c r="AC1963" s="38">
        <v>0</v>
      </c>
      <c r="AD1963" s="38">
        <v>12</v>
      </c>
      <c r="AE1963" s="25">
        <v>0</v>
      </c>
      <c r="AF1963" s="14">
        <f t="shared" si="971"/>
        <v>418</v>
      </c>
      <c r="AG1963" s="14">
        <f t="shared" ref="AG1963:AG1968" si="973">G1963+H1963+I1963+J1963+K1963+L1963+M1963+N1963+O1963+P1963+Q1963+R1963+S1963+T1963+U1963+V1963+W1963+X1963+Y1963+Z1963+AA1963+AB1963+AC1963</f>
        <v>406</v>
      </c>
    </row>
    <row r="1964" spans="1:33" x14ac:dyDescent="0.3">
      <c r="A1964" s="25" t="s">
        <v>2676</v>
      </c>
      <c r="B1964" s="25" t="s">
        <v>2823</v>
      </c>
      <c r="C1964" s="25" t="s">
        <v>2675</v>
      </c>
      <c r="D1964" s="25">
        <v>21</v>
      </c>
      <c r="E1964" s="25" t="s">
        <v>2744</v>
      </c>
      <c r="F1964" s="25" t="s">
        <v>2745</v>
      </c>
      <c r="G1964" s="38">
        <v>1</v>
      </c>
      <c r="H1964" s="38">
        <v>128</v>
      </c>
      <c r="I1964" s="38">
        <v>0</v>
      </c>
      <c r="J1964" s="38">
        <v>0</v>
      </c>
      <c r="K1964" s="38">
        <v>0</v>
      </c>
      <c r="L1964" s="38">
        <v>2</v>
      </c>
      <c r="M1964" s="38">
        <v>1</v>
      </c>
      <c r="N1964" s="38">
        <v>2</v>
      </c>
      <c r="O1964" s="38">
        <v>0</v>
      </c>
      <c r="P1964" s="38">
        <v>0</v>
      </c>
      <c r="Q1964" s="38">
        <v>0</v>
      </c>
      <c r="R1964" s="38">
        <v>1</v>
      </c>
      <c r="S1964" s="38">
        <v>0</v>
      </c>
      <c r="T1964" s="38">
        <v>1</v>
      </c>
      <c r="U1964" s="38">
        <v>66</v>
      </c>
      <c r="V1964" s="38">
        <v>3</v>
      </c>
      <c r="W1964" s="38">
        <v>0</v>
      </c>
      <c r="X1964" s="38">
        <v>1</v>
      </c>
      <c r="Y1964" s="38">
        <v>0</v>
      </c>
      <c r="Z1964" s="38">
        <v>0</v>
      </c>
      <c r="AA1964" s="38">
        <v>0</v>
      </c>
      <c r="AB1964" s="38">
        <v>0</v>
      </c>
      <c r="AC1964" s="38">
        <v>0</v>
      </c>
      <c r="AD1964" s="38">
        <v>9</v>
      </c>
      <c r="AE1964" s="25">
        <v>0</v>
      </c>
      <c r="AF1964" s="14">
        <f t="shared" si="971"/>
        <v>215</v>
      </c>
      <c r="AG1964" s="14">
        <f t="shared" si="973"/>
        <v>206</v>
      </c>
    </row>
    <row r="1965" spans="1:33" x14ac:dyDescent="0.3">
      <c r="A1965" s="25" t="s">
        <v>2676</v>
      </c>
      <c r="B1965" s="25" t="s">
        <v>2823</v>
      </c>
      <c r="C1965" s="25" t="s">
        <v>2675</v>
      </c>
      <c r="D1965" s="25">
        <v>21</v>
      </c>
      <c r="E1965" s="25" t="s">
        <v>1815</v>
      </c>
      <c r="F1965" s="25" t="s">
        <v>2746</v>
      </c>
      <c r="G1965" s="38">
        <v>5</v>
      </c>
      <c r="H1965" s="38">
        <v>122</v>
      </c>
      <c r="I1965" s="38">
        <v>2</v>
      </c>
      <c r="J1965" s="38">
        <v>0</v>
      </c>
      <c r="K1965" s="38">
        <v>0</v>
      </c>
      <c r="L1965" s="38">
        <v>0</v>
      </c>
      <c r="M1965" s="38">
        <v>0</v>
      </c>
      <c r="N1965" s="38">
        <v>3</v>
      </c>
      <c r="O1965" s="38">
        <v>0</v>
      </c>
      <c r="P1965" s="38">
        <v>0</v>
      </c>
      <c r="Q1965" s="38">
        <v>2</v>
      </c>
      <c r="R1965" s="38">
        <v>0</v>
      </c>
      <c r="S1965" s="38">
        <v>0</v>
      </c>
      <c r="T1965" s="38">
        <v>0</v>
      </c>
      <c r="U1965" s="38">
        <v>234</v>
      </c>
      <c r="V1965" s="38">
        <v>4</v>
      </c>
      <c r="W1965" s="38">
        <v>1</v>
      </c>
      <c r="X1965" s="38">
        <v>0</v>
      </c>
      <c r="Y1965" s="38">
        <v>0</v>
      </c>
      <c r="Z1965" s="38">
        <v>1</v>
      </c>
      <c r="AA1965" s="38">
        <v>0</v>
      </c>
      <c r="AB1965" s="38">
        <v>0</v>
      </c>
      <c r="AC1965" s="38">
        <v>1</v>
      </c>
      <c r="AD1965" s="38">
        <v>18</v>
      </c>
      <c r="AE1965" s="25">
        <v>0</v>
      </c>
      <c r="AF1965" s="14">
        <f t="shared" si="971"/>
        <v>393</v>
      </c>
      <c r="AG1965" s="14">
        <f t="shared" si="973"/>
        <v>375</v>
      </c>
    </row>
    <row r="1966" spans="1:33" x14ac:dyDescent="0.3">
      <c r="A1966" s="25" t="s">
        <v>2676</v>
      </c>
      <c r="B1966" s="25" t="s">
        <v>2823</v>
      </c>
      <c r="C1966" s="25" t="s">
        <v>2675</v>
      </c>
      <c r="D1966" s="25">
        <v>21</v>
      </c>
      <c r="E1966" s="25" t="s">
        <v>2747</v>
      </c>
      <c r="F1966" s="25" t="s">
        <v>2748</v>
      </c>
      <c r="G1966" s="38">
        <v>3</v>
      </c>
      <c r="H1966" s="38">
        <v>177</v>
      </c>
      <c r="I1966" s="38">
        <v>3</v>
      </c>
      <c r="J1966" s="38">
        <v>0</v>
      </c>
      <c r="K1966" s="38">
        <v>1</v>
      </c>
      <c r="L1966" s="38">
        <v>1</v>
      </c>
      <c r="M1966" s="38">
        <v>1</v>
      </c>
      <c r="N1966" s="38">
        <v>8</v>
      </c>
      <c r="O1966" s="38">
        <v>0</v>
      </c>
      <c r="P1966" s="38">
        <v>1</v>
      </c>
      <c r="Q1966" s="38">
        <v>0</v>
      </c>
      <c r="R1966" s="38">
        <v>0</v>
      </c>
      <c r="S1966" s="38">
        <v>0</v>
      </c>
      <c r="T1966" s="38">
        <v>1</v>
      </c>
      <c r="U1966" s="38">
        <v>157</v>
      </c>
      <c r="V1966" s="38">
        <v>0</v>
      </c>
      <c r="W1966" s="38">
        <v>0</v>
      </c>
      <c r="X1966" s="38">
        <v>0</v>
      </c>
      <c r="Y1966" s="38">
        <v>0</v>
      </c>
      <c r="Z1966" s="38">
        <v>0</v>
      </c>
      <c r="AA1966" s="38">
        <v>0</v>
      </c>
      <c r="AB1966" s="38">
        <v>1</v>
      </c>
      <c r="AC1966" s="38">
        <v>1</v>
      </c>
      <c r="AD1966" s="38">
        <v>6</v>
      </c>
      <c r="AE1966" s="25">
        <v>0</v>
      </c>
      <c r="AF1966" s="14">
        <f t="shared" si="971"/>
        <v>361</v>
      </c>
      <c r="AG1966" s="14">
        <f t="shared" si="973"/>
        <v>355</v>
      </c>
    </row>
    <row r="1967" spans="1:33" x14ac:dyDescent="0.3">
      <c r="A1967" s="25" t="s">
        <v>2676</v>
      </c>
      <c r="B1967" s="25" t="s">
        <v>2823</v>
      </c>
      <c r="C1967" s="25" t="s">
        <v>2675</v>
      </c>
      <c r="D1967" s="25">
        <v>21</v>
      </c>
      <c r="E1967" s="25" t="s">
        <v>2749</v>
      </c>
      <c r="F1967" s="25" t="s">
        <v>2750</v>
      </c>
      <c r="G1967" s="38">
        <v>0</v>
      </c>
      <c r="H1967" s="38">
        <v>151</v>
      </c>
      <c r="I1967" s="38">
        <v>1</v>
      </c>
      <c r="J1967" s="38">
        <v>0</v>
      </c>
      <c r="K1967" s="38">
        <v>0</v>
      </c>
      <c r="L1967" s="38">
        <v>0</v>
      </c>
      <c r="M1967" s="38">
        <v>0</v>
      </c>
      <c r="N1967" s="38">
        <v>3</v>
      </c>
      <c r="O1967" s="38">
        <v>0</v>
      </c>
      <c r="P1967" s="38">
        <v>0</v>
      </c>
      <c r="Q1967" s="38">
        <v>0</v>
      </c>
      <c r="R1967" s="38">
        <v>0</v>
      </c>
      <c r="S1967" s="38">
        <v>0</v>
      </c>
      <c r="T1967" s="38">
        <v>1</v>
      </c>
      <c r="U1967" s="38">
        <v>139</v>
      </c>
      <c r="V1967" s="38">
        <v>1</v>
      </c>
      <c r="W1967" s="38">
        <v>0</v>
      </c>
      <c r="X1967" s="38">
        <v>1</v>
      </c>
      <c r="Y1967" s="38">
        <v>1</v>
      </c>
      <c r="Z1967" s="38">
        <v>0</v>
      </c>
      <c r="AA1967" s="38">
        <v>1</v>
      </c>
      <c r="AB1967" s="38">
        <v>1</v>
      </c>
      <c r="AC1967" s="38">
        <v>2</v>
      </c>
      <c r="AD1967" s="38">
        <v>4</v>
      </c>
      <c r="AE1967" s="25">
        <v>0</v>
      </c>
      <c r="AF1967" s="14">
        <f t="shared" si="971"/>
        <v>306</v>
      </c>
      <c r="AG1967" s="14">
        <f t="shared" si="973"/>
        <v>302</v>
      </c>
    </row>
    <row r="1968" spans="1:33" x14ac:dyDescent="0.3">
      <c r="A1968" s="25" t="s">
        <v>2676</v>
      </c>
      <c r="B1968" s="25" t="s">
        <v>2823</v>
      </c>
      <c r="C1968" s="25" t="s">
        <v>2675</v>
      </c>
      <c r="D1968" s="25">
        <v>21</v>
      </c>
      <c r="E1968" s="25" t="s">
        <v>2751</v>
      </c>
      <c r="F1968" s="25" t="s">
        <v>2752</v>
      </c>
      <c r="G1968" s="38">
        <v>8</v>
      </c>
      <c r="H1968" s="38">
        <v>123</v>
      </c>
      <c r="I1968" s="38">
        <v>6</v>
      </c>
      <c r="J1968" s="38">
        <v>0</v>
      </c>
      <c r="K1968" s="38">
        <v>0</v>
      </c>
      <c r="L1968" s="38">
        <v>2</v>
      </c>
      <c r="M1968" s="38">
        <v>1</v>
      </c>
      <c r="N1968" s="38">
        <v>2</v>
      </c>
      <c r="O1968" s="38">
        <v>0</v>
      </c>
      <c r="P1968" s="38">
        <v>2</v>
      </c>
      <c r="Q1968" s="38">
        <v>0</v>
      </c>
      <c r="R1968" s="38">
        <v>0</v>
      </c>
      <c r="S1968" s="38">
        <v>0</v>
      </c>
      <c r="T1968" s="38">
        <v>3</v>
      </c>
      <c r="U1968" s="38">
        <v>215</v>
      </c>
      <c r="V1968" s="38">
        <v>3</v>
      </c>
      <c r="W1968" s="38">
        <v>1</v>
      </c>
      <c r="X1968" s="38">
        <v>1</v>
      </c>
      <c r="Y1968" s="38">
        <v>0</v>
      </c>
      <c r="Z1968" s="38">
        <v>1</v>
      </c>
      <c r="AA1968" s="38">
        <v>1</v>
      </c>
      <c r="AB1968" s="38">
        <v>1</v>
      </c>
      <c r="AC1968" s="38">
        <v>0</v>
      </c>
      <c r="AD1968" s="38">
        <v>18</v>
      </c>
      <c r="AE1968" s="25">
        <v>0</v>
      </c>
      <c r="AF1968" s="14">
        <f t="shared" si="971"/>
        <v>388</v>
      </c>
      <c r="AG1968" s="14">
        <f t="shared" si="973"/>
        <v>370</v>
      </c>
    </row>
    <row r="1969" spans="1:33" s="16" customFormat="1" x14ac:dyDescent="0.3">
      <c r="E1969" s="16" t="s">
        <v>955</v>
      </c>
      <c r="F1969" s="19" t="s">
        <v>1069</v>
      </c>
      <c r="G1969" s="19">
        <f>SUM(G1962:G1968)</f>
        <v>25</v>
      </c>
      <c r="H1969" s="19">
        <f t="shared" ref="H1969:AG1969" si="974">SUM(H1962:H1968)</f>
        <v>1079</v>
      </c>
      <c r="I1969" s="19">
        <f t="shared" si="974"/>
        <v>16</v>
      </c>
      <c r="J1969" s="19">
        <f t="shared" si="974"/>
        <v>0</v>
      </c>
      <c r="K1969" s="19">
        <f t="shared" si="974"/>
        <v>2</v>
      </c>
      <c r="L1969" s="19">
        <f t="shared" si="974"/>
        <v>6</v>
      </c>
      <c r="M1969" s="19">
        <f t="shared" si="974"/>
        <v>3</v>
      </c>
      <c r="N1969" s="19">
        <f t="shared" si="974"/>
        <v>26</v>
      </c>
      <c r="O1969" s="19">
        <f t="shared" si="974"/>
        <v>2</v>
      </c>
      <c r="P1969" s="19">
        <f t="shared" si="974"/>
        <v>4</v>
      </c>
      <c r="Q1969" s="19">
        <f t="shared" si="974"/>
        <v>2</v>
      </c>
      <c r="R1969" s="19">
        <f t="shared" si="974"/>
        <v>1</v>
      </c>
      <c r="S1969" s="19">
        <f t="shared" si="974"/>
        <v>0</v>
      </c>
      <c r="T1969" s="19">
        <f t="shared" si="974"/>
        <v>8</v>
      </c>
      <c r="U1969" s="19">
        <f t="shared" si="974"/>
        <v>1059</v>
      </c>
      <c r="V1969" s="19">
        <f t="shared" si="974"/>
        <v>18</v>
      </c>
      <c r="W1969" s="19">
        <f t="shared" si="974"/>
        <v>2</v>
      </c>
      <c r="X1969" s="19">
        <f t="shared" si="974"/>
        <v>3</v>
      </c>
      <c r="Y1969" s="19">
        <f t="shared" si="974"/>
        <v>2</v>
      </c>
      <c r="Z1969" s="19">
        <f t="shared" si="974"/>
        <v>2</v>
      </c>
      <c r="AA1969" s="19">
        <f t="shared" si="974"/>
        <v>2</v>
      </c>
      <c r="AB1969" s="19">
        <f t="shared" si="974"/>
        <v>3</v>
      </c>
      <c r="AC1969" s="19">
        <f t="shared" si="974"/>
        <v>4</v>
      </c>
      <c r="AD1969" s="19">
        <f t="shared" si="974"/>
        <v>73</v>
      </c>
      <c r="AE1969" s="19">
        <f t="shared" si="974"/>
        <v>0</v>
      </c>
      <c r="AF1969" s="19">
        <f t="shared" si="974"/>
        <v>2342</v>
      </c>
      <c r="AG1969" s="19">
        <f t="shared" si="974"/>
        <v>2269</v>
      </c>
    </row>
    <row r="1970" spans="1:33" s="16" customFormat="1" x14ac:dyDescent="0.3">
      <c r="A1970" s="84"/>
      <c r="B1970" s="85"/>
      <c r="C1970" s="85"/>
      <c r="D1970" s="85"/>
      <c r="E1970" s="85"/>
      <c r="F1970" s="85"/>
      <c r="G1970" s="85"/>
      <c r="H1970" s="85"/>
      <c r="I1970" s="85"/>
      <c r="J1970" s="85"/>
      <c r="K1970" s="85"/>
      <c r="L1970" s="85"/>
      <c r="M1970" s="85"/>
      <c r="N1970" s="85"/>
      <c r="O1970" s="85"/>
      <c r="P1970" s="85"/>
      <c r="Q1970" s="85"/>
      <c r="R1970" s="85"/>
      <c r="S1970" s="85"/>
      <c r="T1970" s="85"/>
      <c r="U1970" s="85"/>
      <c r="V1970" s="85"/>
      <c r="W1970" s="85"/>
      <c r="X1970" s="85"/>
      <c r="Y1970" s="85"/>
      <c r="Z1970" s="85"/>
      <c r="AA1970" s="85"/>
      <c r="AB1970" s="85"/>
      <c r="AC1970" s="85"/>
      <c r="AD1970" s="85"/>
      <c r="AE1970" s="85"/>
      <c r="AF1970" s="85"/>
      <c r="AG1970" s="86"/>
    </row>
    <row r="1971" spans="1:33" x14ac:dyDescent="0.3">
      <c r="A1971" s="25" t="s">
        <v>2676</v>
      </c>
      <c r="B1971" s="25" t="s">
        <v>2823</v>
      </c>
      <c r="C1971" s="25" t="s">
        <v>2675</v>
      </c>
      <c r="D1971" s="25">
        <v>22</v>
      </c>
      <c r="E1971" s="25" t="s">
        <v>2753</v>
      </c>
      <c r="F1971" s="25" t="s">
        <v>2754</v>
      </c>
      <c r="G1971" s="38">
        <v>5</v>
      </c>
      <c r="H1971" s="38">
        <v>250</v>
      </c>
      <c r="I1971" s="38">
        <v>1</v>
      </c>
      <c r="J1971" s="38">
        <v>0</v>
      </c>
      <c r="K1971" s="38">
        <v>0</v>
      </c>
      <c r="L1971" s="38">
        <v>1</v>
      </c>
      <c r="M1971" s="38">
        <v>1</v>
      </c>
      <c r="N1971" s="38">
        <v>5</v>
      </c>
      <c r="O1971" s="38">
        <v>0</v>
      </c>
      <c r="P1971" s="38">
        <v>0</v>
      </c>
      <c r="Q1971" s="38">
        <v>0</v>
      </c>
      <c r="R1971" s="38">
        <v>1</v>
      </c>
      <c r="S1971" s="38">
        <v>0</v>
      </c>
      <c r="T1971" s="38">
        <v>0</v>
      </c>
      <c r="U1971" s="38">
        <v>256</v>
      </c>
      <c r="V1971" s="38">
        <v>1</v>
      </c>
      <c r="W1971" s="38">
        <v>0</v>
      </c>
      <c r="X1971" s="38">
        <v>1</v>
      </c>
      <c r="Y1971" s="38">
        <v>0</v>
      </c>
      <c r="Z1971" s="38">
        <v>0</v>
      </c>
      <c r="AA1971" s="38">
        <v>2</v>
      </c>
      <c r="AB1971" s="38">
        <v>1</v>
      </c>
      <c r="AC1971" s="38">
        <v>2</v>
      </c>
      <c r="AD1971" s="38">
        <v>11</v>
      </c>
      <c r="AE1971" s="25">
        <v>0</v>
      </c>
      <c r="AF1971" s="14">
        <f t="shared" ref="AF1971:AF1974" si="975">SUM(G1971:AD1971)</f>
        <v>538</v>
      </c>
      <c r="AG1971" s="14">
        <f t="shared" ref="AG1971" si="976">G1971+H1971+I1971+J1971+K1971+L1971+M1971+N1971+O1971+P1971+Q1971+R1971+S1971+T1971+U1971+V1971+W1971+X1971+Y1971+Z1971+AA1971+AB1971+AC1971</f>
        <v>527</v>
      </c>
    </row>
    <row r="1972" spans="1:33" x14ac:dyDescent="0.3">
      <c r="A1972" s="25" t="s">
        <v>2676</v>
      </c>
      <c r="B1972" s="25" t="s">
        <v>2823</v>
      </c>
      <c r="C1972" s="25" t="s">
        <v>2675</v>
      </c>
      <c r="D1972" s="25">
        <v>22</v>
      </c>
      <c r="E1972" s="25" t="s">
        <v>2755</v>
      </c>
      <c r="F1972" s="25" t="s">
        <v>2756</v>
      </c>
      <c r="G1972" s="38">
        <v>0</v>
      </c>
      <c r="H1972" s="38">
        <v>95</v>
      </c>
      <c r="I1972" s="38">
        <v>0</v>
      </c>
      <c r="J1972" s="38">
        <v>0</v>
      </c>
      <c r="K1972" s="38">
        <v>0</v>
      </c>
      <c r="L1972" s="38">
        <v>0</v>
      </c>
      <c r="M1972" s="38">
        <v>0</v>
      </c>
      <c r="N1972" s="38">
        <v>0</v>
      </c>
      <c r="O1972" s="38">
        <v>0</v>
      </c>
      <c r="P1972" s="38">
        <v>0</v>
      </c>
      <c r="Q1972" s="38">
        <v>0</v>
      </c>
      <c r="R1972" s="38">
        <v>0</v>
      </c>
      <c r="S1972" s="38">
        <v>0</v>
      </c>
      <c r="T1972" s="38">
        <v>0</v>
      </c>
      <c r="U1972" s="38">
        <v>160</v>
      </c>
      <c r="V1972" s="38">
        <v>1</v>
      </c>
      <c r="W1972" s="38">
        <v>0</v>
      </c>
      <c r="X1972" s="38">
        <v>0</v>
      </c>
      <c r="Y1972" s="38">
        <v>1</v>
      </c>
      <c r="Z1972" s="38">
        <v>0</v>
      </c>
      <c r="AA1972" s="38">
        <v>1</v>
      </c>
      <c r="AB1972" s="38">
        <v>0</v>
      </c>
      <c r="AC1972" s="38">
        <v>0</v>
      </c>
      <c r="AD1972" s="38">
        <v>4</v>
      </c>
      <c r="AE1972" s="25">
        <v>0</v>
      </c>
      <c r="AF1972" s="14">
        <f t="shared" si="975"/>
        <v>262</v>
      </c>
      <c r="AG1972" s="14">
        <f t="shared" ref="AG1972:AG1974" si="977">G1972+H1972+I1972+J1972+K1972+L1972+M1972+N1972+O1972+P1972+Q1972+R1972+S1972+T1972+U1972+V1972+W1972+X1972+Y1972+Z1972+AA1972+AB1972+AC1972</f>
        <v>258</v>
      </c>
    </row>
    <row r="1973" spans="1:33" x14ac:dyDescent="0.3">
      <c r="A1973" s="25" t="s">
        <v>2676</v>
      </c>
      <c r="B1973" s="25" t="s">
        <v>2823</v>
      </c>
      <c r="C1973" s="25" t="s">
        <v>2675</v>
      </c>
      <c r="D1973" s="25">
        <v>22</v>
      </c>
      <c r="E1973" s="25" t="s">
        <v>2757</v>
      </c>
      <c r="F1973" s="25" t="s">
        <v>2758</v>
      </c>
      <c r="G1973" s="38">
        <v>0</v>
      </c>
      <c r="H1973" s="38">
        <v>74</v>
      </c>
      <c r="I1973" s="38">
        <v>0</v>
      </c>
      <c r="J1973" s="38">
        <v>0</v>
      </c>
      <c r="K1973" s="38">
        <v>0</v>
      </c>
      <c r="L1973" s="38">
        <v>0</v>
      </c>
      <c r="M1973" s="38">
        <v>0</v>
      </c>
      <c r="N1973" s="38">
        <v>0</v>
      </c>
      <c r="O1973" s="38">
        <v>0</v>
      </c>
      <c r="P1973" s="38">
        <v>0</v>
      </c>
      <c r="Q1973" s="38">
        <v>0</v>
      </c>
      <c r="R1973" s="38">
        <v>0</v>
      </c>
      <c r="S1973" s="38">
        <v>0</v>
      </c>
      <c r="T1973" s="38">
        <v>0</v>
      </c>
      <c r="U1973" s="38">
        <v>23</v>
      </c>
      <c r="V1973" s="38">
        <v>1</v>
      </c>
      <c r="W1973" s="38">
        <v>0</v>
      </c>
      <c r="X1973" s="38">
        <v>0</v>
      </c>
      <c r="Y1973" s="38">
        <v>0</v>
      </c>
      <c r="Z1973" s="38">
        <v>1</v>
      </c>
      <c r="AA1973" s="38">
        <v>0</v>
      </c>
      <c r="AB1973" s="38">
        <v>0</v>
      </c>
      <c r="AC1973" s="38">
        <v>0</v>
      </c>
      <c r="AD1973" s="38">
        <v>3</v>
      </c>
      <c r="AE1973" s="25">
        <v>0</v>
      </c>
      <c r="AF1973" s="14">
        <f t="shared" si="975"/>
        <v>102</v>
      </c>
      <c r="AG1973" s="14">
        <f t="shared" si="977"/>
        <v>99</v>
      </c>
    </row>
    <row r="1974" spans="1:33" x14ac:dyDescent="0.3">
      <c r="A1974" s="25" t="s">
        <v>2676</v>
      </c>
      <c r="B1974" s="25" t="s">
        <v>2823</v>
      </c>
      <c r="C1974" s="25" t="s">
        <v>2675</v>
      </c>
      <c r="D1974" s="25">
        <v>22</v>
      </c>
      <c r="E1974" s="25" t="s">
        <v>2759</v>
      </c>
      <c r="F1974" s="25" t="s">
        <v>2760</v>
      </c>
      <c r="G1974" s="38">
        <v>1</v>
      </c>
      <c r="H1974" s="38">
        <v>184</v>
      </c>
      <c r="I1974" s="38">
        <v>1</v>
      </c>
      <c r="J1974" s="38">
        <v>0</v>
      </c>
      <c r="K1974" s="38">
        <v>1</v>
      </c>
      <c r="L1974" s="38">
        <v>0</v>
      </c>
      <c r="M1974" s="38">
        <v>0</v>
      </c>
      <c r="N1974" s="38">
        <v>2</v>
      </c>
      <c r="O1974" s="38">
        <v>0</v>
      </c>
      <c r="P1974" s="38">
        <v>1</v>
      </c>
      <c r="Q1974" s="38">
        <v>0</v>
      </c>
      <c r="R1974" s="38">
        <v>0</v>
      </c>
      <c r="S1974" s="38">
        <v>1</v>
      </c>
      <c r="T1974" s="38">
        <v>0</v>
      </c>
      <c r="U1974" s="38">
        <v>112</v>
      </c>
      <c r="V1974" s="38">
        <v>0</v>
      </c>
      <c r="W1974" s="38">
        <v>0</v>
      </c>
      <c r="X1974" s="38">
        <v>0</v>
      </c>
      <c r="Z1974" s="38">
        <v>0</v>
      </c>
      <c r="AA1974" s="38">
        <v>0</v>
      </c>
      <c r="AB1974" s="38">
        <v>1</v>
      </c>
      <c r="AC1974" s="38">
        <v>0</v>
      </c>
      <c r="AD1974" s="38">
        <v>5</v>
      </c>
      <c r="AE1974" s="25">
        <v>0</v>
      </c>
      <c r="AF1974" s="14">
        <f t="shared" si="975"/>
        <v>309</v>
      </c>
      <c r="AG1974" s="14">
        <f t="shared" si="977"/>
        <v>304</v>
      </c>
    </row>
    <row r="1975" spans="1:33" s="16" customFormat="1" x14ac:dyDescent="0.3">
      <c r="E1975" s="16" t="s">
        <v>731</v>
      </c>
      <c r="F1975" s="19" t="s">
        <v>1069</v>
      </c>
      <c r="G1975" s="19">
        <f>SUM(G1971:G1974)</f>
        <v>6</v>
      </c>
      <c r="H1975" s="19">
        <f t="shared" ref="H1975:AG1975" si="978">SUM(H1971:H1974)</f>
        <v>603</v>
      </c>
      <c r="I1975" s="19">
        <f t="shared" si="978"/>
        <v>2</v>
      </c>
      <c r="J1975" s="19">
        <f t="shared" si="978"/>
        <v>0</v>
      </c>
      <c r="K1975" s="19">
        <f t="shared" si="978"/>
        <v>1</v>
      </c>
      <c r="L1975" s="19">
        <f t="shared" si="978"/>
        <v>1</v>
      </c>
      <c r="M1975" s="19">
        <f t="shared" si="978"/>
        <v>1</v>
      </c>
      <c r="N1975" s="19">
        <f t="shared" si="978"/>
        <v>7</v>
      </c>
      <c r="O1975" s="19">
        <f t="shared" si="978"/>
        <v>0</v>
      </c>
      <c r="P1975" s="19">
        <f t="shared" si="978"/>
        <v>1</v>
      </c>
      <c r="Q1975" s="19">
        <f t="shared" si="978"/>
        <v>0</v>
      </c>
      <c r="R1975" s="19">
        <f t="shared" si="978"/>
        <v>1</v>
      </c>
      <c r="S1975" s="19">
        <f t="shared" si="978"/>
        <v>1</v>
      </c>
      <c r="T1975" s="19">
        <f t="shared" si="978"/>
        <v>0</v>
      </c>
      <c r="U1975" s="19">
        <f t="shared" si="978"/>
        <v>551</v>
      </c>
      <c r="V1975" s="19">
        <f t="shared" si="978"/>
        <v>3</v>
      </c>
      <c r="W1975" s="19">
        <f t="shared" si="978"/>
        <v>0</v>
      </c>
      <c r="X1975" s="19">
        <f t="shared" si="978"/>
        <v>1</v>
      </c>
      <c r="Y1975" s="19">
        <f t="shared" si="978"/>
        <v>1</v>
      </c>
      <c r="Z1975" s="19">
        <f t="shared" si="978"/>
        <v>1</v>
      </c>
      <c r="AA1975" s="19">
        <f t="shared" si="978"/>
        <v>3</v>
      </c>
      <c r="AB1975" s="19">
        <f t="shared" si="978"/>
        <v>2</v>
      </c>
      <c r="AC1975" s="19">
        <f t="shared" si="978"/>
        <v>2</v>
      </c>
      <c r="AD1975" s="19">
        <f t="shared" si="978"/>
        <v>23</v>
      </c>
      <c r="AE1975" s="19">
        <f t="shared" si="978"/>
        <v>0</v>
      </c>
      <c r="AF1975" s="19">
        <f t="shared" si="978"/>
        <v>1211</v>
      </c>
      <c r="AG1975" s="19">
        <f t="shared" si="978"/>
        <v>1188</v>
      </c>
    </row>
    <row r="1976" spans="1:33" s="16" customFormat="1" x14ac:dyDescent="0.3">
      <c r="A1976" s="84"/>
      <c r="B1976" s="85"/>
      <c r="C1976" s="85"/>
      <c r="D1976" s="85"/>
      <c r="E1976" s="85"/>
      <c r="F1976" s="85"/>
      <c r="G1976" s="85"/>
      <c r="H1976" s="85"/>
      <c r="I1976" s="85"/>
      <c r="J1976" s="85"/>
      <c r="K1976" s="85"/>
      <c r="L1976" s="85"/>
      <c r="M1976" s="85"/>
      <c r="N1976" s="85"/>
      <c r="O1976" s="85"/>
      <c r="P1976" s="85"/>
      <c r="Q1976" s="85"/>
      <c r="R1976" s="85"/>
      <c r="S1976" s="85"/>
      <c r="T1976" s="85"/>
      <c r="U1976" s="85"/>
      <c r="V1976" s="85"/>
      <c r="W1976" s="85"/>
      <c r="X1976" s="85"/>
      <c r="Y1976" s="85"/>
      <c r="Z1976" s="85"/>
      <c r="AA1976" s="85"/>
      <c r="AB1976" s="85"/>
      <c r="AC1976" s="85"/>
      <c r="AD1976" s="85"/>
      <c r="AE1976" s="85"/>
      <c r="AF1976" s="85"/>
      <c r="AG1976" s="86"/>
    </row>
    <row r="1977" spans="1:33" x14ac:dyDescent="0.3">
      <c r="A1977" s="25" t="s">
        <v>2676</v>
      </c>
      <c r="B1977" s="25" t="s">
        <v>2823</v>
      </c>
      <c r="C1977" s="25" t="s">
        <v>2675</v>
      </c>
      <c r="D1977" s="25">
        <v>23</v>
      </c>
      <c r="E1977" s="25" t="s">
        <v>2761</v>
      </c>
      <c r="F1977" s="25" t="s">
        <v>2762</v>
      </c>
      <c r="G1977" s="38">
        <v>1</v>
      </c>
      <c r="H1977" s="38">
        <v>121</v>
      </c>
      <c r="I1977" s="38">
        <v>0</v>
      </c>
      <c r="J1977" s="38">
        <v>0</v>
      </c>
      <c r="K1977" s="38">
        <v>1</v>
      </c>
      <c r="L1977" s="38">
        <v>0</v>
      </c>
      <c r="M1977" s="38">
        <v>0</v>
      </c>
      <c r="N1977" s="38">
        <v>2</v>
      </c>
      <c r="O1977" s="38">
        <v>1</v>
      </c>
      <c r="P1977" s="38">
        <v>0</v>
      </c>
      <c r="Q1977" s="38">
        <v>0</v>
      </c>
      <c r="R1977" s="38">
        <v>0</v>
      </c>
      <c r="S1977" s="38">
        <v>0</v>
      </c>
      <c r="T1977" s="38">
        <v>0</v>
      </c>
      <c r="U1977" s="38">
        <v>36</v>
      </c>
      <c r="V1977" s="38">
        <v>0</v>
      </c>
      <c r="W1977" s="38">
        <v>0</v>
      </c>
      <c r="X1977" s="38">
        <v>0</v>
      </c>
      <c r="Y1977" s="38">
        <v>1</v>
      </c>
      <c r="Z1977" s="38">
        <v>0</v>
      </c>
      <c r="AA1977" s="38">
        <v>0</v>
      </c>
      <c r="AB1977" s="38">
        <v>0</v>
      </c>
      <c r="AC1977" s="38">
        <v>0</v>
      </c>
      <c r="AD1977" s="38">
        <v>1</v>
      </c>
      <c r="AE1977" s="25">
        <v>0</v>
      </c>
      <c r="AF1977" s="14">
        <f t="shared" ref="AF1977:AF1981" si="979">SUM(G1977:AD1977)</f>
        <v>164</v>
      </c>
      <c r="AG1977" s="14">
        <f t="shared" ref="AG1977" si="980">G1977+H1977+I1977+J1977+K1977+L1977+M1977+N1977+O1977+P1977+Q1977+R1977+S1977+T1977+U1977+V1977+W1977+X1977+Y1977+Z1977+AA1977+AB1977+AC1977</f>
        <v>163</v>
      </c>
    </row>
    <row r="1978" spans="1:33" x14ac:dyDescent="0.3">
      <c r="A1978" s="25" t="s">
        <v>2676</v>
      </c>
      <c r="B1978" s="25" t="s">
        <v>2823</v>
      </c>
      <c r="C1978" s="25" t="s">
        <v>2675</v>
      </c>
      <c r="D1978" s="25">
        <v>23</v>
      </c>
      <c r="E1978" s="25" t="s">
        <v>2763</v>
      </c>
      <c r="F1978" s="25" t="s">
        <v>2764</v>
      </c>
      <c r="G1978" s="38">
        <v>2</v>
      </c>
      <c r="H1978" s="38">
        <v>76</v>
      </c>
      <c r="I1978" s="38">
        <v>1</v>
      </c>
      <c r="J1978" s="38">
        <v>1</v>
      </c>
      <c r="K1978" s="38">
        <v>0</v>
      </c>
      <c r="L1978" s="38">
        <v>0</v>
      </c>
      <c r="M1978" s="38">
        <v>1</v>
      </c>
      <c r="N1978" s="38">
        <v>1</v>
      </c>
      <c r="O1978" s="38">
        <v>0</v>
      </c>
      <c r="P1978" s="38">
        <v>0</v>
      </c>
      <c r="Q1978" s="38">
        <v>0</v>
      </c>
      <c r="R1978" s="38">
        <v>0</v>
      </c>
      <c r="S1978" s="38">
        <v>0</v>
      </c>
      <c r="T1978" s="38">
        <v>0</v>
      </c>
      <c r="U1978" s="38">
        <v>182</v>
      </c>
      <c r="V1978" s="38">
        <v>0</v>
      </c>
      <c r="W1978" s="38">
        <v>0</v>
      </c>
      <c r="X1978" s="38">
        <v>0</v>
      </c>
      <c r="Y1978" s="38">
        <v>0</v>
      </c>
      <c r="Z1978" s="38">
        <v>1</v>
      </c>
      <c r="AA1978" s="38">
        <v>0</v>
      </c>
      <c r="AB1978" s="38">
        <v>0</v>
      </c>
      <c r="AC1978" s="38">
        <v>1</v>
      </c>
      <c r="AD1978" s="38">
        <v>3</v>
      </c>
      <c r="AE1978" s="25">
        <v>0</v>
      </c>
      <c r="AF1978" s="14">
        <f t="shared" si="979"/>
        <v>269</v>
      </c>
      <c r="AG1978" s="14">
        <f t="shared" ref="AG1978:AG1981" si="981">G1978+H1978+I1978+J1978+K1978+L1978+M1978+N1978+O1978+P1978+Q1978+R1978+S1978+T1978+U1978+V1978+W1978+X1978+Y1978+Z1978+AA1978+AB1978+AC1978</f>
        <v>266</v>
      </c>
    </row>
    <row r="1979" spans="1:33" x14ac:dyDescent="0.3">
      <c r="A1979" s="25" t="s">
        <v>2676</v>
      </c>
      <c r="B1979" s="25" t="s">
        <v>2823</v>
      </c>
      <c r="C1979" s="25" t="s">
        <v>2675</v>
      </c>
      <c r="D1979" s="25">
        <v>23</v>
      </c>
      <c r="E1979" s="25" t="s">
        <v>2765</v>
      </c>
      <c r="F1979" s="25" t="s">
        <v>2766</v>
      </c>
      <c r="G1979" s="38">
        <v>1</v>
      </c>
      <c r="H1979" s="38">
        <v>101</v>
      </c>
      <c r="I1979" s="38">
        <v>0</v>
      </c>
      <c r="J1979" s="38">
        <v>0</v>
      </c>
      <c r="K1979" s="38">
        <v>0</v>
      </c>
      <c r="L1979" s="38">
        <v>0</v>
      </c>
      <c r="M1979" s="38">
        <v>0</v>
      </c>
      <c r="N1979" s="38">
        <v>1</v>
      </c>
      <c r="O1979" s="38">
        <v>2</v>
      </c>
      <c r="P1979" s="38">
        <v>0</v>
      </c>
      <c r="Q1979" s="38">
        <v>0</v>
      </c>
      <c r="R1979" s="38">
        <v>0</v>
      </c>
      <c r="S1979" s="38">
        <v>0</v>
      </c>
      <c r="T1979" s="38">
        <v>0</v>
      </c>
      <c r="U1979" s="38">
        <v>145</v>
      </c>
      <c r="V1979" s="38">
        <v>2</v>
      </c>
      <c r="W1979" s="38">
        <v>0</v>
      </c>
      <c r="X1979" s="38">
        <v>0</v>
      </c>
      <c r="Y1979" s="38">
        <v>0</v>
      </c>
      <c r="Z1979" s="38">
        <v>1</v>
      </c>
      <c r="AA1979" s="38">
        <v>0</v>
      </c>
      <c r="AB1979" s="38">
        <v>0</v>
      </c>
      <c r="AC1979" s="38">
        <v>0</v>
      </c>
      <c r="AD1979" s="38">
        <v>15</v>
      </c>
      <c r="AE1979" s="25">
        <v>0</v>
      </c>
      <c r="AF1979" s="14">
        <f t="shared" si="979"/>
        <v>268</v>
      </c>
      <c r="AG1979" s="14">
        <f t="shared" si="981"/>
        <v>253</v>
      </c>
    </row>
    <row r="1980" spans="1:33" x14ac:dyDescent="0.3">
      <c r="A1980" s="25" t="s">
        <v>2676</v>
      </c>
      <c r="B1980" s="25" t="s">
        <v>2823</v>
      </c>
      <c r="C1980" s="25" t="s">
        <v>2675</v>
      </c>
      <c r="D1980" s="25">
        <v>23</v>
      </c>
      <c r="E1980" s="25" t="s">
        <v>2767</v>
      </c>
      <c r="F1980" s="25" t="s">
        <v>2768</v>
      </c>
      <c r="G1980" s="38">
        <v>4</v>
      </c>
      <c r="H1980" s="38">
        <v>257</v>
      </c>
      <c r="I1980" s="38">
        <v>4</v>
      </c>
      <c r="J1980" s="38">
        <v>1</v>
      </c>
      <c r="K1980" s="38">
        <v>0</v>
      </c>
      <c r="L1980" s="38">
        <v>2</v>
      </c>
      <c r="M1980" s="38">
        <v>2</v>
      </c>
      <c r="N1980" s="38">
        <v>0</v>
      </c>
      <c r="O1980" s="38">
        <v>0</v>
      </c>
      <c r="P1980" s="38">
        <v>1</v>
      </c>
      <c r="Q1980" s="38">
        <v>0</v>
      </c>
      <c r="R1980" s="38">
        <v>1</v>
      </c>
      <c r="S1980" s="38">
        <v>1</v>
      </c>
      <c r="T1980" s="38">
        <v>0</v>
      </c>
      <c r="U1980" s="38">
        <v>441</v>
      </c>
      <c r="V1980" s="38">
        <v>3</v>
      </c>
      <c r="W1980" s="38">
        <v>1</v>
      </c>
      <c r="X1980" s="38">
        <v>1</v>
      </c>
      <c r="Y1980" s="38">
        <v>0</v>
      </c>
      <c r="Z1980" s="38">
        <v>0</v>
      </c>
      <c r="AA1980" s="38">
        <v>0</v>
      </c>
      <c r="AB1980" s="38">
        <v>0</v>
      </c>
      <c r="AC1980" s="38">
        <v>1</v>
      </c>
      <c r="AD1980" s="38">
        <v>18</v>
      </c>
      <c r="AE1980" s="25">
        <v>0</v>
      </c>
      <c r="AF1980" s="14">
        <f t="shared" si="979"/>
        <v>738</v>
      </c>
      <c r="AG1980" s="14">
        <f t="shared" si="981"/>
        <v>720</v>
      </c>
    </row>
    <row r="1981" spans="1:33" x14ac:dyDescent="0.3">
      <c r="A1981" s="25" t="s">
        <v>2676</v>
      </c>
      <c r="B1981" s="25" t="s">
        <v>2823</v>
      </c>
      <c r="C1981" s="25" t="s">
        <v>2675</v>
      </c>
      <c r="D1981" s="25">
        <v>23</v>
      </c>
      <c r="E1981" s="25" t="s">
        <v>2769</v>
      </c>
      <c r="F1981" s="25" t="s">
        <v>2770</v>
      </c>
      <c r="G1981" s="38">
        <v>1</v>
      </c>
      <c r="H1981" s="38">
        <v>136</v>
      </c>
      <c r="I1981" s="38">
        <v>6</v>
      </c>
      <c r="J1981" s="38">
        <v>0</v>
      </c>
      <c r="K1981" s="38">
        <v>1</v>
      </c>
      <c r="L1981" s="38">
        <v>1</v>
      </c>
      <c r="M1981" s="38">
        <v>0</v>
      </c>
      <c r="N1981" s="38">
        <v>2</v>
      </c>
      <c r="O1981" s="38">
        <v>0</v>
      </c>
      <c r="P1981" s="38">
        <v>1</v>
      </c>
      <c r="Q1981" s="38">
        <v>0</v>
      </c>
      <c r="R1981" s="38">
        <v>0</v>
      </c>
      <c r="S1981" s="38">
        <v>0</v>
      </c>
      <c r="T1981" s="38">
        <v>0</v>
      </c>
      <c r="U1981" s="38">
        <v>178</v>
      </c>
      <c r="V1981" s="38">
        <v>1</v>
      </c>
      <c r="W1981" s="38">
        <v>0</v>
      </c>
      <c r="X1981" s="38">
        <v>0</v>
      </c>
      <c r="Y1981" s="38">
        <v>0</v>
      </c>
      <c r="Z1981" s="38">
        <v>0</v>
      </c>
      <c r="AA1981" s="38">
        <v>1</v>
      </c>
      <c r="AB1981" s="38">
        <v>0</v>
      </c>
      <c r="AC1981" s="38">
        <v>1</v>
      </c>
      <c r="AD1981" s="38">
        <v>23</v>
      </c>
      <c r="AE1981" s="25">
        <v>0</v>
      </c>
      <c r="AF1981" s="14">
        <f t="shared" si="979"/>
        <v>352</v>
      </c>
      <c r="AG1981" s="14">
        <f t="shared" si="981"/>
        <v>329</v>
      </c>
    </row>
    <row r="1982" spans="1:33" s="16" customFormat="1" x14ac:dyDescent="0.3">
      <c r="E1982" s="16" t="s">
        <v>740</v>
      </c>
      <c r="F1982" s="19" t="s">
        <v>1069</v>
      </c>
      <c r="G1982" s="19">
        <f>SUM(G1977:G1981)</f>
        <v>9</v>
      </c>
      <c r="H1982" s="19">
        <f t="shared" ref="H1982:AG1982" si="982">SUM(H1977:H1981)</f>
        <v>691</v>
      </c>
      <c r="I1982" s="19">
        <f t="shared" si="982"/>
        <v>11</v>
      </c>
      <c r="J1982" s="19">
        <f t="shared" si="982"/>
        <v>2</v>
      </c>
      <c r="K1982" s="19">
        <f t="shared" si="982"/>
        <v>2</v>
      </c>
      <c r="L1982" s="19">
        <f t="shared" si="982"/>
        <v>3</v>
      </c>
      <c r="M1982" s="19">
        <f t="shared" si="982"/>
        <v>3</v>
      </c>
      <c r="N1982" s="19">
        <f t="shared" si="982"/>
        <v>6</v>
      </c>
      <c r="O1982" s="19">
        <f t="shared" si="982"/>
        <v>3</v>
      </c>
      <c r="P1982" s="19">
        <f t="shared" si="982"/>
        <v>2</v>
      </c>
      <c r="Q1982" s="19">
        <f t="shared" si="982"/>
        <v>0</v>
      </c>
      <c r="R1982" s="19">
        <f t="shared" si="982"/>
        <v>1</v>
      </c>
      <c r="S1982" s="19">
        <f t="shared" si="982"/>
        <v>1</v>
      </c>
      <c r="T1982" s="19">
        <f t="shared" si="982"/>
        <v>0</v>
      </c>
      <c r="U1982" s="19">
        <f t="shared" si="982"/>
        <v>982</v>
      </c>
      <c r="V1982" s="19">
        <f t="shared" si="982"/>
        <v>6</v>
      </c>
      <c r="W1982" s="19">
        <f t="shared" si="982"/>
        <v>1</v>
      </c>
      <c r="X1982" s="19">
        <f t="shared" si="982"/>
        <v>1</v>
      </c>
      <c r="Y1982" s="19">
        <f t="shared" si="982"/>
        <v>1</v>
      </c>
      <c r="Z1982" s="19">
        <f t="shared" si="982"/>
        <v>2</v>
      </c>
      <c r="AA1982" s="19">
        <f t="shared" si="982"/>
        <v>1</v>
      </c>
      <c r="AB1982" s="19">
        <f t="shared" si="982"/>
        <v>0</v>
      </c>
      <c r="AC1982" s="19">
        <f t="shared" si="982"/>
        <v>3</v>
      </c>
      <c r="AD1982" s="19">
        <f t="shared" si="982"/>
        <v>60</v>
      </c>
      <c r="AE1982" s="19">
        <f t="shared" si="982"/>
        <v>0</v>
      </c>
      <c r="AF1982" s="19">
        <f t="shared" si="982"/>
        <v>1791</v>
      </c>
      <c r="AG1982" s="19">
        <f t="shared" si="982"/>
        <v>1731</v>
      </c>
    </row>
    <row r="1983" spans="1:33" s="16" customFormat="1" x14ac:dyDescent="0.3">
      <c r="A1983" s="84"/>
      <c r="B1983" s="85"/>
      <c r="C1983" s="85"/>
      <c r="D1983" s="85"/>
      <c r="E1983" s="85"/>
      <c r="F1983" s="85"/>
      <c r="G1983" s="85"/>
      <c r="H1983" s="85"/>
      <c r="I1983" s="85"/>
      <c r="J1983" s="85"/>
      <c r="K1983" s="85"/>
      <c r="L1983" s="85"/>
      <c r="M1983" s="85"/>
      <c r="N1983" s="85"/>
      <c r="O1983" s="85"/>
      <c r="P1983" s="85"/>
      <c r="Q1983" s="85"/>
      <c r="R1983" s="85"/>
      <c r="S1983" s="85"/>
      <c r="T1983" s="85"/>
      <c r="U1983" s="85"/>
      <c r="V1983" s="85"/>
      <c r="W1983" s="85"/>
      <c r="X1983" s="85"/>
      <c r="Y1983" s="85"/>
      <c r="Z1983" s="85"/>
      <c r="AA1983" s="85"/>
      <c r="AB1983" s="85"/>
      <c r="AC1983" s="85"/>
      <c r="AD1983" s="85"/>
      <c r="AE1983" s="85"/>
      <c r="AF1983" s="85"/>
      <c r="AG1983" s="86"/>
    </row>
    <row r="1984" spans="1:33" x14ac:dyDescent="0.3">
      <c r="A1984" s="25" t="s">
        <v>2676</v>
      </c>
      <c r="B1984" s="25" t="s">
        <v>2823</v>
      </c>
      <c r="C1984" s="25" t="s">
        <v>2675</v>
      </c>
      <c r="D1984" s="25">
        <v>24</v>
      </c>
      <c r="E1984" s="25" t="s">
        <v>2771</v>
      </c>
      <c r="F1984" s="25" t="s">
        <v>2772</v>
      </c>
      <c r="G1984" s="38">
        <v>0</v>
      </c>
      <c r="H1984" s="38">
        <v>150</v>
      </c>
      <c r="I1984" s="38">
        <v>0</v>
      </c>
      <c r="J1984" s="38">
        <v>0</v>
      </c>
      <c r="K1984" s="38">
        <v>0</v>
      </c>
      <c r="L1984" s="38">
        <v>1</v>
      </c>
      <c r="M1984" s="38">
        <v>0</v>
      </c>
      <c r="N1984" s="38">
        <v>3</v>
      </c>
      <c r="O1984" s="38">
        <v>0</v>
      </c>
      <c r="P1984" s="38">
        <v>0</v>
      </c>
      <c r="Q1984" s="38">
        <v>0</v>
      </c>
      <c r="R1984" s="38">
        <v>0</v>
      </c>
      <c r="S1984" s="38">
        <v>0</v>
      </c>
      <c r="T1984" s="38">
        <v>0</v>
      </c>
      <c r="U1984" s="38">
        <v>151</v>
      </c>
      <c r="V1984" s="38">
        <v>0</v>
      </c>
      <c r="W1984" s="38">
        <v>0</v>
      </c>
      <c r="X1984" s="38">
        <v>0</v>
      </c>
      <c r="Y1984" s="38">
        <v>0</v>
      </c>
      <c r="Z1984" s="38">
        <v>0</v>
      </c>
      <c r="AA1984" s="38">
        <v>3</v>
      </c>
      <c r="AB1984" s="38">
        <v>0</v>
      </c>
      <c r="AC1984" s="38">
        <v>0</v>
      </c>
      <c r="AD1984" s="38">
        <v>14</v>
      </c>
      <c r="AE1984" s="25">
        <v>0</v>
      </c>
      <c r="AF1984" s="14">
        <f t="shared" ref="AF1984:AF1986" si="983">SUM(G1984:AD1984)</f>
        <v>322</v>
      </c>
      <c r="AG1984" s="14">
        <f t="shared" ref="AG1984" si="984">G1984+H1984+I1984+J1984+K1984+L1984+M1984+N1984+O1984+P1984+Q1984+R1984+S1984+T1984+U1984+V1984+W1984+X1984+Y1984+Z1984+AA1984+AB1984+AC1984</f>
        <v>308</v>
      </c>
    </row>
    <row r="1985" spans="1:33" x14ac:dyDescent="0.3">
      <c r="A1985" s="25" t="s">
        <v>2676</v>
      </c>
      <c r="B1985" s="25" t="s">
        <v>2823</v>
      </c>
      <c r="C1985" s="25" t="s">
        <v>2675</v>
      </c>
      <c r="D1985" s="25">
        <v>24</v>
      </c>
      <c r="E1985" s="25" t="s">
        <v>2773</v>
      </c>
      <c r="F1985" s="25" t="s">
        <v>2774</v>
      </c>
      <c r="G1985" s="38">
        <v>1</v>
      </c>
      <c r="H1985" s="38">
        <v>99</v>
      </c>
      <c r="I1985" s="38">
        <v>2</v>
      </c>
      <c r="J1985" s="38">
        <v>0</v>
      </c>
      <c r="K1985" s="38">
        <v>0</v>
      </c>
      <c r="L1985" s="38">
        <v>0</v>
      </c>
      <c r="M1985" s="38">
        <v>0</v>
      </c>
      <c r="N1985" s="38">
        <v>1</v>
      </c>
      <c r="O1985" s="38">
        <v>0</v>
      </c>
      <c r="P1985" s="38">
        <v>0</v>
      </c>
      <c r="Q1985" s="38">
        <v>0</v>
      </c>
      <c r="R1985" s="38">
        <v>0</v>
      </c>
      <c r="S1985" s="38">
        <v>0</v>
      </c>
      <c r="T1985" s="38">
        <v>0</v>
      </c>
      <c r="U1985" s="38">
        <v>149</v>
      </c>
      <c r="V1985" s="38">
        <v>0</v>
      </c>
      <c r="W1985" s="38">
        <v>0</v>
      </c>
      <c r="X1985" s="38">
        <v>0</v>
      </c>
      <c r="Y1985" s="38">
        <v>0</v>
      </c>
      <c r="Z1985" s="38">
        <v>0</v>
      </c>
      <c r="AA1985" s="38">
        <v>1</v>
      </c>
      <c r="AB1985" s="38">
        <v>0</v>
      </c>
      <c r="AC1985" s="38">
        <v>0</v>
      </c>
      <c r="AD1985" s="38">
        <v>0</v>
      </c>
      <c r="AE1985" s="25">
        <v>0</v>
      </c>
      <c r="AF1985" s="14">
        <f t="shared" si="983"/>
        <v>253</v>
      </c>
      <c r="AG1985" s="14">
        <f t="shared" ref="AG1985:AG1986" si="985">G1985+H1985+I1985+J1985+K1985+L1985+M1985+N1985+O1985+P1985+Q1985+R1985+S1985+T1985+U1985+V1985+W1985+X1985+Y1985+Z1985+AA1985+AB1985+AC1985</f>
        <v>253</v>
      </c>
    </row>
    <row r="1986" spans="1:33" x14ac:dyDescent="0.3">
      <c r="A1986" s="25" t="s">
        <v>2676</v>
      </c>
      <c r="B1986" s="25" t="s">
        <v>2823</v>
      </c>
      <c r="C1986" s="25" t="s">
        <v>2675</v>
      </c>
      <c r="D1986" s="25">
        <v>24</v>
      </c>
      <c r="E1986" s="25" t="s">
        <v>2775</v>
      </c>
      <c r="F1986" s="25" t="s">
        <v>2776</v>
      </c>
      <c r="G1986" s="38">
        <v>0</v>
      </c>
      <c r="H1986" s="38">
        <v>32</v>
      </c>
      <c r="I1986" s="38">
        <v>1</v>
      </c>
      <c r="J1986" s="38">
        <v>0</v>
      </c>
      <c r="K1986" s="38">
        <v>0</v>
      </c>
      <c r="L1986" s="38">
        <v>1</v>
      </c>
      <c r="M1986" s="38">
        <v>0</v>
      </c>
      <c r="N1986" s="38">
        <v>1</v>
      </c>
      <c r="O1986" s="38">
        <v>0</v>
      </c>
      <c r="P1986" s="38">
        <v>1</v>
      </c>
      <c r="Q1986" s="38">
        <v>0</v>
      </c>
      <c r="R1986" s="38">
        <v>0</v>
      </c>
      <c r="S1986" s="38">
        <v>1</v>
      </c>
      <c r="T1986" s="38">
        <v>0</v>
      </c>
      <c r="U1986" s="38">
        <v>232</v>
      </c>
      <c r="V1986" s="38">
        <v>0</v>
      </c>
      <c r="W1986" s="38">
        <v>0</v>
      </c>
      <c r="X1986" s="38">
        <v>1</v>
      </c>
      <c r="Y1986" s="38">
        <v>0</v>
      </c>
      <c r="Z1986" s="38">
        <v>0</v>
      </c>
      <c r="AA1986" s="38">
        <v>1</v>
      </c>
      <c r="AB1986" s="38">
        <v>0</v>
      </c>
      <c r="AC1986" s="38">
        <v>0</v>
      </c>
      <c r="AD1986" s="38">
        <v>9</v>
      </c>
      <c r="AE1986" s="25">
        <v>0</v>
      </c>
      <c r="AF1986" s="14">
        <f t="shared" si="983"/>
        <v>280</v>
      </c>
      <c r="AG1986" s="14">
        <f t="shared" si="985"/>
        <v>271</v>
      </c>
    </row>
    <row r="1987" spans="1:33" s="16" customFormat="1" x14ac:dyDescent="0.3">
      <c r="E1987" s="16" t="s">
        <v>874</v>
      </c>
      <c r="F1987" s="19" t="s">
        <v>1069</v>
      </c>
      <c r="G1987" s="19">
        <f>SUM(G1984:G1986)</f>
        <v>1</v>
      </c>
      <c r="H1987" s="19">
        <f t="shared" ref="H1987:AG1987" si="986">SUM(H1984:H1986)</f>
        <v>281</v>
      </c>
      <c r="I1987" s="19">
        <f t="shared" si="986"/>
        <v>3</v>
      </c>
      <c r="J1987" s="19">
        <f t="shared" si="986"/>
        <v>0</v>
      </c>
      <c r="K1987" s="19">
        <f t="shared" si="986"/>
        <v>0</v>
      </c>
      <c r="L1987" s="19">
        <f t="shared" si="986"/>
        <v>2</v>
      </c>
      <c r="M1987" s="19">
        <f t="shared" si="986"/>
        <v>0</v>
      </c>
      <c r="N1987" s="19">
        <f t="shared" si="986"/>
        <v>5</v>
      </c>
      <c r="O1987" s="19">
        <f t="shared" si="986"/>
        <v>0</v>
      </c>
      <c r="P1987" s="19">
        <f t="shared" si="986"/>
        <v>1</v>
      </c>
      <c r="Q1987" s="19">
        <f t="shared" si="986"/>
        <v>0</v>
      </c>
      <c r="R1987" s="19">
        <f t="shared" si="986"/>
        <v>0</v>
      </c>
      <c r="S1987" s="19">
        <f t="shared" si="986"/>
        <v>1</v>
      </c>
      <c r="T1987" s="19">
        <f t="shared" si="986"/>
        <v>0</v>
      </c>
      <c r="U1987" s="19">
        <f t="shared" si="986"/>
        <v>532</v>
      </c>
      <c r="V1987" s="19">
        <f t="shared" si="986"/>
        <v>0</v>
      </c>
      <c r="W1987" s="19">
        <f t="shared" si="986"/>
        <v>0</v>
      </c>
      <c r="X1987" s="19">
        <f t="shared" si="986"/>
        <v>1</v>
      </c>
      <c r="Y1987" s="19">
        <f t="shared" si="986"/>
        <v>0</v>
      </c>
      <c r="Z1987" s="19">
        <f t="shared" si="986"/>
        <v>0</v>
      </c>
      <c r="AA1987" s="19">
        <f t="shared" si="986"/>
        <v>5</v>
      </c>
      <c r="AB1987" s="19">
        <f t="shared" si="986"/>
        <v>0</v>
      </c>
      <c r="AC1987" s="19">
        <f t="shared" si="986"/>
        <v>0</v>
      </c>
      <c r="AD1987" s="19">
        <f t="shared" si="986"/>
        <v>23</v>
      </c>
      <c r="AE1987" s="19">
        <f t="shared" si="986"/>
        <v>0</v>
      </c>
      <c r="AF1987" s="19">
        <f t="shared" si="986"/>
        <v>855</v>
      </c>
      <c r="AG1987" s="19">
        <f t="shared" si="986"/>
        <v>832</v>
      </c>
    </row>
    <row r="1988" spans="1:33" s="16" customFormat="1" x14ac:dyDescent="0.3">
      <c r="A1988" s="84"/>
      <c r="B1988" s="85"/>
      <c r="C1988" s="85"/>
      <c r="D1988" s="85"/>
      <c r="E1988" s="85"/>
      <c r="F1988" s="85"/>
      <c r="G1988" s="85"/>
      <c r="H1988" s="85"/>
      <c r="I1988" s="85"/>
      <c r="J1988" s="85"/>
      <c r="K1988" s="85"/>
      <c r="L1988" s="85"/>
      <c r="M1988" s="85"/>
      <c r="N1988" s="85"/>
      <c r="O1988" s="85"/>
      <c r="P1988" s="85"/>
      <c r="Q1988" s="85"/>
      <c r="R1988" s="85"/>
      <c r="S1988" s="85"/>
      <c r="T1988" s="85"/>
      <c r="U1988" s="85"/>
      <c r="V1988" s="85"/>
      <c r="W1988" s="85"/>
      <c r="X1988" s="85"/>
      <c r="Y1988" s="85"/>
      <c r="Z1988" s="85"/>
      <c r="AA1988" s="85"/>
      <c r="AB1988" s="85"/>
      <c r="AC1988" s="85"/>
      <c r="AD1988" s="85"/>
      <c r="AE1988" s="85"/>
      <c r="AF1988" s="85"/>
      <c r="AG1988" s="86"/>
    </row>
    <row r="1989" spans="1:33" x14ac:dyDescent="0.3">
      <c r="A1989" s="25" t="s">
        <v>2676</v>
      </c>
      <c r="B1989" s="25" t="s">
        <v>2823</v>
      </c>
      <c r="C1989" s="25" t="s">
        <v>2675</v>
      </c>
      <c r="D1989" s="25">
        <v>25</v>
      </c>
      <c r="E1989" s="25" t="s">
        <v>2777</v>
      </c>
      <c r="F1989" s="25" t="s">
        <v>2778</v>
      </c>
      <c r="G1989" s="38">
        <v>5</v>
      </c>
      <c r="H1989" s="38">
        <v>152</v>
      </c>
      <c r="I1989" s="38">
        <v>0</v>
      </c>
      <c r="J1989" s="38">
        <v>0</v>
      </c>
      <c r="K1989" s="38">
        <v>0</v>
      </c>
      <c r="L1989" s="38">
        <v>0</v>
      </c>
      <c r="M1989" s="38">
        <v>1</v>
      </c>
      <c r="N1989" s="38">
        <v>4</v>
      </c>
      <c r="O1989" s="38">
        <v>0</v>
      </c>
      <c r="P1989" s="38">
        <v>0</v>
      </c>
      <c r="Q1989" s="38">
        <v>0</v>
      </c>
      <c r="R1989" s="38">
        <v>0</v>
      </c>
      <c r="S1989" s="38">
        <v>0</v>
      </c>
      <c r="T1989" s="38">
        <v>0</v>
      </c>
      <c r="U1989" s="38">
        <v>143</v>
      </c>
      <c r="V1989" s="38">
        <v>2</v>
      </c>
      <c r="W1989" s="38">
        <v>0</v>
      </c>
      <c r="X1989" s="38">
        <v>0</v>
      </c>
      <c r="Y1989" s="38">
        <v>0</v>
      </c>
      <c r="Z1989" s="38">
        <v>0</v>
      </c>
      <c r="AA1989" s="38">
        <v>0</v>
      </c>
      <c r="AB1989" s="38">
        <v>2</v>
      </c>
      <c r="AC1989" s="38">
        <v>0</v>
      </c>
      <c r="AD1989" s="38">
        <v>4</v>
      </c>
      <c r="AE1989" s="25">
        <v>0</v>
      </c>
      <c r="AF1989" s="14">
        <f t="shared" ref="AF1989:AF1992" si="987">SUM(G1989:AD1989)</f>
        <v>313</v>
      </c>
      <c r="AG1989" s="14">
        <f t="shared" ref="AG1989" si="988">G1989+H1989+I1989+J1989+K1989+L1989+M1989+N1989+O1989+P1989+Q1989+R1989+S1989+T1989+U1989+V1989+W1989+X1989+Y1989+Z1989+AA1989+AB1989+AC1989</f>
        <v>309</v>
      </c>
    </row>
    <row r="1990" spans="1:33" x14ac:dyDescent="0.3">
      <c r="A1990" s="25" t="s">
        <v>2676</v>
      </c>
      <c r="B1990" s="25" t="s">
        <v>2823</v>
      </c>
      <c r="C1990" s="25" t="s">
        <v>2675</v>
      </c>
      <c r="D1990" s="25">
        <v>25</v>
      </c>
      <c r="E1990" s="25" t="s">
        <v>2779</v>
      </c>
      <c r="F1990" s="25" t="s">
        <v>2780</v>
      </c>
      <c r="G1990" s="38">
        <v>0</v>
      </c>
      <c r="H1990" s="38">
        <v>20</v>
      </c>
      <c r="I1990" s="38">
        <v>1</v>
      </c>
      <c r="J1990" s="38">
        <v>0</v>
      </c>
      <c r="K1990" s="38">
        <v>0</v>
      </c>
      <c r="L1990" s="38">
        <v>0</v>
      </c>
      <c r="M1990" s="38">
        <v>0</v>
      </c>
      <c r="N1990" s="38">
        <v>1</v>
      </c>
      <c r="O1990" s="38">
        <v>0</v>
      </c>
      <c r="P1990" s="38">
        <v>0</v>
      </c>
      <c r="Q1990" s="38">
        <v>0</v>
      </c>
      <c r="R1990" s="38">
        <v>0</v>
      </c>
      <c r="S1990" s="38">
        <v>0</v>
      </c>
      <c r="T1990" s="38">
        <v>0</v>
      </c>
      <c r="U1990" s="38">
        <v>51</v>
      </c>
      <c r="V1990" s="38">
        <v>0</v>
      </c>
      <c r="W1990" s="38">
        <v>0</v>
      </c>
      <c r="X1990" s="38">
        <v>0</v>
      </c>
      <c r="Y1990" s="38">
        <v>0</v>
      </c>
      <c r="Z1990" s="38">
        <v>0</v>
      </c>
      <c r="AA1990" s="38">
        <v>0</v>
      </c>
      <c r="AB1990" s="38">
        <v>0</v>
      </c>
      <c r="AC1990" s="38">
        <v>0</v>
      </c>
      <c r="AD1990" s="38">
        <v>8</v>
      </c>
      <c r="AE1990" s="25">
        <v>0</v>
      </c>
      <c r="AF1990" s="14">
        <f t="shared" si="987"/>
        <v>81</v>
      </c>
      <c r="AG1990" s="14">
        <f t="shared" ref="AG1990:AG1992" si="989">G1990+H1990+I1990+J1990+K1990+L1990+M1990+N1990+O1990+P1990+Q1990+R1990+S1990+T1990+U1990+V1990+W1990+X1990+Y1990+Z1990+AA1990+AB1990+AC1990</f>
        <v>73</v>
      </c>
    </row>
    <row r="1991" spans="1:33" x14ac:dyDescent="0.3">
      <c r="A1991" s="25" t="s">
        <v>2676</v>
      </c>
      <c r="B1991" s="25" t="s">
        <v>2823</v>
      </c>
      <c r="C1991" s="25" t="s">
        <v>2675</v>
      </c>
      <c r="D1991" s="25">
        <v>25</v>
      </c>
      <c r="E1991" s="25" t="s">
        <v>2781</v>
      </c>
      <c r="F1991" s="25" t="s">
        <v>2782</v>
      </c>
      <c r="G1991" s="38">
        <v>2</v>
      </c>
      <c r="H1991" s="38">
        <v>133</v>
      </c>
      <c r="I1991" s="38">
        <v>1</v>
      </c>
      <c r="J1991" s="38">
        <v>0</v>
      </c>
      <c r="K1991" s="38">
        <v>0</v>
      </c>
      <c r="L1991" s="38">
        <v>1</v>
      </c>
      <c r="M1991" s="38">
        <v>1</v>
      </c>
      <c r="N1991" s="38">
        <v>2</v>
      </c>
      <c r="O1991" s="38">
        <v>0</v>
      </c>
      <c r="P1991" s="38">
        <v>0</v>
      </c>
      <c r="Q1991" s="38">
        <v>1</v>
      </c>
      <c r="R1991" s="38">
        <v>0</v>
      </c>
      <c r="S1991" s="38">
        <v>0</v>
      </c>
      <c r="T1991" s="38">
        <v>0</v>
      </c>
      <c r="U1991" s="38">
        <v>128</v>
      </c>
      <c r="V1991" s="38">
        <v>0</v>
      </c>
      <c r="W1991" s="38">
        <v>0</v>
      </c>
      <c r="X1991" s="38">
        <v>0</v>
      </c>
      <c r="Y1991" s="38">
        <v>0</v>
      </c>
      <c r="Z1991" s="38">
        <v>0</v>
      </c>
      <c r="AA1991" s="38">
        <v>0</v>
      </c>
      <c r="AB1991" s="38">
        <v>0</v>
      </c>
      <c r="AC1991" s="38">
        <v>0</v>
      </c>
      <c r="AD1991" s="38">
        <v>18</v>
      </c>
      <c r="AE1991" s="25">
        <v>0</v>
      </c>
      <c r="AF1991" s="14">
        <f t="shared" si="987"/>
        <v>287</v>
      </c>
      <c r="AG1991" s="14">
        <f t="shared" si="989"/>
        <v>269</v>
      </c>
    </row>
    <row r="1992" spans="1:33" x14ac:dyDescent="0.3">
      <c r="A1992" s="25" t="s">
        <v>2676</v>
      </c>
      <c r="B1992" s="25" t="s">
        <v>2823</v>
      </c>
      <c r="C1992" s="25" t="s">
        <v>2675</v>
      </c>
      <c r="D1992" s="25">
        <v>25</v>
      </c>
      <c r="E1992" s="25" t="s">
        <v>2783</v>
      </c>
      <c r="F1992" s="25" t="s">
        <v>2784</v>
      </c>
      <c r="G1992" s="38">
        <v>1</v>
      </c>
      <c r="H1992" s="38">
        <v>110</v>
      </c>
      <c r="I1992" s="38">
        <v>0</v>
      </c>
      <c r="J1992" s="38">
        <v>0</v>
      </c>
      <c r="K1992" s="38">
        <v>0</v>
      </c>
      <c r="L1992" s="38">
        <v>1</v>
      </c>
      <c r="M1992" s="38">
        <v>0</v>
      </c>
      <c r="N1992" s="38">
        <v>0</v>
      </c>
      <c r="O1992" s="38">
        <v>0</v>
      </c>
      <c r="P1992" s="38">
        <v>0</v>
      </c>
      <c r="Q1992" s="38">
        <v>0</v>
      </c>
      <c r="R1992" s="38">
        <v>0</v>
      </c>
      <c r="S1992" s="38">
        <v>0</v>
      </c>
      <c r="T1992" s="38">
        <v>0</v>
      </c>
      <c r="U1992" s="38">
        <v>36</v>
      </c>
      <c r="V1992" s="38">
        <v>0</v>
      </c>
      <c r="W1992" s="38">
        <v>0</v>
      </c>
      <c r="X1992" s="38">
        <v>0</v>
      </c>
      <c r="Y1992" s="38">
        <v>0</v>
      </c>
      <c r="Z1992" s="38">
        <v>0</v>
      </c>
      <c r="AA1992" s="38">
        <v>0</v>
      </c>
      <c r="AB1992" s="38">
        <v>0</v>
      </c>
      <c r="AC1992" s="38">
        <v>0</v>
      </c>
      <c r="AD1992" s="38">
        <v>11</v>
      </c>
      <c r="AE1992" s="25">
        <v>0</v>
      </c>
      <c r="AF1992" s="14">
        <f t="shared" si="987"/>
        <v>159</v>
      </c>
      <c r="AG1992" s="14">
        <f t="shared" si="989"/>
        <v>148</v>
      </c>
    </row>
    <row r="1993" spans="1:33" s="16" customFormat="1" x14ac:dyDescent="0.3">
      <c r="E1993" s="16" t="s">
        <v>731</v>
      </c>
      <c r="F1993" s="19" t="s">
        <v>1069</v>
      </c>
      <c r="G1993" s="19">
        <f>SUM(G1989:G1992)</f>
        <v>8</v>
      </c>
      <c r="H1993" s="19">
        <f t="shared" ref="H1993:AG1993" si="990">SUM(H1989:H1992)</f>
        <v>415</v>
      </c>
      <c r="I1993" s="19">
        <f t="shared" si="990"/>
        <v>2</v>
      </c>
      <c r="J1993" s="19">
        <f t="shared" si="990"/>
        <v>0</v>
      </c>
      <c r="K1993" s="19">
        <f t="shared" si="990"/>
        <v>0</v>
      </c>
      <c r="L1993" s="19">
        <f t="shared" si="990"/>
        <v>2</v>
      </c>
      <c r="M1993" s="19">
        <f t="shared" si="990"/>
        <v>2</v>
      </c>
      <c r="N1993" s="19">
        <f t="shared" si="990"/>
        <v>7</v>
      </c>
      <c r="O1993" s="19">
        <f t="shared" si="990"/>
        <v>0</v>
      </c>
      <c r="P1993" s="19">
        <f t="shared" si="990"/>
        <v>0</v>
      </c>
      <c r="Q1993" s="19">
        <f t="shared" si="990"/>
        <v>1</v>
      </c>
      <c r="R1993" s="19">
        <f t="shared" si="990"/>
        <v>0</v>
      </c>
      <c r="S1993" s="19">
        <f t="shared" si="990"/>
        <v>0</v>
      </c>
      <c r="T1993" s="19">
        <f t="shared" si="990"/>
        <v>0</v>
      </c>
      <c r="U1993" s="19">
        <f t="shared" si="990"/>
        <v>358</v>
      </c>
      <c r="V1993" s="19">
        <f t="shared" si="990"/>
        <v>2</v>
      </c>
      <c r="W1993" s="19">
        <f t="shared" si="990"/>
        <v>0</v>
      </c>
      <c r="X1993" s="19">
        <f t="shared" si="990"/>
        <v>0</v>
      </c>
      <c r="Y1993" s="19">
        <f t="shared" si="990"/>
        <v>0</v>
      </c>
      <c r="Z1993" s="19">
        <f t="shared" si="990"/>
        <v>0</v>
      </c>
      <c r="AA1993" s="19">
        <f t="shared" si="990"/>
        <v>0</v>
      </c>
      <c r="AB1993" s="19">
        <f t="shared" si="990"/>
        <v>2</v>
      </c>
      <c r="AC1993" s="19">
        <f t="shared" si="990"/>
        <v>0</v>
      </c>
      <c r="AD1993" s="19">
        <f t="shared" si="990"/>
        <v>41</v>
      </c>
      <c r="AE1993" s="19">
        <f t="shared" si="990"/>
        <v>0</v>
      </c>
      <c r="AF1993" s="19">
        <f t="shared" si="990"/>
        <v>840</v>
      </c>
      <c r="AG1993" s="19">
        <f t="shared" si="990"/>
        <v>799</v>
      </c>
    </row>
    <row r="1994" spans="1:33" s="16" customFormat="1" x14ac:dyDescent="0.3">
      <c r="A1994" s="84"/>
      <c r="B1994" s="85"/>
      <c r="C1994" s="85"/>
      <c r="D1994" s="85"/>
      <c r="E1994" s="85"/>
      <c r="F1994" s="85"/>
      <c r="G1994" s="85"/>
      <c r="H1994" s="85"/>
      <c r="I1994" s="85"/>
      <c r="J1994" s="85"/>
      <c r="K1994" s="85"/>
      <c r="L1994" s="85"/>
      <c r="M1994" s="85"/>
      <c r="N1994" s="85"/>
      <c r="O1994" s="85"/>
      <c r="P1994" s="85"/>
      <c r="Q1994" s="85"/>
      <c r="R1994" s="85"/>
      <c r="S1994" s="85"/>
      <c r="T1994" s="85"/>
      <c r="U1994" s="85"/>
      <c r="V1994" s="85"/>
      <c r="W1994" s="85"/>
      <c r="X1994" s="85"/>
      <c r="Y1994" s="85"/>
      <c r="Z1994" s="85"/>
      <c r="AA1994" s="85"/>
      <c r="AB1994" s="85"/>
      <c r="AC1994" s="85"/>
      <c r="AD1994" s="85"/>
      <c r="AE1994" s="85"/>
      <c r="AF1994" s="85"/>
      <c r="AG1994" s="86"/>
    </row>
    <row r="1995" spans="1:33" x14ac:dyDescent="0.3">
      <c r="A1995" s="25" t="s">
        <v>2676</v>
      </c>
      <c r="B1995" s="25" t="s">
        <v>2823</v>
      </c>
      <c r="C1995" s="25" t="s">
        <v>2675</v>
      </c>
      <c r="D1995" s="25">
        <v>26</v>
      </c>
      <c r="E1995" s="25" t="s">
        <v>2785</v>
      </c>
      <c r="F1995" s="25" t="s">
        <v>2786</v>
      </c>
      <c r="G1995" s="38">
        <v>0</v>
      </c>
      <c r="H1995" s="38">
        <v>56</v>
      </c>
      <c r="I1995" s="38">
        <v>0</v>
      </c>
      <c r="J1995" s="38">
        <v>0</v>
      </c>
      <c r="K1995" s="38">
        <v>0</v>
      </c>
      <c r="L1995" s="38">
        <v>0</v>
      </c>
      <c r="M1995" s="38">
        <v>0</v>
      </c>
      <c r="N1995" s="38">
        <v>0</v>
      </c>
      <c r="O1995" s="38">
        <v>0</v>
      </c>
      <c r="P1995" s="38">
        <v>0</v>
      </c>
      <c r="Q1995" s="38">
        <v>0</v>
      </c>
      <c r="R1995" s="38">
        <v>0</v>
      </c>
      <c r="S1995" s="38">
        <v>0</v>
      </c>
      <c r="T1995" s="38">
        <v>0</v>
      </c>
      <c r="U1995" s="38">
        <v>15</v>
      </c>
      <c r="V1995" s="38">
        <v>0</v>
      </c>
      <c r="W1995" s="38">
        <v>0</v>
      </c>
      <c r="X1995" s="38">
        <v>0</v>
      </c>
      <c r="Y1995" s="38">
        <v>0</v>
      </c>
      <c r="Z1995" s="38">
        <v>0</v>
      </c>
      <c r="AA1995" s="38">
        <v>0</v>
      </c>
      <c r="AB1995" s="38">
        <v>0</v>
      </c>
      <c r="AC1995" s="38">
        <v>0</v>
      </c>
      <c r="AD1995" s="38">
        <v>7</v>
      </c>
      <c r="AE1995" s="25">
        <v>0</v>
      </c>
      <c r="AF1995" s="14">
        <f t="shared" ref="AF1995:AF1998" si="991">SUM(G1995:AD1995)</f>
        <v>78</v>
      </c>
      <c r="AG1995" s="14">
        <f t="shared" ref="AG1995" si="992">G1995+H1995+I1995+J1995+K1995+L1995+M1995+N1995+O1995+P1995+Q1995+R1995+S1995+T1995+U1995+V1995+W1995+X1995+Y1995+Z1995+AA1995+AB1995+AC1995</f>
        <v>71</v>
      </c>
    </row>
    <row r="1996" spans="1:33" x14ac:dyDescent="0.3">
      <c r="A1996" s="25" t="s">
        <v>2676</v>
      </c>
      <c r="B1996" s="25" t="s">
        <v>2823</v>
      </c>
      <c r="C1996" s="25" t="s">
        <v>2675</v>
      </c>
      <c r="D1996" s="25">
        <v>26</v>
      </c>
      <c r="E1996" s="25" t="s">
        <v>2787</v>
      </c>
      <c r="F1996" s="25" t="s">
        <v>2788</v>
      </c>
      <c r="G1996" s="38">
        <v>1</v>
      </c>
      <c r="H1996" s="38">
        <v>213</v>
      </c>
      <c r="I1996" s="38">
        <v>2</v>
      </c>
      <c r="J1996" s="38">
        <v>0</v>
      </c>
      <c r="K1996" s="38">
        <v>0</v>
      </c>
      <c r="L1996" s="38">
        <v>0</v>
      </c>
      <c r="M1996" s="38">
        <v>0</v>
      </c>
      <c r="N1996" s="38">
        <v>6</v>
      </c>
      <c r="O1996" s="38">
        <v>1</v>
      </c>
      <c r="P1996" s="38">
        <v>0</v>
      </c>
      <c r="Q1996" s="38">
        <v>0</v>
      </c>
      <c r="R1996" s="38">
        <v>0</v>
      </c>
      <c r="S1996" s="38">
        <v>0</v>
      </c>
      <c r="T1996" s="38">
        <v>0</v>
      </c>
      <c r="U1996" s="38">
        <v>148</v>
      </c>
      <c r="V1996" s="38">
        <v>0</v>
      </c>
      <c r="W1996" s="38">
        <v>0</v>
      </c>
      <c r="X1996" s="38">
        <v>0</v>
      </c>
      <c r="Y1996" s="38">
        <v>0</v>
      </c>
      <c r="Z1996" s="38">
        <v>0</v>
      </c>
      <c r="AA1996" s="38">
        <v>1</v>
      </c>
      <c r="AB1996" s="38">
        <v>0</v>
      </c>
      <c r="AC1996" s="38">
        <v>1</v>
      </c>
      <c r="AD1996" s="38">
        <v>38</v>
      </c>
      <c r="AE1996" s="25">
        <v>0</v>
      </c>
      <c r="AF1996" s="14">
        <f t="shared" si="991"/>
        <v>411</v>
      </c>
      <c r="AG1996" s="14">
        <f t="shared" ref="AG1996:AG1998" si="993">G1996+H1996+I1996+J1996+K1996+L1996+M1996+N1996+O1996+P1996+Q1996+R1996+S1996+T1996+U1996+V1996+W1996+X1996+Y1996+Z1996+AA1996+AB1996+AC1996</f>
        <v>373</v>
      </c>
    </row>
    <row r="1997" spans="1:33" x14ac:dyDescent="0.3">
      <c r="A1997" s="25" t="s">
        <v>2676</v>
      </c>
      <c r="B1997" s="25" t="s">
        <v>2823</v>
      </c>
      <c r="C1997" s="25" t="s">
        <v>2675</v>
      </c>
      <c r="D1997" s="25">
        <v>26</v>
      </c>
      <c r="E1997" s="25" t="s">
        <v>2789</v>
      </c>
      <c r="F1997" s="25" t="s">
        <v>2790</v>
      </c>
      <c r="G1997" s="38">
        <v>0</v>
      </c>
      <c r="H1997" s="38">
        <v>23</v>
      </c>
      <c r="I1997" s="38">
        <v>1</v>
      </c>
      <c r="J1997" s="38">
        <v>0</v>
      </c>
      <c r="K1997" s="38">
        <v>0</v>
      </c>
      <c r="L1997" s="38">
        <v>0</v>
      </c>
      <c r="M1997" s="38">
        <v>1</v>
      </c>
      <c r="N1997" s="38">
        <v>0</v>
      </c>
      <c r="O1997" s="38">
        <v>0</v>
      </c>
      <c r="P1997" s="38">
        <v>0</v>
      </c>
      <c r="Q1997" s="38">
        <v>0</v>
      </c>
      <c r="R1997" s="38">
        <v>0</v>
      </c>
      <c r="S1997" s="38">
        <v>0</v>
      </c>
      <c r="T1997" s="38">
        <v>0</v>
      </c>
      <c r="U1997" s="38">
        <v>72</v>
      </c>
      <c r="V1997" s="38">
        <v>0</v>
      </c>
      <c r="W1997" s="38">
        <v>1</v>
      </c>
      <c r="X1997" s="38">
        <v>0</v>
      </c>
      <c r="Y1997" s="38">
        <v>0</v>
      </c>
      <c r="Z1997" s="38">
        <v>0</v>
      </c>
      <c r="AA1997" s="38">
        <v>0</v>
      </c>
      <c r="AB1997" s="38">
        <v>0</v>
      </c>
      <c r="AC1997" s="38">
        <v>0</v>
      </c>
      <c r="AD1997" s="38">
        <v>3</v>
      </c>
      <c r="AE1997" s="25">
        <v>0</v>
      </c>
      <c r="AF1997" s="14">
        <f t="shared" si="991"/>
        <v>101</v>
      </c>
      <c r="AG1997" s="14">
        <f t="shared" si="993"/>
        <v>98</v>
      </c>
    </row>
    <row r="1998" spans="1:33" x14ac:dyDescent="0.3">
      <c r="A1998" s="25" t="s">
        <v>2676</v>
      </c>
      <c r="B1998" s="25" t="s">
        <v>2823</v>
      </c>
      <c r="C1998" s="25" t="s">
        <v>2675</v>
      </c>
      <c r="D1998" s="25">
        <v>26</v>
      </c>
      <c r="E1998" s="25" t="s">
        <v>2791</v>
      </c>
      <c r="F1998" s="25" t="s">
        <v>2792</v>
      </c>
      <c r="G1998" s="38">
        <v>1</v>
      </c>
      <c r="H1998" s="38">
        <v>338</v>
      </c>
      <c r="I1998" s="38">
        <v>1</v>
      </c>
      <c r="J1998" s="38">
        <v>0</v>
      </c>
      <c r="K1998" s="38">
        <v>0</v>
      </c>
      <c r="L1998" s="38">
        <v>2</v>
      </c>
      <c r="M1998" s="38">
        <v>0</v>
      </c>
      <c r="N1998" s="38">
        <v>1</v>
      </c>
      <c r="O1998" s="38">
        <v>0</v>
      </c>
      <c r="P1998" s="38">
        <v>0</v>
      </c>
      <c r="Q1998" s="38">
        <v>0</v>
      </c>
      <c r="R1998" s="38">
        <v>0</v>
      </c>
      <c r="S1998" s="38">
        <v>0</v>
      </c>
      <c r="T1998" s="38">
        <v>0</v>
      </c>
      <c r="U1998" s="38">
        <v>105</v>
      </c>
      <c r="V1998" s="38">
        <v>3</v>
      </c>
      <c r="W1998" s="38">
        <v>0</v>
      </c>
      <c r="X1998" s="38">
        <v>1</v>
      </c>
      <c r="Y1998" s="38">
        <v>0</v>
      </c>
      <c r="Z1998" s="38">
        <v>0</v>
      </c>
      <c r="AA1998" s="38">
        <v>1</v>
      </c>
      <c r="AB1998" s="38">
        <v>0</v>
      </c>
      <c r="AC1998" s="38">
        <v>0</v>
      </c>
      <c r="AD1998" s="38">
        <v>8</v>
      </c>
      <c r="AE1998" s="25">
        <v>0</v>
      </c>
      <c r="AF1998" s="14">
        <f t="shared" si="991"/>
        <v>461</v>
      </c>
      <c r="AG1998" s="14">
        <f t="shared" si="993"/>
        <v>453</v>
      </c>
    </row>
    <row r="1999" spans="1:33" s="16" customFormat="1" x14ac:dyDescent="0.3">
      <c r="E1999" s="16" t="s">
        <v>731</v>
      </c>
      <c r="F1999" s="19" t="s">
        <v>1069</v>
      </c>
      <c r="G1999" s="19">
        <f>SUM(G1995:G1998)</f>
        <v>2</v>
      </c>
      <c r="H1999" s="19">
        <f t="shared" ref="H1999:AG1999" si="994">SUM(H1995:H1998)</f>
        <v>630</v>
      </c>
      <c r="I1999" s="19">
        <f t="shared" si="994"/>
        <v>4</v>
      </c>
      <c r="J1999" s="19">
        <f t="shared" si="994"/>
        <v>0</v>
      </c>
      <c r="K1999" s="19">
        <f t="shared" si="994"/>
        <v>0</v>
      </c>
      <c r="L1999" s="19">
        <f t="shared" si="994"/>
        <v>2</v>
      </c>
      <c r="M1999" s="19">
        <f t="shared" si="994"/>
        <v>1</v>
      </c>
      <c r="N1999" s="19">
        <f t="shared" si="994"/>
        <v>7</v>
      </c>
      <c r="O1999" s="19">
        <f t="shared" si="994"/>
        <v>1</v>
      </c>
      <c r="P1999" s="19">
        <f t="shared" si="994"/>
        <v>0</v>
      </c>
      <c r="Q1999" s="19">
        <f t="shared" si="994"/>
        <v>0</v>
      </c>
      <c r="R1999" s="19">
        <f t="shared" si="994"/>
        <v>0</v>
      </c>
      <c r="S1999" s="19">
        <f t="shared" si="994"/>
        <v>0</v>
      </c>
      <c r="T1999" s="19">
        <f t="shared" si="994"/>
        <v>0</v>
      </c>
      <c r="U1999" s="19">
        <f t="shared" si="994"/>
        <v>340</v>
      </c>
      <c r="V1999" s="19">
        <f t="shared" si="994"/>
        <v>3</v>
      </c>
      <c r="W1999" s="19">
        <f t="shared" si="994"/>
        <v>1</v>
      </c>
      <c r="X1999" s="19">
        <f t="shared" si="994"/>
        <v>1</v>
      </c>
      <c r="Y1999" s="19">
        <f t="shared" si="994"/>
        <v>0</v>
      </c>
      <c r="Z1999" s="19">
        <f t="shared" si="994"/>
        <v>0</v>
      </c>
      <c r="AA1999" s="19">
        <f t="shared" si="994"/>
        <v>2</v>
      </c>
      <c r="AB1999" s="19">
        <f t="shared" si="994"/>
        <v>0</v>
      </c>
      <c r="AC1999" s="19">
        <f t="shared" si="994"/>
        <v>1</v>
      </c>
      <c r="AD1999" s="19">
        <f t="shared" si="994"/>
        <v>56</v>
      </c>
      <c r="AE1999" s="19">
        <f t="shared" si="994"/>
        <v>0</v>
      </c>
      <c r="AF1999" s="20">
        <f>SUM(AF1995:AF1998)</f>
        <v>1051</v>
      </c>
      <c r="AG1999" s="19">
        <f t="shared" si="994"/>
        <v>995</v>
      </c>
    </row>
    <row r="2000" spans="1:33" s="16" customFormat="1" x14ac:dyDescent="0.3">
      <c r="A2000" s="84"/>
      <c r="B2000" s="85"/>
      <c r="C2000" s="85"/>
      <c r="D2000" s="85"/>
      <c r="E2000" s="85"/>
      <c r="F2000" s="85"/>
      <c r="G2000" s="85"/>
      <c r="H2000" s="85"/>
      <c r="I2000" s="85"/>
      <c r="J2000" s="85"/>
      <c r="K2000" s="85"/>
      <c r="L2000" s="85"/>
      <c r="M2000" s="85"/>
      <c r="N2000" s="85"/>
      <c r="O2000" s="85"/>
      <c r="P2000" s="85"/>
      <c r="Q2000" s="85"/>
      <c r="R2000" s="85"/>
      <c r="S2000" s="85"/>
      <c r="T2000" s="85"/>
      <c r="U2000" s="85"/>
      <c r="V2000" s="85"/>
      <c r="W2000" s="85"/>
      <c r="X2000" s="85"/>
      <c r="Y2000" s="85"/>
      <c r="Z2000" s="85"/>
      <c r="AA2000" s="85"/>
      <c r="AB2000" s="85"/>
      <c r="AC2000" s="85"/>
      <c r="AD2000" s="85"/>
      <c r="AE2000" s="85"/>
      <c r="AF2000" s="85"/>
      <c r="AG2000" s="86"/>
    </row>
    <row r="2001" spans="1:33" x14ac:dyDescent="0.3">
      <c r="A2001" s="25" t="s">
        <v>2676</v>
      </c>
      <c r="B2001" s="25" t="s">
        <v>2823</v>
      </c>
      <c r="C2001" s="25" t="s">
        <v>2675</v>
      </c>
      <c r="D2001" s="25">
        <v>27</v>
      </c>
      <c r="E2001" s="25" t="s">
        <v>2793</v>
      </c>
      <c r="F2001" s="25" t="s">
        <v>2794</v>
      </c>
      <c r="G2001" s="38">
        <v>1</v>
      </c>
      <c r="H2001" s="38">
        <v>157</v>
      </c>
      <c r="I2001" s="38">
        <v>2</v>
      </c>
      <c r="J2001" s="38">
        <v>0</v>
      </c>
      <c r="K2001" s="38">
        <v>0</v>
      </c>
      <c r="L2001" s="38">
        <v>1</v>
      </c>
      <c r="M2001" s="38">
        <v>0</v>
      </c>
      <c r="N2001" s="38">
        <v>0</v>
      </c>
      <c r="O2001" s="38">
        <v>0</v>
      </c>
      <c r="P2001" s="38">
        <v>0</v>
      </c>
      <c r="Q2001" s="38">
        <v>0</v>
      </c>
      <c r="R2001" s="38">
        <v>0</v>
      </c>
      <c r="S2001" s="38">
        <v>0</v>
      </c>
      <c r="T2001" s="38">
        <v>3</v>
      </c>
      <c r="U2001" s="38">
        <v>229</v>
      </c>
      <c r="V2001" s="38">
        <v>1</v>
      </c>
      <c r="W2001" s="38">
        <v>0</v>
      </c>
      <c r="X2001" s="38">
        <v>0</v>
      </c>
      <c r="Y2001" s="38">
        <v>0</v>
      </c>
      <c r="Z2001" s="38">
        <v>0</v>
      </c>
      <c r="AA2001" s="38">
        <v>0</v>
      </c>
      <c r="AB2001" s="38">
        <v>1</v>
      </c>
      <c r="AC2001" s="38">
        <v>1</v>
      </c>
      <c r="AD2001" s="38">
        <v>9</v>
      </c>
      <c r="AE2001" s="25">
        <v>0</v>
      </c>
      <c r="AF2001" s="14">
        <f t="shared" ref="AF2001:AF2002" si="995">SUM(G2001:AD2001)</f>
        <v>405</v>
      </c>
      <c r="AG2001" s="14">
        <f t="shared" ref="AG2001" si="996">G2001+H2001+I2001+J2001+K2001+L2001+M2001+N2001+O2001+P2001+Q2001+R2001+S2001+T2001+U2001+V2001+W2001+X2001+Y2001+Z2001+AA2001+AB2001+AC2001</f>
        <v>396</v>
      </c>
    </row>
    <row r="2002" spans="1:33" x14ac:dyDescent="0.3">
      <c r="A2002" s="25" t="s">
        <v>2676</v>
      </c>
      <c r="B2002" s="25" t="s">
        <v>2823</v>
      </c>
      <c r="C2002" s="25" t="s">
        <v>2675</v>
      </c>
      <c r="D2002" s="25">
        <v>27</v>
      </c>
      <c r="E2002" s="25" t="s">
        <v>2795</v>
      </c>
      <c r="F2002" s="25" t="s">
        <v>2796</v>
      </c>
      <c r="G2002" s="38">
        <v>1</v>
      </c>
      <c r="H2002" s="38">
        <v>188</v>
      </c>
      <c r="I2002" s="38">
        <v>0</v>
      </c>
      <c r="J2002" s="38">
        <v>0</v>
      </c>
      <c r="K2002" s="38">
        <v>0</v>
      </c>
      <c r="L2002" s="38">
        <v>1</v>
      </c>
      <c r="M2002" s="38">
        <v>0</v>
      </c>
      <c r="N2002" s="38">
        <v>2</v>
      </c>
      <c r="O2002" s="38">
        <v>1</v>
      </c>
      <c r="P2002" s="38">
        <v>0</v>
      </c>
      <c r="Q2002" s="38">
        <v>0</v>
      </c>
      <c r="R2002" s="38">
        <v>0</v>
      </c>
      <c r="S2002" s="38">
        <v>0</v>
      </c>
      <c r="T2002" s="38">
        <v>0</v>
      </c>
      <c r="U2002" s="38">
        <v>185</v>
      </c>
      <c r="V2002" s="38">
        <v>1</v>
      </c>
      <c r="W2002" s="38">
        <v>0</v>
      </c>
      <c r="X2002" s="38">
        <v>0</v>
      </c>
      <c r="Y2002" s="38">
        <v>0</v>
      </c>
      <c r="Z2002" s="38">
        <v>0</v>
      </c>
      <c r="AA2002" s="38">
        <v>0</v>
      </c>
      <c r="AB2002" s="38">
        <v>0</v>
      </c>
      <c r="AC2002" s="38">
        <v>1</v>
      </c>
      <c r="AD2002" s="38">
        <v>15</v>
      </c>
      <c r="AE2002" s="25">
        <v>0</v>
      </c>
      <c r="AF2002" s="14">
        <f t="shared" si="995"/>
        <v>395</v>
      </c>
      <c r="AG2002" s="14">
        <f t="shared" ref="AG2002" si="997">G2002+H2002+I2002+J2002+K2002+L2002+M2002+N2002+O2002+P2002+Q2002+R2002+S2002+T2002+U2002+V2002+W2002+X2002+Y2002+Z2002+AA2002+AB2002+AC2002</f>
        <v>380</v>
      </c>
    </row>
    <row r="2003" spans="1:33" s="16" customFormat="1" x14ac:dyDescent="0.3">
      <c r="E2003" s="16" t="s">
        <v>713</v>
      </c>
      <c r="F2003" s="19" t="s">
        <v>1069</v>
      </c>
      <c r="G2003" s="19">
        <f>SUM(G2001:G2002)</f>
        <v>2</v>
      </c>
      <c r="H2003" s="19">
        <f t="shared" ref="H2003:AG2003" si="998">SUM(H2001:H2002)</f>
        <v>345</v>
      </c>
      <c r="I2003" s="19">
        <f t="shared" si="998"/>
        <v>2</v>
      </c>
      <c r="J2003" s="19">
        <f t="shared" si="998"/>
        <v>0</v>
      </c>
      <c r="K2003" s="19">
        <f t="shared" si="998"/>
        <v>0</v>
      </c>
      <c r="L2003" s="19">
        <f t="shared" si="998"/>
        <v>2</v>
      </c>
      <c r="M2003" s="19">
        <f t="shared" si="998"/>
        <v>0</v>
      </c>
      <c r="N2003" s="19">
        <f t="shared" si="998"/>
        <v>2</v>
      </c>
      <c r="O2003" s="19">
        <f t="shared" si="998"/>
        <v>1</v>
      </c>
      <c r="P2003" s="19">
        <f t="shared" si="998"/>
        <v>0</v>
      </c>
      <c r="Q2003" s="19">
        <f t="shared" si="998"/>
        <v>0</v>
      </c>
      <c r="R2003" s="19">
        <f t="shared" si="998"/>
        <v>0</v>
      </c>
      <c r="S2003" s="19">
        <f t="shared" si="998"/>
        <v>0</v>
      </c>
      <c r="T2003" s="19">
        <f t="shared" si="998"/>
        <v>3</v>
      </c>
      <c r="U2003" s="19">
        <f t="shared" si="998"/>
        <v>414</v>
      </c>
      <c r="V2003" s="19">
        <f t="shared" si="998"/>
        <v>2</v>
      </c>
      <c r="W2003" s="19">
        <f t="shared" si="998"/>
        <v>0</v>
      </c>
      <c r="X2003" s="19">
        <f t="shared" si="998"/>
        <v>0</v>
      </c>
      <c r="Y2003" s="19">
        <f t="shared" si="998"/>
        <v>0</v>
      </c>
      <c r="Z2003" s="19">
        <f t="shared" si="998"/>
        <v>0</v>
      </c>
      <c r="AA2003" s="19">
        <f t="shared" si="998"/>
        <v>0</v>
      </c>
      <c r="AB2003" s="19">
        <f t="shared" si="998"/>
        <v>1</v>
      </c>
      <c r="AC2003" s="19">
        <f t="shared" si="998"/>
        <v>2</v>
      </c>
      <c r="AD2003" s="19">
        <f t="shared" si="998"/>
        <v>24</v>
      </c>
      <c r="AE2003" s="19">
        <f t="shared" si="998"/>
        <v>0</v>
      </c>
      <c r="AF2003" s="19">
        <f t="shared" si="998"/>
        <v>800</v>
      </c>
      <c r="AG2003" s="19">
        <f t="shared" si="998"/>
        <v>776</v>
      </c>
    </row>
    <row r="2004" spans="1:33" s="16" customFormat="1" x14ac:dyDescent="0.3">
      <c r="A2004" s="84"/>
      <c r="B2004" s="85"/>
      <c r="C2004" s="85"/>
      <c r="D2004" s="85"/>
      <c r="E2004" s="85"/>
      <c r="F2004" s="85"/>
      <c r="G2004" s="85"/>
      <c r="H2004" s="85"/>
      <c r="I2004" s="85"/>
      <c r="J2004" s="85"/>
      <c r="K2004" s="85"/>
      <c r="L2004" s="85"/>
      <c r="M2004" s="85"/>
      <c r="N2004" s="85"/>
      <c r="O2004" s="85"/>
      <c r="P2004" s="85"/>
      <c r="Q2004" s="85"/>
      <c r="R2004" s="85"/>
      <c r="S2004" s="85"/>
      <c r="T2004" s="85"/>
      <c r="U2004" s="85"/>
      <c r="V2004" s="85"/>
      <c r="W2004" s="85"/>
      <c r="X2004" s="85"/>
      <c r="Y2004" s="85"/>
      <c r="Z2004" s="85"/>
      <c r="AA2004" s="85"/>
      <c r="AB2004" s="85"/>
      <c r="AC2004" s="85"/>
      <c r="AD2004" s="85"/>
      <c r="AE2004" s="85"/>
      <c r="AF2004" s="85"/>
      <c r="AG2004" s="86"/>
    </row>
    <row r="2005" spans="1:33" x14ac:dyDescent="0.3">
      <c r="A2005" s="25" t="s">
        <v>2676</v>
      </c>
      <c r="B2005" s="25" t="s">
        <v>2823</v>
      </c>
      <c r="C2005" s="25" t="s">
        <v>2675</v>
      </c>
      <c r="D2005" s="25">
        <v>28</v>
      </c>
      <c r="E2005" s="25" t="s">
        <v>2797</v>
      </c>
      <c r="F2005" s="25" t="s">
        <v>2798</v>
      </c>
      <c r="G2005" s="38">
        <v>0</v>
      </c>
      <c r="H2005" s="38">
        <v>15</v>
      </c>
      <c r="I2005" s="38">
        <v>0</v>
      </c>
      <c r="J2005" s="38">
        <v>0</v>
      </c>
      <c r="K2005" s="38">
        <v>0</v>
      </c>
      <c r="L2005" s="38">
        <v>0</v>
      </c>
      <c r="M2005" s="38">
        <v>0</v>
      </c>
      <c r="N2005" s="38">
        <v>0</v>
      </c>
      <c r="O2005" s="38">
        <v>0</v>
      </c>
      <c r="P2005" s="38">
        <v>0</v>
      </c>
      <c r="Q2005" s="38">
        <v>0</v>
      </c>
      <c r="R2005" s="38">
        <v>0</v>
      </c>
      <c r="S2005" s="38">
        <v>0</v>
      </c>
      <c r="T2005" s="38">
        <v>0</v>
      </c>
      <c r="U2005" s="38">
        <v>68</v>
      </c>
      <c r="V2005" s="38">
        <v>0</v>
      </c>
      <c r="W2005" s="38">
        <v>0</v>
      </c>
      <c r="X2005" s="38">
        <v>0</v>
      </c>
      <c r="Y2005" s="38">
        <v>1</v>
      </c>
      <c r="Z2005" s="38">
        <v>0</v>
      </c>
      <c r="AA2005" s="38">
        <v>0</v>
      </c>
      <c r="AB2005" s="38">
        <v>0</v>
      </c>
      <c r="AC2005" s="38">
        <v>0</v>
      </c>
      <c r="AD2005" s="38">
        <v>6</v>
      </c>
      <c r="AE2005" s="25">
        <v>0</v>
      </c>
      <c r="AF2005" s="14">
        <f t="shared" ref="AF2005:AF2007" si="999">SUM(G2005:AD2005)</f>
        <v>90</v>
      </c>
      <c r="AG2005" s="14">
        <f t="shared" ref="AG2005" si="1000">G2005+H2005+I2005+J2005+K2005+L2005+M2005+N2005+O2005+P2005+Q2005+R2005+S2005+T2005+U2005+V2005+W2005+X2005+Y2005+Z2005+AA2005+AB2005+AC2005</f>
        <v>84</v>
      </c>
    </row>
    <row r="2006" spans="1:33" x14ac:dyDescent="0.3">
      <c r="A2006" s="25" t="s">
        <v>2676</v>
      </c>
      <c r="B2006" s="25" t="s">
        <v>2823</v>
      </c>
      <c r="C2006" s="25" t="s">
        <v>2675</v>
      </c>
      <c r="D2006" s="25">
        <v>28</v>
      </c>
      <c r="E2006" s="25" t="s">
        <v>2799</v>
      </c>
      <c r="F2006" s="25" t="s">
        <v>2800</v>
      </c>
      <c r="G2006" s="38">
        <v>1</v>
      </c>
      <c r="H2006" s="38">
        <v>47</v>
      </c>
      <c r="I2006" s="38">
        <v>0</v>
      </c>
      <c r="J2006" s="38">
        <v>0</v>
      </c>
      <c r="K2006" s="38">
        <v>0</v>
      </c>
      <c r="L2006" s="38">
        <v>0</v>
      </c>
      <c r="M2006" s="38">
        <v>0</v>
      </c>
      <c r="N2006" s="38">
        <v>0</v>
      </c>
      <c r="O2006" s="38">
        <v>0</v>
      </c>
      <c r="P2006" s="38">
        <v>0</v>
      </c>
      <c r="Q2006" s="38">
        <v>0</v>
      </c>
      <c r="R2006" s="38">
        <v>0</v>
      </c>
      <c r="S2006" s="38">
        <v>0</v>
      </c>
      <c r="T2006" s="38">
        <v>0</v>
      </c>
      <c r="U2006" s="38">
        <v>44</v>
      </c>
      <c r="V2006" s="38">
        <v>0</v>
      </c>
      <c r="W2006" s="38">
        <v>0</v>
      </c>
      <c r="X2006" s="38">
        <v>0</v>
      </c>
      <c r="Y2006" s="38">
        <v>0</v>
      </c>
      <c r="Z2006" s="38">
        <v>0</v>
      </c>
      <c r="AA2006" s="38">
        <v>0</v>
      </c>
      <c r="AB2006" s="38">
        <v>0</v>
      </c>
      <c r="AC2006" s="38">
        <v>0</v>
      </c>
      <c r="AD2006" s="38">
        <v>6</v>
      </c>
      <c r="AE2006" s="38">
        <v>0</v>
      </c>
      <c r="AF2006" s="14">
        <f t="shared" si="999"/>
        <v>98</v>
      </c>
      <c r="AG2006" s="14">
        <f t="shared" ref="AG2006:AG2007" si="1001">G2006+H2006+I2006+J2006+K2006+L2006+M2006+N2006+O2006+P2006+Q2006+R2006+S2006+T2006+U2006+V2006+W2006+X2006+Y2006+Z2006+AA2006+AB2006+AC2006</f>
        <v>92</v>
      </c>
    </row>
    <row r="2007" spans="1:33" x14ac:dyDescent="0.3">
      <c r="A2007" s="25" t="s">
        <v>2676</v>
      </c>
      <c r="B2007" s="25" t="s">
        <v>2823</v>
      </c>
      <c r="C2007" s="25" t="s">
        <v>2675</v>
      </c>
      <c r="D2007" s="25">
        <v>28</v>
      </c>
      <c r="E2007" s="25" t="s">
        <v>2801</v>
      </c>
      <c r="F2007" s="25" t="s">
        <v>2802</v>
      </c>
      <c r="G2007" s="38">
        <v>0</v>
      </c>
      <c r="H2007" s="38">
        <v>45</v>
      </c>
      <c r="I2007" s="38">
        <v>0</v>
      </c>
      <c r="J2007" s="38">
        <v>0</v>
      </c>
      <c r="K2007" s="38">
        <v>0</v>
      </c>
      <c r="L2007" s="38">
        <v>0</v>
      </c>
      <c r="M2007" s="38">
        <v>0</v>
      </c>
      <c r="N2007" s="38">
        <v>0</v>
      </c>
      <c r="O2007" s="38">
        <v>0</v>
      </c>
      <c r="P2007" s="38">
        <v>0</v>
      </c>
      <c r="Q2007" s="38">
        <v>0</v>
      </c>
      <c r="R2007" s="38">
        <v>0</v>
      </c>
      <c r="S2007" s="38">
        <v>0</v>
      </c>
      <c r="T2007" s="38">
        <v>0</v>
      </c>
      <c r="U2007" s="38">
        <v>39</v>
      </c>
      <c r="V2007" s="38">
        <v>1</v>
      </c>
      <c r="W2007" s="38">
        <v>0</v>
      </c>
      <c r="X2007" s="38">
        <v>0</v>
      </c>
      <c r="Y2007" s="38">
        <v>1</v>
      </c>
      <c r="Z2007" s="38">
        <v>0</v>
      </c>
      <c r="AA2007" s="38">
        <v>0</v>
      </c>
      <c r="AB2007" s="38">
        <v>0</v>
      </c>
      <c r="AC2007" s="38">
        <v>0</v>
      </c>
      <c r="AD2007" s="38">
        <v>15</v>
      </c>
      <c r="AE2007" s="25">
        <v>0</v>
      </c>
      <c r="AF2007" s="14">
        <f t="shared" si="999"/>
        <v>101</v>
      </c>
      <c r="AG2007" s="14">
        <f t="shared" si="1001"/>
        <v>86</v>
      </c>
    </row>
    <row r="2008" spans="1:33" s="16" customFormat="1" x14ac:dyDescent="0.3">
      <c r="E2008" s="16" t="s">
        <v>874</v>
      </c>
      <c r="F2008" s="19" t="s">
        <v>1069</v>
      </c>
      <c r="G2008" s="19">
        <f>SUM(G2005:G2007)</f>
        <v>1</v>
      </c>
      <c r="H2008" s="19">
        <f t="shared" ref="H2008:AG2008" si="1002">SUM(H2005:H2007)</f>
        <v>107</v>
      </c>
      <c r="I2008" s="19">
        <f t="shared" si="1002"/>
        <v>0</v>
      </c>
      <c r="J2008" s="19">
        <f t="shared" si="1002"/>
        <v>0</v>
      </c>
      <c r="K2008" s="19">
        <f t="shared" si="1002"/>
        <v>0</v>
      </c>
      <c r="L2008" s="19">
        <f t="shared" si="1002"/>
        <v>0</v>
      </c>
      <c r="M2008" s="19">
        <f t="shared" si="1002"/>
        <v>0</v>
      </c>
      <c r="N2008" s="19">
        <f t="shared" si="1002"/>
        <v>0</v>
      </c>
      <c r="O2008" s="19">
        <f t="shared" si="1002"/>
        <v>0</v>
      </c>
      <c r="P2008" s="19">
        <f t="shared" si="1002"/>
        <v>0</v>
      </c>
      <c r="Q2008" s="19">
        <f t="shared" si="1002"/>
        <v>0</v>
      </c>
      <c r="R2008" s="19">
        <f t="shared" si="1002"/>
        <v>0</v>
      </c>
      <c r="S2008" s="19">
        <f t="shared" si="1002"/>
        <v>0</v>
      </c>
      <c r="T2008" s="19">
        <f t="shared" si="1002"/>
        <v>0</v>
      </c>
      <c r="U2008" s="19">
        <f t="shared" si="1002"/>
        <v>151</v>
      </c>
      <c r="V2008" s="19">
        <f t="shared" si="1002"/>
        <v>1</v>
      </c>
      <c r="W2008" s="19">
        <f t="shared" si="1002"/>
        <v>0</v>
      </c>
      <c r="X2008" s="19">
        <f t="shared" si="1002"/>
        <v>0</v>
      </c>
      <c r="Y2008" s="19">
        <f t="shared" si="1002"/>
        <v>2</v>
      </c>
      <c r="Z2008" s="19">
        <f t="shared" si="1002"/>
        <v>0</v>
      </c>
      <c r="AA2008" s="19">
        <f t="shared" si="1002"/>
        <v>0</v>
      </c>
      <c r="AB2008" s="19">
        <f t="shared" si="1002"/>
        <v>0</v>
      </c>
      <c r="AC2008" s="19">
        <f t="shared" si="1002"/>
        <v>0</v>
      </c>
      <c r="AD2008" s="19">
        <f t="shared" si="1002"/>
        <v>27</v>
      </c>
      <c r="AE2008" s="19">
        <f t="shared" si="1002"/>
        <v>0</v>
      </c>
      <c r="AF2008" s="19">
        <f t="shared" si="1002"/>
        <v>289</v>
      </c>
      <c r="AG2008" s="19">
        <f t="shared" si="1002"/>
        <v>262</v>
      </c>
    </row>
    <row r="2009" spans="1:33" s="16" customFormat="1" x14ac:dyDescent="0.3">
      <c r="A2009" s="84"/>
      <c r="B2009" s="85"/>
      <c r="C2009" s="85"/>
      <c r="D2009" s="85"/>
      <c r="E2009" s="85"/>
      <c r="F2009" s="85"/>
      <c r="G2009" s="85"/>
      <c r="H2009" s="85"/>
      <c r="I2009" s="85"/>
      <c r="J2009" s="85"/>
      <c r="K2009" s="85"/>
      <c r="L2009" s="85"/>
      <c r="M2009" s="85"/>
      <c r="N2009" s="85"/>
      <c r="O2009" s="85"/>
      <c r="P2009" s="85"/>
      <c r="Q2009" s="85"/>
      <c r="R2009" s="85"/>
      <c r="S2009" s="85"/>
      <c r="T2009" s="85"/>
      <c r="U2009" s="85"/>
      <c r="V2009" s="85"/>
      <c r="W2009" s="85"/>
      <c r="X2009" s="85"/>
      <c r="Y2009" s="85"/>
      <c r="Z2009" s="85"/>
      <c r="AA2009" s="85"/>
      <c r="AB2009" s="85"/>
      <c r="AC2009" s="85"/>
      <c r="AD2009" s="85"/>
      <c r="AE2009" s="85"/>
      <c r="AF2009" s="85"/>
      <c r="AG2009" s="86"/>
    </row>
    <row r="2010" spans="1:33" x14ac:dyDescent="0.3">
      <c r="A2010" s="25" t="s">
        <v>2676</v>
      </c>
      <c r="B2010" s="25" t="s">
        <v>2823</v>
      </c>
      <c r="C2010" s="25" t="s">
        <v>2675</v>
      </c>
      <c r="D2010" s="25">
        <v>29</v>
      </c>
      <c r="E2010" s="25" t="s">
        <v>2803</v>
      </c>
      <c r="F2010" s="25" t="s">
        <v>2804</v>
      </c>
      <c r="G2010" s="38">
        <v>0</v>
      </c>
      <c r="H2010" s="38">
        <v>314</v>
      </c>
      <c r="I2010" s="38">
        <v>1</v>
      </c>
      <c r="J2010" s="38">
        <v>0</v>
      </c>
      <c r="K2010" s="38">
        <v>0</v>
      </c>
      <c r="L2010" s="38">
        <v>0</v>
      </c>
      <c r="M2010" s="38">
        <v>1</v>
      </c>
      <c r="N2010" s="38">
        <v>4</v>
      </c>
      <c r="O2010" s="38">
        <v>0</v>
      </c>
      <c r="P2010" s="38">
        <v>1</v>
      </c>
      <c r="Q2010" s="38">
        <v>0</v>
      </c>
      <c r="R2010" s="38">
        <v>0</v>
      </c>
      <c r="S2010" s="38">
        <v>0</v>
      </c>
      <c r="T2010" s="38">
        <v>0</v>
      </c>
      <c r="U2010" s="38">
        <v>182</v>
      </c>
      <c r="V2010" s="38">
        <v>3</v>
      </c>
      <c r="W2010" s="38">
        <v>0</v>
      </c>
      <c r="X2010" s="38">
        <v>1</v>
      </c>
      <c r="Y2010" s="38">
        <v>0</v>
      </c>
      <c r="Z2010" s="38">
        <v>0</v>
      </c>
      <c r="AA2010" s="38">
        <v>0</v>
      </c>
      <c r="AB2010" s="38">
        <v>0</v>
      </c>
      <c r="AC2010" s="38">
        <v>0</v>
      </c>
      <c r="AD2010" s="38">
        <v>0</v>
      </c>
      <c r="AE2010" s="25">
        <v>0</v>
      </c>
      <c r="AF2010" s="14">
        <f t="shared" ref="AF2010:AF2013" si="1003">SUM(G2010:AD2010)</f>
        <v>507</v>
      </c>
      <c r="AG2010" s="14">
        <f t="shared" ref="AG2010" si="1004">G2010+H2010+I2010+J2010+K2010+L2010+M2010+N2010+O2010+P2010+Q2010+R2010+S2010+T2010+U2010+V2010+W2010+X2010+Y2010+Z2010+AA2010+AB2010+AC2010</f>
        <v>507</v>
      </c>
    </row>
    <row r="2011" spans="1:33" x14ac:dyDescent="0.3">
      <c r="A2011" s="25" t="s">
        <v>2676</v>
      </c>
      <c r="B2011" s="25" t="s">
        <v>2823</v>
      </c>
      <c r="C2011" s="25" t="s">
        <v>2675</v>
      </c>
      <c r="D2011" s="25">
        <v>29</v>
      </c>
      <c r="E2011" s="25" t="s">
        <v>2805</v>
      </c>
      <c r="F2011" s="25" t="s">
        <v>2806</v>
      </c>
      <c r="G2011" s="38">
        <v>1</v>
      </c>
      <c r="H2011" s="38">
        <v>493</v>
      </c>
      <c r="I2011" s="38">
        <v>2</v>
      </c>
      <c r="J2011" s="38">
        <v>1</v>
      </c>
      <c r="K2011" s="38">
        <v>0</v>
      </c>
      <c r="L2011" s="38">
        <v>1</v>
      </c>
      <c r="M2011" s="38">
        <v>0</v>
      </c>
      <c r="N2011" s="38">
        <v>3</v>
      </c>
      <c r="O2011" s="38">
        <v>0</v>
      </c>
      <c r="P2011" s="38">
        <v>0</v>
      </c>
      <c r="Q2011" s="38">
        <v>0</v>
      </c>
      <c r="R2011" s="38">
        <v>0</v>
      </c>
      <c r="S2011" s="38">
        <v>0</v>
      </c>
      <c r="T2011" s="38">
        <v>0</v>
      </c>
      <c r="U2011" s="38">
        <v>262</v>
      </c>
      <c r="V2011" s="38">
        <v>1</v>
      </c>
      <c r="W2011" s="38">
        <v>0</v>
      </c>
      <c r="X2011" s="38">
        <v>0</v>
      </c>
      <c r="Y2011" s="38">
        <v>2</v>
      </c>
      <c r="Z2011" s="38">
        <v>0</v>
      </c>
      <c r="AA2011" s="38">
        <v>1</v>
      </c>
      <c r="AB2011" s="38">
        <v>0</v>
      </c>
      <c r="AC2011" s="38">
        <v>0</v>
      </c>
      <c r="AD2011" s="38">
        <v>8</v>
      </c>
      <c r="AE2011" s="25">
        <v>0</v>
      </c>
      <c r="AF2011" s="14">
        <f t="shared" si="1003"/>
        <v>775</v>
      </c>
      <c r="AG2011" s="14">
        <f t="shared" ref="AG2011:AG2013" si="1005">G2011+H2011+I2011+J2011+K2011+L2011+M2011+N2011+O2011+P2011+Q2011+R2011+S2011+T2011+U2011+V2011+W2011+X2011+Y2011+Z2011+AA2011+AB2011+AC2011</f>
        <v>767</v>
      </c>
    </row>
    <row r="2012" spans="1:33" x14ac:dyDescent="0.3">
      <c r="A2012" s="25" t="s">
        <v>2676</v>
      </c>
      <c r="B2012" s="25" t="s">
        <v>2823</v>
      </c>
      <c r="C2012" s="25" t="s">
        <v>2675</v>
      </c>
      <c r="D2012" s="25">
        <v>29</v>
      </c>
      <c r="E2012" s="25" t="s">
        <v>2807</v>
      </c>
      <c r="F2012" s="25" t="s">
        <v>2808</v>
      </c>
      <c r="G2012" s="38">
        <v>1</v>
      </c>
      <c r="H2012" s="38">
        <v>210</v>
      </c>
      <c r="I2012" s="38">
        <v>0</v>
      </c>
      <c r="J2012" s="38">
        <v>0</v>
      </c>
      <c r="K2012" s="38">
        <v>1</v>
      </c>
      <c r="L2012" s="38">
        <v>0</v>
      </c>
      <c r="M2012" s="38">
        <v>0</v>
      </c>
      <c r="N2012" s="38">
        <v>1</v>
      </c>
      <c r="O2012" s="38">
        <v>0</v>
      </c>
      <c r="P2012" s="38">
        <v>0</v>
      </c>
      <c r="Q2012" s="38">
        <v>0</v>
      </c>
      <c r="R2012" s="38">
        <v>0</v>
      </c>
      <c r="S2012" s="38">
        <v>0</v>
      </c>
      <c r="T2012" s="38">
        <v>0</v>
      </c>
      <c r="U2012" s="38">
        <v>131</v>
      </c>
      <c r="V2012" s="38">
        <v>0</v>
      </c>
      <c r="W2012" s="38">
        <v>0</v>
      </c>
      <c r="X2012" s="38">
        <v>0</v>
      </c>
      <c r="Y2012" s="38">
        <v>2</v>
      </c>
      <c r="Z2012" s="38">
        <v>0</v>
      </c>
      <c r="AA2012" s="38">
        <v>0</v>
      </c>
      <c r="AB2012" s="38">
        <v>0</v>
      </c>
      <c r="AC2012" s="38">
        <v>0</v>
      </c>
      <c r="AD2012" s="38">
        <v>4</v>
      </c>
      <c r="AE2012" s="25">
        <v>0</v>
      </c>
      <c r="AF2012" s="14">
        <f t="shared" si="1003"/>
        <v>350</v>
      </c>
      <c r="AG2012" s="14">
        <f t="shared" si="1005"/>
        <v>346</v>
      </c>
    </row>
    <row r="2013" spans="1:33" x14ac:dyDescent="0.3">
      <c r="A2013" s="25" t="s">
        <v>2676</v>
      </c>
      <c r="B2013" s="25" t="s">
        <v>2823</v>
      </c>
      <c r="C2013" s="25" t="s">
        <v>2675</v>
      </c>
      <c r="D2013" s="25">
        <v>29</v>
      </c>
      <c r="E2013" s="25" t="s">
        <v>2809</v>
      </c>
      <c r="F2013" s="25" t="s">
        <v>2810</v>
      </c>
      <c r="G2013" s="38">
        <v>1</v>
      </c>
      <c r="H2013" s="38">
        <v>375</v>
      </c>
      <c r="I2013" s="38">
        <v>0</v>
      </c>
      <c r="J2013" s="38">
        <v>1</v>
      </c>
      <c r="K2013" s="38">
        <v>0</v>
      </c>
      <c r="L2013" s="38">
        <v>0</v>
      </c>
      <c r="M2013" s="38">
        <v>0</v>
      </c>
      <c r="N2013" s="38">
        <v>2</v>
      </c>
      <c r="O2013" s="38">
        <v>0</v>
      </c>
      <c r="P2013" s="38">
        <v>0</v>
      </c>
      <c r="Q2013" s="38">
        <v>0</v>
      </c>
      <c r="R2013" s="38">
        <v>0</v>
      </c>
      <c r="S2013" s="38">
        <v>0</v>
      </c>
      <c r="T2013" s="38">
        <v>0</v>
      </c>
      <c r="U2013" s="38">
        <v>192</v>
      </c>
      <c r="V2013" s="38">
        <v>0</v>
      </c>
      <c r="W2013" s="38">
        <v>1</v>
      </c>
      <c r="X2013" s="38">
        <v>0</v>
      </c>
      <c r="Y2013" s="38">
        <v>0</v>
      </c>
      <c r="Z2013" s="38">
        <v>1</v>
      </c>
      <c r="AA2013" s="38">
        <v>0</v>
      </c>
      <c r="AB2013" s="38">
        <v>0</v>
      </c>
      <c r="AC2013" s="38">
        <v>0</v>
      </c>
      <c r="AD2013" s="38">
        <v>1</v>
      </c>
      <c r="AE2013" s="25">
        <v>0</v>
      </c>
      <c r="AF2013" s="14">
        <f t="shared" si="1003"/>
        <v>574</v>
      </c>
      <c r="AG2013" s="14">
        <f t="shared" si="1005"/>
        <v>573</v>
      </c>
    </row>
    <row r="2014" spans="1:33" s="16" customFormat="1" x14ac:dyDescent="0.3">
      <c r="E2014" s="16" t="s">
        <v>731</v>
      </c>
      <c r="F2014" s="19" t="s">
        <v>1069</v>
      </c>
      <c r="G2014" s="19">
        <f>SUM(G2010:G2013)</f>
        <v>3</v>
      </c>
      <c r="H2014" s="19">
        <f t="shared" ref="H2014:AG2014" si="1006">SUM(H2010:H2013)</f>
        <v>1392</v>
      </c>
      <c r="I2014" s="19">
        <f t="shared" si="1006"/>
        <v>3</v>
      </c>
      <c r="J2014" s="19">
        <f t="shared" si="1006"/>
        <v>2</v>
      </c>
      <c r="K2014" s="19">
        <f t="shared" si="1006"/>
        <v>1</v>
      </c>
      <c r="L2014" s="19">
        <f t="shared" si="1006"/>
        <v>1</v>
      </c>
      <c r="M2014" s="19">
        <f t="shared" si="1006"/>
        <v>1</v>
      </c>
      <c r="N2014" s="19">
        <f t="shared" si="1006"/>
        <v>10</v>
      </c>
      <c r="O2014" s="19">
        <f t="shared" si="1006"/>
        <v>0</v>
      </c>
      <c r="P2014" s="19">
        <f t="shared" si="1006"/>
        <v>1</v>
      </c>
      <c r="Q2014" s="19">
        <f t="shared" si="1006"/>
        <v>0</v>
      </c>
      <c r="R2014" s="19">
        <f t="shared" si="1006"/>
        <v>0</v>
      </c>
      <c r="S2014" s="19">
        <f t="shared" si="1006"/>
        <v>0</v>
      </c>
      <c r="T2014" s="19">
        <f t="shared" si="1006"/>
        <v>0</v>
      </c>
      <c r="U2014" s="19">
        <f t="shared" si="1006"/>
        <v>767</v>
      </c>
      <c r="V2014" s="19">
        <f t="shared" si="1006"/>
        <v>4</v>
      </c>
      <c r="W2014" s="19">
        <f t="shared" si="1006"/>
        <v>1</v>
      </c>
      <c r="X2014" s="19">
        <f t="shared" si="1006"/>
        <v>1</v>
      </c>
      <c r="Y2014" s="19">
        <f t="shared" si="1006"/>
        <v>4</v>
      </c>
      <c r="Z2014" s="19">
        <f t="shared" si="1006"/>
        <v>1</v>
      </c>
      <c r="AA2014" s="19">
        <f t="shared" si="1006"/>
        <v>1</v>
      </c>
      <c r="AB2014" s="19">
        <f t="shared" si="1006"/>
        <v>0</v>
      </c>
      <c r="AC2014" s="19">
        <f t="shared" si="1006"/>
        <v>0</v>
      </c>
      <c r="AD2014" s="19">
        <f t="shared" si="1006"/>
        <v>13</v>
      </c>
      <c r="AE2014" s="19">
        <f t="shared" si="1006"/>
        <v>0</v>
      </c>
      <c r="AF2014" s="19">
        <f t="shared" si="1006"/>
        <v>2206</v>
      </c>
      <c r="AG2014" s="19">
        <f t="shared" si="1006"/>
        <v>2193</v>
      </c>
    </row>
    <row r="2015" spans="1:33" s="16" customFormat="1" x14ac:dyDescent="0.3">
      <c r="A2015" s="84"/>
      <c r="B2015" s="85"/>
      <c r="C2015" s="85"/>
      <c r="D2015" s="85"/>
      <c r="E2015" s="85"/>
      <c r="F2015" s="85"/>
      <c r="G2015" s="85"/>
      <c r="H2015" s="85"/>
      <c r="I2015" s="85"/>
      <c r="J2015" s="85"/>
      <c r="K2015" s="85"/>
      <c r="L2015" s="85"/>
      <c r="M2015" s="85"/>
      <c r="N2015" s="85"/>
      <c r="O2015" s="85"/>
      <c r="P2015" s="85"/>
      <c r="Q2015" s="85"/>
      <c r="R2015" s="85"/>
      <c r="S2015" s="85"/>
      <c r="T2015" s="85"/>
      <c r="U2015" s="85"/>
      <c r="V2015" s="85"/>
      <c r="W2015" s="85"/>
      <c r="X2015" s="85"/>
      <c r="Y2015" s="85"/>
      <c r="Z2015" s="85"/>
      <c r="AA2015" s="85"/>
      <c r="AB2015" s="85"/>
      <c r="AC2015" s="85"/>
      <c r="AD2015" s="85"/>
      <c r="AE2015" s="85"/>
      <c r="AF2015" s="85"/>
      <c r="AG2015" s="86"/>
    </row>
    <row r="2016" spans="1:33" x14ac:dyDescent="0.3">
      <c r="A2016" s="25" t="s">
        <v>2676</v>
      </c>
      <c r="B2016" s="25" t="s">
        <v>2823</v>
      </c>
      <c r="C2016" s="25" t="s">
        <v>2675</v>
      </c>
      <c r="D2016" s="25">
        <v>30</v>
      </c>
      <c r="E2016" s="25" t="s">
        <v>2811</v>
      </c>
      <c r="F2016" s="25" t="s">
        <v>2812</v>
      </c>
      <c r="G2016" s="38">
        <v>0</v>
      </c>
      <c r="H2016" s="38">
        <v>73</v>
      </c>
      <c r="I2016" s="38">
        <v>0</v>
      </c>
      <c r="J2016" s="38">
        <v>0</v>
      </c>
      <c r="K2016" s="38">
        <v>1</v>
      </c>
      <c r="L2016" s="38">
        <v>0</v>
      </c>
      <c r="M2016" s="38">
        <v>0</v>
      </c>
      <c r="N2016" s="38">
        <v>1</v>
      </c>
      <c r="O2016" s="38">
        <v>0</v>
      </c>
      <c r="P2016" s="38">
        <v>1</v>
      </c>
      <c r="Q2016" s="38">
        <v>0</v>
      </c>
      <c r="R2016" s="38">
        <v>0</v>
      </c>
      <c r="S2016" s="38">
        <v>0</v>
      </c>
      <c r="T2016" s="38">
        <v>0</v>
      </c>
      <c r="U2016" s="38">
        <v>85</v>
      </c>
      <c r="V2016" s="38">
        <v>1</v>
      </c>
      <c r="W2016" s="38">
        <v>0</v>
      </c>
      <c r="X2016" s="38">
        <v>0</v>
      </c>
      <c r="Y2016" s="38">
        <v>0</v>
      </c>
      <c r="Z2016" s="38">
        <v>1</v>
      </c>
      <c r="AA2016" s="38">
        <v>0</v>
      </c>
      <c r="AB2016" s="38">
        <v>0</v>
      </c>
      <c r="AC2016" s="38">
        <v>0</v>
      </c>
      <c r="AD2016" s="38">
        <v>3</v>
      </c>
      <c r="AE2016" s="25">
        <v>0</v>
      </c>
      <c r="AF2016" s="14">
        <f t="shared" ref="AF2016:AF2018" si="1007">SUM(G2016:AD2016)</f>
        <v>166</v>
      </c>
      <c r="AG2016" s="14">
        <f t="shared" ref="AG2016" si="1008">G2016+H2016+I2016+J2016+K2016+L2016+M2016+N2016+O2016+P2016+Q2016+R2016+S2016+T2016+U2016+V2016+W2016+X2016+Y2016+Z2016+AA2016+AB2016+AC2016</f>
        <v>163</v>
      </c>
    </row>
    <row r="2017" spans="1:33" x14ac:dyDescent="0.3">
      <c r="A2017" s="25" t="s">
        <v>2676</v>
      </c>
      <c r="B2017" s="25" t="s">
        <v>2823</v>
      </c>
      <c r="C2017" s="25" t="s">
        <v>2675</v>
      </c>
      <c r="D2017" s="25">
        <v>30</v>
      </c>
      <c r="E2017" s="25" t="s">
        <v>2813</v>
      </c>
      <c r="F2017" s="25" t="s">
        <v>2814</v>
      </c>
      <c r="G2017" s="38">
        <v>2</v>
      </c>
      <c r="H2017" s="38">
        <v>343</v>
      </c>
      <c r="I2017" s="38">
        <v>1</v>
      </c>
      <c r="J2017" s="38">
        <v>0</v>
      </c>
      <c r="K2017" s="38">
        <v>1</v>
      </c>
      <c r="L2017" s="38">
        <v>0</v>
      </c>
      <c r="M2017" s="38">
        <v>0</v>
      </c>
      <c r="N2017" s="38">
        <v>5</v>
      </c>
      <c r="O2017" s="38">
        <v>1</v>
      </c>
      <c r="P2017" s="38">
        <v>0</v>
      </c>
      <c r="Q2017" s="38">
        <v>0</v>
      </c>
      <c r="R2017" s="38">
        <v>0</v>
      </c>
      <c r="S2017" s="38">
        <v>0</v>
      </c>
      <c r="T2017" s="38">
        <v>0</v>
      </c>
      <c r="U2017" s="38">
        <v>76</v>
      </c>
      <c r="V2017" s="38">
        <v>0</v>
      </c>
      <c r="W2017" s="38">
        <v>0</v>
      </c>
      <c r="X2017" s="38">
        <v>1</v>
      </c>
      <c r="Y2017" s="38">
        <v>0</v>
      </c>
      <c r="Z2017" s="38">
        <v>1</v>
      </c>
      <c r="AA2017" s="38">
        <v>1</v>
      </c>
      <c r="AB2017" s="38">
        <v>1</v>
      </c>
      <c r="AC2017" s="38">
        <v>1</v>
      </c>
      <c r="AD2017" s="38">
        <v>4</v>
      </c>
      <c r="AE2017" s="25">
        <v>0</v>
      </c>
      <c r="AF2017" s="14">
        <f t="shared" si="1007"/>
        <v>438</v>
      </c>
      <c r="AG2017" s="14">
        <f t="shared" ref="AG2017:AG2018" si="1009">G2017+H2017+I2017+J2017+K2017+L2017+M2017+N2017+O2017+P2017+Q2017+R2017+S2017+T2017+U2017+V2017+W2017+X2017+Y2017+Z2017+AA2017+AB2017+AC2017</f>
        <v>434</v>
      </c>
    </row>
    <row r="2018" spans="1:33" x14ac:dyDescent="0.3">
      <c r="A2018" s="25" t="s">
        <v>2676</v>
      </c>
      <c r="B2018" s="25" t="s">
        <v>2823</v>
      </c>
      <c r="C2018" s="25" t="s">
        <v>2675</v>
      </c>
      <c r="D2018" s="25">
        <v>30</v>
      </c>
      <c r="E2018" s="25" t="s">
        <v>2815</v>
      </c>
      <c r="F2018" s="25" t="s">
        <v>2816</v>
      </c>
      <c r="G2018" s="38">
        <v>1</v>
      </c>
      <c r="H2018" s="38">
        <v>238</v>
      </c>
      <c r="I2018" s="38">
        <v>3</v>
      </c>
      <c r="J2018" s="38">
        <v>1</v>
      </c>
      <c r="K2018" s="38">
        <v>1</v>
      </c>
      <c r="L2018" s="38">
        <v>0</v>
      </c>
      <c r="M2018" s="38">
        <v>1</v>
      </c>
      <c r="N2018" s="38">
        <v>2</v>
      </c>
      <c r="O2018" s="38">
        <v>2</v>
      </c>
      <c r="P2018" s="38">
        <v>1</v>
      </c>
      <c r="Q2018" s="38">
        <v>0</v>
      </c>
      <c r="R2018" s="38">
        <v>0</v>
      </c>
      <c r="S2018" s="38">
        <v>0</v>
      </c>
      <c r="T2018" s="38">
        <v>0</v>
      </c>
      <c r="U2018" s="38">
        <v>390</v>
      </c>
      <c r="V2018" s="38">
        <v>4</v>
      </c>
      <c r="W2018" s="38">
        <v>2</v>
      </c>
      <c r="X2018" s="38">
        <v>2</v>
      </c>
      <c r="Y2018" s="38">
        <v>3</v>
      </c>
      <c r="Z2018" s="38">
        <v>0</v>
      </c>
      <c r="AA2018" s="38">
        <v>0</v>
      </c>
      <c r="AB2018" s="38">
        <v>0</v>
      </c>
      <c r="AC2018" s="38">
        <v>0</v>
      </c>
      <c r="AD2018" s="38">
        <v>9</v>
      </c>
      <c r="AE2018" s="25">
        <v>0</v>
      </c>
      <c r="AF2018" s="14">
        <f t="shared" si="1007"/>
        <v>660</v>
      </c>
      <c r="AG2018" s="14">
        <f t="shared" si="1009"/>
        <v>651</v>
      </c>
    </row>
    <row r="2019" spans="1:33" s="16" customFormat="1" x14ac:dyDescent="0.3">
      <c r="E2019" s="16" t="s">
        <v>874</v>
      </c>
      <c r="F2019" s="19" t="s">
        <v>1069</v>
      </c>
      <c r="G2019" s="19">
        <f>SUM(G2016:G2018)</f>
        <v>3</v>
      </c>
      <c r="H2019" s="19">
        <f t="shared" ref="H2019:AG2019" si="1010">SUM(H2016:H2018)</f>
        <v>654</v>
      </c>
      <c r="I2019" s="19">
        <f t="shared" si="1010"/>
        <v>4</v>
      </c>
      <c r="J2019" s="19">
        <f t="shared" si="1010"/>
        <v>1</v>
      </c>
      <c r="K2019" s="19">
        <f t="shared" si="1010"/>
        <v>3</v>
      </c>
      <c r="L2019" s="19">
        <f t="shared" si="1010"/>
        <v>0</v>
      </c>
      <c r="M2019" s="19">
        <f t="shared" si="1010"/>
        <v>1</v>
      </c>
      <c r="N2019" s="19">
        <f t="shared" si="1010"/>
        <v>8</v>
      </c>
      <c r="O2019" s="19">
        <f t="shared" si="1010"/>
        <v>3</v>
      </c>
      <c r="P2019" s="19">
        <f t="shared" si="1010"/>
        <v>2</v>
      </c>
      <c r="Q2019" s="19">
        <f t="shared" si="1010"/>
        <v>0</v>
      </c>
      <c r="R2019" s="19">
        <f t="shared" si="1010"/>
        <v>0</v>
      </c>
      <c r="S2019" s="19">
        <f t="shared" si="1010"/>
        <v>0</v>
      </c>
      <c r="T2019" s="19">
        <f t="shared" si="1010"/>
        <v>0</v>
      </c>
      <c r="U2019" s="19">
        <f t="shared" si="1010"/>
        <v>551</v>
      </c>
      <c r="V2019" s="19">
        <f t="shared" si="1010"/>
        <v>5</v>
      </c>
      <c r="W2019" s="19">
        <f t="shared" si="1010"/>
        <v>2</v>
      </c>
      <c r="X2019" s="19">
        <f t="shared" si="1010"/>
        <v>3</v>
      </c>
      <c r="Y2019" s="19">
        <f t="shared" si="1010"/>
        <v>3</v>
      </c>
      <c r="Z2019" s="19">
        <f t="shared" si="1010"/>
        <v>2</v>
      </c>
      <c r="AA2019" s="19">
        <f t="shared" si="1010"/>
        <v>1</v>
      </c>
      <c r="AB2019" s="19">
        <f t="shared" si="1010"/>
        <v>1</v>
      </c>
      <c r="AC2019" s="19">
        <f t="shared" si="1010"/>
        <v>1</v>
      </c>
      <c r="AD2019" s="19">
        <f t="shared" si="1010"/>
        <v>16</v>
      </c>
      <c r="AE2019" s="19">
        <f t="shared" si="1010"/>
        <v>0</v>
      </c>
      <c r="AF2019" s="19">
        <f t="shared" si="1010"/>
        <v>1264</v>
      </c>
      <c r="AG2019" s="19">
        <f t="shared" si="1010"/>
        <v>1248</v>
      </c>
    </row>
    <row r="2020" spans="1:33" s="16" customFormat="1" x14ac:dyDescent="0.3">
      <c r="A2020" s="84"/>
      <c r="B2020" s="85"/>
      <c r="C2020" s="85"/>
      <c r="D2020" s="85"/>
      <c r="E2020" s="85"/>
      <c r="F2020" s="85"/>
      <c r="G2020" s="85"/>
      <c r="H2020" s="85"/>
      <c r="I2020" s="85"/>
      <c r="J2020" s="85"/>
      <c r="K2020" s="85"/>
      <c r="L2020" s="85"/>
      <c r="M2020" s="85"/>
      <c r="N2020" s="85"/>
      <c r="O2020" s="85"/>
      <c r="P2020" s="85"/>
      <c r="Q2020" s="85"/>
      <c r="R2020" s="85"/>
      <c r="S2020" s="85"/>
      <c r="T2020" s="85"/>
      <c r="U2020" s="85"/>
      <c r="V2020" s="85"/>
      <c r="W2020" s="85"/>
      <c r="X2020" s="85"/>
      <c r="Y2020" s="85"/>
      <c r="Z2020" s="85"/>
      <c r="AA2020" s="85"/>
      <c r="AB2020" s="85"/>
      <c r="AC2020" s="85"/>
      <c r="AD2020" s="85"/>
      <c r="AE2020" s="85"/>
      <c r="AF2020" s="85"/>
      <c r="AG2020" s="86"/>
    </row>
    <row r="2021" spans="1:33" x14ac:dyDescent="0.3">
      <c r="A2021" s="25" t="s">
        <v>2676</v>
      </c>
      <c r="B2021" s="25" t="s">
        <v>2823</v>
      </c>
      <c r="C2021" s="25" t="s">
        <v>2675</v>
      </c>
      <c r="D2021" s="25">
        <v>31</v>
      </c>
      <c r="E2021" s="25" t="s">
        <v>2817</v>
      </c>
      <c r="F2021" s="25" t="s">
        <v>2818</v>
      </c>
      <c r="G2021" s="38">
        <v>1</v>
      </c>
      <c r="H2021" s="38">
        <v>165</v>
      </c>
      <c r="I2021" s="38">
        <v>1</v>
      </c>
      <c r="J2021" s="38">
        <v>0</v>
      </c>
      <c r="K2021" s="38">
        <v>0</v>
      </c>
      <c r="L2021" s="38">
        <v>0</v>
      </c>
      <c r="M2021" s="38">
        <v>0</v>
      </c>
      <c r="N2021" s="38">
        <v>0</v>
      </c>
      <c r="O2021" s="38">
        <v>0</v>
      </c>
      <c r="P2021" s="38">
        <v>0</v>
      </c>
      <c r="Q2021" s="38">
        <v>0</v>
      </c>
      <c r="R2021" s="38">
        <v>0</v>
      </c>
      <c r="S2021" s="38">
        <v>0</v>
      </c>
      <c r="T2021" s="38">
        <v>0</v>
      </c>
      <c r="U2021" s="38">
        <v>80</v>
      </c>
      <c r="V2021" s="38">
        <v>0</v>
      </c>
      <c r="W2021" s="38">
        <v>0</v>
      </c>
      <c r="X2021" s="38">
        <v>0</v>
      </c>
      <c r="Y2021" s="38">
        <v>0</v>
      </c>
      <c r="Z2021" s="38">
        <v>0</v>
      </c>
      <c r="AA2021" s="38">
        <v>1</v>
      </c>
      <c r="AB2021" s="38">
        <v>0</v>
      </c>
      <c r="AC2021" s="38">
        <v>0</v>
      </c>
      <c r="AD2021" s="38">
        <v>5</v>
      </c>
      <c r="AE2021" s="38">
        <v>0</v>
      </c>
      <c r="AF2021" s="14">
        <f t="shared" ref="AF2021:AF2023" si="1011">SUM(G2021:AD2021)</f>
        <v>253</v>
      </c>
      <c r="AG2021" s="14">
        <f t="shared" ref="AG2021" si="1012">G2021+H2021+I2021+J2021+K2021+L2021+M2021+N2021+O2021+P2021+Q2021+R2021+S2021+T2021+U2021+V2021+W2021+X2021+Y2021+Z2021+AA2021+AB2021+AC2021</f>
        <v>248</v>
      </c>
    </row>
    <row r="2022" spans="1:33" x14ac:dyDescent="0.3">
      <c r="A2022" s="25" t="s">
        <v>2676</v>
      </c>
      <c r="B2022" s="25" t="s">
        <v>2823</v>
      </c>
      <c r="C2022" s="25" t="s">
        <v>2675</v>
      </c>
      <c r="D2022" s="25">
        <v>31</v>
      </c>
      <c r="E2022" s="25" t="s">
        <v>2819</v>
      </c>
      <c r="F2022" s="25" t="s">
        <v>2820</v>
      </c>
      <c r="G2022" s="38">
        <v>0</v>
      </c>
      <c r="H2022" s="38">
        <v>250</v>
      </c>
      <c r="I2022" s="38">
        <v>0</v>
      </c>
      <c r="J2022" s="38">
        <v>0</v>
      </c>
      <c r="K2022" s="38">
        <v>0</v>
      </c>
      <c r="L2022" s="38">
        <v>0</v>
      </c>
      <c r="M2022" s="38">
        <v>0</v>
      </c>
      <c r="N2022" s="38">
        <v>0</v>
      </c>
      <c r="O2022" s="38">
        <v>0</v>
      </c>
      <c r="P2022" s="38">
        <v>0</v>
      </c>
      <c r="Q2022" s="38">
        <v>0</v>
      </c>
      <c r="R2022" s="38">
        <v>0</v>
      </c>
      <c r="S2022" s="38">
        <v>0</v>
      </c>
      <c r="T2022" s="38">
        <v>0</v>
      </c>
      <c r="U2022" s="38">
        <v>327</v>
      </c>
      <c r="V2022" s="38">
        <v>0</v>
      </c>
      <c r="W2022" s="38">
        <v>0</v>
      </c>
      <c r="X2022" s="38">
        <v>0</v>
      </c>
      <c r="Y2022" s="38">
        <v>0</v>
      </c>
      <c r="Z2022" s="38">
        <v>0</v>
      </c>
      <c r="AA2022" s="38">
        <v>0</v>
      </c>
      <c r="AB2022" s="38">
        <v>0</v>
      </c>
      <c r="AC2022" s="38">
        <v>0</v>
      </c>
      <c r="AD2022" s="38">
        <v>11</v>
      </c>
      <c r="AE2022" s="25">
        <v>0</v>
      </c>
      <c r="AF2022" s="14">
        <f t="shared" si="1011"/>
        <v>588</v>
      </c>
      <c r="AG2022" s="14">
        <f t="shared" ref="AG2022:AG2023" si="1013">G2022+H2022+I2022+J2022+K2022+L2022+M2022+N2022+O2022+P2022+Q2022+R2022+S2022+T2022+U2022+V2022+W2022+X2022+Y2022+Z2022+AA2022+AB2022+AC2022</f>
        <v>577</v>
      </c>
    </row>
    <row r="2023" spans="1:33" x14ac:dyDescent="0.3">
      <c r="A2023" s="25" t="s">
        <v>2676</v>
      </c>
      <c r="B2023" s="25" t="s">
        <v>2823</v>
      </c>
      <c r="C2023" s="25" t="s">
        <v>2675</v>
      </c>
      <c r="D2023" s="25">
        <v>31</v>
      </c>
      <c r="E2023" s="25" t="s">
        <v>2821</v>
      </c>
      <c r="F2023" s="25" t="s">
        <v>2822</v>
      </c>
      <c r="G2023" s="38">
        <v>1</v>
      </c>
      <c r="H2023" s="38">
        <v>132</v>
      </c>
      <c r="I2023" s="38">
        <v>0</v>
      </c>
      <c r="J2023" s="38">
        <v>0</v>
      </c>
      <c r="K2023" s="38">
        <v>0</v>
      </c>
      <c r="L2023" s="38">
        <v>0</v>
      </c>
      <c r="M2023" s="38">
        <v>0</v>
      </c>
      <c r="N2023" s="38">
        <v>0</v>
      </c>
      <c r="O2023" s="38">
        <v>0</v>
      </c>
      <c r="P2023" s="38">
        <v>0</v>
      </c>
      <c r="Q2023" s="38">
        <v>0</v>
      </c>
      <c r="R2023" s="38">
        <v>0</v>
      </c>
      <c r="S2023" s="38">
        <v>0</v>
      </c>
      <c r="T2023" s="38">
        <v>0</v>
      </c>
      <c r="U2023" s="38">
        <v>108</v>
      </c>
      <c r="V2023" s="38">
        <v>1</v>
      </c>
      <c r="W2023" s="38">
        <v>0</v>
      </c>
      <c r="X2023" s="38">
        <v>0</v>
      </c>
      <c r="Y2023" s="38">
        <v>0</v>
      </c>
      <c r="Z2023" s="38">
        <v>0</v>
      </c>
      <c r="AA2023" s="38">
        <v>0</v>
      </c>
      <c r="AB2023" s="38">
        <v>0</v>
      </c>
      <c r="AC2023" s="38">
        <v>0</v>
      </c>
      <c r="AD2023" s="38">
        <v>3</v>
      </c>
      <c r="AE2023" s="25">
        <v>0</v>
      </c>
      <c r="AF2023" s="14">
        <f t="shared" si="1011"/>
        <v>245</v>
      </c>
      <c r="AG2023" s="14">
        <f t="shared" si="1013"/>
        <v>242</v>
      </c>
    </row>
    <row r="2024" spans="1:33" s="16" customFormat="1" x14ac:dyDescent="0.3">
      <c r="E2024" s="16" t="s">
        <v>874</v>
      </c>
      <c r="F2024" s="19" t="s">
        <v>1069</v>
      </c>
      <c r="G2024" s="19">
        <f>SUM(G2021:G2023)</f>
        <v>2</v>
      </c>
      <c r="H2024" s="19">
        <f t="shared" ref="H2024:AG2024" si="1014">SUM(H2021:H2023)</f>
        <v>547</v>
      </c>
      <c r="I2024" s="19">
        <f t="shared" si="1014"/>
        <v>1</v>
      </c>
      <c r="J2024" s="19">
        <f t="shared" si="1014"/>
        <v>0</v>
      </c>
      <c r="K2024" s="19">
        <f t="shared" si="1014"/>
        <v>0</v>
      </c>
      <c r="L2024" s="19">
        <f t="shared" si="1014"/>
        <v>0</v>
      </c>
      <c r="M2024" s="19">
        <f t="shared" si="1014"/>
        <v>0</v>
      </c>
      <c r="N2024" s="19">
        <f t="shared" si="1014"/>
        <v>0</v>
      </c>
      <c r="O2024" s="19">
        <f t="shared" si="1014"/>
        <v>0</v>
      </c>
      <c r="P2024" s="19">
        <f t="shared" si="1014"/>
        <v>0</v>
      </c>
      <c r="Q2024" s="19">
        <f t="shared" si="1014"/>
        <v>0</v>
      </c>
      <c r="R2024" s="19">
        <f t="shared" si="1014"/>
        <v>0</v>
      </c>
      <c r="S2024" s="19">
        <f t="shared" si="1014"/>
        <v>0</v>
      </c>
      <c r="T2024" s="19">
        <f t="shared" si="1014"/>
        <v>0</v>
      </c>
      <c r="U2024" s="19">
        <f t="shared" si="1014"/>
        <v>515</v>
      </c>
      <c r="V2024" s="19">
        <f t="shared" si="1014"/>
        <v>1</v>
      </c>
      <c r="W2024" s="19">
        <f t="shared" si="1014"/>
        <v>0</v>
      </c>
      <c r="X2024" s="19">
        <f t="shared" si="1014"/>
        <v>0</v>
      </c>
      <c r="Y2024" s="19">
        <f t="shared" si="1014"/>
        <v>0</v>
      </c>
      <c r="Z2024" s="19">
        <f t="shared" si="1014"/>
        <v>0</v>
      </c>
      <c r="AA2024" s="19">
        <f t="shared" si="1014"/>
        <v>1</v>
      </c>
      <c r="AB2024" s="19">
        <f t="shared" si="1014"/>
        <v>0</v>
      </c>
      <c r="AC2024" s="19">
        <f t="shared" si="1014"/>
        <v>0</v>
      </c>
      <c r="AD2024" s="19">
        <f t="shared" si="1014"/>
        <v>19</v>
      </c>
      <c r="AE2024" s="19">
        <f t="shared" si="1014"/>
        <v>0</v>
      </c>
      <c r="AF2024" s="19">
        <f t="shared" si="1014"/>
        <v>1086</v>
      </c>
      <c r="AG2024" s="19">
        <f t="shared" si="1014"/>
        <v>1067</v>
      </c>
    </row>
    <row r="2026" spans="1:33" s="60" customFormat="1" x14ac:dyDescent="0.3">
      <c r="D2026" s="58"/>
      <c r="E2026" s="58" t="s">
        <v>2851</v>
      </c>
      <c r="F2026" s="58"/>
      <c r="G2026" s="58">
        <f>G2024+G2019+G2014+G2008+G2003+G1999+G1993+G1987+G1982+G1975+G1969+G1960+G1954+G1947+G1941+G1935+G1931+G1923</f>
        <v>128</v>
      </c>
      <c r="H2026" s="58">
        <f t="shared" ref="H2026:AF2026" si="1015">H2024+H2019+H2014+H2008+H2003+H1999+H1993+H1987+H1982+H1975+H1969+H1960+H1954+H1947+H1941+H1935+H1931+H1923</f>
        <v>12879</v>
      </c>
      <c r="I2026" s="58">
        <f t="shared" si="1015"/>
        <v>96</v>
      </c>
      <c r="J2026" s="58">
        <f t="shared" si="1015"/>
        <v>12</v>
      </c>
      <c r="K2026" s="58">
        <f t="shared" si="1015"/>
        <v>25</v>
      </c>
      <c r="L2026" s="58">
        <f t="shared" si="1015"/>
        <v>41</v>
      </c>
      <c r="M2026" s="58">
        <f t="shared" si="1015"/>
        <v>30</v>
      </c>
      <c r="N2026" s="58">
        <f t="shared" si="1015"/>
        <v>196</v>
      </c>
      <c r="O2026" s="58">
        <f t="shared" si="1015"/>
        <v>20</v>
      </c>
      <c r="P2026" s="58">
        <f t="shared" si="1015"/>
        <v>16</v>
      </c>
      <c r="Q2026" s="58">
        <f t="shared" si="1015"/>
        <v>5</v>
      </c>
      <c r="R2026" s="58">
        <f t="shared" si="1015"/>
        <v>9</v>
      </c>
      <c r="S2026" s="58">
        <f t="shared" si="1015"/>
        <v>4</v>
      </c>
      <c r="T2026" s="58">
        <f t="shared" si="1015"/>
        <v>20</v>
      </c>
      <c r="U2026" s="58">
        <f t="shared" si="1015"/>
        <v>10298</v>
      </c>
      <c r="V2026" s="58">
        <f t="shared" si="1015"/>
        <v>115</v>
      </c>
      <c r="W2026" s="58">
        <f t="shared" si="1015"/>
        <v>14</v>
      </c>
      <c r="X2026" s="58">
        <f t="shared" si="1015"/>
        <v>28</v>
      </c>
      <c r="Y2026" s="58">
        <f t="shared" si="1015"/>
        <v>16</v>
      </c>
      <c r="Z2026" s="58">
        <f t="shared" si="1015"/>
        <v>17</v>
      </c>
      <c r="AA2026" s="58">
        <f t="shared" si="1015"/>
        <v>26</v>
      </c>
      <c r="AB2026" s="58">
        <f t="shared" si="1015"/>
        <v>20</v>
      </c>
      <c r="AC2026" s="58">
        <f t="shared" si="1015"/>
        <v>19</v>
      </c>
      <c r="AD2026" s="58">
        <f>AD2024+AD2019+AD2014+AD2008+AD2003+AD1999+AD1993+AD1987+AD1982+AD1975+AD1969+AD1960+AD1954+AD1947+AD1941+AD1935+AD1931+AD1923</f>
        <v>740</v>
      </c>
      <c r="AE2026" s="58">
        <f t="shared" si="1015"/>
        <v>0</v>
      </c>
      <c r="AF2026" s="58">
        <f t="shared" si="1015"/>
        <v>24774</v>
      </c>
      <c r="AG2026" s="58">
        <f>AG2024+AG2019+AG2014+AG2008+AG2003+AG1999+AG1993+AG1987+AG1982+AG1975+AG1969+AG1960+AG1954+AG1947+AG1941+AG1935+AG1931+AG1923</f>
        <v>24034</v>
      </c>
    </row>
    <row r="2029" spans="1:33" ht="21" x14ac:dyDescent="0.35">
      <c r="E2029" s="99" t="s">
        <v>3023</v>
      </c>
      <c r="F2029" s="100"/>
      <c r="G2029" s="100"/>
      <c r="H2029" s="100"/>
      <c r="I2029" s="100"/>
      <c r="J2029" s="100"/>
      <c r="K2029" s="100"/>
      <c r="L2029" s="100"/>
      <c r="M2029" s="100"/>
      <c r="N2029" s="100"/>
      <c r="O2029" s="100"/>
      <c r="P2029" s="100"/>
      <c r="Q2029" s="100"/>
      <c r="R2029" s="100"/>
      <c r="S2029" s="100"/>
      <c r="T2029" s="100"/>
      <c r="U2029" s="100"/>
      <c r="V2029" s="100"/>
      <c r="W2029" s="100"/>
      <c r="X2029" s="100"/>
      <c r="Y2029" s="100"/>
      <c r="Z2029" s="100"/>
      <c r="AA2029" s="100"/>
      <c r="AB2029" s="100"/>
      <c r="AC2029" s="100"/>
      <c r="AD2029" s="101"/>
    </row>
    <row r="2030" spans="1:33" ht="152.25" x14ac:dyDescent="0.3">
      <c r="E2030" s="110" t="s">
        <v>3032</v>
      </c>
      <c r="F2030" s="61"/>
      <c r="G2030" s="61" t="s">
        <v>30</v>
      </c>
      <c r="H2030" s="61" t="s">
        <v>31</v>
      </c>
      <c r="I2030" s="61" t="s">
        <v>33</v>
      </c>
      <c r="J2030" s="61" t="s">
        <v>34</v>
      </c>
      <c r="K2030" s="61" t="s">
        <v>35</v>
      </c>
      <c r="L2030" s="61" t="s">
        <v>36</v>
      </c>
      <c r="M2030" s="61" t="s">
        <v>38</v>
      </c>
      <c r="N2030" s="61" t="s">
        <v>39</v>
      </c>
      <c r="O2030" s="61" t="s">
        <v>40</v>
      </c>
      <c r="P2030" s="61" t="s">
        <v>41</v>
      </c>
      <c r="Q2030" s="61" t="s">
        <v>42</v>
      </c>
      <c r="R2030" s="61" t="s">
        <v>32</v>
      </c>
      <c r="S2030" s="61" t="s">
        <v>43</v>
      </c>
      <c r="T2030" s="61" t="s">
        <v>37</v>
      </c>
      <c r="U2030" s="61" t="s">
        <v>44</v>
      </c>
      <c r="V2030" s="61" t="s">
        <v>45</v>
      </c>
      <c r="W2030" s="61" t="s">
        <v>46</v>
      </c>
      <c r="X2030" s="61" t="s">
        <v>47</v>
      </c>
      <c r="Y2030" s="61" t="s">
        <v>48</v>
      </c>
      <c r="Z2030" s="61" t="s">
        <v>49</v>
      </c>
      <c r="AA2030" s="61" t="s">
        <v>50</v>
      </c>
      <c r="AB2030" s="61" t="s">
        <v>51</v>
      </c>
      <c r="AC2030" s="61" t="s">
        <v>52</v>
      </c>
      <c r="AD2030" s="62" t="s">
        <v>53</v>
      </c>
    </row>
    <row r="2031" spans="1:33" s="108" customFormat="1" x14ac:dyDescent="0.3">
      <c r="E2031" s="28" t="s">
        <v>2825</v>
      </c>
      <c r="F2031" s="29"/>
      <c r="G2031" s="28">
        <f t="shared" ref="G2031:AG2031" si="1016">G81</f>
        <v>158</v>
      </c>
      <c r="H2031" s="28">
        <f t="shared" si="1016"/>
        <v>8288</v>
      </c>
      <c r="I2031" s="28">
        <f t="shared" si="1016"/>
        <v>115</v>
      </c>
      <c r="J2031" s="28">
        <f t="shared" si="1016"/>
        <v>8</v>
      </c>
      <c r="K2031" s="28">
        <f t="shared" si="1016"/>
        <v>17</v>
      </c>
      <c r="L2031" s="28">
        <f t="shared" si="1016"/>
        <v>61</v>
      </c>
      <c r="M2031" s="28">
        <f t="shared" si="1016"/>
        <v>44</v>
      </c>
      <c r="N2031" s="28">
        <f t="shared" si="1016"/>
        <v>202</v>
      </c>
      <c r="O2031" s="28">
        <f t="shared" si="1016"/>
        <v>8</v>
      </c>
      <c r="P2031" s="28">
        <f t="shared" si="1016"/>
        <v>17</v>
      </c>
      <c r="Q2031" s="28">
        <f t="shared" si="1016"/>
        <v>20</v>
      </c>
      <c r="R2031" s="28">
        <f t="shared" si="1016"/>
        <v>9</v>
      </c>
      <c r="S2031" s="28">
        <f t="shared" si="1016"/>
        <v>16</v>
      </c>
      <c r="T2031" s="28">
        <f t="shared" si="1016"/>
        <v>48</v>
      </c>
      <c r="U2031" s="28">
        <f t="shared" si="1016"/>
        <v>13015</v>
      </c>
      <c r="V2031" s="28">
        <f t="shared" si="1016"/>
        <v>119</v>
      </c>
      <c r="W2031" s="28">
        <f t="shared" si="1016"/>
        <v>33</v>
      </c>
      <c r="X2031" s="28">
        <f t="shared" si="1016"/>
        <v>47</v>
      </c>
      <c r="Y2031" s="28">
        <f t="shared" si="1016"/>
        <v>71</v>
      </c>
      <c r="Z2031" s="28">
        <f t="shared" si="1016"/>
        <v>39</v>
      </c>
      <c r="AA2031" s="28">
        <f t="shared" si="1016"/>
        <v>48</v>
      </c>
      <c r="AB2031" s="28">
        <f t="shared" si="1016"/>
        <v>36</v>
      </c>
      <c r="AC2031" s="28">
        <f t="shared" si="1016"/>
        <v>58</v>
      </c>
      <c r="AD2031" s="28">
        <f t="shared" si="1016"/>
        <v>629</v>
      </c>
      <c r="AE2031" s="28">
        <f t="shared" si="1016"/>
        <v>0</v>
      </c>
      <c r="AF2031" s="28">
        <f t="shared" si="1016"/>
        <v>23106</v>
      </c>
      <c r="AG2031" s="28">
        <f t="shared" si="1016"/>
        <v>22477</v>
      </c>
    </row>
    <row r="2032" spans="1:33" s="108" customFormat="1" x14ac:dyDescent="0.3">
      <c r="E2032" s="28" t="s">
        <v>2826</v>
      </c>
      <c r="F2032" s="29"/>
      <c r="G2032" s="28">
        <f t="shared" ref="G2032:AG2032" si="1017">G147</f>
        <v>50</v>
      </c>
      <c r="H2032" s="28">
        <f t="shared" si="1017"/>
        <v>6361</v>
      </c>
      <c r="I2032" s="28">
        <f t="shared" si="1017"/>
        <v>46</v>
      </c>
      <c r="J2032" s="28">
        <f t="shared" si="1017"/>
        <v>1</v>
      </c>
      <c r="K2032" s="28">
        <f t="shared" si="1017"/>
        <v>9</v>
      </c>
      <c r="L2032" s="28">
        <f t="shared" si="1017"/>
        <v>25</v>
      </c>
      <c r="M2032" s="28">
        <f t="shared" si="1017"/>
        <v>30</v>
      </c>
      <c r="N2032" s="28">
        <f t="shared" si="1017"/>
        <v>92</v>
      </c>
      <c r="O2032" s="28">
        <f t="shared" si="1017"/>
        <v>8</v>
      </c>
      <c r="P2032" s="28">
        <f t="shared" si="1017"/>
        <v>12</v>
      </c>
      <c r="Q2032" s="28">
        <f t="shared" si="1017"/>
        <v>3</v>
      </c>
      <c r="R2032" s="28">
        <f t="shared" si="1017"/>
        <v>4</v>
      </c>
      <c r="S2032" s="28">
        <f t="shared" si="1017"/>
        <v>4</v>
      </c>
      <c r="T2032" s="28">
        <f t="shared" si="1017"/>
        <v>12</v>
      </c>
      <c r="U2032" s="28">
        <f t="shared" si="1017"/>
        <v>10379</v>
      </c>
      <c r="V2032" s="28">
        <f t="shared" si="1017"/>
        <v>58</v>
      </c>
      <c r="W2032" s="28">
        <f t="shared" si="1017"/>
        <v>10</v>
      </c>
      <c r="X2032" s="28">
        <f t="shared" si="1017"/>
        <v>22</v>
      </c>
      <c r="Y2032" s="28">
        <f t="shared" si="1017"/>
        <v>41</v>
      </c>
      <c r="Z2032" s="28">
        <f t="shared" si="1017"/>
        <v>13</v>
      </c>
      <c r="AA2032" s="28">
        <f t="shared" si="1017"/>
        <v>15</v>
      </c>
      <c r="AB2032" s="28">
        <f t="shared" si="1017"/>
        <v>20</v>
      </c>
      <c r="AC2032" s="28">
        <f t="shared" si="1017"/>
        <v>13</v>
      </c>
      <c r="AD2032" s="28">
        <f t="shared" si="1017"/>
        <v>197</v>
      </c>
      <c r="AE2032" s="28">
        <f t="shared" si="1017"/>
        <v>0</v>
      </c>
      <c r="AF2032" s="28">
        <f t="shared" si="1017"/>
        <v>17425</v>
      </c>
      <c r="AG2032" s="28">
        <f t="shared" si="1017"/>
        <v>17228</v>
      </c>
    </row>
    <row r="2033" spans="5:34" s="108" customFormat="1" x14ac:dyDescent="0.3">
      <c r="E2033" s="28" t="s">
        <v>2827</v>
      </c>
      <c r="F2033" s="29"/>
      <c r="G2033" s="28">
        <f t="shared" ref="G2033:AG2033" si="1018">G218</f>
        <v>141</v>
      </c>
      <c r="H2033" s="28">
        <f t="shared" si="1018"/>
        <v>10228</v>
      </c>
      <c r="I2033" s="28">
        <f t="shared" si="1018"/>
        <v>95</v>
      </c>
      <c r="J2033" s="28">
        <f t="shared" si="1018"/>
        <v>8</v>
      </c>
      <c r="K2033" s="28">
        <f t="shared" si="1018"/>
        <v>9</v>
      </c>
      <c r="L2033" s="28">
        <f t="shared" si="1018"/>
        <v>60</v>
      </c>
      <c r="M2033" s="28">
        <f t="shared" si="1018"/>
        <v>16</v>
      </c>
      <c r="N2033" s="28">
        <f t="shared" si="1018"/>
        <v>189</v>
      </c>
      <c r="O2033" s="28">
        <f t="shared" si="1018"/>
        <v>9</v>
      </c>
      <c r="P2033" s="28">
        <f t="shared" si="1018"/>
        <v>12</v>
      </c>
      <c r="Q2033" s="28">
        <f t="shared" si="1018"/>
        <v>10</v>
      </c>
      <c r="R2033" s="28">
        <f t="shared" si="1018"/>
        <v>7</v>
      </c>
      <c r="S2033" s="28">
        <f t="shared" si="1018"/>
        <v>5</v>
      </c>
      <c r="T2033" s="28">
        <f t="shared" si="1018"/>
        <v>24</v>
      </c>
      <c r="U2033" s="28">
        <f t="shared" si="1018"/>
        <v>12415</v>
      </c>
      <c r="V2033" s="28">
        <f t="shared" si="1018"/>
        <v>137</v>
      </c>
      <c r="W2033" s="28">
        <f t="shared" si="1018"/>
        <v>16</v>
      </c>
      <c r="X2033" s="28">
        <f t="shared" si="1018"/>
        <v>45</v>
      </c>
      <c r="Y2033" s="28">
        <f t="shared" si="1018"/>
        <v>25</v>
      </c>
      <c r="Z2033" s="28">
        <f t="shared" si="1018"/>
        <v>22</v>
      </c>
      <c r="AA2033" s="28">
        <f t="shared" si="1018"/>
        <v>23</v>
      </c>
      <c r="AB2033" s="28">
        <f t="shared" si="1018"/>
        <v>28</v>
      </c>
      <c r="AC2033" s="28">
        <f t="shared" si="1018"/>
        <v>23</v>
      </c>
      <c r="AD2033" s="28">
        <f t="shared" si="1018"/>
        <v>389</v>
      </c>
      <c r="AE2033" s="28">
        <f t="shared" si="1018"/>
        <v>0</v>
      </c>
      <c r="AF2033" s="28">
        <f t="shared" si="1018"/>
        <v>23936</v>
      </c>
      <c r="AG2033" s="28">
        <f t="shared" si="1018"/>
        <v>23547</v>
      </c>
    </row>
    <row r="2034" spans="5:34" s="42" customFormat="1" x14ac:dyDescent="0.3">
      <c r="E2034" s="28" t="s">
        <v>2828</v>
      </c>
      <c r="F2034" s="29"/>
      <c r="G2034" s="28">
        <f t="shared" ref="G2034:AG2034" si="1019">G285</f>
        <v>109</v>
      </c>
      <c r="H2034" s="28">
        <f t="shared" si="1019"/>
        <v>10740</v>
      </c>
      <c r="I2034" s="28">
        <f t="shared" si="1019"/>
        <v>65</v>
      </c>
      <c r="J2034" s="28">
        <f t="shared" si="1019"/>
        <v>8</v>
      </c>
      <c r="K2034" s="28">
        <f t="shared" si="1019"/>
        <v>17</v>
      </c>
      <c r="L2034" s="28">
        <f t="shared" si="1019"/>
        <v>31</v>
      </c>
      <c r="M2034" s="28">
        <f t="shared" si="1019"/>
        <v>27</v>
      </c>
      <c r="N2034" s="28">
        <f t="shared" si="1019"/>
        <v>159</v>
      </c>
      <c r="O2034" s="28">
        <f t="shared" si="1019"/>
        <v>8</v>
      </c>
      <c r="P2034" s="28">
        <f t="shared" si="1019"/>
        <v>12</v>
      </c>
      <c r="Q2034" s="28">
        <f t="shared" si="1019"/>
        <v>6</v>
      </c>
      <c r="R2034" s="28">
        <f t="shared" si="1019"/>
        <v>9</v>
      </c>
      <c r="S2034" s="28">
        <f t="shared" si="1019"/>
        <v>2</v>
      </c>
      <c r="T2034" s="28">
        <f t="shared" si="1019"/>
        <v>20</v>
      </c>
      <c r="U2034" s="28">
        <f t="shared" si="1019"/>
        <v>10476</v>
      </c>
      <c r="V2034" s="28">
        <f t="shared" si="1019"/>
        <v>124</v>
      </c>
      <c r="W2034" s="28">
        <f t="shared" si="1019"/>
        <v>16</v>
      </c>
      <c r="X2034" s="28">
        <f t="shared" si="1019"/>
        <v>34</v>
      </c>
      <c r="Y2034" s="28">
        <f t="shared" si="1019"/>
        <v>43</v>
      </c>
      <c r="Z2034" s="28">
        <f t="shared" si="1019"/>
        <v>17</v>
      </c>
      <c r="AA2034" s="28">
        <f t="shared" si="1019"/>
        <v>19</v>
      </c>
      <c r="AB2034" s="28">
        <f t="shared" si="1019"/>
        <v>28</v>
      </c>
      <c r="AC2034" s="28">
        <f t="shared" si="1019"/>
        <v>26</v>
      </c>
      <c r="AD2034" s="28">
        <f t="shared" si="1019"/>
        <v>300</v>
      </c>
      <c r="AE2034" s="28">
        <f t="shared" si="1019"/>
        <v>0</v>
      </c>
      <c r="AF2034" s="28">
        <f t="shared" si="1019"/>
        <v>22296</v>
      </c>
      <c r="AG2034" s="28">
        <f t="shared" si="1019"/>
        <v>21996</v>
      </c>
    </row>
    <row r="2035" spans="5:34" s="42" customFormat="1" x14ac:dyDescent="0.3">
      <c r="E2035" s="28" t="s">
        <v>2829</v>
      </c>
      <c r="F2035" s="29"/>
      <c r="G2035" s="28">
        <f t="shared" ref="G2035:AG2035" si="1020">G465</f>
        <v>50</v>
      </c>
      <c r="H2035" s="28">
        <f t="shared" si="1020"/>
        <v>9260</v>
      </c>
      <c r="I2035" s="28">
        <f t="shared" si="1020"/>
        <v>36</v>
      </c>
      <c r="J2035" s="28">
        <f t="shared" si="1020"/>
        <v>3</v>
      </c>
      <c r="K2035" s="28">
        <f t="shared" si="1020"/>
        <v>21</v>
      </c>
      <c r="L2035" s="28">
        <f t="shared" si="1020"/>
        <v>30</v>
      </c>
      <c r="M2035" s="28">
        <f t="shared" si="1020"/>
        <v>21</v>
      </c>
      <c r="N2035" s="28">
        <f t="shared" si="1020"/>
        <v>150</v>
      </c>
      <c r="O2035" s="28">
        <f t="shared" si="1020"/>
        <v>9</v>
      </c>
      <c r="P2035" s="28">
        <f t="shared" si="1020"/>
        <v>8</v>
      </c>
      <c r="Q2035" s="28">
        <f t="shared" si="1020"/>
        <v>4</v>
      </c>
      <c r="R2035" s="28">
        <f t="shared" si="1020"/>
        <v>7</v>
      </c>
      <c r="S2035" s="28">
        <f t="shared" si="1020"/>
        <v>7</v>
      </c>
      <c r="T2035" s="28">
        <f t="shared" si="1020"/>
        <v>30</v>
      </c>
      <c r="U2035" s="28">
        <f t="shared" si="1020"/>
        <v>10621</v>
      </c>
      <c r="V2035" s="28">
        <f t="shared" si="1020"/>
        <v>76</v>
      </c>
      <c r="W2035" s="28">
        <f t="shared" si="1020"/>
        <v>10</v>
      </c>
      <c r="X2035" s="28">
        <f t="shared" si="1020"/>
        <v>30</v>
      </c>
      <c r="Y2035" s="28">
        <f t="shared" si="1020"/>
        <v>26</v>
      </c>
      <c r="Z2035" s="28">
        <f t="shared" si="1020"/>
        <v>14</v>
      </c>
      <c r="AA2035" s="28">
        <f t="shared" si="1020"/>
        <v>14</v>
      </c>
      <c r="AB2035" s="28">
        <f t="shared" si="1020"/>
        <v>21</v>
      </c>
      <c r="AC2035" s="28">
        <f t="shared" si="1020"/>
        <v>12</v>
      </c>
      <c r="AD2035" s="28">
        <f t="shared" si="1020"/>
        <v>209</v>
      </c>
      <c r="AE2035" s="28">
        <f t="shared" si="1020"/>
        <v>0</v>
      </c>
      <c r="AF2035" s="28">
        <f t="shared" si="1020"/>
        <v>20669</v>
      </c>
      <c r="AG2035" s="28">
        <f t="shared" si="1020"/>
        <v>20460</v>
      </c>
    </row>
    <row r="2036" spans="5:34" s="42" customFormat="1" x14ac:dyDescent="0.3">
      <c r="E2036" s="28" t="s">
        <v>2830</v>
      </c>
      <c r="F2036" s="29"/>
      <c r="G2036" s="28">
        <f t="shared" ref="G2036:AG2036" si="1021">G386</f>
        <v>159</v>
      </c>
      <c r="H2036" s="28">
        <f t="shared" si="1021"/>
        <v>8025</v>
      </c>
      <c r="I2036" s="28">
        <f t="shared" si="1021"/>
        <v>70</v>
      </c>
      <c r="J2036" s="28">
        <f t="shared" si="1021"/>
        <v>14</v>
      </c>
      <c r="K2036" s="28">
        <f t="shared" si="1021"/>
        <v>12</v>
      </c>
      <c r="L2036" s="28">
        <f t="shared" si="1021"/>
        <v>46</v>
      </c>
      <c r="M2036" s="28">
        <f t="shared" si="1021"/>
        <v>25</v>
      </c>
      <c r="N2036" s="28">
        <f t="shared" si="1021"/>
        <v>176</v>
      </c>
      <c r="O2036" s="28">
        <f t="shared" si="1021"/>
        <v>26</v>
      </c>
      <c r="P2036" s="28">
        <f t="shared" si="1021"/>
        <v>16</v>
      </c>
      <c r="Q2036" s="28">
        <f t="shared" si="1021"/>
        <v>12</v>
      </c>
      <c r="R2036" s="28">
        <f t="shared" si="1021"/>
        <v>6</v>
      </c>
      <c r="S2036" s="28">
        <f t="shared" si="1021"/>
        <v>17</v>
      </c>
      <c r="T2036" s="28">
        <f t="shared" si="1021"/>
        <v>49</v>
      </c>
      <c r="U2036" s="28">
        <f t="shared" si="1021"/>
        <v>16155</v>
      </c>
      <c r="V2036" s="28">
        <f t="shared" si="1021"/>
        <v>87</v>
      </c>
      <c r="W2036" s="28">
        <f t="shared" si="1021"/>
        <v>21</v>
      </c>
      <c r="X2036" s="28">
        <f t="shared" si="1021"/>
        <v>26</v>
      </c>
      <c r="Y2036" s="28">
        <f t="shared" si="1021"/>
        <v>50</v>
      </c>
      <c r="Z2036" s="28">
        <f t="shared" si="1021"/>
        <v>19</v>
      </c>
      <c r="AA2036" s="28">
        <f t="shared" si="1021"/>
        <v>29</v>
      </c>
      <c r="AB2036" s="28">
        <f t="shared" si="1021"/>
        <v>27</v>
      </c>
      <c r="AC2036" s="28">
        <f t="shared" si="1021"/>
        <v>48</v>
      </c>
      <c r="AD2036" s="28">
        <f t="shared" si="1021"/>
        <v>427</v>
      </c>
      <c r="AE2036" s="28">
        <f t="shared" si="1021"/>
        <v>0</v>
      </c>
      <c r="AF2036" s="28">
        <f t="shared" si="1021"/>
        <v>25542</v>
      </c>
      <c r="AG2036" s="28">
        <f t="shared" si="1021"/>
        <v>25115</v>
      </c>
    </row>
    <row r="2037" spans="5:34" s="42" customFormat="1" x14ac:dyDescent="0.3">
      <c r="E2037" s="28" t="s">
        <v>2831</v>
      </c>
      <c r="F2037" s="29"/>
      <c r="G2037" s="28">
        <f t="shared" ref="G2037:AG2037" si="1022">G549</f>
        <v>83</v>
      </c>
      <c r="H2037" s="28">
        <f t="shared" si="1022"/>
        <v>9806</v>
      </c>
      <c r="I2037" s="28">
        <f t="shared" si="1022"/>
        <v>66</v>
      </c>
      <c r="J2037" s="28">
        <f t="shared" si="1022"/>
        <v>6</v>
      </c>
      <c r="K2037" s="28">
        <f t="shared" si="1022"/>
        <v>10</v>
      </c>
      <c r="L2037" s="28">
        <f t="shared" si="1022"/>
        <v>42</v>
      </c>
      <c r="M2037" s="28">
        <f t="shared" si="1022"/>
        <v>25</v>
      </c>
      <c r="N2037" s="28">
        <f t="shared" si="1022"/>
        <v>98</v>
      </c>
      <c r="O2037" s="28">
        <f t="shared" si="1022"/>
        <v>39</v>
      </c>
      <c r="P2037" s="28">
        <f t="shared" si="1022"/>
        <v>13</v>
      </c>
      <c r="Q2037" s="28">
        <f t="shared" si="1022"/>
        <v>9</v>
      </c>
      <c r="R2037" s="28">
        <f t="shared" si="1022"/>
        <v>5</v>
      </c>
      <c r="S2037" s="28">
        <f t="shared" si="1022"/>
        <v>6</v>
      </c>
      <c r="T2037" s="28">
        <f t="shared" si="1022"/>
        <v>18</v>
      </c>
      <c r="U2037" s="28">
        <f t="shared" si="1022"/>
        <v>14814</v>
      </c>
      <c r="V2037" s="28">
        <f t="shared" si="1022"/>
        <v>49</v>
      </c>
      <c r="W2037" s="28">
        <f t="shared" si="1022"/>
        <v>14</v>
      </c>
      <c r="X2037" s="28">
        <f t="shared" si="1022"/>
        <v>28</v>
      </c>
      <c r="Y2037" s="28">
        <f t="shared" si="1022"/>
        <v>60</v>
      </c>
      <c r="Z2037" s="28">
        <f t="shared" si="1022"/>
        <v>20</v>
      </c>
      <c r="AA2037" s="28">
        <f t="shared" si="1022"/>
        <v>10</v>
      </c>
      <c r="AB2037" s="28">
        <f t="shared" si="1022"/>
        <v>13</v>
      </c>
      <c r="AC2037" s="28">
        <f t="shared" si="1022"/>
        <v>27</v>
      </c>
      <c r="AD2037" s="28">
        <f t="shared" si="1022"/>
        <v>399</v>
      </c>
      <c r="AE2037" s="28">
        <f t="shared" si="1022"/>
        <v>1</v>
      </c>
      <c r="AF2037" s="28">
        <f t="shared" si="1022"/>
        <v>25660</v>
      </c>
      <c r="AG2037" s="28">
        <f t="shared" si="1022"/>
        <v>25261</v>
      </c>
      <c r="AH2037" s="28"/>
    </row>
    <row r="2038" spans="5:34" s="42" customFormat="1" x14ac:dyDescent="0.3">
      <c r="E2038" s="42" t="s">
        <v>2832</v>
      </c>
      <c r="F2038" s="43"/>
      <c r="G2038" s="109">
        <f t="shared" ref="G2038:AG2038" si="1023">G609</f>
        <v>134</v>
      </c>
      <c r="H2038" s="109">
        <f t="shared" si="1023"/>
        <v>8367</v>
      </c>
      <c r="I2038" s="109">
        <f t="shared" si="1023"/>
        <v>100</v>
      </c>
      <c r="J2038" s="109">
        <f t="shared" si="1023"/>
        <v>9</v>
      </c>
      <c r="K2038" s="109">
        <f t="shared" si="1023"/>
        <v>16</v>
      </c>
      <c r="L2038" s="109">
        <f t="shared" si="1023"/>
        <v>71</v>
      </c>
      <c r="M2038" s="109">
        <f t="shared" si="1023"/>
        <v>24</v>
      </c>
      <c r="N2038" s="109">
        <f t="shared" si="1023"/>
        <v>342</v>
      </c>
      <c r="O2038" s="109">
        <f t="shared" si="1023"/>
        <v>16</v>
      </c>
      <c r="P2038" s="109">
        <f t="shared" si="1023"/>
        <v>8</v>
      </c>
      <c r="Q2038" s="109">
        <f t="shared" si="1023"/>
        <v>14</v>
      </c>
      <c r="R2038" s="109">
        <f t="shared" si="1023"/>
        <v>8</v>
      </c>
      <c r="S2038" s="109">
        <f t="shared" si="1023"/>
        <v>12</v>
      </c>
      <c r="T2038" s="109">
        <f t="shared" si="1023"/>
        <v>36</v>
      </c>
      <c r="U2038" s="109">
        <f t="shared" si="1023"/>
        <v>8542</v>
      </c>
      <c r="V2038" s="109">
        <f t="shared" si="1023"/>
        <v>149</v>
      </c>
      <c r="W2038" s="109">
        <f t="shared" si="1023"/>
        <v>24</v>
      </c>
      <c r="X2038" s="109">
        <f t="shared" si="1023"/>
        <v>42</v>
      </c>
      <c r="Y2038" s="109">
        <f t="shared" si="1023"/>
        <v>136</v>
      </c>
      <c r="Z2038" s="109">
        <f t="shared" si="1023"/>
        <v>21</v>
      </c>
      <c r="AA2038" s="109">
        <f t="shared" si="1023"/>
        <v>19</v>
      </c>
      <c r="AB2038" s="109">
        <f t="shared" si="1023"/>
        <v>18</v>
      </c>
      <c r="AC2038" s="109">
        <f t="shared" si="1023"/>
        <v>39</v>
      </c>
      <c r="AD2038" s="109">
        <f t="shared" si="1023"/>
        <v>491</v>
      </c>
      <c r="AE2038" s="109">
        <f t="shared" si="1023"/>
        <v>0</v>
      </c>
      <c r="AF2038" s="109">
        <f t="shared" si="1023"/>
        <v>18638</v>
      </c>
      <c r="AG2038" s="109">
        <f t="shared" si="1023"/>
        <v>18147</v>
      </c>
    </row>
    <row r="2039" spans="5:34" s="42" customFormat="1" x14ac:dyDescent="0.3">
      <c r="E2039" s="42" t="s">
        <v>2833</v>
      </c>
      <c r="F2039" s="43"/>
      <c r="G2039" s="109">
        <f t="shared" ref="G2039:AG2039" si="1024">G663</f>
        <v>131</v>
      </c>
      <c r="H2039" s="109">
        <f t="shared" si="1024"/>
        <v>9446</v>
      </c>
      <c r="I2039" s="109">
        <f t="shared" si="1024"/>
        <v>91</v>
      </c>
      <c r="J2039" s="109">
        <f t="shared" si="1024"/>
        <v>23</v>
      </c>
      <c r="K2039" s="109">
        <f t="shared" si="1024"/>
        <v>19</v>
      </c>
      <c r="L2039" s="109">
        <f t="shared" si="1024"/>
        <v>75</v>
      </c>
      <c r="M2039" s="109">
        <f t="shared" si="1024"/>
        <v>45</v>
      </c>
      <c r="N2039" s="109">
        <f t="shared" si="1024"/>
        <v>267</v>
      </c>
      <c r="O2039" s="109">
        <f t="shared" si="1024"/>
        <v>124</v>
      </c>
      <c r="P2039" s="109">
        <f t="shared" si="1024"/>
        <v>22</v>
      </c>
      <c r="Q2039" s="109">
        <f t="shared" si="1024"/>
        <v>28</v>
      </c>
      <c r="R2039" s="109">
        <f t="shared" si="1024"/>
        <v>21</v>
      </c>
      <c r="S2039" s="109">
        <f t="shared" si="1024"/>
        <v>20</v>
      </c>
      <c r="T2039" s="109">
        <f t="shared" si="1024"/>
        <v>68</v>
      </c>
      <c r="U2039" s="109">
        <f t="shared" si="1024"/>
        <v>10187</v>
      </c>
      <c r="V2039" s="109">
        <f t="shared" si="1024"/>
        <v>118</v>
      </c>
      <c r="W2039" s="109">
        <f t="shared" si="1024"/>
        <v>25</v>
      </c>
      <c r="X2039" s="109">
        <f t="shared" si="1024"/>
        <v>51</v>
      </c>
      <c r="Y2039" s="109">
        <f t="shared" si="1024"/>
        <v>24</v>
      </c>
      <c r="Z2039" s="109">
        <f t="shared" si="1024"/>
        <v>35</v>
      </c>
      <c r="AA2039" s="109">
        <f t="shared" si="1024"/>
        <v>38</v>
      </c>
      <c r="AB2039" s="109">
        <f t="shared" si="1024"/>
        <v>38</v>
      </c>
      <c r="AC2039" s="109">
        <f t="shared" si="1024"/>
        <v>48</v>
      </c>
      <c r="AD2039" s="109">
        <f t="shared" si="1024"/>
        <v>537</v>
      </c>
      <c r="AE2039" s="109">
        <f t="shared" si="1024"/>
        <v>0</v>
      </c>
      <c r="AF2039" s="109">
        <f t="shared" si="1024"/>
        <v>21481</v>
      </c>
      <c r="AG2039" s="109">
        <f t="shared" si="1024"/>
        <v>20944</v>
      </c>
    </row>
    <row r="2040" spans="5:34" s="42" customFormat="1" x14ac:dyDescent="0.3">
      <c r="E2040" s="42" t="s">
        <v>2834</v>
      </c>
      <c r="F2040" s="43"/>
      <c r="G2040" s="109">
        <f t="shared" ref="G2040:AG2040" si="1025">G719</f>
        <v>53</v>
      </c>
      <c r="H2040" s="109">
        <f t="shared" si="1025"/>
        <v>8663</v>
      </c>
      <c r="I2040" s="109">
        <f t="shared" si="1025"/>
        <v>54</v>
      </c>
      <c r="J2040" s="109">
        <f t="shared" si="1025"/>
        <v>8</v>
      </c>
      <c r="K2040" s="109">
        <f t="shared" si="1025"/>
        <v>6</v>
      </c>
      <c r="L2040" s="109">
        <f t="shared" si="1025"/>
        <v>39</v>
      </c>
      <c r="M2040" s="109">
        <f t="shared" si="1025"/>
        <v>21</v>
      </c>
      <c r="N2040" s="109">
        <f t="shared" si="1025"/>
        <v>166</v>
      </c>
      <c r="O2040" s="109">
        <f t="shared" si="1025"/>
        <v>55</v>
      </c>
      <c r="P2040" s="109">
        <f t="shared" si="1025"/>
        <v>3</v>
      </c>
      <c r="Q2040" s="109">
        <f t="shared" si="1025"/>
        <v>4</v>
      </c>
      <c r="R2040" s="109">
        <f t="shared" si="1025"/>
        <v>4</v>
      </c>
      <c r="S2040" s="109">
        <f t="shared" si="1025"/>
        <v>5</v>
      </c>
      <c r="T2040" s="109">
        <f t="shared" si="1025"/>
        <v>19</v>
      </c>
      <c r="U2040" s="109">
        <f t="shared" si="1025"/>
        <v>6692</v>
      </c>
      <c r="V2040" s="109">
        <f t="shared" si="1025"/>
        <v>77</v>
      </c>
      <c r="W2040" s="109">
        <f t="shared" si="1025"/>
        <v>10</v>
      </c>
      <c r="X2040" s="109">
        <f t="shared" si="1025"/>
        <v>27</v>
      </c>
      <c r="Y2040" s="109">
        <f t="shared" si="1025"/>
        <v>25</v>
      </c>
      <c r="Z2040" s="109">
        <f t="shared" si="1025"/>
        <v>22</v>
      </c>
      <c r="AA2040" s="109">
        <f t="shared" si="1025"/>
        <v>10</v>
      </c>
      <c r="AB2040" s="109">
        <f t="shared" si="1025"/>
        <v>27</v>
      </c>
      <c r="AC2040" s="109">
        <f t="shared" si="1025"/>
        <v>13</v>
      </c>
      <c r="AD2040" s="109">
        <f t="shared" si="1025"/>
        <v>289</v>
      </c>
      <c r="AE2040" s="109">
        <f t="shared" si="1025"/>
        <v>0</v>
      </c>
      <c r="AF2040" s="109">
        <f t="shared" si="1025"/>
        <v>16292</v>
      </c>
      <c r="AG2040" s="109">
        <f t="shared" si="1025"/>
        <v>16003</v>
      </c>
    </row>
    <row r="2041" spans="5:34" s="42" customFormat="1" x14ac:dyDescent="0.3">
      <c r="E2041" s="42" t="s">
        <v>2835</v>
      </c>
      <c r="F2041" s="43"/>
      <c r="G2041" s="43">
        <f t="shared" ref="G2041:AG2041" si="1026">G765</f>
        <v>110</v>
      </c>
      <c r="H2041" s="43">
        <f t="shared" si="1026"/>
        <v>8544</v>
      </c>
      <c r="I2041" s="43">
        <f t="shared" si="1026"/>
        <v>88</v>
      </c>
      <c r="J2041" s="43">
        <f t="shared" si="1026"/>
        <v>17</v>
      </c>
      <c r="K2041" s="43">
        <f t="shared" si="1026"/>
        <v>24</v>
      </c>
      <c r="L2041" s="43">
        <f t="shared" si="1026"/>
        <v>55</v>
      </c>
      <c r="M2041" s="43">
        <f t="shared" si="1026"/>
        <v>38</v>
      </c>
      <c r="N2041" s="43">
        <f t="shared" si="1026"/>
        <v>245</v>
      </c>
      <c r="O2041" s="43">
        <f t="shared" si="1026"/>
        <v>29</v>
      </c>
      <c r="P2041" s="43">
        <f t="shared" si="1026"/>
        <v>9</v>
      </c>
      <c r="Q2041" s="43">
        <f t="shared" si="1026"/>
        <v>7</v>
      </c>
      <c r="R2041" s="43">
        <f t="shared" si="1026"/>
        <v>12</v>
      </c>
      <c r="S2041" s="43">
        <f t="shared" si="1026"/>
        <v>27</v>
      </c>
      <c r="T2041" s="43">
        <f t="shared" si="1026"/>
        <v>34</v>
      </c>
      <c r="U2041" s="43">
        <f t="shared" si="1026"/>
        <v>6121</v>
      </c>
      <c r="V2041" s="43">
        <f t="shared" si="1026"/>
        <v>123</v>
      </c>
      <c r="W2041" s="43">
        <f t="shared" si="1026"/>
        <v>23</v>
      </c>
      <c r="X2041" s="43">
        <f t="shared" si="1026"/>
        <v>27</v>
      </c>
      <c r="Y2041" s="43">
        <f t="shared" si="1026"/>
        <v>73</v>
      </c>
      <c r="Z2041" s="43">
        <f t="shared" si="1026"/>
        <v>27</v>
      </c>
      <c r="AA2041" s="43">
        <f t="shared" si="1026"/>
        <v>20</v>
      </c>
      <c r="AB2041" s="43">
        <f t="shared" si="1026"/>
        <v>31</v>
      </c>
      <c r="AC2041" s="43">
        <f t="shared" si="1026"/>
        <v>32</v>
      </c>
      <c r="AD2041" s="43">
        <f t="shared" si="1026"/>
        <v>523</v>
      </c>
      <c r="AE2041" s="43">
        <f t="shared" si="1026"/>
        <v>0</v>
      </c>
      <c r="AF2041" s="43">
        <f t="shared" si="1026"/>
        <v>16239</v>
      </c>
      <c r="AG2041" s="43">
        <f t="shared" si="1026"/>
        <v>15716</v>
      </c>
    </row>
    <row r="2042" spans="5:34" s="42" customFormat="1" x14ac:dyDescent="0.3">
      <c r="E2042" s="42" t="s">
        <v>2836</v>
      </c>
      <c r="F2042" s="43"/>
      <c r="G2042" s="43">
        <f t="shared" ref="G2042:AG2042" si="1027">G1131</f>
        <v>112</v>
      </c>
      <c r="H2042" s="43">
        <f t="shared" si="1027"/>
        <v>8502</v>
      </c>
      <c r="I2042" s="43">
        <f t="shared" si="1027"/>
        <v>60</v>
      </c>
      <c r="J2042" s="43">
        <f t="shared" si="1027"/>
        <v>13</v>
      </c>
      <c r="K2042" s="43">
        <f t="shared" si="1027"/>
        <v>13</v>
      </c>
      <c r="L2042" s="43">
        <f t="shared" si="1027"/>
        <v>45</v>
      </c>
      <c r="M2042" s="43">
        <f t="shared" si="1027"/>
        <v>25</v>
      </c>
      <c r="N2042" s="43">
        <f t="shared" si="1027"/>
        <v>188</v>
      </c>
      <c r="O2042" s="43">
        <f t="shared" si="1027"/>
        <v>8</v>
      </c>
      <c r="P2042" s="43">
        <f t="shared" si="1027"/>
        <v>47</v>
      </c>
      <c r="Q2042" s="43">
        <f t="shared" si="1027"/>
        <v>13</v>
      </c>
      <c r="R2042" s="43">
        <f t="shared" si="1027"/>
        <v>5</v>
      </c>
      <c r="S2042" s="43">
        <f t="shared" si="1027"/>
        <v>7</v>
      </c>
      <c r="T2042" s="43">
        <f t="shared" si="1027"/>
        <v>17</v>
      </c>
      <c r="U2042" s="43">
        <f t="shared" si="1027"/>
        <v>14284</v>
      </c>
      <c r="V2042" s="43">
        <f t="shared" si="1027"/>
        <v>77</v>
      </c>
      <c r="W2042" s="43">
        <f t="shared" si="1027"/>
        <v>14</v>
      </c>
      <c r="X2042" s="43">
        <f t="shared" si="1027"/>
        <v>19</v>
      </c>
      <c r="Y2042" s="43">
        <f t="shared" si="1027"/>
        <v>51</v>
      </c>
      <c r="Z2042" s="43">
        <f t="shared" si="1027"/>
        <v>18</v>
      </c>
      <c r="AA2042" s="43">
        <f t="shared" si="1027"/>
        <v>21</v>
      </c>
      <c r="AB2042" s="43">
        <f t="shared" si="1027"/>
        <v>15</v>
      </c>
      <c r="AC2042" s="43">
        <f t="shared" si="1027"/>
        <v>22</v>
      </c>
      <c r="AD2042" s="43">
        <f t="shared" si="1027"/>
        <v>325</v>
      </c>
      <c r="AE2042" s="43">
        <f t="shared" si="1027"/>
        <v>0</v>
      </c>
      <c r="AF2042" s="43">
        <f t="shared" si="1027"/>
        <v>23901</v>
      </c>
      <c r="AG2042" s="43">
        <f t="shared" si="1027"/>
        <v>23576</v>
      </c>
    </row>
    <row r="2043" spans="5:34" s="42" customFormat="1" x14ac:dyDescent="0.3">
      <c r="E2043" s="42" t="s">
        <v>2837</v>
      </c>
      <c r="F2043" s="43"/>
      <c r="G2043" s="43">
        <f t="shared" ref="G2043:AG2043" si="1028">G1056</f>
        <v>69</v>
      </c>
      <c r="H2043" s="43">
        <f t="shared" si="1028"/>
        <v>13455</v>
      </c>
      <c r="I2043" s="43">
        <f t="shared" si="1028"/>
        <v>35</v>
      </c>
      <c r="J2043" s="43">
        <f t="shared" si="1028"/>
        <v>5</v>
      </c>
      <c r="K2043" s="43">
        <f t="shared" si="1028"/>
        <v>15</v>
      </c>
      <c r="L2043" s="43">
        <f t="shared" si="1028"/>
        <v>20</v>
      </c>
      <c r="M2043" s="43">
        <f t="shared" si="1028"/>
        <v>14</v>
      </c>
      <c r="N2043" s="43">
        <f t="shared" si="1028"/>
        <v>154</v>
      </c>
      <c r="O2043" s="43">
        <f t="shared" si="1028"/>
        <v>16</v>
      </c>
      <c r="P2043" s="43">
        <f t="shared" si="1028"/>
        <v>11</v>
      </c>
      <c r="Q2043" s="43">
        <f t="shared" si="1028"/>
        <v>5</v>
      </c>
      <c r="R2043" s="43">
        <f t="shared" si="1028"/>
        <v>2</v>
      </c>
      <c r="S2043" s="43">
        <f t="shared" si="1028"/>
        <v>8</v>
      </c>
      <c r="T2043" s="43">
        <f t="shared" si="1028"/>
        <v>9</v>
      </c>
      <c r="U2043" s="43">
        <f t="shared" si="1028"/>
        <v>8307</v>
      </c>
      <c r="V2043" s="43">
        <f t="shared" si="1028"/>
        <v>79</v>
      </c>
      <c r="W2043" s="43">
        <f t="shared" si="1028"/>
        <v>4</v>
      </c>
      <c r="X2043" s="43">
        <f t="shared" si="1028"/>
        <v>28</v>
      </c>
      <c r="Y2043" s="43">
        <f t="shared" si="1028"/>
        <v>17</v>
      </c>
      <c r="Z2043" s="43">
        <f t="shared" si="1028"/>
        <v>10</v>
      </c>
      <c r="AA2043" s="43">
        <f t="shared" si="1028"/>
        <v>11</v>
      </c>
      <c r="AB2043" s="43">
        <f t="shared" si="1028"/>
        <v>12</v>
      </c>
      <c r="AC2043" s="43">
        <f t="shared" si="1028"/>
        <v>16</v>
      </c>
      <c r="AD2043" s="43">
        <f t="shared" si="1028"/>
        <v>274</v>
      </c>
      <c r="AE2043" s="43">
        <f t="shared" si="1028"/>
        <v>0</v>
      </c>
      <c r="AF2043" s="43">
        <f t="shared" si="1028"/>
        <v>22576</v>
      </c>
      <c r="AG2043" s="43">
        <f t="shared" si="1028"/>
        <v>22302</v>
      </c>
    </row>
    <row r="2044" spans="5:34" s="42" customFormat="1" x14ac:dyDescent="0.3">
      <c r="E2044" s="42" t="s">
        <v>2838</v>
      </c>
      <c r="F2044" s="43"/>
      <c r="G2044" s="43">
        <f t="shared" ref="G2044:AG2044" si="1029">G834</f>
        <v>84</v>
      </c>
      <c r="H2044" s="43">
        <f t="shared" si="1029"/>
        <v>6216</v>
      </c>
      <c r="I2044" s="43">
        <f t="shared" si="1029"/>
        <v>53</v>
      </c>
      <c r="J2044" s="43">
        <f t="shared" si="1029"/>
        <v>7</v>
      </c>
      <c r="K2044" s="43">
        <f t="shared" si="1029"/>
        <v>11</v>
      </c>
      <c r="L2044" s="43">
        <f t="shared" si="1029"/>
        <v>32</v>
      </c>
      <c r="M2044" s="43">
        <f t="shared" si="1029"/>
        <v>47</v>
      </c>
      <c r="N2044" s="43">
        <f t="shared" si="1029"/>
        <v>159</v>
      </c>
      <c r="O2044" s="43">
        <f t="shared" si="1029"/>
        <v>12</v>
      </c>
      <c r="P2044" s="43">
        <f t="shared" si="1029"/>
        <v>74</v>
      </c>
      <c r="Q2044" s="43">
        <f t="shared" si="1029"/>
        <v>10</v>
      </c>
      <c r="R2044" s="43">
        <f t="shared" si="1029"/>
        <v>8</v>
      </c>
      <c r="S2044" s="43">
        <f t="shared" si="1029"/>
        <v>8</v>
      </c>
      <c r="T2044" s="43">
        <f t="shared" si="1029"/>
        <v>19</v>
      </c>
      <c r="U2044" s="43">
        <f t="shared" si="1029"/>
        <v>11705</v>
      </c>
      <c r="V2044" s="43">
        <f t="shared" si="1029"/>
        <v>61</v>
      </c>
      <c r="W2044" s="43">
        <f t="shared" si="1029"/>
        <v>9</v>
      </c>
      <c r="X2044" s="43">
        <f t="shared" si="1029"/>
        <v>16</v>
      </c>
      <c r="Y2044" s="43">
        <f t="shared" si="1029"/>
        <v>19</v>
      </c>
      <c r="Z2044" s="43">
        <f t="shared" si="1029"/>
        <v>27</v>
      </c>
      <c r="AA2044" s="43">
        <f t="shared" si="1029"/>
        <v>28</v>
      </c>
      <c r="AB2044" s="43">
        <f t="shared" si="1029"/>
        <v>18</v>
      </c>
      <c r="AC2044" s="43">
        <f t="shared" si="1029"/>
        <v>15</v>
      </c>
      <c r="AD2044" s="43">
        <f t="shared" si="1029"/>
        <v>287</v>
      </c>
      <c r="AE2044" s="43">
        <f t="shared" si="1029"/>
        <v>1</v>
      </c>
      <c r="AF2044" s="43">
        <f t="shared" si="1029"/>
        <v>18925</v>
      </c>
      <c r="AG2044" s="43">
        <f t="shared" si="1029"/>
        <v>18638</v>
      </c>
    </row>
    <row r="2045" spans="5:34" s="42" customFormat="1" x14ac:dyDescent="0.3">
      <c r="E2045" s="42" t="s">
        <v>2839</v>
      </c>
      <c r="F2045" s="43"/>
      <c r="G2045" s="43">
        <f t="shared" ref="G2045:AG2045" si="1030">G909</f>
        <v>124</v>
      </c>
      <c r="H2045" s="43">
        <f t="shared" si="1030"/>
        <v>10043</v>
      </c>
      <c r="I2045" s="43">
        <f t="shared" si="1030"/>
        <v>85</v>
      </c>
      <c r="J2045" s="43">
        <f t="shared" si="1030"/>
        <v>3</v>
      </c>
      <c r="K2045" s="43">
        <f t="shared" si="1030"/>
        <v>17</v>
      </c>
      <c r="L2045" s="43">
        <f t="shared" si="1030"/>
        <v>33</v>
      </c>
      <c r="M2045" s="43">
        <f t="shared" si="1030"/>
        <v>38</v>
      </c>
      <c r="N2045" s="43">
        <f t="shared" si="1030"/>
        <v>156</v>
      </c>
      <c r="O2045" s="43">
        <f t="shared" si="1030"/>
        <v>15</v>
      </c>
      <c r="P2045" s="43">
        <f t="shared" si="1030"/>
        <v>10</v>
      </c>
      <c r="Q2045" s="43">
        <f t="shared" si="1030"/>
        <v>8</v>
      </c>
      <c r="R2045" s="43">
        <f t="shared" si="1030"/>
        <v>9</v>
      </c>
      <c r="S2045" s="43">
        <f t="shared" si="1030"/>
        <v>5</v>
      </c>
      <c r="T2045" s="43">
        <f t="shared" si="1030"/>
        <v>20</v>
      </c>
      <c r="U2045" s="43">
        <f t="shared" si="1030"/>
        <v>10711</v>
      </c>
      <c r="V2045" s="43">
        <f t="shared" si="1030"/>
        <v>94</v>
      </c>
      <c r="W2045" s="43">
        <f t="shared" si="1030"/>
        <v>16</v>
      </c>
      <c r="X2045" s="43">
        <f t="shared" si="1030"/>
        <v>27</v>
      </c>
      <c r="Y2045" s="43">
        <f t="shared" si="1030"/>
        <v>62</v>
      </c>
      <c r="Z2045" s="43">
        <f t="shared" si="1030"/>
        <v>12</v>
      </c>
      <c r="AA2045" s="43">
        <f t="shared" si="1030"/>
        <v>18</v>
      </c>
      <c r="AB2045" s="43">
        <f t="shared" si="1030"/>
        <v>23</v>
      </c>
      <c r="AC2045" s="43">
        <f t="shared" si="1030"/>
        <v>21</v>
      </c>
      <c r="AD2045" s="43">
        <f t="shared" si="1030"/>
        <v>307</v>
      </c>
      <c r="AE2045" s="43">
        <f t="shared" si="1030"/>
        <v>0</v>
      </c>
      <c r="AF2045" s="43">
        <f t="shared" si="1030"/>
        <v>21857</v>
      </c>
      <c r="AG2045" s="43">
        <f t="shared" si="1030"/>
        <v>21550</v>
      </c>
    </row>
    <row r="2046" spans="5:34" s="42" customFormat="1" x14ac:dyDescent="0.3">
      <c r="E2046" s="42" t="s">
        <v>2840</v>
      </c>
      <c r="F2046" s="43"/>
      <c r="G2046" s="43">
        <f t="shared" ref="G2046:AG2046" si="1031">G963</f>
        <v>82</v>
      </c>
      <c r="H2046" s="43">
        <f t="shared" si="1031"/>
        <v>7548</v>
      </c>
      <c r="I2046" s="43">
        <f t="shared" si="1031"/>
        <v>56</v>
      </c>
      <c r="J2046" s="43">
        <f t="shared" si="1031"/>
        <v>14</v>
      </c>
      <c r="K2046" s="43">
        <f t="shared" si="1031"/>
        <v>14</v>
      </c>
      <c r="L2046" s="43">
        <f t="shared" si="1031"/>
        <v>48</v>
      </c>
      <c r="M2046" s="43">
        <f t="shared" si="1031"/>
        <v>41</v>
      </c>
      <c r="N2046" s="43">
        <f t="shared" si="1031"/>
        <v>117</v>
      </c>
      <c r="O2046" s="43">
        <f t="shared" si="1031"/>
        <v>15</v>
      </c>
      <c r="P2046" s="43">
        <f t="shared" si="1031"/>
        <v>14</v>
      </c>
      <c r="Q2046" s="43">
        <f t="shared" si="1031"/>
        <v>5</v>
      </c>
      <c r="R2046" s="43">
        <f t="shared" si="1031"/>
        <v>7</v>
      </c>
      <c r="S2046" s="43">
        <f t="shared" si="1031"/>
        <v>2</v>
      </c>
      <c r="T2046" s="43">
        <f t="shared" si="1031"/>
        <v>11</v>
      </c>
      <c r="U2046" s="43">
        <f t="shared" si="1031"/>
        <v>7321</v>
      </c>
      <c r="V2046" s="43">
        <f t="shared" si="1031"/>
        <v>77</v>
      </c>
      <c r="W2046" s="43">
        <f t="shared" si="1031"/>
        <v>13</v>
      </c>
      <c r="X2046" s="43">
        <f t="shared" si="1031"/>
        <v>29</v>
      </c>
      <c r="Y2046" s="43">
        <f t="shared" si="1031"/>
        <v>28</v>
      </c>
      <c r="Z2046" s="43">
        <f t="shared" si="1031"/>
        <v>14</v>
      </c>
      <c r="AA2046" s="43">
        <f t="shared" si="1031"/>
        <v>21</v>
      </c>
      <c r="AB2046" s="43">
        <f t="shared" si="1031"/>
        <v>7</v>
      </c>
      <c r="AC2046" s="43">
        <f t="shared" si="1031"/>
        <v>13</v>
      </c>
      <c r="AD2046" s="43">
        <f t="shared" si="1031"/>
        <v>218</v>
      </c>
      <c r="AE2046" s="43">
        <f t="shared" si="1031"/>
        <v>0</v>
      </c>
      <c r="AF2046" s="43">
        <f t="shared" si="1031"/>
        <v>15715</v>
      </c>
      <c r="AG2046" s="43">
        <f t="shared" si="1031"/>
        <v>15497</v>
      </c>
    </row>
    <row r="2047" spans="5:34" s="42" customFormat="1" x14ac:dyDescent="0.3">
      <c r="E2047" s="42" t="s">
        <v>2841</v>
      </c>
      <c r="F2047" s="43"/>
      <c r="G2047" s="43">
        <f t="shared" ref="G2047:AG2047" si="1032">G1497</f>
        <v>61</v>
      </c>
      <c r="H2047" s="43">
        <f t="shared" si="1032"/>
        <v>37370</v>
      </c>
      <c r="I2047" s="43">
        <f t="shared" si="1032"/>
        <v>45</v>
      </c>
      <c r="J2047" s="43">
        <f t="shared" si="1032"/>
        <v>4</v>
      </c>
      <c r="K2047" s="43">
        <f t="shared" si="1032"/>
        <v>10</v>
      </c>
      <c r="L2047" s="43">
        <f t="shared" si="1032"/>
        <v>21</v>
      </c>
      <c r="M2047" s="43">
        <f t="shared" si="1032"/>
        <v>51</v>
      </c>
      <c r="N2047" s="43">
        <f t="shared" si="1032"/>
        <v>166</v>
      </c>
      <c r="O2047" s="43">
        <f t="shared" si="1032"/>
        <v>23</v>
      </c>
      <c r="P2047" s="43">
        <f t="shared" si="1032"/>
        <v>3</v>
      </c>
      <c r="Q2047" s="43">
        <f t="shared" si="1032"/>
        <v>8</v>
      </c>
      <c r="R2047" s="43">
        <f t="shared" si="1032"/>
        <v>8</v>
      </c>
      <c r="S2047" s="43">
        <f t="shared" si="1032"/>
        <v>9</v>
      </c>
      <c r="T2047" s="43">
        <f t="shared" si="1032"/>
        <v>8</v>
      </c>
      <c r="U2047" s="43">
        <f t="shared" si="1032"/>
        <v>11750</v>
      </c>
      <c r="V2047" s="43">
        <f t="shared" si="1032"/>
        <v>65</v>
      </c>
      <c r="W2047" s="43">
        <f t="shared" si="1032"/>
        <v>10</v>
      </c>
      <c r="X2047" s="43">
        <f t="shared" si="1032"/>
        <v>34</v>
      </c>
      <c r="Y2047" s="43">
        <f t="shared" si="1032"/>
        <v>73</v>
      </c>
      <c r="Z2047" s="43">
        <f t="shared" si="1032"/>
        <v>4</v>
      </c>
      <c r="AA2047" s="43">
        <f t="shared" si="1032"/>
        <v>13</v>
      </c>
      <c r="AB2047" s="43">
        <f t="shared" si="1032"/>
        <v>8</v>
      </c>
      <c r="AC2047" s="43">
        <f t="shared" si="1032"/>
        <v>13</v>
      </c>
      <c r="AD2047" s="43">
        <f t="shared" si="1032"/>
        <v>320</v>
      </c>
      <c r="AE2047" s="43">
        <f t="shared" si="1032"/>
        <v>0</v>
      </c>
      <c r="AF2047" s="43">
        <f t="shared" si="1032"/>
        <v>50077</v>
      </c>
      <c r="AG2047" s="43">
        <f t="shared" si="1032"/>
        <v>49757</v>
      </c>
    </row>
    <row r="2048" spans="5:34" s="42" customFormat="1" x14ac:dyDescent="0.3">
      <c r="E2048" s="42" t="s">
        <v>2842</v>
      </c>
      <c r="F2048" s="43"/>
      <c r="G2048" s="43">
        <f t="shared" ref="G2048:AG2048" si="1033">G1547</f>
        <v>27</v>
      </c>
      <c r="H2048" s="43">
        <f t="shared" si="1033"/>
        <v>13988</v>
      </c>
      <c r="I2048" s="43">
        <f t="shared" si="1033"/>
        <v>17</v>
      </c>
      <c r="J2048" s="43">
        <f t="shared" si="1033"/>
        <v>4</v>
      </c>
      <c r="K2048" s="43">
        <f t="shared" si="1033"/>
        <v>4</v>
      </c>
      <c r="L2048" s="43">
        <f t="shared" si="1033"/>
        <v>4</v>
      </c>
      <c r="M2048" s="43">
        <f t="shared" si="1033"/>
        <v>24</v>
      </c>
      <c r="N2048" s="43">
        <f t="shared" si="1033"/>
        <v>54</v>
      </c>
      <c r="O2048" s="43">
        <f t="shared" si="1033"/>
        <v>21</v>
      </c>
      <c r="P2048" s="43">
        <f t="shared" si="1033"/>
        <v>4</v>
      </c>
      <c r="Q2048" s="43">
        <f t="shared" si="1033"/>
        <v>1</v>
      </c>
      <c r="R2048" s="43">
        <f t="shared" si="1033"/>
        <v>3</v>
      </c>
      <c r="S2048" s="43">
        <f t="shared" si="1033"/>
        <v>2</v>
      </c>
      <c r="T2048" s="43">
        <f t="shared" si="1033"/>
        <v>3</v>
      </c>
      <c r="U2048" s="43">
        <f t="shared" si="1033"/>
        <v>4370</v>
      </c>
      <c r="V2048" s="43">
        <f t="shared" si="1033"/>
        <v>18</v>
      </c>
      <c r="W2048" s="43">
        <f t="shared" si="1033"/>
        <v>4</v>
      </c>
      <c r="X2048" s="43">
        <f t="shared" si="1033"/>
        <v>19</v>
      </c>
      <c r="Y2048" s="43">
        <f t="shared" si="1033"/>
        <v>46</v>
      </c>
      <c r="Z2048" s="43">
        <f t="shared" si="1033"/>
        <v>2</v>
      </c>
      <c r="AA2048" s="43">
        <f t="shared" si="1033"/>
        <v>7</v>
      </c>
      <c r="AB2048" s="43">
        <f t="shared" si="1033"/>
        <v>2</v>
      </c>
      <c r="AC2048" s="43">
        <f t="shared" si="1033"/>
        <v>3</v>
      </c>
      <c r="AD2048" s="43">
        <f t="shared" si="1033"/>
        <v>212</v>
      </c>
      <c r="AE2048" s="43">
        <f t="shared" si="1033"/>
        <v>1</v>
      </c>
      <c r="AF2048" s="43">
        <f t="shared" si="1033"/>
        <v>18839</v>
      </c>
      <c r="AG2048" s="43">
        <f t="shared" si="1033"/>
        <v>18627</v>
      </c>
    </row>
    <row r="2049" spans="1:34" s="42" customFormat="1" x14ac:dyDescent="0.3">
      <c r="E2049" s="42" t="s">
        <v>2843</v>
      </c>
      <c r="F2049" s="43"/>
      <c r="G2049" s="43">
        <f t="shared" ref="G2049:AG2049" si="1034">G1643</f>
        <v>174</v>
      </c>
      <c r="H2049" s="43">
        <f t="shared" si="1034"/>
        <v>12014</v>
      </c>
      <c r="I2049" s="43">
        <f t="shared" si="1034"/>
        <v>97</v>
      </c>
      <c r="J2049" s="43">
        <f t="shared" si="1034"/>
        <v>17</v>
      </c>
      <c r="K2049" s="43">
        <f t="shared" si="1034"/>
        <v>27</v>
      </c>
      <c r="L2049" s="43">
        <f t="shared" si="1034"/>
        <v>86</v>
      </c>
      <c r="M2049" s="43">
        <f t="shared" si="1034"/>
        <v>101</v>
      </c>
      <c r="N2049" s="43">
        <f t="shared" si="1034"/>
        <v>286</v>
      </c>
      <c r="O2049" s="43">
        <f t="shared" si="1034"/>
        <v>15</v>
      </c>
      <c r="P2049" s="43">
        <f t="shared" si="1034"/>
        <v>17</v>
      </c>
      <c r="Q2049" s="43">
        <f t="shared" si="1034"/>
        <v>12</v>
      </c>
      <c r="R2049" s="43">
        <f t="shared" si="1034"/>
        <v>16</v>
      </c>
      <c r="S2049" s="43">
        <f t="shared" si="1034"/>
        <v>13</v>
      </c>
      <c r="T2049" s="43">
        <f t="shared" si="1034"/>
        <v>28</v>
      </c>
      <c r="U2049" s="43">
        <f t="shared" si="1034"/>
        <v>18999</v>
      </c>
      <c r="V2049" s="43">
        <f t="shared" si="1034"/>
        <v>99</v>
      </c>
      <c r="W2049" s="43">
        <f t="shared" si="1034"/>
        <v>35</v>
      </c>
      <c r="X2049" s="43">
        <f t="shared" si="1034"/>
        <v>46</v>
      </c>
      <c r="Y2049" s="43">
        <f t="shared" si="1034"/>
        <v>71</v>
      </c>
      <c r="Z2049" s="43">
        <f t="shared" si="1034"/>
        <v>73</v>
      </c>
      <c r="AA2049" s="43">
        <f t="shared" si="1034"/>
        <v>30</v>
      </c>
      <c r="AB2049" s="43">
        <f t="shared" si="1034"/>
        <v>41</v>
      </c>
      <c r="AC2049" s="43">
        <f t="shared" si="1034"/>
        <v>45</v>
      </c>
      <c r="AD2049" s="43">
        <f t="shared" si="1034"/>
        <v>538</v>
      </c>
      <c r="AE2049" s="43">
        <f t="shared" si="1034"/>
        <v>1</v>
      </c>
      <c r="AF2049" s="43">
        <f t="shared" si="1034"/>
        <v>32880</v>
      </c>
      <c r="AG2049" s="43">
        <f t="shared" si="1034"/>
        <v>32342</v>
      </c>
    </row>
    <row r="2050" spans="1:34" s="42" customFormat="1" x14ac:dyDescent="0.3">
      <c r="E2050" s="42" t="s">
        <v>2844</v>
      </c>
      <c r="F2050" s="43"/>
      <c r="G2050" s="43">
        <f t="shared" ref="G2050:AG2050" si="1035">G1743</f>
        <v>145</v>
      </c>
      <c r="H2050" s="43">
        <f t="shared" si="1035"/>
        <v>13304</v>
      </c>
      <c r="I2050" s="43">
        <f t="shared" si="1035"/>
        <v>94</v>
      </c>
      <c r="J2050" s="43">
        <f t="shared" si="1035"/>
        <v>15</v>
      </c>
      <c r="K2050" s="43">
        <f t="shared" si="1035"/>
        <v>15</v>
      </c>
      <c r="L2050" s="43">
        <f t="shared" si="1035"/>
        <v>91</v>
      </c>
      <c r="M2050" s="43">
        <f t="shared" si="1035"/>
        <v>87</v>
      </c>
      <c r="N2050" s="43">
        <f t="shared" si="1035"/>
        <v>280</v>
      </c>
      <c r="O2050" s="43">
        <f t="shared" si="1035"/>
        <v>17</v>
      </c>
      <c r="P2050" s="43">
        <f t="shared" si="1035"/>
        <v>33</v>
      </c>
      <c r="Q2050" s="43">
        <f t="shared" si="1035"/>
        <v>13</v>
      </c>
      <c r="R2050" s="43">
        <f t="shared" si="1035"/>
        <v>12</v>
      </c>
      <c r="S2050" s="43">
        <f t="shared" si="1035"/>
        <v>20</v>
      </c>
      <c r="T2050" s="43">
        <f t="shared" si="1035"/>
        <v>25</v>
      </c>
      <c r="U2050" s="43">
        <f t="shared" si="1035"/>
        <v>14571</v>
      </c>
      <c r="V2050" s="43">
        <f t="shared" si="1035"/>
        <v>143</v>
      </c>
      <c r="W2050" s="43">
        <f t="shared" si="1035"/>
        <v>19</v>
      </c>
      <c r="X2050" s="43">
        <f t="shared" si="1035"/>
        <v>51</v>
      </c>
      <c r="Y2050" s="43">
        <f t="shared" si="1035"/>
        <v>27</v>
      </c>
      <c r="Z2050" s="43">
        <f t="shared" si="1035"/>
        <v>38</v>
      </c>
      <c r="AA2050" s="43">
        <f t="shared" si="1035"/>
        <v>34</v>
      </c>
      <c r="AB2050" s="43">
        <f t="shared" si="1035"/>
        <v>31</v>
      </c>
      <c r="AC2050" s="43">
        <f t="shared" si="1035"/>
        <v>37</v>
      </c>
      <c r="AD2050" s="43">
        <f t="shared" si="1035"/>
        <v>552</v>
      </c>
      <c r="AE2050" s="43">
        <f t="shared" si="1035"/>
        <v>1</v>
      </c>
      <c r="AF2050" s="43">
        <f t="shared" si="1035"/>
        <v>29654</v>
      </c>
      <c r="AG2050" s="43">
        <f t="shared" si="1035"/>
        <v>29102</v>
      </c>
    </row>
    <row r="2051" spans="1:34" s="42" customFormat="1" x14ac:dyDescent="0.3">
      <c r="E2051" s="42" t="s">
        <v>2845</v>
      </c>
      <c r="F2051" s="43"/>
      <c r="G2051" s="43">
        <f t="shared" ref="G2051:AG2051" si="1036">G1824</f>
        <v>177</v>
      </c>
      <c r="H2051" s="43">
        <f t="shared" si="1036"/>
        <v>10082</v>
      </c>
      <c r="I2051" s="43">
        <f t="shared" si="1036"/>
        <v>121</v>
      </c>
      <c r="J2051" s="43">
        <f t="shared" si="1036"/>
        <v>15</v>
      </c>
      <c r="K2051" s="43">
        <f t="shared" si="1036"/>
        <v>19</v>
      </c>
      <c r="L2051" s="43">
        <f t="shared" si="1036"/>
        <v>110</v>
      </c>
      <c r="M2051" s="43">
        <f t="shared" si="1036"/>
        <v>72</v>
      </c>
      <c r="N2051" s="43">
        <f t="shared" si="1036"/>
        <v>275</v>
      </c>
      <c r="O2051" s="43">
        <f t="shared" si="1036"/>
        <v>20</v>
      </c>
      <c r="P2051" s="43">
        <f t="shared" si="1036"/>
        <v>23</v>
      </c>
      <c r="Q2051" s="43">
        <f t="shared" si="1036"/>
        <v>17</v>
      </c>
      <c r="R2051" s="43">
        <f t="shared" si="1036"/>
        <v>21</v>
      </c>
      <c r="S2051" s="43">
        <f t="shared" si="1036"/>
        <v>12</v>
      </c>
      <c r="T2051" s="43">
        <f t="shared" si="1036"/>
        <v>34</v>
      </c>
      <c r="U2051" s="43">
        <f t="shared" si="1036"/>
        <v>17319</v>
      </c>
      <c r="V2051" s="43">
        <f t="shared" si="1036"/>
        <v>163</v>
      </c>
      <c r="W2051" s="43">
        <f t="shared" si="1036"/>
        <v>62</v>
      </c>
      <c r="X2051" s="43">
        <f t="shared" si="1036"/>
        <v>47</v>
      </c>
      <c r="Y2051" s="43">
        <f t="shared" si="1036"/>
        <v>102</v>
      </c>
      <c r="Z2051" s="43">
        <f t="shared" si="1036"/>
        <v>43</v>
      </c>
      <c r="AA2051" s="43">
        <f t="shared" si="1036"/>
        <v>25</v>
      </c>
      <c r="AB2051" s="43">
        <f t="shared" si="1036"/>
        <v>30</v>
      </c>
      <c r="AC2051" s="43">
        <f t="shared" si="1036"/>
        <v>38</v>
      </c>
      <c r="AD2051" s="43">
        <f t="shared" si="1036"/>
        <v>574</v>
      </c>
      <c r="AE2051" s="43">
        <f t="shared" si="1036"/>
        <v>1</v>
      </c>
      <c r="AF2051" s="43">
        <f t="shared" si="1036"/>
        <v>29401</v>
      </c>
      <c r="AG2051" s="43">
        <f t="shared" si="1036"/>
        <v>28827</v>
      </c>
    </row>
    <row r="2052" spans="1:34" s="42" customFormat="1" x14ac:dyDescent="0.3">
      <c r="E2052" s="42" t="s">
        <v>2846</v>
      </c>
      <c r="F2052" s="43"/>
      <c r="G2052" s="43">
        <f t="shared" ref="G2052:AG2052" si="1037">G1389</f>
        <v>73</v>
      </c>
      <c r="H2052" s="43">
        <f t="shared" si="1037"/>
        <v>13736</v>
      </c>
      <c r="I2052" s="43">
        <f t="shared" si="1037"/>
        <v>53</v>
      </c>
      <c r="J2052" s="43">
        <f t="shared" si="1037"/>
        <v>4</v>
      </c>
      <c r="K2052" s="43">
        <f t="shared" si="1037"/>
        <v>8</v>
      </c>
      <c r="L2052" s="43">
        <f t="shared" si="1037"/>
        <v>36</v>
      </c>
      <c r="M2052" s="43">
        <f t="shared" si="1037"/>
        <v>39</v>
      </c>
      <c r="N2052" s="43">
        <f t="shared" si="1037"/>
        <v>200</v>
      </c>
      <c r="O2052" s="43">
        <f t="shared" si="1037"/>
        <v>15</v>
      </c>
      <c r="P2052" s="43">
        <f t="shared" si="1037"/>
        <v>16</v>
      </c>
      <c r="Q2052" s="43">
        <f t="shared" si="1037"/>
        <v>5</v>
      </c>
      <c r="R2052" s="43">
        <f t="shared" si="1037"/>
        <v>3</v>
      </c>
      <c r="S2052" s="43">
        <f t="shared" si="1037"/>
        <v>5</v>
      </c>
      <c r="T2052" s="43">
        <f t="shared" si="1037"/>
        <v>9</v>
      </c>
      <c r="U2052" s="43">
        <f t="shared" si="1037"/>
        <v>8499</v>
      </c>
      <c r="V2052" s="43">
        <f t="shared" si="1037"/>
        <v>120</v>
      </c>
      <c r="W2052" s="43">
        <f t="shared" si="1037"/>
        <v>44</v>
      </c>
      <c r="X2052" s="43">
        <f t="shared" si="1037"/>
        <v>26</v>
      </c>
      <c r="Y2052" s="43">
        <f t="shared" si="1037"/>
        <v>12</v>
      </c>
      <c r="Z2052" s="43">
        <f t="shared" si="1037"/>
        <v>23</v>
      </c>
      <c r="AA2052" s="43">
        <f t="shared" si="1037"/>
        <v>11</v>
      </c>
      <c r="AB2052" s="43">
        <f t="shared" si="1037"/>
        <v>17</v>
      </c>
      <c r="AC2052" s="43">
        <f t="shared" si="1037"/>
        <v>16</v>
      </c>
      <c r="AD2052" s="43">
        <f t="shared" si="1037"/>
        <v>275</v>
      </c>
      <c r="AE2052" s="43">
        <f t="shared" si="1037"/>
        <v>1</v>
      </c>
      <c r="AF2052" s="43">
        <f t="shared" si="1037"/>
        <v>23245</v>
      </c>
      <c r="AG2052" s="43">
        <f t="shared" si="1037"/>
        <v>22970</v>
      </c>
    </row>
    <row r="2053" spans="1:34" s="42" customFormat="1" x14ac:dyDescent="0.3">
      <c r="E2053" s="42" t="s">
        <v>2847</v>
      </c>
      <c r="F2053" s="43"/>
      <c r="G2053" s="43">
        <f t="shared" ref="G2053:AG2053" si="1038">G1217</f>
        <v>168</v>
      </c>
      <c r="H2053" s="43">
        <f t="shared" si="1038"/>
        <v>12921</v>
      </c>
      <c r="I2053" s="43">
        <f t="shared" si="1038"/>
        <v>92</v>
      </c>
      <c r="J2053" s="43">
        <f t="shared" si="1038"/>
        <v>11</v>
      </c>
      <c r="K2053" s="43">
        <f t="shared" si="1038"/>
        <v>17</v>
      </c>
      <c r="L2053" s="43">
        <f t="shared" si="1038"/>
        <v>49</v>
      </c>
      <c r="M2053" s="43">
        <f t="shared" si="1038"/>
        <v>96</v>
      </c>
      <c r="N2053" s="43">
        <f t="shared" si="1038"/>
        <v>174</v>
      </c>
      <c r="O2053" s="43">
        <f t="shared" si="1038"/>
        <v>7</v>
      </c>
      <c r="P2053" s="43">
        <f t="shared" si="1038"/>
        <v>11</v>
      </c>
      <c r="Q2053" s="43">
        <f t="shared" si="1038"/>
        <v>8</v>
      </c>
      <c r="R2053" s="43">
        <f t="shared" si="1038"/>
        <v>13</v>
      </c>
      <c r="S2053" s="43">
        <f t="shared" si="1038"/>
        <v>12</v>
      </c>
      <c r="T2053" s="43">
        <f t="shared" si="1038"/>
        <v>23</v>
      </c>
      <c r="U2053" s="43">
        <f t="shared" si="1038"/>
        <v>11541</v>
      </c>
      <c r="V2053" s="43">
        <f t="shared" si="1038"/>
        <v>137</v>
      </c>
      <c r="W2053" s="43">
        <f t="shared" si="1038"/>
        <v>17</v>
      </c>
      <c r="X2053" s="43">
        <f t="shared" si="1038"/>
        <v>29</v>
      </c>
      <c r="Y2053" s="43">
        <f t="shared" si="1038"/>
        <v>28</v>
      </c>
      <c r="Z2053" s="43">
        <f t="shared" si="1038"/>
        <v>30</v>
      </c>
      <c r="AA2053" s="43">
        <f t="shared" si="1038"/>
        <v>11</v>
      </c>
      <c r="AB2053" s="43">
        <f t="shared" si="1038"/>
        <v>24</v>
      </c>
      <c r="AC2053" s="43">
        <f t="shared" si="1038"/>
        <v>17</v>
      </c>
      <c r="AD2053" s="43">
        <f t="shared" si="1038"/>
        <v>469</v>
      </c>
      <c r="AE2053" s="43">
        <f t="shared" si="1038"/>
        <v>0</v>
      </c>
      <c r="AF2053" s="43">
        <f t="shared" si="1038"/>
        <v>25905</v>
      </c>
      <c r="AG2053" s="43">
        <f t="shared" si="1038"/>
        <v>25436</v>
      </c>
    </row>
    <row r="2054" spans="1:34" s="42" customFormat="1" x14ac:dyDescent="0.3">
      <c r="E2054" s="42" t="s">
        <v>2848</v>
      </c>
      <c r="F2054" s="43"/>
      <c r="G2054" s="43">
        <f t="shared" ref="G2054:AG2054" si="1039">G1296</f>
        <v>48</v>
      </c>
      <c r="H2054" s="43">
        <f t="shared" si="1039"/>
        <v>17615</v>
      </c>
      <c r="I2054" s="43">
        <f t="shared" si="1039"/>
        <v>36</v>
      </c>
      <c r="J2054" s="43">
        <f t="shared" si="1039"/>
        <v>0</v>
      </c>
      <c r="K2054" s="43">
        <f t="shared" si="1039"/>
        <v>12</v>
      </c>
      <c r="L2054" s="43">
        <f t="shared" si="1039"/>
        <v>20</v>
      </c>
      <c r="M2054" s="43">
        <f t="shared" si="1039"/>
        <v>23</v>
      </c>
      <c r="N2054" s="43">
        <f t="shared" si="1039"/>
        <v>90</v>
      </c>
      <c r="O2054" s="43">
        <f t="shared" si="1039"/>
        <v>9</v>
      </c>
      <c r="P2054" s="43">
        <f t="shared" si="1039"/>
        <v>11</v>
      </c>
      <c r="Q2054" s="43">
        <f t="shared" si="1039"/>
        <v>3</v>
      </c>
      <c r="R2054" s="43">
        <f t="shared" si="1039"/>
        <v>7</v>
      </c>
      <c r="S2054" s="43">
        <f t="shared" si="1039"/>
        <v>7</v>
      </c>
      <c r="T2054" s="43">
        <f t="shared" si="1039"/>
        <v>9</v>
      </c>
      <c r="U2054" s="43">
        <f t="shared" si="1039"/>
        <v>10257</v>
      </c>
      <c r="V2054" s="43">
        <f t="shared" si="1039"/>
        <v>42</v>
      </c>
      <c r="W2054" s="43">
        <f t="shared" si="1039"/>
        <v>7</v>
      </c>
      <c r="X2054" s="43">
        <f t="shared" si="1039"/>
        <v>33</v>
      </c>
      <c r="Y2054" s="43">
        <f t="shared" si="1039"/>
        <v>77</v>
      </c>
      <c r="Z2054" s="43">
        <f t="shared" si="1039"/>
        <v>11</v>
      </c>
      <c r="AA2054" s="43">
        <f t="shared" si="1039"/>
        <v>6</v>
      </c>
      <c r="AB2054" s="43">
        <f t="shared" si="1039"/>
        <v>11</v>
      </c>
      <c r="AC2054" s="43">
        <f t="shared" si="1039"/>
        <v>10</v>
      </c>
      <c r="AD2054" s="43">
        <f t="shared" si="1039"/>
        <v>296</v>
      </c>
      <c r="AE2054" s="43">
        <f t="shared" si="1039"/>
        <v>0</v>
      </c>
      <c r="AF2054" s="43">
        <f t="shared" si="1039"/>
        <v>28640</v>
      </c>
      <c r="AG2054" s="43">
        <f t="shared" si="1039"/>
        <v>28344</v>
      </c>
    </row>
    <row r="2055" spans="1:34" s="42" customFormat="1" x14ac:dyDescent="0.3">
      <c r="E2055" s="42" t="s">
        <v>2849</v>
      </c>
      <c r="F2055" s="43"/>
      <c r="G2055" s="43">
        <f t="shared" ref="G2055:AG2055" si="1040">G1918</f>
        <v>109</v>
      </c>
      <c r="H2055" s="43">
        <f t="shared" si="1040"/>
        <v>9028</v>
      </c>
      <c r="I2055" s="43">
        <f t="shared" si="1040"/>
        <v>69</v>
      </c>
      <c r="J2055" s="43">
        <f t="shared" si="1040"/>
        <v>12</v>
      </c>
      <c r="K2055" s="43">
        <f t="shared" si="1040"/>
        <v>24</v>
      </c>
      <c r="L2055" s="43">
        <f t="shared" si="1040"/>
        <v>52</v>
      </c>
      <c r="M2055" s="43">
        <f t="shared" si="1040"/>
        <v>23</v>
      </c>
      <c r="N2055" s="43">
        <f t="shared" si="1040"/>
        <v>212</v>
      </c>
      <c r="O2055" s="43">
        <f t="shared" si="1040"/>
        <v>4</v>
      </c>
      <c r="P2055" s="43">
        <f t="shared" si="1040"/>
        <v>13</v>
      </c>
      <c r="Q2055" s="43">
        <f t="shared" si="1040"/>
        <v>7</v>
      </c>
      <c r="R2055" s="43">
        <f t="shared" si="1040"/>
        <v>4</v>
      </c>
      <c r="S2055" s="43">
        <f t="shared" si="1040"/>
        <v>12</v>
      </c>
      <c r="T2055" s="43">
        <f t="shared" si="1040"/>
        <v>34</v>
      </c>
      <c r="U2055" s="43">
        <f t="shared" si="1040"/>
        <v>13589</v>
      </c>
      <c r="V2055" s="43">
        <f t="shared" si="1040"/>
        <v>101</v>
      </c>
      <c r="W2055" s="43">
        <f t="shared" si="1040"/>
        <v>7</v>
      </c>
      <c r="X2055" s="43">
        <f t="shared" si="1040"/>
        <v>27</v>
      </c>
      <c r="Y2055" s="43">
        <f t="shared" si="1040"/>
        <v>76</v>
      </c>
      <c r="Z2055" s="43">
        <f t="shared" si="1040"/>
        <v>23</v>
      </c>
      <c r="AA2055" s="43">
        <f t="shared" si="1040"/>
        <v>26</v>
      </c>
      <c r="AB2055" s="43">
        <f t="shared" si="1040"/>
        <v>29</v>
      </c>
      <c r="AC2055" s="43">
        <f t="shared" si="1040"/>
        <v>35</v>
      </c>
      <c r="AD2055" s="43">
        <f t="shared" si="1040"/>
        <v>444</v>
      </c>
      <c r="AE2055" s="43">
        <f t="shared" si="1040"/>
        <v>1</v>
      </c>
      <c r="AF2055" s="43">
        <f t="shared" si="1040"/>
        <v>23960</v>
      </c>
      <c r="AG2055" s="43">
        <f t="shared" si="1040"/>
        <v>23516</v>
      </c>
    </row>
    <row r="2056" spans="1:34" s="42" customFormat="1" x14ac:dyDescent="0.3">
      <c r="E2056" s="42" t="s">
        <v>2850</v>
      </c>
      <c r="F2056" s="43"/>
      <c r="G2056" s="43">
        <f t="shared" ref="G2056:AG2056" si="1041">G2026</f>
        <v>128</v>
      </c>
      <c r="H2056" s="43">
        <f t="shared" si="1041"/>
        <v>12879</v>
      </c>
      <c r="I2056" s="43">
        <f t="shared" si="1041"/>
        <v>96</v>
      </c>
      <c r="J2056" s="43">
        <f t="shared" si="1041"/>
        <v>12</v>
      </c>
      <c r="K2056" s="43">
        <f t="shared" si="1041"/>
        <v>25</v>
      </c>
      <c r="L2056" s="43">
        <f t="shared" si="1041"/>
        <v>41</v>
      </c>
      <c r="M2056" s="43">
        <f t="shared" si="1041"/>
        <v>30</v>
      </c>
      <c r="N2056" s="43">
        <f t="shared" si="1041"/>
        <v>196</v>
      </c>
      <c r="O2056" s="43">
        <f t="shared" si="1041"/>
        <v>20</v>
      </c>
      <c r="P2056" s="43">
        <f t="shared" si="1041"/>
        <v>16</v>
      </c>
      <c r="Q2056" s="43">
        <f t="shared" si="1041"/>
        <v>5</v>
      </c>
      <c r="R2056" s="43">
        <f t="shared" si="1041"/>
        <v>9</v>
      </c>
      <c r="S2056" s="43">
        <f t="shared" si="1041"/>
        <v>4</v>
      </c>
      <c r="T2056" s="43">
        <f t="shared" si="1041"/>
        <v>20</v>
      </c>
      <c r="U2056" s="43">
        <f t="shared" si="1041"/>
        <v>10298</v>
      </c>
      <c r="V2056" s="43">
        <f t="shared" si="1041"/>
        <v>115</v>
      </c>
      <c r="W2056" s="43">
        <f t="shared" si="1041"/>
        <v>14</v>
      </c>
      <c r="X2056" s="43">
        <f t="shared" si="1041"/>
        <v>28</v>
      </c>
      <c r="Y2056" s="43">
        <f t="shared" si="1041"/>
        <v>16</v>
      </c>
      <c r="Z2056" s="43">
        <f t="shared" si="1041"/>
        <v>17</v>
      </c>
      <c r="AA2056" s="43">
        <f t="shared" si="1041"/>
        <v>26</v>
      </c>
      <c r="AB2056" s="43">
        <f t="shared" si="1041"/>
        <v>20</v>
      </c>
      <c r="AC2056" s="43">
        <f t="shared" si="1041"/>
        <v>19</v>
      </c>
      <c r="AD2056" s="43">
        <f t="shared" si="1041"/>
        <v>740</v>
      </c>
      <c r="AE2056" s="43">
        <f t="shared" si="1041"/>
        <v>0</v>
      </c>
      <c r="AF2056" s="43">
        <f t="shared" si="1041"/>
        <v>24774</v>
      </c>
      <c r="AG2056" s="43">
        <f t="shared" si="1041"/>
        <v>24034</v>
      </c>
    </row>
    <row r="2057" spans="1:34" s="47" customFormat="1" ht="23.25" x14ac:dyDescent="0.35">
      <c r="A2057" s="104"/>
      <c r="B2057" s="104"/>
      <c r="C2057" s="104"/>
      <c r="D2057" s="104"/>
      <c r="E2057" s="105" t="s">
        <v>3021</v>
      </c>
      <c r="F2057" s="106"/>
      <c r="G2057" s="107">
        <f>SUM(G2031:G2056)</f>
        <v>2759</v>
      </c>
      <c r="H2057" s="107">
        <f t="shared" ref="H2057:AG2057" si="1042">SUM(H2031:H2056)</f>
        <v>296429</v>
      </c>
      <c r="I2057" s="107">
        <f t="shared" si="1042"/>
        <v>1835</v>
      </c>
      <c r="J2057" s="107">
        <f t="shared" si="1042"/>
        <v>241</v>
      </c>
      <c r="K2057" s="107">
        <f t="shared" si="1042"/>
        <v>391</v>
      </c>
      <c r="L2057" s="107">
        <f t="shared" si="1042"/>
        <v>1223</v>
      </c>
      <c r="M2057" s="107">
        <f t="shared" si="1042"/>
        <v>1027</v>
      </c>
      <c r="N2057" s="107">
        <f t="shared" si="1042"/>
        <v>4793</v>
      </c>
      <c r="O2057" s="107">
        <f t="shared" si="1042"/>
        <v>548</v>
      </c>
      <c r="P2057" s="107">
        <f t="shared" si="1042"/>
        <v>435</v>
      </c>
      <c r="Q2057" s="107">
        <f t="shared" si="1042"/>
        <v>237</v>
      </c>
      <c r="R2057" s="107">
        <f t="shared" si="1042"/>
        <v>219</v>
      </c>
      <c r="S2057" s="107">
        <f t="shared" si="1042"/>
        <v>247</v>
      </c>
      <c r="T2057" s="107">
        <f t="shared" si="1042"/>
        <v>627</v>
      </c>
      <c r="U2057" s="107">
        <f t="shared" si="1042"/>
        <v>292938</v>
      </c>
      <c r="V2057" s="107">
        <f t="shared" si="1042"/>
        <v>2508</v>
      </c>
      <c r="W2057" s="107">
        <f t="shared" si="1042"/>
        <v>477</v>
      </c>
      <c r="X2057" s="107">
        <f t="shared" si="1042"/>
        <v>838</v>
      </c>
      <c r="Y2057" s="107">
        <f t="shared" si="1042"/>
        <v>1279</v>
      </c>
      <c r="Z2057" s="107">
        <f t="shared" si="1042"/>
        <v>594</v>
      </c>
      <c r="AA2057" s="107">
        <f t="shared" si="1042"/>
        <v>533</v>
      </c>
      <c r="AB2057" s="107">
        <f t="shared" si="1042"/>
        <v>575</v>
      </c>
      <c r="AC2057" s="107">
        <f t="shared" si="1042"/>
        <v>659</v>
      </c>
      <c r="AD2057" s="107">
        <f t="shared" si="1042"/>
        <v>10221</v>
      </c>
      <c r="AE2057" s="107">
        <f t="shared" si="1042"/>
        <v>8</v>
      </c>
      <c r="AF2057" s="107">
        <f t="shared" si="1042"/>
        <v>621633</v>
      </c>
      <c r="AG2057" s="107">
        <f t="shared" si="1042"/>
        <v>611412</v>
      </c>
      <c r="AH2057" s="77"/>
    </row>
    <row r="2058" spans="1:34" s="44" customFormat="1" x14ac:dyDescent="0.3">
      <c r="A2058" s="84"/>
      <c r="B2058" s="85"/>
      <c r="C2058" s="85"/>
      <c r="D2058" s="85"/>
      <c r="E2058" s="85"/>
      <c r="F2058" s="85"/>
      <c r="G2058" s="85"/>
      <c r="H2058" s="85"/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  <c r="V2058" s="85"/>
      <c r="W2058" s="85"/>
      <c r="X2058" s="85"/>
      <c r="Y2058" s="85"/>
      <c r="Z2058" s="85"/>
      <c r="AA2058" s="85"/>
      <c r="AB2058" s="85"/>
      <c r="AC2058" s="85"/>
      <c r="AD2058" s="85"/>
      <c r="AE2058" s="85"/>
      <c r="AF2058" s="85"/>
      <c r="AG2058" s="86"/>
    </row>
    <row r="2059" spans="1:34" s="78" customFormat="1" ht="246" x14ac:dyDescent="0.3">
      <c r="E2059" s="78" t="s">
        <v>2854</v>
      </c>
      <c r="F2059" s="79"/>
      <c r="G2059" s="61" t="s">
        <v>30</v>
      </c>
      <c r="H2059" s="61" t="s">
        <v>31</v>
      </c>
      <c r="I2059" s="61" t="s">
        <v>33</v>
      </c>
      <c r="J2059" s="61" t="s">
        <v>34</v>
      </c>
      <c r="K2059" s="61" t="s">
        <v>35</v>
      </c>
      <c r="L2059" s="61" t="s">
        <v>36</v>
      </c>
      <c r="M2059" s="61" t="s">
        <v>38</v>
      </c>
      <c r="N2059" s="61" t="s">
        <v>39</v>
      </c>
      <c r="O2059" s="61" t="s">
        <v>40</v>
      </c>
      <c r="P2059" s="61" t="s">
        <v>41</v>
      </c>
      <c r="Q2059" s="61" t="s">
        <v>42</v>
      </c>
      <c r="R2059" s="61" t="s">
        <v>32</v>
      </c>
      <c r="S2059" s="61" t="s">
        <v>43</v>
      </c>
      <c r="T2059" s="61" t="s">
        <v>37</v>
      </c>
      <c r="U2059" s="61" t="s">
        <v>44</v>
      </c>
      <c r="V2059" s="61" t="s">
        <v>45</v>
      </c>
      <c r="W2059" s="61" t="s">
        <v>46</v>
      </c>
      <c r="X2059" s="61" t="s">
        <v>47</v>
      </c>
      <c r="Y2059" s="61" t="s">
        <v>48</v>
      </c>
      <c r="Z2059" s="61" t="s">
        <v>49</v>
      </c>
      <c r="AA2059" s="61" t="s">
        <v>50</v>
      </c>
      <c r="AB2059" s="61" t="s">
        <v>51</v>
      </c>
      <c r="AC2059" s="61" t="s">
        <v>52</v>
      </c>
      <c r="AD2059" s="62" t="s">
        <v>53</v>
      </c>
      <c r="AF2059" s="44"/>
      <c r="AG2059" s="44"/>
    </row>
    <row r="2060" spans="1:34" s="80" customFormat="1" ht="21" x14ac:dyDescent="0.35">
      <c r="E2060" s="80" t="s">
        <v>2852</v>
      </c>
      <c r="F2060" s="81"/>
      <c r="G2060" s="21">
        <f t="shared" ref="G2060:AG2060" si="1043">SUM(G2031:G2056)</f>
        <v>2759</v>
      </c>
      <c r="H2060" s="21">
        <f t="shared" si="1043"/>
        <v>296429</v>
      </c>
      <c r="I2060" s="21">
        <f t="shared" si="1043"/>
        <v>1835</v>
      </c>
      <c r="J2060" s="21">
        <f t="shared" si="1043"/>
        <v>241</v>
      </c>
      <c r="K2060" s="21">
        <f t="shared" si="1043"/>
        <v>391</v>
      </c>
      <c r="L2060" s="21">
        <f t="shared" si="1043"/>
        <v>1223</v>
      </c>
      <c r="M2060" s="21">
        <f t="shared" si="1043"/>
        <v>1027</v>
      </c>
      <c r="N2060" s="21">
        <f t="shared" si="1043"/>
        <v>4793</v>
      </c>
      <c r="O2060" s="21">
        <f t="shared" si="1043"/>
        <v>548</v>
      </c>
      <c r="P2060" s="21">
        <f t="shared" si="1043"/>
        <v>435</v>
      </c>
      <c r="Q2060" s="21">
        <f t="shared" si="1043"/>
        <v>237</v>
      </c>
      <c r="R2060" s="21">
        <f t="shared" si="1043"/>
        <v>219</v>
      </c>
      <c r="S2060" s="21">
        <f t="shared" si="1043"/>
        <v>247</v>
      </c>
      <c r="T2060" s="21">
        <f t="shared" si="1043"/>
        <v>627</v>
      </c>
      <c r="U2060" s="21">
        <f t="shared" si="1043"/>
        <v>292938</v>
      </c>
      <c r="V2060" s="21">
        <f t="shared" si="1043"/>
        <v>2508</v>
      </c>
      <c r="W2060" s="21">
        <f t="shared" si="1043"/>
        <v>477</v>
      </c>
      <c r="X2060" s="21">
        <f t="shared" si="1043"/>
        <v>838</v>
      </c>
      <c r="Y2060" s="21">
        <f t="shared" si="1043"/>
        <v>1279</v>
      </c>
      <c r="Z2060" s="21">
        <f t="shared" si="1043"/>
        <v>594</v>
      </c>
      <c r="AA2060" s="21">
        <f t="shared" si="1043"/>
        <v>533</v>
      </c>
      <c r="AB2060" s="21">
        <f t="shared" si="1043"/>
        <v>575</v>
      </c>
      <c r="AC2060" s="21">
        <f t="shared" si="1043"/>
        <v>659</v>
      </c>
      <c r="AD2060" s="21">
        <f t="shared" si="1043"/>
        <v>10221</v>
      </c>
      <c r="AE2060" s="21">
        <f t="shared" si="1043"/>
        <v>8</v>
      </c>
      <c r="AF2060" s="21">
        <f t="shared" si="1043"/>
        <v>621633</v>
      </c>
      <c r="AG2060" s="21">
        <f t="shared" si="1043"/>
        <v>611412</v>
      </c>
    </row>
    <row r="2061" spans="1:34" ht="20.25" customHeight="1" x14ac:dyDescent="0.3"/>
    <row r="2062" spans="1:34" s="82" customFormat="1" x14ac:dyDescent="0.3">
      <c r="E2062" s="42" t="s">
        <v>2853</v>
      </c>
      <c r="F2062" s="83"/>
      <c r="G2062" s="45">
        <f>G2060/$AF2060</f>
        <v>4.4383100639766547E-3</v>
      </c>
      <c r="H2062" s="45">
        <f>H2060/$AF2060</f>
        <v>0.47685531495271327</v>
      </c>
      <c r="I2062" s="45">
        <f t="shared" ref="I2062:AC2062" si="1044">I2060/$AF2060</f>
        <v>2.9519024890892216E-3</v>
      </c>
      <c r="J2062" s="45">
        <f t="shared" si="1044"/>
        <v>3.8768855578773969E-4</v>
      </c>
      <c r="K2062" s="45">
        <f t="shared" si="1044"/>
        <v>6.2898848677595941E-4</v>
      </c>
      <c r="L2062" s="45">
        <f t="shared" si="1044"/>
        <v>1.9673987706572849E-3</v>
      </c>
      <c r="M2062" s="45">
        <f t="shared" si="1044"/>
        <v>1.6521001941660111E-3</v>
      </c>
      <c r="N2062" s="45">
        <f t="shared" si="1044"/>
        <v>7.7103371281769147E-3</v>
      </c>
      <c r="O2062" s="45">
        <f t="shared" si="1044"/>
        <v>8.8154908121029611E-4</v>
      </c>
      <c r="P2062" s="45">
        <f t="shared" si="1044"/>
        <v>6.9976979986583723E-4</v>
      </c>
      <c r="Q2062" s="45">
        <f t="shared" si="1044"/>
        <v>3.812538909613872E-4</v>
      </c>
      <c r="R2062" s="45">
        <f t="shared" si="1044"/>
        <v>3.5229789924280083E-4</v>
      </c>
      <c r="S2062" s="45">
        <f t="shared" si="1044"/>
        <v>3.973405530272685E-4</v>
      </c>
      <c r="T2062" s="45">
        <f t="shared" si="1044"/>
        <v>1.0086337115307585E-3</v>
      </c>
      <c r="U2062" s="45">
        <f t="shared" si="1044"/>
        <v>0.47123946122551408</v>
      </c>
      <c r="V2062" s="45">
        <f t="shared" si="1044"/>
        <v>4.0345348461230338E-3</v>
      </c>
      <c r="W2062" s="45">
        <f t="shared" si="1044"/>
        <v>7.6733378054253873E-4</v>
      </c>
      <c r="X2062" s="45">
        <f t="shared" si="1044"/>
        <v>1.3480622811208542E-3</v>
      </c>
      <c r="Y2062" s="45">
        <f t="shared" si="1044"/>
        <v>2.0574840782262203E-3</v>
      </c>
      <c r="Z2062" s="45">
        <f t="shared" si="1044"/>
        <v>9.5554772671335015E-4</v>
      </c>
      <c r="AA2062" s="45">
        <f t="shared" si="1044"/>
        <v>8.5741908811147417E-4</v>
      </c>
      <c r="AB2062" s="45">
        <f t="shared" si="1044"/>
        <v>9.2498306878817567E-4</v>
      </c>
      <c r="AC2062" s="45">
        <f t="shared" si="1044"/>
        <v>1.0601110301415788E-3</v>
      </c>
      <c r="AD2062" s="45">
        <f>AD2060/$AF2060</f>
        <v>1.6442177297537292E-2</v>
      </c>
      <c r="AE2062" s="45"/>
      <c r="AF2062" s="45"/>
      <c r="AG2062" s="45"/>
    </row>
  </sheetData>
  <sheetProtection selectLockedCells="1" sort="0" autoFilter="0" selectUnlockedCells="1"/>
  <autoFilter ref="A2:AG2026"/>
  <sortState columnSort="1" ref="G2059:AC2059">
    <sortCondition ref="G2059:AC2059"/>
  </sortState>
  <mergeCells count="5199">
    <mergeCell ref="A2058:AG2058"/>
    <mergeCell ref="A174:AG174"/>
    <mergeCell ref="A183:AG183"/>
    <mergeCell ref="A193:AG193"/>
    <mergeCell ref="A203:AG203"/>
    <mergeCell ref="A209:AG209"/>
    <mergeCell ref="A129:AG129"/>
    <mergeCell ref="A138:AG138"/>
    <mergeCell ref="A148:AG148"/>
    <mergeCell ref="A157:AG157"/>
    <mergeCell ref="A167:AG167"/>
    <mergeCell ref="A1:AG1"/>
    <mergeCell ref="E2029:AD2029"/>
    <mergeCell ref="A10:AG10"/>
    <mergeCell ref="A18:AG18"/>
    <mergeCell ref="A25:AG25"/>
    <mergeCell ref="A35:AG35"/>
    <mergeCell ref="A42:AG42"/>
    <mergeCell ref="A50:AG50"/>
    <mergeCell ref="A63:AG63"/>
    <mergeCell ref="A72:AG72"/>
    <mergeCell ref="A89:AG89"/>
    <mergeCell ref="A96:AG96"/>
    <mergeCell ref="A105:AG105"/>
    <mergeCell ref="A114:AG114"/>
    <mergeCell ref="A120:AG120"/>
    <mergeCell ref="A361:AG361"/>
    <mergeCell ref="A369:AG369"/>
    <mergeCell ref="A378:AG378"/>
    <mergeCell ref="A394:AG394"/>
    <mergeCell ref="A402:AG402"/>
    <mergeCell ref="A319:AG319"/>
    <mergeCell ref="A327:AG327"/>
    <mergeCell ref="A336:AG336"/>
    <mergeCell ref="A342:AG342"/>
    <mergeCell ref="A348:AG348"/>
    <mergeCell ref="A265:AG265"/>
    <mergeCell ref="A276:AG276"/>
    <mergeCell ref="A298:AG298"/>
    <mergeCell ref="A308:AG308"/>
    <mergeCell ref="A312:AG312"/>
    <mergeCell ref="A227:AG227"/>
    <mergeCell ref="A234:AG234"/>
    <mergeCell ref="A240:AG240"/>
    <mergeCell ref="A247:AG247"/>
    <mergeCell ref="A256:AG256"/>
    <mergeCell ref="A505:AG505"/>
    <mergeCell ref="A516:AG516"/>
    <mergeCell ref="A522:AG522"/>
    <mergeCell ref="A531:AG531"/>
    <mergeCell ref="A537:AG537"/>
    <mergeCell ref="A480:AG480"/>
    <mergeCell ref="A484:AG484"/>
    <mergeCell ref="A488:AG488"/>
    <mergeCell ref="A492:AG492"/>
    <mergeCell ref="A498:AG498"/>
    <mergeCell ref="A443:AG443"/>
    <mergeCell ref="A449:AG449"/>
    <mergeCell ref="A457:AG457"/>
    <mergeCell ref="A471:AG471"/>
    <mergeCell ref="A475:AG475"/>
    <mergeCell ref="A410:AG410"/>
    <mergeCell ref="A416:AG416"/>
    <mergeCell ref="A423:AG423"/>
    <mergeCell ref="A430:AG430"/>
    <mergeCell ref="A436:AG436"/>
    <mergeCell ref="A589:AG589"/>
    <mergeCell ref="A597:AG597"/>
    <mergeCell ref="A2020:AG2020"/>
    <mergeCell ref="A2015:AG2015"/>
    <mergeCell ref="A2009:AG2009"/>
    <mergeCell ref="A2004:AG2004"/>
    <mergeCell ref="A2000:AG2000"/>
    <mergeCell ref="A1994:AG1994"/>
    <mergeCell ref="A1988:AG1988"/>
    <mergeCell ref="A1983:AG1983"/>
    <mergeCell ref="A1976:AG1976"/>
    <mergeCell ref="A1970:AG1970"/>
    <mergeCell ref="A1961:AG1961"/>
    <mergeCell ref="A1955:AG1955"/>
    <mergeCell ref="A1948:AG1948"/>
    <mergeCell ref="A1942:AG1942"/>
    <mergeCell ref="A543:AG543"/>
    <mergeCell ref="A557:AG557"/>
    <mergeCell ref="A564:AG564"/>
    <mergeCell ref="A570:AG570"/>
    <mergeCell ref="A577:AG577"/>
    <mergeCell ref="A1814:AG1814"/>
    <mergeCell ref="A1806:AG1806"/>
    <mergeCell ref="A1799:AG1799"/>
    <mergeCell ref="A1794:AG1794"/>
    <mergeCell ref="A1787:AG1787"/>
    <mergeCell ref="A1863:AG1863"/>
    <mergeCell ref="A1856:AG1856"/>
    <mergeCell ref="A1846:AG1846"/>
    <mergeCell ref="A1839:AG1839"/>
    <mergeCell ref="A1832:AG1832"/>
    <mergeCell ref="A1899:AG1899"/>
    <mergeCell ref="A1891:AG1891"/>
    <mergeCell ref="A1882:AG1882"/>
    <mergeCell ref="A1875:AG1875"/>
    <mergeCell ref="A1869:AG1869"/>
    <mergeCell ref="A1936:AG1936"/>
    <mergeCell ref="A1932:AG1932"/>
    <mergeCell ref="A1924:AG1924"/>
    <mergeCell ref="A1911:AG1911"/>
    <mergeCell ref="A1905:AG1905"/>
    <mergeCell ref="A1658:AG1658"/>
    <mergeCell ref="A1652:AG1652"/>
    <mergeCell ref="A1635:AG1635"/>
    <mergeCell ref="A1624:AG1624"/>
    <mergeCell ref="A1619:AG1619"/>
    <mergeCell ref="A1694:AG1694"/>
    <mergeCell ref="A1687:AG1687"/>
    <mergeCell ref="A1681:AG1681"/>
    <mergeCell ref="A1670:AG1670"/>
    <mergeCell ref="A1664:AG1664"/>
    <mergeCell ref="A1736:AG1736"/>
    <mergeCell ref="A1725:AG1725"/>
    <mergeCell ref="A1713:AG1713"/>
    <mergeCell ref="A1719:AG1719"/>
    <mergeCell ref="A1707:AG1707"/>
    <mergeCell ref="A1780:AG1780"/>
    <mergeCell ref="A1775:AG1775"/>
    <mergeCell ref="A1768:AG1768"/>
    <mergeCell ref="A1762:AG1762"/>
    <mergeCell ref="A1751:AG1751"/>
    <mergeCell ref="A1441:AG1441"/>
    <mergeCell ref="A1427:AG1427"/>
    <mergeCell ref="A1421:AG1421"/>
    <mergeCell ref="A1412:AG1412"/>
    <mergeCell ref="A1404:AG1404"/>
    <mergeCell ref="A1513:AG1513"/>
    <mergeCell ref="A1506:AG1506"/>
    <mergeCell ref="A1492:AG1492"/>
    <mergeCell ref="A1482:AG1482"/>
    <mergeCell ref="A1459:AG1459"/>
    <mergeCell ref="A1569:AG1569"/>
    <mergeCell ref="A1561:AG1561"/>
    <mergeCell ref="A1540:AG1540"/>
    <mergeCell ref="A1530:AG1530"/>
    <mergeCell ref="A1521:AG1521"/>
    <mergeCell ref="A1612:AG1612"/>
    <mergeCell ref="A1604:AG1604"/>
    <mergeCell ref="A1598:AG1598"/>
    <mergeCell ref="A1592:AG1592"/>
    <mergeCell ref="A1581:AG1581"/>
    <mergeCell ref="A1317:AG1317"/>
    <mergeCell ref="A1306:AG1306"/>
    <mergeCell ref="A1294:AG1294"/>
    <mergeCell ref="A1280:AG1280"/>
    <mergeCell ref="AH1280:BN1280"/>
    <mergeCell ref="A1287:AG1287"/>
    <mergeCell ref="AH1287:BN1287"/>
    <mergeCell ref="A1354:AG1354"/>
    <mergeCell ref="A1346:AG1346"/>
    <mergeCell ref="A1336:AG1336"/>
    <mergeCell ref="A1330:AG1330"/>
    <mergeCell ref="A1325:AG1325"/>
    <mergeCell ref="A1397:AG1397"/>
    <mergeCell ref="A1381:AG1381"/>
    <mergeCell ref="A1375:AG1375"/>
    <mergeCell ref="A1370:AG1370"/>
    <mergeCell ref="A1363:AG1363"/>
    <mergeCell ref="UP1280:VV1280"/>
    <mergeCell ref="VW1280:XC1280"/>
    <mergeCell ref="XD1280:YJ1280"/>
    <mergeCell ref="YK1280:ZQ1280"/>
    <mergeCell ref="ZR1280:AAX1280"/>
    <mergeCell ref="OG1280:PM1280"/>
    <mergeCell ref="PN1280:QT1280"/>
    <mergeCell ref="QU1280:SA1280"/>
    <mergeCell ref="SB1280:TH1280"/>
    <mergeCell ref="TI1280:UO1280"/>
    <mergeCell ref="HX1280:JD1280"/>
    <mergeCell ref="JE1280:KK1280"/>
    <mergeCell ref="KL1280:LR1280"/>
    <mergeCell ref="LS1280:MY1280"/>
    <mergeCell ref="MZ1280:OF1280"/>
    <mergeCell ref="BO1280:CU1280"/>
    <mergeCell ref="CV1280:EB1280"/>
    <mergeCell ref="EC1280:FI1280"/>
    <mergeCell ref="FJ1280:GP1280"/>
    <mergeCell ref="GQ1280:HW1280"/>
    <mergeCell ref="ATZ1280:AVF1280"/>
    <mergeCell ref="AVG1280:AWM1280"/>
    <mergeCell ref="AWN1280:AXT1280"/>
    <mergeCell ref="AXU1280:AZA1280"/>
    <mergeCell ref="AZB1280:BAH1280"/>
    <mergeCell ref="ANQ1280:AOW1280"/>
    <mergeCell ref="AOX1280:AQD1280"/>
    <mergeCell ref="AQE1280:ARK1280"/>
    <mergeCell ref="ARL1280:ASR1280"/>
    <mergeCell ref="ASS1280:ATY1280"/>
    <mergeCell ref="AHH1280:AIN1280"/>
    <mergeCell ref="AIO1280:AJU1280"/>
    <mergeCell ref="AJV1280:ALB1280"/>
    <mergeCell ref="ALC1280:AMI1280"/>
    <mergeCell ref="AMJ1280:ANP1280"/>
    <mergeCell ref="AAY1280:ACE1280"/>
    <mergeCell ref="ACF1280:ADL1280"/>
    <mergeCell ref="ADM1280:AES1280"/>
    <mergeCell ref="AET1280:AFZ1280"/>
    <mergeCell ref="AGA1280:AHG1280"/>
    <mergeCell ref="BTJ1280:BUP1280"/>
    <mergeCell ref="BUQ1280:BVW1280"/>
    <mergeCell ref="BVX1280:BXD1280"/>
    <mergeCell ref="BXE1280:BYK1280"/>
    <mergeCell ref="BYL1280:BZR1280"/>
    <mergeCell ref="BNA1280:BOG1280"/>
    <mergeCell ref="BOH1280:BPN1280"/>
    <mergeCell ref="BPO1280:BQU1280"/>
    <mergeCell ref="BQV1280:BSB1280"/>
    <mergeCell ref="BSC1280:BTI1280"/>
    <mergeCell ref="BGR1280:BHX1280"/>
    <mergeCell ref="BHY1280:BJE1280"/>
    <mergeCell ref="BJF1280:BKL1280"/>
    <mergeCell ref="BKM1280:BLS1280"/>
    <mergeCell ref="BLT1280:BMZ1280"/>
    <mergeCell ref="BAI1280:BBO1280"/>
    <mergeCell ref="BBP1280:BCV1280"/>
    <mergeCell ref="BCW1280:BEC1280"/>
    <mergeCell ref="BED1280:BFJ1280"/>
    <mergeCell ref="BFK1280:BGQ1280"/>
    <mergeCell ref="CST1280:CTZ1280"/>
    <mergeCell ref="CUA1280:CVG1280"/>
    <mergeCell ref="CVH1280:CWN1280"/>
    <mergeCell ref="CWO1280:CXU1280"/>
    <mergeCell ref="CXV1280:CZB1280"/>
    <mergeCell ref="CMK1280:CNQ1280"/>
    <mergeCell ref="CNR1280:COX1280"/>
    <mergeCell ref="COY1280:CQE1280"/>
    <mergeCell ref="CQF1280:CRL1280"/>
    <mergeCell ref="CRM1280:CSS1280"/>
    <mergeCell ref="CGB1280:CHH1280"/>
    <mergeCell ref="CHI1280:CIO1280"/>
    <mergeCell ref="CIP1280:CJV1280"/>
    <mergeCell ref="CJW1280:CLC1280"/>
    <mergeCell ref="CLD1280:CMJ1280"/>
    <mergeCell ref="BZS1280:CAY1280"/>
    <mergeCell ref="CAZ1280:CCF1280"/>
    <mergeCell ref="CCG1280:CDM1280"/>
    <mergeCell ref="CDN1280:CET1280"/>
    <mergeCell ref="CEU1280:CGA1280"/>
    <mergeCell ref="DSD1280:DTJ1280"/>
    <mergeCell ref="DTK1280:DUQ1280"/>
    <mergeCell ref="DUR1280:DVX1280"/>
    <mergeCell ref="DVY1280:DXE1280"/>
    <mergeCell ref="DXF1280:DYL1280"/>
    <mergeCell ref="DLU1280:DNA1280"/>
    <mergeCell ref="DNB1280:DOH1280"/>
    <mergeCell ref="DOI1280:DPO1280"/>
    <mergeCell ref="DPP1280:DQV1280"/>
    <mergeCell ref="DQW1280:DSC1280"/>
    <mergeCell ref="DFL1280:DGR1280"/>
    <mergeCell ref="DGS1280:DHY1280"/>
    <mergeCell ref="DHZ1280:DJF1280"/>
    <mergeCell ref="DJG1280:DKM1280"/>
    <mergeCell ref="DKN1280:DLT1280"/>
    <mergeCell ref="CZC1280:DAI1280"/>
    <mergeCell ref="DAJ1280:DBP1280"/>
    <mergeCell ref="DBQ1280:DCW1280"/>
    <mergeCell ref="DCX1280:DED1280"/>
    <mergeCell ref="DEE1280:DFK1280"/>
    <mergeCell ref="ERN1280:EST1280"/>
    <mergeCell ref="ESU1280:EUA1280"/>
    <mergeCell ref="EUB1280:EVH1280"/>
    <mergeCell ref="EVI1280:EWO1280"/>
    <mergeCell ref="EWP1280:EXV1280"/>
    <mergeCell ref="ELE1280:EMK1280"/>
    <mergeCell ref="EML1280:ENR1280"/>
    <mergeCell ref="ENS1280:EOY1280"/>
    <mergeCell ref="EOZ1280:EQF1280"/>
    <mergeCell ref="EQG1280:ERM1280"/>
    <mergeCell ref="EEV1280:EGB1280"/>
    <mergeCell ref="EGC1280:EHI1280"/>
    <mergeCell ref="EHJ1280:EIP1280"/>
    <mergeCell ref="EIQ1280:EJW1280"/>
    <mergeCell ref="EJX1280:ELD1280"/>
    <mergeCell ref="DYM1280:DZS1280"/>
    <mergeCell ref="DZT1280:EAZ1280"/>
    <mergeCell ref="EBA1280:ECG1280"/>
    <mergeCell ref="ECH1280:EDN1280"/>
    <mergeCell ref="EDO1280:EEU1280"/>
    <mergeCell ref="FQX1280:FSD1280"/>
    <mergeCell ref="FSE1280:FTK1280"/>
    <mergeCell ref="FTL1280:FUR1280"/>
    <mergeCell ref="FUS1280:FVY1280"/>
    <mergeCell ref="FVZ1280:FXF1280"/>
    <mergeCell ref="FKO1280:FLU1280"/>
    <mergeCell ref="FLV1280:FNB1280"/>
    <mergeCell ref="FNC1280:FOI1280"/>
    <mergeCell ref="FOJ1280:FPP1280"/>
    <mergeCell ref="FPQ1280:FQW1280"/>
    <mergeCell ref="FEF1280:FFL1280"/>
    <mergeCell ref="FFM1280:FGS1280"/>
    <mergeCell ref="FGT1280:FHZ1280"/>
    <mergeCell ref="FIA1280:FJG1280"/>
    <mergeCell ref="FJH1280:FKN1280"/>
    <mergeCell ref="EXW1280:EZC1280"/>
    <mergeCell ref="EZD1280:FAJ1280"/>
    <mergeCell ref="FAK1280:FBQ1280"/>
    <mergeCell ref="FBR1280:FCX1280"/>
    <mergeCell ref="FCY1280:FEE1280"/>
    <mergeCell ref="GQH1280:GRN1280"/>
    <mergeCell ref="GRO1280:GSU1280"/>
    <mergeCell ref="GSV1280:GUB1280"/>
    <mergeCell ref="GUC1280:GVI1280"/>
    <mergeCell ref="GVJ1280:GWP1280"/>
    <mergeCell ref="GJY1280:GLE1280"/>
    <mergeCell ref="GLF1280:GML1280"/>
    <mergeCell ref="GMM1280:GNS1280"/>
    <mergeCell ref="GNT1280:GOZ1280"/>
    <mergeCell ref="GPA1280:GQG1280"/>
    <mergeCell ref="GDP1280:GEV1280"/>
    <mergeCell ref="GEW1280:GGC1280"/>
    <mergeCell ref="GGD1280:GHJ1280"/>
    <mergeCell ref="GHK1280:GIQ1280"/>
    <mergeCell ref="GIR1280:GJX1280"/>
    <mergeCell ref="FXG1280:FYM1280"/>
    <mergeCell ref="FYN1280:FZT1280"/>
    <mergeCell ref="FZU1280:GBA1280"/>
    <mergeCell ref="GBB1280:GCH1280"/>
    <mergeCell ref="GCI1280:GDO1280"/>
    <mergeCell ref="HPR1280:HQX1280"/>
    <mergeCell ref="HQY1280:HSE1280"/>
    <mergeCell ref="HSF1280:HTL1280"/>
    <mergeCell ref="HTM1280:HUS1280"/>
    <mergeCell ref="HUT1280:HVZ1280"/>
    <mergeCell ref="HJI1280:HKO1280"/>
    <mergeCell ref="HKP1280:HLV1280"/>
    <mergeCell ref="HLW1280:HNC1280"/>
    <mergeCell ref="HND1280:HOJ1280"/>
    <mergeCell ref="HOK1280:HPQ1280"/>
    <mergeCell ref="HCZ1280:HEF1280"/>
    <mergeCell ref="HEG1280:HFM1280"/>
    <mergeCell ref="HFN1280:HGT1280"/>
    <mergeCell ref="HGU1280:HIA1280"/>
    <mergeCell ref="HIB1280:HJH1280"/>
    <mergeCell ref="GWQ1280:GXW1280"/>
    <mergeCell ref="GXX1280:GZD1280"/>
    <mergeCell ref="GZE1280:HAK1280"/>
    <mergeCell ref="HAL1280:HBR1280"/>
    <mergeCell ref="HBS1280:HCY1280"/>
    <mergeCell ref="IPB1280:IQH1280"/>
    <mergeCell ref="IQI1280:IRO1280"/>
    <mergeCell ref="IRP1280:ISV1280"/>
    <mergeCell ref="ISW1280:IUC1280"/>
    <mergeCell ref="IUD1280:IVJ1280"/>
    <mergeCell ref="IIS1280:IJY1280"/>
    <mergeCell ref="IJZ1280:ILF1280"/>
    <mergeCell ref="ILG1280:IMM1280"/>
    <mergeCell ref="IMN1280:INT1280"/>
    <mergeCell ref="INU1280:IPA1280"/>
    <mergeCell ref="ICJ1280:IDP1280"/>
    <mergeCell ref="IDQ1280:IEW1280"/>
    <mergeCell ref="IEX1280:IGD1280"/>
    <mergeCell ref="IGE1280:IHK1280"/>
    <mergeCell ref="IHL1280:IIR1280"/>
    <mergeCell ref="HWA1280:HXG1280"/>
    <mergeCell ref="HXH1280:HYN1280"/>
    <mergeCell ref="HYO1280:HZU1280"/>
    <mergeCell ref="HZV1280:IBB1280"/>
    <mergeCell ref="IBC1280:ICI1280"/>
    <mergeCell ref="JOL1280:JPR1280"/>
    <mergeCell ref="JPS1280:JQY1280"/>
    <mergeCell ref="JQZ1280:JSF1280"/>
    <mergeCell ref="JSG1280:JTM1280"/>
    <mergeCell ref="JTN1280:JUT1280"/>
    <mergeCell ref="JIC1280:JJI1280"/>
    <mergeCell ref="JJJ1280:JKP1280"/>
    <mergeCell ref="JKQ1280:JLW1280"/>
    <mergeCell ref="JLX1280:JND1280"/>
    <mergeCell ref="JNE1280:JOK1280"/>
    <mergeCell ref="JBT1280:JCZ1280"/>
    <mergeCell ref="JDA1280:JEG1280"/>
    <mergeCell ref="JEH1280:JFN1280"/>
    <mergeCell ref="JFO1280:JGU1280"/>
    <mergeCell ref="JGV1280:JIB1280"/>
    <mergeCell ref="IVK1280:IWQ1280"/>
    <mergeCell ref="IWR1280:IXX1280"/>
    <mergeCell ref="IXY1280:IZE1280"/>
    <mergeCell ref="IZF1280:JAL1280"/>
    <mergeCell ref="JAM1280:JBS1280"/>
    <mergeCell ref="KNV1280:KPB1280"/>
    <mergeCell ref="KPC1280:KQI1280"/>
    <mergeCell ref="KQJ1280:KRP1280"/>
    <mergeCell ref="KRQ1280:KSW1280"/>
    <mergeCell ref="KSX1280:KUD1280"/>
    <mergeCell ref="KHM1280:KIS1280"/>
    <mergeCell ref="KIT1280:KJZ1280"/>
    <mergeCell ref="KKA1280:KLG1280"/>
    <mergeCell ref="KLH1280:KMN1280"/>
    <mergeCell ref="KMO1280:KNU1280"/>
    <mergeCell ref="KBD1280:KCJ1280"/>
    <mergeCell ref="KCK1280:KDQ1280"/>
    <mergeCell ref="KDR1280:KEX1280"/>
    <mergeCell ref="KEY1280:KGE1280"/>
    <mergeCell ref="KGF1280:KHL1280"/>
    <mergeCell ref="JUU1280:JWA1280"/>
    <mergeCell ref="JWB1280:JXH1280"/>
    <mergeCell ref="JXI1280:JYO1280"/>
    <mergeCell ref="JYP1280:JZV1280"/>
    <mergeCell ref="JZW1280:KBC1280"/>
    <mergeCell ref="LNF1280:LOL1280"/>
    <mergeCell ref="LOM1280:LPS1280"/>
    <mergeCell ref="LPT1280:LQZ1280"/>
    <mergeCell ref="LRA1280:LSG1280"/>
    <mergeCell ref="LSH1280:LTN1280"/>
    <mergeCell ref="LGW1280:LIC1280"/>
    <mergeCell ref="LID1280:LJJ1280"/>
    <mergeCell ref="LJK1280:LKQ1280"/>
    <mergeCell ref="LKR1280:LLX1280"/>
    <mergeCell ref="LLY1280:LNE1280"/>
    <mergeCell ref="LAN1280:LBT1280"/>
    <mergeCell ref="LBU1280:LDA1280"/>
    <mergeCell ref="LDB1280:LEH1280"/>
    <mergeCell ref="LEI1280:LFO1280"/>
    <mergeCell ref="LFP1280:LGV1280"/>
    <mergeCell ref="KUE1280:KVK1280"/>
    <mergeCell ref="KVL1280:KWR1280"/>
    <mergeCell ref="KWS1280:KXY1280"/>
    <mergeCell ref="KXZ1280:KZF1280"/>
    <mergeCell ref="KZG1280:LAM1280"/>
    <mergeCell ref="MMP1280:MNV1280"/>
    <mergeCell ref="MNW1280:MPC1280"/>
    <mergeCell ref="MPD1280:MQJ1280"/>
    <mergeCell ref="MQK1280:MRQ1280"/>
    <mergeCell ref="MRR1280:MSX1280"/>
    <mergeCell ref="MGG1280:MHM1280"/>
    <mergeCell ref="MHN1280:MIT1280"/>
    <mergeCell ref="MIU1280:MKA1280"/>
    <mergeCell ref="MKB1280:MLH1280"/>
    <mergeCell ref="MLI1280:MMO1280"/>
    <mergeCell ref="LZX1280:MBD1280"/>
    <mergeCell ref="MBE1280:MCK1280"/>
    <mergeCell ref="MCL1280:MDR1280"/>
    <mergeCell ref="MDS1280:MEY1280"/>
    <mergeCell ref="MEZ1280:MGF1280"/>
    <mergeCell ref="LTO1280:LUU1280"/>
    <mergeCell ref="LUV1280:LWB1280"/>
    <mergeCell ref="LWC1280:LXI1280"/>
    <mergeCell ref="LXJ1280:LYP1280"/>
    <mergeCell ref="LYQ1280:LZW1280"/>
    <mergeCell ref="NLZ1280:NNF1280"/>
    <mergeCell ref="NNG1280:NOM1280"/>
    <mergeCell ref="NON1280:NPT1280"/>
    <mergeCell ref="NPU1280:NRA1280"/>
    <mergeCell ref="NRB1280:NSH1280"/>
    <mergeCell ref="NFQ1280:NGW1280"/>
    <mergeCell ref="NGX1280:NID1280"/>
    <mergeCell ref="NIE1280:NJK1280"/>
    <mergeCell ref="NJL1280:NKR1280"/>
    <mergeCell ref="NKS1280:NLY1280"/>
    <mergeCell ref="MZH1280:NAN1280"/>
    <mergeCell ref="NAO1280:NBU1280"/>
    <mergeCell ref="NBV1280:NDB1280"/>
    <mergeCell ref="NDC1280:NEI1280"/>
    <mergeCell ref="NEJ1280:NFP1280"/>
    <mergeCell ref="MSY1280:MUE1280"/>
    <mergeCell ref="MUF1280:MVL1280"/>
    <mergeCell ref="MVM1280:MWS1280"/>
    <mergeCell ref="MWT1280:MXZ1280"/>
    <mergeCell ref="MYA1280:MZG1280"/>
    <mergeCell ref="OLJ1280:OMP1280"/>
    <mergeCell ref="OMQ1280:ONW1280"/>
    <mergeCell ref="ONX1280:OPD1280"/>
    <mergeCell ref="OPE1280:OQK1280"/>
    <mergeCell ref="OQL1280:ORR1280"/>
    <mergeCell ref="OFA1280:OGG1280"/>
    <mergeCell ref="OGH1280:OHN1280"/>
    <mergeCell ref="OHO1280:OIU1280"/>
    <mergeCell ref="OIV1280:OKB1280"/>
    <mergeCell ref="OKC1280:OLI1280"/>
    <mergeCell ref="NYR1280:NZX1280"/>
    <mergeCell ref="NZY1280:OBE1280"/>
    <mergeCell ref="OBF1280:OCL1280"/>
    <mergeCell ref="OCM1280:ODS1280"/>
    <mergeCell ref="ODT1280:OEZ1280"/>
    <mergeCell ref="NSI1280:NTO1280"/>
    <mergeCell ref="NTP1280:NUV1280"/>
    <mergeCell ref="NUW1280:NWC1280"/>
    <mergeCell ref="NWD1280:NXJ1280"/>
    <mergeCell ref="NXK1280:NYQ1280"/>
    <mergeCell ref="PKT1280:PLZ1280"/>
    <mergeCell ref="PMA1280:PNG1280"/>
    <mergeCell ref="PNH1280:PON1280"/>
    <mergeCell ref="POO1280:PPU1280"/>
    <mergeCell ref="PPV1280:PRB1280"/>
    <mergeCell ref="PEK1280:PFQ1280"/>
    <mergeCell ref="PFR1280:PGX1280"/>
    <mergeCell ref="PGY1280:PIE1280"/>
    <mergeCell ref="PIF1280:PJL1280"/>
    <mergeCell ref="PJM1280:PKS1280"/>
    <mergeCell ref="OYB1280:OZH1280"/>
    <mergeCell ref="OZI1280:PAO1280"/>
    <mergeCell ref="PAP1280:PBV1280"/>
    <mergeCell ref="PBW1280:PDC1280"/>
    <mergeCell ref="PDD1280:PEJ1280"/>
    <mergeCell ref="ORS1280:OSY1280"/>
    <mergeCell ref="OSZ1280:OUF1280"/>
    <mergeCell ref="OUG1280:OVM1280"/>
    <mergeCell ref="OVN1280:OWT1280"/>
    <mergeCell ref="OWU1280:OYA1280"/>
    <mergeCell ref="QKD1280:QLJ1280"/>
    <mergeCell ref="QLK1280:QMQ1280"/>
    <mergeCell ref="QMR1280:QNX1280"/>
    <mergeCell ref="QNY1280:QPE1280"/>
    <mergeCell ref="QPF1280:QQL1280"/>
    <mergeCell ref="QDU1280:QFA1280"/>
    <mergeCell ref="QFB1280:QGH1280"/>
    <mergeCell ref="QGI1280:QHO1280"/>
    <mergeCell ref="QHP1280:QIV1280"/>
    <mergeCell ref="QIW1280:QKC1280"/>
    <mergeCell ref="PXL1280:PYR1280"/>
    <mergeCell ref="PYS1280:PZY1280"/>
    <mergeCell ref="PZZ1280:QBF1280"/>
    <mergeCell ref="QBG1280:QCM1280"/>
    <mergeCell ref="QCN1280:QDT1280"/>
    <mergeCell ref="PRC1280:PSI1280"/>
    <mergeCell ref="PSJ1280:PTP1280"/>
    <mergeCell ref="PTQ1280:PUW1280"/>
    <mergeCell ref="PUX1280:PWD1280"/>
    <mergeCell ref="PWE1280:PXK1280"/>
    <mergeCell ref="RJN1280:RKT1280"/>
    <mergeCell ref="RKU1280:RMA1280"/>
    <mergeCell ref="RMB1280:RNH1280"/>
    <mergeCell ref="RNI1280:ROO1280"/>
    <mergeCell ref="ROP1280:RPV1280"/>
    <mergeCell ref="RDE1280:REK1280"/>
    <mergeCell ref="REL1280:RFR1280"/>
    <mergeCell ref="RFS1280:RGY1280"/>
    <mergeCell ref="RGZ1280:RIF1280"/>
    <mergeCell ref="RIG1280:RJM1280"/>
    <mergeCell ref="QWV1280:QYB1280"/>
    <mergeCell ref="QYC1280:QZI1280"/>
    <mergeCell ref="QZJ1280:RAP1280"/>
    <mergeCell ref="RAQ1280:RBW1280"/>
    <mergeCell ref="RBX1280:RDD1280"/>
    <mergeCell ref="QQM1280:QRS1280"/>
    <mergeCell ref="QRT1280:QSZ1280"/>
    <mergeCell ref="QTA1280:QUG1280"/>
    <mergeCell ref="QUH1280:QVN1280"/>
    <mergeCell ref="QVO1280:QWU1280"/>
    <mergeCell ref="SIX1280:SKD1280"/>
    <mergeCell ref="SKE1280:SLK1280"/>
    <mergeCell ref="SLL1280:SMR1280"/>
    <mergeCell ref="SMS1280:SNY1280"/>
    <mergeCell ref="SNZ1280:SPF1280"/>
    <mergeCell ref="SCO1280:SDU1280"/>
    <mergeCell ref="SDV1280:SFB1280"/>
    <mergeCell ref="SFC1280:SGI1280"/>
    <mergeCell ref="SGJ1280:SHP1280"/>
    <mergeCell ref="SHQ1280:SIW1280"/>
    <mergeCell ref="RWF1280:RXL1280"/>
    <mergeCell ref="RXM1280:RYS1280"/>
    <mergeCell ref="RYT1280:RZZ1280"/>
    <mergeCell ref="SAA1280:SBG1280"/>
    <mergeCell ref="SBH1280:SCN1280"/>
    <mergeCell ref="RPW1280:RRC1280"/>
    <mergeCell ref="RRD1280:RSJ1280"/>
    <mergeCell ref="RSK1280:RTQ1280"/>
    <mergeCell ref="RTR1280:RUX1280"/>
    <mergeCell ref="RUY1280:RWE1280"/>
    <mergeCell ref="TIH1280:TJN1280"/>
    <mergeCell ref="TJO1280:TKU1280"/>
    <mergeCell ref="TKV1280:TMB1280"/>
    <mergeCell ref="TMC1280:TNI1280"/>
    <mergeCell ref="TNJ1280:TOP1280"/>
    <mergeCell ref="TBY1280:TDE1280"/>
    <mergeCell ref="TDF1280:TEL1280"/>
    <mergeCell ref="TEM1280:TFS1280"/>
    <mergeCell ref="TFT1280:TGZ1280"/>
    <mergeCell ref="THA1280:TIG1280"/>
    <mergeCell ref="SVP1280:SWV1280"/>
    <mergeCell ref="SWW1280:SYC1280"/>
    <mergeCell ref="SYD1280:SZJ1280"/>
    <mergeCell ref="SZK1280:TAQ1280"/>
    <mergeCell ref="TAR1280:TBX1280"/>
    <mergeCell ref="SPG1280:SQM1280"/>
    <mergeCell ref="SQN1280:SRT1280"/>
    <mergeCell ref="SRU1280:STA1280"/>
    <mergeCell ref="STB1280:SUH1280"/>
    <mergeCell ref="SUI1280:SVO1280"/>
    <mergeCell ref="UHR1280:UIX1280"/>
    <mergeCell ref="UIY1280:UKE1280"/>
    <mergeCell ref="UKF1280:ULL1280"/>
    <mergeCell ref="ULM1280:UMS1280"/>
    <mergeCell ref="UMT1280:UNZ1280"/>
    <mergeCell ref="UBI1280:UCO1280"/>
    <mergeCell ref="UCP1280:UDV1280"/>
    <mergeCell ref="UDW1280:UFC1280"/>
    <mergeCell ref="UFD1280:UGJ1280"/>
    <mergeCell ref="UGK1280:UHQ1280"/>
    <mergeCell ref="TUZ1280:TWF1280"/>
    <mergeCell ref="TWG1280:TXM1280"/>
    <mergeCell ref="TXN1280:TYT1280"/>
    <mergeCell ref="TYU1280:UAA1280"/>
    <mergeCell ref="UAB1280:UBH1280"/>
    <mergeCell ref="TOQ1280:TPW1280"/>
    <mergeCell ref="TPX1280:TRD1280"/>
    <mergeCell ref="TRE1280:TSK1280"/>
    <mergeCell ref="TSL1280:TTR1280"/>
    <mergeCell ref="TTS1280:TUY1280"/>
    <mergeCell ref="VHB1280:VIH1280"/>
    <mergeCell ref="VII1280:VJO1280"/>
    <mergeCell ref="VJP1280:VKV1280"/>
    <mergeCell ref="VKW1280:VMC1280"/>
    <mergeCell ref="VMD1280:VNJ1280"/>
    <mergeCell ref="VAS1280:VBY1280"/>
    <mergeCell ref="VBZ1280:VDF1280"/>
    <mergeCell ref="VDG1280:VEM1280"/>
    <mergeCell ref="VEN1280:VFT1280"/>
    <mergeCell ref="VFU1280:VHA1280"/>
    <mergeCell ref="UUJ1280:UVP1280"/>
    <mergeCell ref="UVQ1280:UWW1280"/>
    <mergeCell ref="UWX1280:UYD1280"/>
    <mergeCell ref="UYE1280:UZK1280"/>
    <mergeCell ref="UZL1280:VAR1280"/>
    <mergeCell ref="UOA1280:UPG1280"/>
    <mergeCell ref="UPH1280:UQN1280"/>
    <mergeCell ref="UQO1280:URU1280"/>
    <mergeCell ref="URV1280:UTB1280"/>
    <mergeCell ref="UTC1280:UUI1280"/>
    <mergeCell ref="XCA1280:XDG1280"/>
    <mergeCell ref="XDH1280:XEN1280"/>
    <mergeCell ref="XEO1280:XFD1280"/>
    <mergeCell ref="WTD1280:WUJ1280"/>
    <mergeCell ref="WUK1280:WVQ1280"/>
    <mergeCell ref="WVR1280:WWX1280"/>
    <mergeCell ref="WWY1280:WYE1280"/>
    <mergeCell ref="WYF1280:WZL1280"/>
    <mergeCell ref="WMU1280:WOA1280"/>
    <mergeCell ref="WOB1280:WPH1280"/>
    <mergeCell ref="WPI1280:WQO1280"/>
    <mergeCell ref="WQP1280:WRV1280"/>
    <mergeCell ref="WRW1280:WTC1280"/>
    <mergeCell ref="WGL1280:WHR1280"/>
    <mergeCell ref="WHS1280:WIY1280"/>
    <mergeCell ref="WIZ1280:WKF1280"/>
    <mergeCell ref="WKG1280:WLM1280"/>
    <mergeCell ref="WLN1280:WMT1280"/>
    <mergeCell ref="OG1287:PM1287"/>
    <mergeCell ref="PN1287:QT1287"/>
    <mergeCell ref="QU1287:SA1287"/>
    <mergeCell ref="SB1287:TH1287"/>
    <mergeCell ref="TI1287:UO1287"/>
    <mergeCell ref="HX1287:JD1287"/>
    <mergeCell ref="JE1287:KK1287"/>
    <mergeCell ref="KL1287:LR1287"/>
    <mergeCell ref="LS1287:MY1287"/>
    <mergeCell ref="MZ1287:OF1287"/>
    <mergeCell ref="BO1287:CU1287"/>
    <mergeCell ref="CV1287:EB1287"/>
    <mergeCell ref="EC1287:FI1287"/>
    <mergeCell ref="FJ1287:GP1287"/>
    <mergeCell ref="GQ1287:HW1287"/>
    <mergeCell ref="WZM1280:XAS1280"/>
    <mergeCell ref="XAT1280:XBZ1280"/>
    <mergeCell ref="WAC1280:WBI1280"/>
    <mergeCell ref="WBJ1280:WCP1280"/>
    <mergeCell ref="WCQ1280:WDW1280"/>
    <mergeCell ref="WDX1280:WFD1280"/>
    <mergeCell ref="WFE1280:WGK1280"/>
    <mergeCell ref="VTT1280:VUZ1280"/>
    <mergeCell ref="VVA1280:VWG1280"/>
    <mergeCell ref="VWH1280:VXN1280"/>
    <mergeCell ref="VXO1280:VYU1280"/>
    <mergeCell ref="VYV1280:WAB1280"/>
    <mergeCell ref="VNK1280:VOQ1280"/>
    <mergeCell ref="VOR1280:VPX1280"/>
    <mergeCell ref="VPY1280:VRE1280"/>
    <mergeCell ref="VRF1280:VSL1280"/>
    <mergeCell ref="VSM1280:VTS1280"/>
    <mergeCell ref="ANQ1287:AOW1287"/>
    <mergeCell ref="AOX1287:AQD1287"/>
    <mergeCell ref="AQE1287:ARK1287"/>
    <mergeCell ref="ARL1287:ASR1287"/>
    <mergeCell ref="ASS1287:ATY1287"/>
    <mergeCell ref="AHH1287:AIN1287"/>
    <mergeCell ref="AIO1287:AJU1287"/>
    <mergeCell ref="AJV1287:ALB1287"/>
    <mergeCell ref="ALC1287:AMI1287"/>
    <mergeCell ref="AMJ1287:ANP1287"/>
    <mergeCell ref="AAY1287:ACE1287"/>
    <mergeCell ref="ACF1287:ADL1287"/>
    <mergeCell ref="ADM1287:AES1287"/>
    <mergeCell ref="AET1287:AFZ1287"/>
    <mergeCell ref="AGA1287:AHG1287"/>
    <mergeCell ref="UP1287:VV1287"/>
    <mergeCell ref="VW1287:XC1287"/>
    <mergeCell ref="XD1287:YJ1287"/>
    <mergeCell ref="YK1287:ZQ1287"/>
    <mergeCell ref="ZR1287:AAX1287"/>
    <mergeCell ref="BNA1287:BOG1287"/>
    <mergeCell ref="BOH1287:BPN1287"/>
    <mergeCell ref="BPO1287:BQU1287"/>
    <mergeCell ref="BQV1287:BSB1287"/>
    <mergeCell ref="BSC1287:BTI1287"/>
    <mergeCell ref="BGR1287:BHX1287"/>
    <mergeCell ref="BHY1287:BJE1287"/>
    <mergeCell ref="BJF1287:BKL1287"/>
    <mergeCell ref="BKM1287:BLS1287"/>
    <mergeCell ref="BLT1287:BMZ1287"/>
    <mergeCell ref="BAI1287:BBO1287"/>
    <mergeCell ref="BBP1287:BCV1287"/>
    <mergeCell ref="BCW1287:BEC1287"/>
    <mergeCell ref="BED1287:BFJ1287"/>
    <mergeCell ref="BFK1287:BGQ1287"/>
    <mergeCell ref="ATZ1287:AVF1287"/>
    <mergeCell ref="AVG1287:AWM1287"/>
    <mergeCell ref="AWN1287:AXT1287"/>
    <mergeCell ref="AXU1287:AZA1287"/>
    <mergeCell ref="AZB1287:BAH1287"/>
    <mergeCell ref="CMK1287:CNQ1287"/>
    <mergeCell ref="CNR1287:COX1287"/>
    <mergeCell ref="COY1287:CQE1287"/>
    <mergeCell ref="CQF1287:CRL1287"/>
    <mergeCell ref="CRM1287:CSS1287"/>
    <mergeCell ref="CGB1287:CHH1287"/>
    <mergeCell ref="CHI1287:CIO1287"/>
    <mergeCell ref="CIP1287:CJV1287"/>
    <mergeCell ref="CJW1287:CLC1287"/>
    <mergeCell ref="CLD1287:CMJ1287"/>
    <mergeCell ref="BZS1287:CAY1287"/>
    <mergeCell ref="CAZ1287:CCF1287"/>
    <mergeCell ref="CCG1287:CDM1287"/>
    <mergeCell ref="CDN1287:CET1287"/>
    <mergeCell ref="CEU1287:CGA1287"/>
    <mergeCell ref="BTJ1287:BUP1287"/>
    <mergeCell ref="BUQ1287:BVW1287"/>
    <mergeCell ref="BVX1287:BXD1287"/>
    <mergeCell ref="BXE1287:BYK1287"/>
    <mergeCell ref="BYL1287:BZR1287"/>
    <mergeCell ref="DLU1287:DNA1287"/>
    <mergeCell ref="DNB1287:DOH1287"/>
    <mergeCell ref="DOI1287:DPO1287"/>
    <mergeCell ref="DPP1287:DQV1287"/>
    <mergeCell ref="DQW1287:DSC1287"/>
    <mergeCell ref="DFL1287:DGR1287"/>
    <mergeCell ref="DGS1287:DHY1287"/>
    <mergeCell ref="DHZ1287:DJF1287"/>
    <mergeCell ref="DJG1287:DKM1287"/>
    <mergeCell ref="DKN1287:DLT1287"/>
    <mergeCell ref="CZC1287:DAI1287"/>
    <mergeCell ref="DAJ1287:DBP1287"/>
    <mergeCell ref="DBQ1287:DCW1287"/>
    <mergeCell ref="DCX1287:DED1287"/>
    <mergeCell ref="DEE1287:DFK1287"/>
    <mergeCell ref="CST1287:CTZ1287"/>
    <mergeCell ref="CUA1287:CVG1287"/>
    <mergeCell ref="CVH1287:CWN1287"/>
    <mergeCell ref="CWO1287:CXU1287"/>
    <mergeCell ref="CXV1287:CZB1287"/>
    <mergeCell ref="ELE1287:EMK1287"/>
    <mergeCell ref="EML1287:ENR1287"/>
    <mergeCell ref="ENS1287:EOY1287"/>
    <mergeCell ref="EOZ1287:EQF1287"/>
    <mergeCell ref="EQG1287:ERM1287"/>
    <mergeCell ref="EEV1287:EGB1287"/>
    <mergeCell ref="EGC1287:EHI1287"/>
    <mergeCell ref="EHJ1287:EIP1287"/>
    <mergeCell ref="EIQ1287:EJW1287"/>
    <mergeCell ref="EJX1287:ELD1287"/>
    <mergeCell ref="DYM1287:DZS1287"/>
    <mergeCell ref="DZT1287:EAZ1287"/>
    <mergeCell ref="EBA1287:ECG1287"/>
    <mergeCell ref="ECH1287:EDN1287"/>
    <mergeCell ref="EDO1287:EEU1287"/>
    <mergeCell ref="DSD1287:DTJ1287"/>
    <mergeCell ref="DTK1287:DUQ1287"/>
    <mergeCell ref="DUR1287:DVX1287"/>
    <mergeCell ref="DVY1287:DXE1287"/>
    <mergeCell ref="DXF1287:DYL1287"/>
    <mergeCell ref="FKO1287:FLU1287"/>
    <mergeCell ref="FLV1287:FNB1287"/>
    <mergeCell ref="FNC1287:FOI1287"/>
    <mergeCell ref="FOJ1287:FPP1287"/>
    <mergeCell ref="FPQ1287:FQW1287"/>
    <mergeCell ref="FEF1287:FFL1287"/>
    <mergeCell ref="FFM1287:FGS1287"/>
    <mergeCell ref="FGT1287:FHZ1287"/>
    <mergeCell ref="FIA1287:FJG1287"/>
    <mergeCell ref="FJH1287:FKN1287"/>
    <mergeCell ref="EXW1287:EZC1287"/>
    <mergeCell ref="EZD1287:FAJ1287"/>
    <mergeCell ref="FAK1287:FBQ1287"/>
    <mergeCell ref="FBR1287:FCX1287"/>
    <mergeCell ref="FCY1287:FEE1287"/>
    <mergeCell ref="ERN1287:EST1287"/>
    <mergeCell ref="ESU1287:EUA1287"/>
    <mergeCell ref="EUB1287:EVH1287"/>
    <mergeCell ref="EVI1287:EWO1287"/>
    <mergeCell ref="EWP1287:EXV1287"/>
    <mergeCell ref="GJY1287:GLE1287"/>
    <mergeCell ref="GLF1287:GML1287"/>
    <mergeCell ref="GMM1287:GNS1287"/>
    <mergeCell ref="GNT1287:GOZ1287"/>
    <mergeCell ref="GPA1287:GQG1287"/>
    <mergeCell ref="GDP1287:GEV1287"/>
    <mergeCell ref="GEW1287:GGC1287"/>
    <mergeCell ref="GGD1287:GHJ1287"/>
    <mergeCell ref="GHK1287:GIQ1287"/>
    <mergeCell ref="GIR1287:GJX1287"/>
    <mergeCell ref="FXG1287:FYM1287"/>
    <mergeCell ref="FYN1287:FZT1287"/>
    <mergeCell ref="FZU1287:GBA1287"/>
    <mergeCell ref="GBB1287:GCH1287"/>
    <mergeCell ref="GCI1287:GDO1287"/>
    <mergeCell ref="FQX1287:FSD1287"/>
    <mergeCell ref="FSE1287:FTK1287"/>
    <mergeCell ref="FTL1287:FUR1287"/>
    <mergeCell ref="FUS1287:FVY1287"/>
    <mergeCell ref="FVZ1287:FXF1287"/>
    <mergeCell ref="HJI1287:HKO1287"/>
    <mergeCell ref="HKP1287:HLV1287"/>
    <mergeCell ref="HLW1287:HNC1287"/>
    <mergeCell ref="HND1287:HOJ1287"/>
    <mergeCell ref="HOK1287:HPQ1287"/>
    <mergeCell ref="HCZ1287:HEF1287"/>
    <mergeCell ref="HEG1287:HFM1287"/>
    <mergeCell ref="HFN1287:HGT1287"/>
    <mergeCell ref="HGU1287:HIA1287"/>
    <mergeCell ref="HIB1287:HJH1287"/>
    <mergeCell ref="GWQ1287:GXW1287"/>
    <mergeCell ref="GXX1287:GZD1287"/>
    <mergeCell ref="GZE1287:HAK1287"/>
    <mergeCell ref="HAL1287:HBR1287"/>
    <mergeCell ref="HBS1287:HCY1287"/>
    <mergeCell ref="GQH1287:GRN1287"/>
    <mergeCell ref="GRO1287:GSU1287"/>
    <mergeCell ref="GSV1287:GUB1287"/>
    <mergeCell ref="GUC1287:GVI1287"/>
    <mergeCell ref="GVJ1287:GWP1287"/>
    <mergeCell ref="IIS1287:IJY1287"/>
    <mergeCell ref="IJZ1287:ILF1287"/>
    <mergeCell ref="ILG1287:IMM1287"/>
    <mergeCell ref="IMN1287:INT1287"/>
    <mergeCell ref="INU1287:IPA1287"/>
    <mergeCell ref="ICJ1287:IDP1287"/>
    <mergeCell ref="IDQ1287:IEW1287"/>
    <mergeCell ref="IEX1287:IGD1287"/>
    <mergeCell ref="IGE1287:IHK1287"/>
    <mergeCell ref="IHL1287:IIR1287"/>
    <mergeCell ref="HWA1287:HXG1287"/>
    <mergeCell ref="HXH1287:HYN1287"/>
    <mergeCell ref="HYO1287:HZU1287"/>
    <mergeCell ref="HZV1287:IBB1287"/>
    <mergeCell ref="IBC1287:ICI1287"/>
    <mergeCell ref="HPR1287:HQX1287"/>
    <mergeCell ref="HQY1287:HSE1287"/>
    <mergeCell ref="HSF1287:HTL1287"/>
    <mergeCell ref="HTM1287:HUS1287"/>
    <mergeCell ref="HUT1287:HVZ1287"/>
    <mergeCell ref="JIC1287:JJI1287"/>
    <mergeCell ref="JJJ1287:JKP1287"/>
    <mergeCell ref="JKQ1287:JLW1287"/>
    <mergeCell ref="JLX1287:JND1287"/>
    <mergeCell ref="JNE1287:JOK1287"/>
    <mergeCell ref="JBT1287:JCZ1287"/>
    <mergeCell ref="JDA1287:JEG1287"/>
    <mergeCell ref="JEH1287:JFN1287"/>
    <mergeCell ref="JFO1287:JGU1287"/>
    <mergeCell ref="JGV1287:JIB1287"/>
    <mergeCell ref="IVK1287:IWQ1287"/>
    <mergeCell ref="IWR1287:IXX1287"/>
    <mergeCell ref="IXY1287:IZE1287"/>
    <mergeCell ref="IZF1287:JAL1287"/>
    <mergeCell ref="JAM1287:JBS1287"/>
    <mergeCell ref="IPB1287:IQH1287"/>
    <mergeCell ref="IQI1287:IRO1287"/>
    <mergeCell ref="IRP1287:ISV1287"/>
    <mergeCell ref="ISW1287:IUC1287"/>
    <mergeCell ref="IUD1287:IVJ1287"/>
    <mergeCell ref="KHM1287:KIS1287"/>
    <mergeCell ref="KIT1287:KJZ1287"/>
    <mergeCell ref="KKA1287:KLG1287"/>
    <mergeCell ref="KLH1287:KMN1287"/>
    <mergeCell ref="KMO1287:KNU1287"/>
    <mergeCell ref="KBD1287:KCJ1287"/>
    <mergeCell ref="KCK1287:KDQ1287"/>
    <mergeCell ref="KDR1287:KEX1287"/>
    <mergeCell ref="KEY1287:KGE1287"/>
    <mergeCell ref="KGF1287:KHL1287"/>
    <mergeCell ref="JUU1287:JWA1287"/>
    <mergeCell ref="JWB1287:JXH1287"/>
    <mergeCell ref="JXI1287:JYO1287"/>
    <mergeCell ref="JYP1287:JZV1287"/>
    <mergeCell ref="JZW1287:KBC1287"/>
    <mergeCell ref="JOL1287:JPR1287"/>
    <mergeCell ref="JPS1287:JQY1287"/>
    <mergeCell ref="JQZ1287:JSF1287"/>
    <mergeCell ref="JSG1287:JTM1287"/>
    <mergeCell ref="JTN1287:JUT1287"/>
    <mergeCell ref="LGW1287:LIC1287"/>
    <mergeCell ref="LID1287:LJJ1287"/>
    <mergeCell ref="LJK1287:LKQ1287"/>
    <mergeCell ref="LKR1287:LLX1287"/>
    <mergeCell ref="LLY1287:LNE1287"/>
    <mergeCell ref="LAN1287:LBT1287"/>
    <mergeCell ref="LBU1287:LDA1287"/>
    <mergeCell ref="LDB1287:LEH1287"/>
    <mergeCell ref="LEI1287:LFO1287"/>
    <mergeCell ref="LFP1287:LGV1287"/>
    <mergeCell ref="KUE1287:KVK1287"/>
    <mergeCell ref="KVL1287:KWR1287"/>
    <mergeCell ref="KWS1287:KXY1287"/>
    <mergeCell ref="KXZ1287:KZF1287"/>
    <mergeCell ref="KZG1287:LAM1287"/>
    <mergeCell ref="KNV1287:KPB1287"/>
    <mergeCell ref="KPC1287:KQI1287"/>
    <mergeCell ref="KQJ1287:KRP1287"/>
    <mergeCell ref="KRQ1287:KSW1287"/>
    <mergeCell ref="KSX1287:KUD1287"/>
    <mergeCell ref="MGG1287:MHM1287"/>
    <mergeCell ref="MHN1287:MIT1287"/>
    <mergeCell ref="MIU1287:MKA1287"/>
    <mergeCell ref="MKB1287:MLH1287"/>
    <mergeCell ref="MLI1287:MMO1287"/>
    <mergeCell ref="LZX1287:MBD1287"/>
    <mergeCell ref="MBE1287:MCK1287"/>
    <mergeCell ref="MCL1287:MDR1287"/>
    <mergeCell ref="MDS1287:MEY1287"/>
    <mergeCell ref="MEZ1287:MGF1287"/>
    <mergeCell ref="LTO1287:LUU1287"/>
    <mergeCell ref="LUV1287:LWB1287"/>
    <mergeCell ref="LWC1287:LXI1287"/>
    <mergeCell ref="LXJ1287:LYP1287"/>
    <mergeCell ref="LYQ1287:LZW1287"/>
    <mergeCell ref="LNF1287:LOL1287"/>
    <mergeCell ref="LOM1287:LPS1287"/>
    <mergeCell ref="LPT1287:LQZ1287"/>
    <mergeCell ref="LRA1287:LSG1287"/>
    <mergeCell ref="LSH1287:LTN1287"/>
    <mergeCell ref="NFQ1287:NGW1287"/>
    <mergeCell ref="NGX1287:NID1287"/>
    <mergeCell ref="NIE1287:NJK1287"/>
    <mergeCell ref="NJL1287:NKR1287"/>
    <mergeCell ref="NKS1287:NLY1287"/>
    <mergeCell ref="MZH1287:NAN1287"/>
    <mergeCell ref="NAO1287:NBU1287"/>
    <mergeCell ref="NBV1287:NDB1287"/>
    <mergeCell ref="NDC1287:NEI1287"/>
    <mergeCell ref="NEJ1287:NFP1287"/>
    <mergeCell ref="MSY1287:MUE1287"/>
    <mergeCell ref="MUF1287:MVL1287"/>
    <mergeCell ref="MVM1287:MWS1287"/>
    <mergeCell ref="MWT1287:MXZ1287"/>
    <mergeCell ref="MYA1287:MZG1287"/>
    <mergeCell ref="MMP1287:MNV1287"/>
    <mergeCell ref="MNW1287:MPC1287"/>
    <mergeCell ref="MPD1287:MQJ1287"/>
    <mergeCell ref="MQK1287:MRQ1287"/>
    <mergeCell ref="MRR1287:MSX1287"/>
    <mergeCell ref="OFA1287:OGG1287"/>
    <mergeCell ref="OGH1287:OHN1287"/>
    <mergeCell ref="OHO1287:OIU1287"/>
    <mergeCell ref="OIV1287:OKB1287"/>
    <mergeCell ref="OKC1287:OLI1287"/>
    <mergeCell ref="NYR1287:NZX1287"/>
    <mergeCell ref="NZY1287:OBE1287"/>
    <mergeCell ref="OBF1287:OCL1287"/>
    <mergeCell ref="OCM1287:ODS1287"/>
    <mergeCell ref="ODT1287:OEZ1287"/>
    <mergeCell ref="NSI1287:NTO1287"/>
    <mergeCell ref="NTP1287:NUV1287"/>
    <mergeCell ref="NUW1287:NWC1287"/>
    <mergeCell ref="NWD1287:NXJ1287"/>
    <mergeCell ref="NXK1287:NYQ1287"/>
    <mergeCell ref="NLZ1287:NNF1287"/>
    <mergeCell ref="NNG1287:NOM1287"/>
    <mergeCell ref="NON1287:NPT1287"/>
    <mergeCell ref="NPU1287:NRA1287"/>
    <mergeCell ref="NRB1287:NSH1287"/>
    <mergeCell ref="PEK1287:PFQ1287"/>
    <mergeCell ref="PFR1287:PGX1287"/>
    <mergeCell ref="PGY1287:PIE1287"/>
    <mergeCell ref="PIF1287:PJL1287"/>
    <mergeCell ref="PJM1287:PKS1287"/>
    <mergeCell ref="OYB1287:OZH1287"/>
    <mergeCell ref="OZI1287:PAO1287"/>
    <mergeCell ref="PAP1287:PBV1287"/>
    <mergeCell ref="PBW1287:PDC1287"/>
    <mergeCell ref="PDD1287:PEJ1287"/>
    <mergeCell ref="ORS1287:OSY1287"/>
    <mergeCell ref="OSZ1287:OUF1287"/>
    <mergeCell ref="OUG1287:OVM1287"/>
    <mergeCell ref="OVN1287:OWT1287"/>
    <mergeCell ref="OWU1287:OYA1287"/>
    <mergeCell ref="OLJ1287:OMP1287"/>
    <mergeCell ref="OMQ1287:ONW1287"/>
    <mergeCell ref="ONX1287:OPD1287"/>
    <mergeCell ref="OPE1287:OQK1287"/>
    <mergeCell ref="OQL1287:ORR1287"/>
    <mergeCell ref="QDU1287:QFA1287"/>
    <mergeCell ref="QFB1287:QGH1287"/>
    <mergeCell ref="QGI1287:QHO1287"/>
    <mergeCell ref="QHP1287:QIV1287"/>
    <mergeCell ref="QIW1287:QKC1287"/>
    <mergeCell ref="PXL1287:PYR1287"/>
    <mergeCell ref="PYS1287:PZY1287"/>
    <mergeCell ref="PZZ1287:QBF1287"/>
    <mergeCell ref="QBG1287:QCM1287"/>
    <mergeCell ref="QCN1287:QDT1287"/>
    <mergeCell ref="PRC1287:PSI1287"/>
    <mergeCell ref="PSJ1287:PTP1287"/>
    <mergeCell ref="PTQ1287:PUW1287"/>
    <mergeCell ref="PUX1287:PWD1287"/>
    <mergeCell ref="PWE1287:PXK1287"/>
    <mergeCell ref="PKT1287:PLZ1287"/>
    <mergeCell ref="PMA1287:PNG1287"/>
    <mergeCell ref="PNH1287:PON1287"/>
    <mergeCell ref="POO1287:PPU1287"/>
    <mergeCell ref="PPV1287:PRB1287"/>
    <mergeCell ref="RDE1287:REK1287"/>
    <mergeCell ref="REL1287:RFR1287"/>
    <mergeCell ref="RFS1287:RGY1287"/>
    <mergeCell ref="RGZ1287:RIF1287"/>
    <mergeCell ref="RIG1287:RJM1287"/>
    <mergeCell ref="QWV1287:QYB1287"/>
    <mergeCell ref="QYC1287:QZI1287"/>
    <mergeCell ref="QZJ1287:RAP1287"/>
    <mergeCell ref="RAQ1287:RBW1287"/>
    <mergeCell ref="RBX1287:RDD1287"/>
    <mergeCell ref="QQM1287:QRS1287"/>
    <mergeCell ref="QRT1287:QSZ1287"/>
    <mergeCell ref="QTA1287:QUG1287"/>
    <mergeCell ref="QUH1287:QVN1287"/>
    <mergeCell ref="QVO1287:QWU1287"/>
    <mergeCell ref="QKD1287:QLJ1287"/>
    <mergeCell ref="QLK1287:QMQ1287"/>
    <mergeCell ref="QMR1287:QNX1287"/>
    <mergeCell ref="QNY1287:QPE1287"/>
    <mergeCell ref="QPF1287:QQL1287"/>
    <mergeCell ref="SCO1287:SDU1287"/>
    <mergeCell ref="SDV1287:SFB1287"/>
    <mergeCell ref="SFC1287:SGI1287"/>
    <mergeCell ref="SGJ1287:SHP1287"/>
    <mergeCell ref="SHQ1287:SIW1287"/>
    <mergeCell ref="RWF1287:RXL1287"/>
    <mergeCell ref="RXM1287:RYS1287"/>
    <mergeCell ref="RYT1287:RZZ1287"/>
    <mergeCell ref="SAA1287:SBG1287"/>
    <mergeCell ref="SBH1287:SCN1287"/>
    <mergeCell ref="RPW1287:RRC1287"/>
    <mergeCell ref="RRD1287:RSJ1287"/>
    <mergeCell ref="RSK1287:RTQ1287"/>
    <mergeCell ref="RTR1287:RUX1287"/>
    <mergeCell ref="RUY1287:RWE1287"/>
    <mergeCell ref="RJN1287:RKT1287"/>
    <mergeCell ref="RKU1287:RMA1287"/>
    <mergeCell ref="RMB1287:RNH1287"/>
    <mergeCell ref="RNI1287:ROO1287"/>
    <mergeCell ref="ROP1287:RPV1287"/>
    <mergeCell ref="TBY1287:TDE1287"/>
    <mergeCell ref="TDF1287:TEL1287"/>
    <mergeCell ref="TEM1287:TFS1287"/>
    <mergeCell ref="TFT1287:TGZ1287"/>
    <mergeCell ref="THA1287:TIG1287"/>
    <mergeCell ref="SVP1287:SWV1287"/>
    <mergeCell ref="SWW1287:SYC1287"/>
    <mergeCell ref="SYD1287:SZJ1287"/>
    <mergeCell ref="SZK1287:TAQ1287"/>
    <mergeCell ref="TAR1287:TBX1287"/>
    <mergeCell ref="SPG1287:SQM1287"/>
    <mergeCell ref="SQN1287:SRT1287"/>
    <mergeCell ref="SRU1287:STA1287"/>
    <mergeCell ref="STB1287:SUH1287"/>
    <mergeCell ref="SUI1287:SVO1287"/>
    <mergeCell ref="SIX1287:SKD1287"/>
    <mergeCell ref="SKE1287:SLK1287"/>
    <mergeCell ref="SLL1287:SMR1287"/>
    <mergeCell ref="SMS1287:SNY1287"/>
    <mergeCell ref="SNZ1287:SPF1287"/>
    <mergeCell ref="UBI1287:UCO1287"/>
    <mergeCell ref="UCP1287:UDV1287"/>
    <mergeCell ref="UDW1287:UFC1287"/>
    <mergeCell ref="UFD1287:UGJ1287"/>
    <mergeCell ref="UGK1287:UHQ1287"/>
    <mergeCell ref="TUZ1287:TWF1287"/>
    <mergeCell ref="TWG1287:TXM1287"/>
    <mergeCell ref="TXN1287:TYT1287"/>
    <mergeCell ref="TYU1287:UAA1287"/>
    <mergeCell ref="UAB1287:UBH1287"/>
    <mergeCell ref="TOQ1287:TPW1287"/>
    <mergeCell ref="TPX1287:TRD1287"/>
    <mergeCell ref="TRE1287:TSK1287"/>
    <mergeCell ref="TSL1287:TTR1287"/>
    <mergeCell ref="TTS1287:TUY1287"/>
    <mergeCell ref="TIH1287:TJN1287"/>
    <mergeCell ref="TJO1287:TKU1287"/>
    <mergeCell ref="TKV1287:TMB1287"/>
    <mergeCell ref="TMC1287:TNI1287"/>
    <mergeCell ref="TNJ1287:TOP1287"/>
    <mergeCell ref="VAS1287:VBY1287"/>
    <mergeCell ref="VBZ1287:VDF1287"/>
    <mergeCell ref="VDG1287:VEM1287"/>
    <mergeCell ref="VEN1287:VFT1287"/>
    <mergeCell ref="VFU1287:VHA1287"/>
    <mergeCell ref="UUJ1287:UVP1287"/>
    <mergeCell ref="UVQ1287:UWW1287"/>
    <mergeCell ref="UWX1287:UYD1287"/>
    <mergeCell ref="UYE1287:UZK1287"/>
    <mergeCell ref="UZL1287:VAR1287"/>
    <mergeCell ref="UOA1287:UPG1287"/>
    <mergeCell ref="UPH1287:UQN1287"/>
    <mergeCell ref="UQO1287:URU1287"/>
    <mergeCell ref="URV1287:UTB1287"/>
    <mergeCell ref="UTC1287:UUI1287"/>
    <mergeCell ref="UHR1287:UIX1287"/>
    <mergeCell ref="UIY1287:UKE1287"/>
    <mergeCell ref="UKF1287:ULL1287"/>
    <mergeCell ref="ULM1287:UMS1287"/>
    <mergeCell ref="UMT1287:UNZ1287"/>
    <mergeCell ref="WCQ1287:WDW1287"/>
    <mergeCell ref="WDX1287:WFD1287"/>
    <mergeCell ref="WFE1287:WGK1287"/>
    <mergeCell ref="VTT1287:VUZ1287"/>
    <mergeCell ref="VVA1287:VWG1287"/>
    <mergeCell ref="VWH1287:VXN1287"/>
    <mergeCell ref="VXO1287:VYU1287"/>
    <mergeCell ref="VYV1287:WAB1287"/>
    <mergeCell ref="VNK1287:VOQ1287"/>
    <mergeCell ref="VOR1287:VPX1287"/>
    <mergeCell ref="VPY1287:VRE1287"/>
    <mergeCell ref="VRF1287:VSL1287"/>
    <mergeCell ref="VSM1287:VTS1287"/>
    <mergeCell ref="VHB1287:VIH1287"/>
    <mergeCell ref="VII1287:VJO1287"/>
    <mergeCell ref="VJP1287:VKV1287"/>
    <mergeCell ref="VKW1287:VMC1287"/>
    <mergeCell ref="VMD1287:VNJ1287"/>
    <mergeCell ref="FJ1272:GP1272"/>
    <mergeCell ref="GQ1272:HW1272"/>
    <mergeCell ref="HX1272:JD1272"/>
    <mergeCell ref="JE1272:KK1272"/>
    <mergeCell ref="KL1272:LR1272"/>
    <mergeCell ref="A1272:AG1272"/>
    <mergeCell ref="AH1272:BN1272"/>
    <mergeCell ref="BO1272:CU1272"/>
    <mergeCell ref="CV1272:EB1272"/>
    <mergeCell ref="EC1272:FI1272"/>
    <mergeCell ref="WZM1287:XAS1287"/>
    <mergeCell ref="XAT1287:XBZ1287"/>
    <mergeCell ref="XCA1287:XDG1287"/>
    <mergeCell ref="XDH1287:XEN1287"/>
    <mergeCell ref="XEO1287:XFD1287"/>
    <mergeCell ref="WTD1287:WUJ1287"/>
    <mergeCell ref="WUK1287:WVQ1287"/>
    <mergeCell ref="WVR1287:WWX1287"/>
    <mergeCell ref="WWY1287:WYE1287"/>
    <mergeCell ref="WYF1287:WZL1287"/>
    <mergeCell ref="WMU1287:WOA1287"/>
    <mergeCell ref="WOB1287:WPH1287"/>
    <mergeCell ref="WPI1287:WQO1287"/>
    <mergeCell ref="WQP1287:WRV1287"/>
    <mergeCell ref="WRW1287:WTC1287"/>
    <mergeCell ref="WGL1287:WHR1287"/>
    <mergeCell ref="WHS1287:WIY1287"/>
    <mergeCell ref="WIZ1287:WKF1287"/>
    <mergeCell ref="WKG1287:WLM1287"/>
    <mergeCell ref="WLN1287:WMT1287"/>
    <mergeCell ref="WAC1287:WBI1287"/>
    <mergeCell ref="WBJ1287:WCP1287"/>
    <mergeCell ref="AET1272:AFZ1272"/>
    <mergeCell ref="AGA1272:AHG1272"/>
    <mergeCell ref="AHH1272:AIN1272"/>
    <mergeCell ref="AIO1272:AJU1272"/>
    <mergeCell ref="AJV1272:ALB1272"/>
    <mergeCell ref="YK1272:ZQ1272"/>
    <mergeCell ref="ZR1272:AAX1272"/>
    <mergeCell ref="AAY1272:ACE1272"/>
    <mergeCell ref="ACF1272:ADL1272"/>
    <mergeCell ref="ADM1272:AES1272"/>
    <mergeCell ref="SB1272:TH1272"/>
    <mergeCell ref="TI1272:UO1272"/>
    <mergeCell ref="UP1272:VV1272"/>
    <mergeCell ref="VW1272:XC1272"/>
    <mergeCell ref="XD1272:YJ1272"/>
    <mergeCell ref="LS1272:MY1272"/>
    <mergeCell ref="MZ1272:OF1272"/>
    <mergeCell ref="OG1272:PM1272"/>
    <mergeCell ref="PN1272:QT1272"/>
    <mergeCell ref="QU1272:SA1272"/>
    <mergeCell ref="BED1272:BFJ1272"/>
    <mergeCell ref="BFK1272:BGQ1272"/>
    <mergeCell ref="BGR1272:BHX1272"/>
    <mergeCell ref="BHY1272:BJE1272"/>
    <mergeCell ref="BJF1272:BKL1272"/>
    <mergeCell ref="AXU1272:AZA1272"/>
    <mergeCell ref="AZB1272:BAH1272"/>
    <mergeCell ref="BAI1272:BBO1272"/>
    <mergeCell ref="BBP1272:BCV1272"/>
    <mergeCell ref="BCW1272:BEC1272"/>
    <mergeCell ref="ARL1272:ASR1272"/>
    <mergeCell ref="ASS1272:ATY1272"/>
    <mergeCell ref="ATZ1272:AVF1272"/>
    <mergeCell ref="AVG1272:AWM1272"/>
    <mergeCell ref="AWN1272:AXT1272"/>
    <mergeCell ref="ALC1272:AMI1272"/>
    <mergeCell ref="AMJ1272:ANP1272"/>
    <mergeCell ref="ANQ1272:AOW1272"/>
    <mergeCell ref="AOX1272:AQD1272"/>
    <mergeCell ref="AQE1272:ARK1272"/>
    <mergeCell ref="CDN1272:CET1272"/>
    <mergeCell ref="CEU1272:CGA1272"/>
    <mergeCell ref="CGB1272:CHH1272"/>
    <mergeCell ref="CHI1272:CIO1272"/>
    <mergeCell ref="CIP1272:CJV1272"/>
    <mergeCell ref="BXE1272:BYK1272"/>
    <mergeCell ref="BYL1272:BZR1272"/>
    <mergeCell ref="BZS1272:CAY1272"/>
    <mergeCell ref="CAZ1272:CCF1272"/>
    <mergeCell ref="CCG1272:CDM1272"/>
    <mergeCell ref="BQV1272:BSB1272"/>
    <mergeCell ref="BSC1272:BTI1272"/>
    <mergeCell ref="BTJ1272:BUP1272"/>
    <mergeCell ref="BUQ1272:BVW1272"/>
    <mergeCell ref="BVX1272:BXD1272"/>
    <mergeCell ref="BKM1272:BLS1272"/>
    <mergeCell ref="BLT1272:BMZ1272"/>
    <mergeCell ref="BNA1272:BOG1272"/>
    <mergeCell ref="BOH1272:BPN1272"/>
    <mergeCell ref="BPO1272:BQU1272"/>
    <mergeCell ref="DCX1272:DED1272"/>
    <mergeCell ref="DEE1272:DFK1272"/>
    <mergeCell ref="DFL1272:DGR1272"/>
    <mergeCell ref="DGS1272:DHY1272"/>
    <mergeCell ref="DHZ1272:DJF1272"/>
    <mergeCell ref="CWO1272:CXU1272"/>
    <mergeCell ref="CXV1272:CZB1272"/>
    <mergeCell ref="CZC1272:DAI1272"/>
    <mergeCell ref="DAJ1272:DBP1272"/>
    <mergeCell ref="DBQ1272:DCW1272"/>
    <mergeCell ref="CQF1272:CRL1272"/>
    <mergeCell ref="CRM1272:CSS1272"/>
    <mergeCell ref="CST1272:CTZ1272"/>
    <mergeCell ref="CUA1272:CVG1272"/>
    <mergeCell ref="CVH1272:CWN1272"/>
    <mergeCell ref="CJW1272:CLC1272"/>
    <mergeCell ref="CLD1272:CMJ1272"/>
    <mergeCell ref="CMK1272:CNQ1272"/>
    <mergeCell ref="CNR1272:COX1272"/>
    <mergeCell ref="COY1272:CQE1272"/>
    <mergeCell ref="ECH1272:EDN1272"/>
    <mergeCell ref="EDO1272:EEU1272"/>
    <mergeCell ref="EEV1272:EGB1272"/>
    <mergeCell ref="EGC1272:EHI1272"/>
    <mergeCell ref="EHJ1272:EIP1272"/>
    <mergeCell ref="DVY1272:DXE1272"/>
    <mergeCell ref="DXF1272:DYL1272"/>
    <mergeCell ref="DYM1272:DZS1272"/>
    <mergeCell ref="DZT1272:EAZ1272"/>
    <mergeCell ref="EBA1272:ECG1272"/>
    <mergeCell ref="DPP1272:DQV1272"/>
    <mergeCell ref="DQW1272:DSC1272"/>
    <mergeCell ref="DSD1272:DTJ1272"/>
    <mergeCell ref="DTK1272:DUQ1272"/>
    <mergeCell ref="DUR1272:DVX1272"/>
    <mergeCell ref="DJG1272:DKM1272"/>
    <mergeCell ref="DKN1272:DLT1272"/>
    <mergeCell ref="DLU1272:DNA1272"/>
    <mergeCell ref="DNB1272:DOH1272"/>
    <mergeCell ref="DOI1272:DPO1272"/>
    <mergeCell ref="FBR1272:FCX1272"/>
    <mergeCell ref="FCY1272:FEE1272"/>
    <mergeCell ref="FEF1272:FFL1272"/>
    <mergeCell ref="FFM1272:FGS1272"/>
    <mergeCell ref="FGT1272:FHZ1272"/>
    <mergeCell ref="EVI1272:EWO1272"/>
    <mergeCell ref="EWP1272:EXV1272"/>
    <mergeCell ref="EXW1272:EZC1272"/>
    <mergeCell ref="EZD1272:FAJ1272"/>
    <mergeCell ref="FAK1272:FBQ1272"/>
    <mergeCell ref="EOZ1272:EQF1272"/>
    <mergeCell ref="EQG1272:ERM1272"/>
    <mergeCell ref="ERN1272:EST1272"/>
    <mergeCell ref="ESU1272:EUA1272"/>
    <mergeCell ref="EUB1272:EVH1272"/>
    <mergeCell ref="EIQ1272:EJW1272"/>
    <mergeCell ref="EJX1272:ELD1272"/>
    <mergeCell ref="ELE1272:EMK1272"/>
    <mergeCell ref="EML1272:ENR1272"/>
    <mergeCell ref="ENS1272:EOY1272"/>
    <mergeCell ref="GBB1272:GCH1272"/>
    <mergeCell ref="GCI1272:GDO1272"/>
    <mergeCell ref="GDP1272:GEV1272"/>
    <mergeCell ref="GEW1272:GGC1272"/>
    <mergeCell ref="GGD1272:GHJ1272"/>
    <mergeCell ref="FUS1272:FVY1272"/>
    <mergeCell ref="FVZ1272:FXF1272"/>
    <mergeCell ref="FXG1272:FYM1272"/>
    <mergeCell ref="FYN1272:FZT1272"/>
    <mergeCell ref="FZU1272:GBA1272"/>
    <mergeCell ref="FOJ1272:FPP1272"/>
    <mergeCell ref="FPQ1272:FQW1272"/>
    <mergeCell ref="FQX1272:FSD1272"/>
    <mergeCell ref="FSE1272:FTK1272"/>
    <mergeCell ref="FTL1272:FUR1272"/>
    <mergeCell ref="FIA1272:FJG1272"/>
    <mergeCell ref="FJH1272:FKN1272"/>
    <mergeCell ref="FKO1272:FLU1272"/>
    <mergeCell ref="FLV1272:FNB1272"/>
    <mergeCell ref="FNC1272:FOI1272"/>
    <mergeCell ref="HAL1272:HBR1272"/>
    <mergeCell ref="HBS1272:HCY1272"/>
    <mergeCell ref="HCZ1272:HEF1272"/>
    <mergeCell ref="HEG1272:HFM1272"/>
    <mergeCell ref="HFN1272:HGT1272"/>
    <mergeCell ref="GUC1272:GVI1272"/>
    <mergeCell ref="GVJ1272:GWP1272"/>
    <mergeCell ref="GWQ1272:GXW1272"/>
    <mergeCell ref="GXX1272:GZD1272"/>
    <mergeCell ref="GZE1272:HAK1272"/>
    <mergeCell ref="GNT1272:GOZ1272"/>
    <mergeCell ref="GPA1272:GQG1272"/>
    <mergeCell ref="GQH1272:GRN1272"/>
    <mergeCell ref="GRO1272:GSU1272"/>
    <mergeCell ref="GSV1272:GUB1272"/>
    <mergeCell ref="GHK1272:GIQ1272"/>
    <mergeCell ref="GIR1272:GJX1272"/>
    <mergeCell ref="GJY1272:GLE1272"/>
    <mergeCell ref="GLF1272:GML1272"/>
    <mergeCell ref="GMM1272:GNS1272"/>
    <mergeCell ref="HZV1272:IBB1272"/>
    <mergeCell ref="IBC1272:ICI1272"/>
    <mergeCell ref="ICJ1272:IDP1272"/>
    <mergeCell ref="IDQ1272:IEW1272"/>
    <mergeCell ref="IEX1272:IGD1272"/>
    <mergeCell ref="HTM1272:HUS1272"/>
    <mergeCell ref="HUT1272:HVZ1272"/>
    <mergeCell ref="HWA1272:HXG1272"/>
    <mergeCell ref="HXH1272:HYN1272"/>
    <mergeCell ref="HYO1272:HZU1272"/>
    <mergeCell ref="HND1272:HOJ1272"/>
    <mergeCell ref="HOK1272:HPQ1272"/>
    <mergeCell ref="HPR1272:HQX1272"/>
    <mergeCell ref="HQY1272:HSE1272"/>
    <mergeCell ref="HSF1272:HTL1272"/>
    <mergeCell ref="HGU1272:HIA1272"/>
    <mergeCell ref="HIB1272:HJH1272"/>
    <mergeCell ref="HJI1272:HKO1272"/>
    <mergeCell ref="HKP1272:HLV1272"/>
    <mergeCell ref="HLW1272:HNC1272"/>
    <mergeCell ref="IZF1272:JAL1272"/>
    <mergeCell ref="JAM1272:JBS1272"/>
    <mergeCell ref="JBT1272:JCZ1272"/>
    <mergeCell ref="JDA1272:JEG1272"/>
    <mergeCell ref="JEH1272:JFN1272"/>
    <mergeCell ref="ISW1272:IUC1272"/>
    <mergeCell ref="IUD1272:IVJ1272"/>
    <mergeCell ref="IVK1272:IWQ1272"/>
    <mergeCell ref="IWR1272:IXX1272"/>
    <mergeCell ref="IXY1272:IZE1272"/>
    <mergeCell ref="IMN1272:INT1272"/>
    <mergeCell ref="INU1272:IPA1272"/>
    <mergeCell ref="IPB1272:IQH1272"/>
    <mergeCell ref="IQI1272:IRO1272"/>
    <mergeCell ref="IRP1272:ISV1272"/>
    <mergeCell ref="IGE1272:IHK1272"/>
    <mergeCell ref="IHL1272:IIR1272"/>
    <mergeCell ref="IIS1272:IJY1272"/>
    <mergeCell ref="IJZ1272:ILF1272"/>
    <mergeCell ref="ILG1272:IMM1272"/>
    <mergeCell ref="JYP1272:JZV1272"/>
    <mergeCell ref="JZW1272:KBC1272"/>
    <mergeCell ref="KBD1272:KCJ1272"/>
    <mergeCell ref="KCK1272:KDQ1272"/>
    <mergeCell ref="KDR1272:KEX1272"/>
    <mergeCell ref="JSG1272:JTM1272"/>
    <mergeCell ref="JTN1272:JUT1272"/>
    <mergeCell ref="JUU1272:JWA1272"/>
    <mergeCell ref="JWB1272:JXH1272"/>
    <mergeCell ref="JXI1272:JYO1272"/>
    <mergeCell ref="JLX1272:JND1272"/>
    <mergeCell ref="JNE1272:JOK1272"/>
    <mergeCell ref="JOL1272:JPR1272"/>
    <mergeCell ref="JPS1272:JQY1272"/>
    <mergeCell ref="JQZ1272:JSF1272"/>
    <mergeCell ref="JFO1272:JGU1272"/>
    <mergeCell ref="JGV1272:JIB1272"/>
    <mergeCell ref="JIC1272:JJI1272"/>
    <mergeCell ref="JJJ1272:JKP1272"/>
    <mergeCell ref="JKQ1272:JLW1272"/>
    <mergeCell ref="KXZ1272:KZF1272"/>
    <mergeCell ref="KZG1272:LAM1272"/>
    <mergeCell ref="LAN1272:LBT1272"/>
    <mergeCell ref="LBU1272:LDA1272"/>
    <mergeCell ref="LDB1272:LEH1272"/>
    <mergeCell ref="KRQ1272:KSW1272"/>
    <mergeCell ref="KSX1272:KUD1272"/>
    <mergeCell ref="KUE1272:KVK1272"/>
    <mergeCell ref="KVL1272:KWR1272"/>
    <mergeCell ref="KWS1272:KXY1272"/>
    <mergeCell ref="KLH1272:KMN1272"/>
    <mergeCell ref="KMO1272:KNU1272"/>
    <mergeCell ref="KNV1272:KPB1272"/>
    <mergeCell ref="KPC1272:KQI1272"/>
    <mergeCell ref="KQJ1272:KRP1272"/>
    <mergeCell ref="KEY1272:KGE1272"/>
    <mergeCell ref="KGF1272:KHL1272"/>
    <mergeCell ref="KHM1272:KIS1272"/>
    <mergeCell ref="KIT1272:KJZ1272"/>
    <mergeCell ref="KKA1272:KLG1272"/>
    <mergeCell ref="LXJ1272:LYP1272"/>
    <mergeCell ref="LYQ1272:LZW1272"/>
    <mergeCell ref="LZX1272:MBD1272"/>
    <mergeCell ref="MBE1272:MCK1272"/>
    <mergeCell ref="MCL1272:MDR1272"/>
    <mergeCell ref="LRA1272:LSG1272"/>
    <mergeCell ref="LSH1272:LTN1272"/>
    <mergeCell ref="LTO1272:LUU1272"/>
    <mergeCell ref="LUV1272:LWB1272"/>
    <mergeCell ref="LWC1272:LXI1272"/>
    <mergeCell ref="LKR1272:LLX1272"/>
    <mergeCell ref="LLY1272:LNE1272"/>
    <mergeCell ref="LNF1272:LOL1272"/>
    <mergeCell ref="LOM1272:LPS1272"/>
    <mergeCell ref="LPT1272:LQZ1272"/>
    <mergeCell ref="LEI1272:LFO1272"/>
    <mergeCell ref="LFP1272:LGV1272"/>
    <mergeCell ref="LGW1272:LIC1272"/>
    <mergeCell ref="LID1272:LJJ1272"/>
    <mergeCell ref="LJK1272:LKQ1272"/>
    <mergeCell ref="MWT1272:MXZ1272"/>
    <mergeCell ref="MYA1272:MZG1272"/>
    <mergeCell ref="MZH1272:NAN1272"/>
    <mergeCell ref="NAO1272:NBU1272"/>
    <mergeCell ref="NBV1272:NDB1272"/>
    <mergeCell ref="MQK1272:MRQ1272"/>
    <mergeCell ref="MRR1272:MSX1272"/>
    <mergeCell ref="MSY1272:MUE1272"/>
    <mergeCell ref="MUF1272:MVL1272"/>
    <mergeCell ref="MVM1272:MWS1272"/>
    <mergeCell ref="MKB1272:MLH1272"/>
    <mergeCell ref="MLI1272:MMO1272"/>
    <mergeCell ref="MMP1272:MNV1272"/>
    <mergeCell ref="MNW1272:MPC1272"/>
    <mergeCell ref="MPD1272:MQJ1272"/>
    <mergeCell ref="MDS1272:MEY1272"/>
    <mergeCell ref="MEZ1272:MGF1272"/>
    <mergeCell ref="MGG1272:MHM1272"/>
    <mergeCell ref="MHN1272:MIT1272"/>
    <mergeCell ref="MIU1272:MKA1272"/>
    <mergeCell ref="NWD1272:NXJ1272"/>
    <mergeCell ref="NXK1272:NYQ1272"/>
    <mergeCell ref="NYR1272:NZX1272"/>
    <mergeCell ref="NZY1272:OBE1272"/>
    <mergeCell ref="OBF1272:OCL1272"/>
    <mergeCell ref="NPU1272:NRA1272"/>
    <mergeCell ref="NRB1272:NSH1272"/>
    <mergeCell ref="NSI1272:NTO1272"/>
    <mergeCell ref="NTP1272:NUV1272"/>
    <mergeCell ref="NUW1272:NWC1272"/>
    <mergeCell ref="NJL1272:NKR1272"/>
    <mergeCell ref="NKS1272:NLY1272"/>
    <mergeCell ref="NLZ1272:NNF1272"/>
    <mergeCell ref="NNG1272:NOM1272"/>
    <mergeCell ref="NON1272:NPT1272"/>
    <mergeCell ref="NDC1272:NEI1272"/>
    <mergeCell ref="NEJ1272:NFP1272"/>
    <mergeCell ref="NFQ1272:NGW1272"/>
    <mergeCell ref="NGX1272:NID1272"/>
    <mergeCell ref="NIE1272:NJK1272"/>
    <mergeCell ref="OVN1272:OWT1272"/>
    <mergeCell ref="OWU1272:OYA1272"/>
    <mergeCell ref="OYB1272:OZH1272"/>
    <mergeCell ref="OZI1272:PAO1272"/>
    <mergeCell ref="PAP1272:PBV1272"/>
    <mergeCell ref="OPE1272:OQK1272"/>
    <mergeCell ref="OQL1272:ORR1272"/>
    <mergeCell ref="ORS1272:OSY1272"/>
    <mergeCell ref="OSZ1272:OUF1272"/>
    <mergeCell ref="OUG1272:OVM1272"/>
    <mergeCell ref="OIV1272:OKB1272"/>
    <mergeCell ref="OKC1272:OLI1272"/>
    <mergeCell ref="OLJ1272:OMP1272"/>
    <mergeCell ref="OMQ1272:ONW1272"/>
    <mergeCell ref="ONX1272:OPD1272"/>
    <mergeCell ref="OCM1272:ODS1272"/>
    <mergeCell ref="ODT1272:OEZ1272"/>
    <mergeCell ref="OFA1272:OGG1272"/>
    <mergeCell ref="OGH1272:OHN1272"/>
    <mergeCell ref="OHO1272:OIU1272"/>
    <mergeCell ref="PUX1272:PWD1272"/>
    <mergeCell ref="PWE1272:PXK1272"/>
    <mergeCell ref="PXL1272:PYR1272"/>
    <mergeCell ref="PYS1272:PZY1272"/>
    <mergeCell ref="PZZ1272:QBF1272"/>
    <mergeCell ref="POO1272:PPU1272"/>
    <mergeCell ref="PPV1272:PRB1272"/>
    <mergeCell ref="PRC1272:PSI1272"/>
    <mergeCell ref="PSJ1272:PTP1272"/>
    <mergeCell ref="PTQ1272:PUW1272"/>
    <mergeCell ref="PIF1272:PJL1272"/>
    <mergeCell ref="PJM1272:PKS1272"/>
    <mergeCell ref="PKT1272:PLZ1272"/>
    <mergeCell ref="PMA1272:PNG1272"/>
    <mergeCell ref="PNH1272:PON1272"/>
    <mergeCell ref="PBW1272:PDC1272"/>
    <mergeCell ref="PDD1272:PEJ1272"/>
    <mergeCell ref="PEK1272:PFQ1272"/>
    <mergeCell ref="PFR1272:PGX1272"/>
    <mergeCell ref="PGY1272:PIE1272"/>
    <mergeCell ref="QUH1272:QVN1272"/>
    <mergeCell ref="QVO1272:QWU1272"/>
    <mergeCell ref="QWV1272:QYB1272"/>
    <mergeCell ref="QYC1272:QZI1272"/>
    <mergeCell ref="QZJ1272:RAP1272"/>
    <mergeCell ref="QNY1272:QPE1272"/>
    <mergeCell ref="QPF1272:QQL1272"/>
    <mergeCell ref="QQM1272:QRS1272"/>
    <mergeCell ref="QRT1272:QSZ1272"/>
    <mergeCell ref="QTA1272:QUG1272"/>
    <mergeCell ref="QHP1272:QIV1272"/>
    <mergeCell ref="QIW1272:QKC1272"/>
    <mergeCell ref="QKD1272:QLJ1272"/>
    <mergeCell ref="QLK1272:QMQ1272"/>
    <mergeCell ref="QMR1272:QNX1272"/>
    <mergeCell ref="QBG1272:QCM1272"/>
    <mergeCell ref="QCN1272:QDT1272"/>
    <mergeCell ref="QDU1272:QFA1272"/>
    <mergeCell ref="QFB1272:QGH1272"/>
    <mergeCell ref="QGI1272:QHO1272"/>
    <mergeCell ref="RTR1272:RUX1272"/>
    <mergeCell ref="RUY1272:RWE1272"/>
    <mergeCell ref="RWF1272:RXL1272"/>
    <mergeCell ref="RXM1272:RYS1272"/>
    <mergeCell ref="RYT1272:RZZ1272"/>
    <mergeCell ref="RNI1272:ROO1272"/>
    <mergeCell ref="ROP1272:RPV1272"/>
    <mergeCell ref="RPW1272:RRC1272"/>
    <mergeCell ref="RRD1272:RSJ1272"/>
    <mergeCell ref="RSK1272:RTQ1272"/>
    <mergeCell ref="RGZ1272:RIF1272"/>
    <mergeCell ref="RIG1272:RJM1272"/>
    <mergeCell ref="RJN1272:RKT1272"/>
    <mergeCell ref="RKU1272:RMA1272"/>
    <mergeCell ref="RMB1272:RNH1272"/>
    <mergeCell ref="RAQ1272:RBW1272"/>
    <mergeCell ref="RBX1272:RDD1272"/>
    <mergeCell ref="RDE1272:REK1272"/>
    <mergeCell ref="REL1272:RFR1272"/>
    <mergeCell ref="RFS1272:RGY1272"/>
    <mergeCell ref="STB1272:SUH1272"/>
    <mergeCell ref="SUI1272:SVO1272"/>
    <mergeCell ref="SVP1272:SWV1272"/>
    <mergeCell ref="SWW1272:SYC1272"/>
    <mergeCell ref="SYD1272:SZJ1272"/>
    <mergeCell ref="SMS1272:SNY1272"/>
    <mergeCell ref="SNZ1272:SPF1272"/>
    <mergeCell ref="SPG1272:SQM1272"/>
    <mergeCell ref="SQN1272:SRT1272"/>
    <mergeCell ref="SRU1272:STA1272"/>
    <mergeCell ref="SGJ1272:SHP1272"/>
    <mergeCell ref="SHQ1272:SIW1272"/>
    <mergeCell ref="SIX1272:SKD1272"/>
    <mergeCell ref="SKE1272:SLK1272"/>
    <mergeCell ref="SLL1272:SMR1272"/>
    <mergeCell ref="SAA1272:SBG1272"/>
    <mergeCell ref="SBH1272:SCN1272"/>
    <mergeCell ref="SCO1272:SDU1272"/>
    <mergeCell ref="SDV1272:SFB1272"/>
    <mergeCell ref="SFC1272:SGI1272"/>
    <mergeCell ref="TSL1272:TTR1272"/>
    <mergeCell ref="TTS1272:TUY1272"/>
    <mergeCell ref="TUZ1272:TWF1272"/>
    <mergeCell ref="TWG1272:TXM1272"/>
    <mergeCell ref="TXN1272:TYT1272"/>
    <mergeCell ref="TMC1272:TNI1272"/>
    <mergeCell ref="TNJ1272:TOP1272"/>
    <mergeCell ref="TOQ1272:TPW1272"/>
    <mergeCell ref="TPX1272:TRD1272"/>
    <mergeCell ref="TRE1272:TSK1272"/>
    <mergeCell ref="TFT1272:TGZ1272"/>
    <mergeCell ref="THA1272:TIG1272"/>
    <mergeCell ref="TIH1272:TJN1272"/>
    <mergeCell ref="TJO1272:TKU1272"/>
    <mergeCell ref="TKV1272:TMB1272"/>
    <mergeCell ref="SZK1272:TAQ1272"/>
    <mergeCell ref="TAR1272:TBX1272"/>
    <mergeCell ref="TBY1272:TDE1272"/>
    <mergeCell ref="TDF1272:TEL1272"/>
    <mergeCell ref="TEM1272:TFS1272"/>
    <mergeCell ref="URV1272:UTB1272"/>
    <mergeCell ref="UTC1272:UUI1272"/>
    <mergeCell ref="UUJ1272:UVP1272"/>
    <mergeCell ref="UVQ1272:UWW1272"/>
    <mergeCell ref="UWX1272:UYD1272"/>
    <mergeCell ref="ULM1272:UMS1272"/>
    <mergeCell ref="UMT1272:UNZ1272"/>
    <mergeCell ref="UOA1272:UPG1272"/>
    <mergeCell ref="UPH1272:UQN1272"/>
    <mergeCell ref="UQO1272:URU1272"/>
    <mergeCell ref="UFD1272:UGJ1272"/>
    <mergeCell ref="UGK1272:UHQ1272"/>
    <mergeCell ref="UHR1272:UIX1272"/>
    <mergeCell ref="UIY1272:UKE1272"/>
    <mergeCell ref="UKF1272:ULL1272"/>
    <mergeCell ref="TYU1272:UAA1272"/>
    <mergeCell ref="UAB1272:UBH1272"/>
    <mergeCell ref="UBI1272:UCO1272"/>
    <mergeCell ref="UCP1272:UDV1272"/>
    <mergeCell ref="UDW1272:UFC1272"/>
    <mergeCell ref="VRF1272:VSL1272"/>
    <mergeCell ref="VSM1272:VTS1272"/>
    <mergeCell ref="VTT1272:VUZ1272"/>
    <mergeCell ref="VVA1272:VWG1272"/>
    <mergeCell ref="VWH1272:VXN1272"/>
    <mergeCell ref="VKW1272:VMC1272"/>
    <mergeCell ref="VMD1272:VNJ1272"/>
    <mergeCell ref="VNK1272:VOQ1272"/>
    <mergeCell ref="VOR1272:VPX1272"/>
    <mergeCell ref="VPY1272:VRE1272"/>
    <mergeCell ref="VEN1272:VFT1272"/>
    <mergeCell ref="VFU1272:VHA1272"/>
    <mergeCell ref="VHB1272:VIH1272"/>
    <mergeCell ref="VII1272:VJO1272"/>
    <mergeCell ref="VJP1272:VKV1272"/>
    <mergeCell ref="UYE1272:UZK1272"/>
    <mergeCell ref="UZL1272:VAR1272"/>
    <mergeCell ref="VAS1272:VBY1272"/>
    <mergeCell ref="VBZ1272:VDF1272"/>
    <mergeCell ref="VDG1272:VEM1272"/>
    <mergeCell ref="WRW1272:WTC1272"/>
    <mergeCell ref="WTD1272:WUJ1272"/>
    <mergeCell ref="WUK1272:WVQ1272"/>
    <mergeCell ref="WVR1272:WWX1272"/>
    <mergeCell ref="WKG1272:WLM1272"/>
    <mergeCell ref="WLN1272:WMT1272"/>
    <mergeCell ref="WMU1272:WOA1272"/>
    <mergeCell ref="WOB1272:WPH1272"/>
    <mergeCell ref="WPI1272:WQO1272"/>
    <mergeCell ref="WDX1272:WFD1272"/>
    <mergeCell ref="WFE1272:WGK1272"/>
    <mergeCell ref="WGL1272:WHR1272"/>
    <mergeCell ref="WHS1272:WIY1272"/>
    <mergeCell ref="WIZ1272:WKF1272"/>
    <mergeCell ref="VXO1272:VYU1272"/>
    <mergeCell ref="VYV1272:WAB1272"/>
    <mergeCell ref="WAC1272:WBI1272"/>
    <mergeCell ref="WBJ1272:WCP1272"/>
    <mergeCell ref="WCQ1272:WDW1272"/>
    <mergeCell ref="XD1267:YJ1267"/>
    <mergeCell ref="YK1267:ZQ1267"/>
    <mergeCell ref="ZR1267:AAX1267"/>
    <mergeCell ref="AAY1267:ACE1267"/>
    <mergeCell ref="ACF1267:ADL1267"/>
    <mergeCell ref="QU1267:SA1267"/>
    <mergeCell ref="SB1267:TH1267"/>
    <mergeCell ref="TI1267:UO1267"/>
    <mergeCell ref="UP1267:VV1267"/>
    <mergeCell ref="VW1267:XC1267"/>
    <mergeCell ref="XDH1272:XEN1272"/>
    <mergeCell ref="XEO1272:XFD1272"/>
    <mergeCell ref="A1267:AG1267"/>
    <mergeCell ref="AH1267:BN1267"/>
    <mergeCell ref="BO1267:CU1267"/>
    <mergeCell ref="CV1267:EB1267"/>
    <mergeCell ref="EC1267:FI1267"/>
    <mergeCell ref="FJ1267:GP1267"/>
    <mergeCell ref="GQ1267:HW1267"/>
    <mergeCell ref="HX1267:JD1267"/>
    <mergeCell ref="JE1267:KK1267"/>
    <mergeCell ref="KL1267:LR1267"/>
    <mergeCell ref="LS1267:MY1267"/>
    <mergeCell ref="MZ1267:OF1267"/>
    <mergeCell ref="OG1267:PM1267"/>
    <mergeCell ref="PN1267:QT1267"/>
    <mergeCell ref="WWY1272:WYE1272"/>
    <mergeCell ref="WYF1272:WZL1272"/>
    <mergeCell ref="WZM1272:XAS1272"/>
    <mergeCell ref="XAT1272:XBZ1272"/>
    <mergeCell ref="XCA1272:XDG1272"/>
    <mergeCell ref="WQP1272:WRV1272"/>
    <mergeCell ref="AWN1267:AXT1267"/>
    <mergeCell ref="AXU1267:AZA1267"/>
    <mergeCell ref="AZB1267:BAH1267"/>
    <mergeCell ref="BAI1267:BBO1267"/>
    <mergeCell ref="BBP1267:BCV1267"/>
    <mergeCell ref="AQE1267:ARK1267"/>
    <mergeCell ref="ARL1267:ASR1267"/>
    <mergeCell ref="ASS1267:ATY1267"/>
    <mergeCell ref="ATZ1267:AVF1267"/>
    <mergeCell ref="AVG1267:AWM1267"/>
    <mergeCell ref="AJV1267:ALB1267"/>
    <mergeCell ref="ALC1267:AMI1267"/>
    <mergeCell ref="AMJ1267:ANP1267"/>
    <mergeCell ref="ANQ1267:AOW1267"/>
    <mergeCell ref="AOX1267:AQD1267"/>
    <mergeCell ref="ADM1267:AES1267"/>
    <mergeCell ref="AET1267:AFZ1267"/>
    <mergeCell ref="AGA1267:AHG1267"/>
    <mergeCell ref="AHH1267:AIN1267"/>
    <mergeCell ref="AIO1267:AJU1267"/>
    <mergeCell ref="BVX1267:BXD1267"/>
    <mergeCell ref="BXE1267:BYK1267"/>
    <mergeCell ref="BYL1267:BZR1267"/>
    <mergeCell ref="BZS1267:CAY1267"/>
    <mergeCell ref="CAZ1267:CCF1267"/>
    <mergeCell ref="BPO1267:BQU1267"/>
    <mergeCell ref="BQV1267:BSB1267"/>
    <mergeCell ref="BSC1267:BTI1267"/>
    <mergeCell ref="BTJ1267:BUP1267"/>
    <mergeCell ref="BUQ1267:BVW1267"/>
    <mergeCell ref="BJF1267:BKL1267"/>
    <mergeCell ref="BKM1267:BLS1267"/>
    <mergeCell ref="BLT1267:BMZ1267"/>
    <mergeCell ref="BNA1267:BOG1267"/>
    <mergeCell ref="BOH1267:BPN1267"/>
    <mergeCell ref="BCW1267:BEC1267"/>
    <mergeCell ref="BED1267:BFJ1267"/>
    <mergeCell ref="BFK1267:BGQ1267"/>
    <mergeCell ref="BGR1267:BHX1267"/>
    <mergeCell ref="BHY1267:BJE1267"/>
    <mergeCell ref="CVH1267:CWN1267"/>
    <mergeCell ref="CWO1267:CXU1267"/>
    <mergeCell ref="CXV1267:CZB1267"/>
    <mergeCell ref="CZC1267:DAI1267"/>
    <mergeCell ref="DAJ1267:DBP1267"/>
    <mergeCell ref="COY1267:CQE1267"/>
    <mergeCell ref="CQF1267:CRL1267"/>
    <mergeCell ref="CRM1267:CSS1267"/>
    <mergeCell ref="CST1267:CTZ1267"/>
    <mergeCell ref="CUA1267:CVG1267"/>
    <mergeCell ref="CIP1267:CJV1267"/>
    <mergeCell ref="CJW1267:CLC1267"/>
    <mergeCell ref="CLD1267:CMJ1267"/>
    <mergeCell ref="CMK1267:CNQ1267"/>
    <mergeCell ref="CNR1267:COX1267"/>
    <mergeCell ref="CCG1267:CDM1267"/>
    <mergeCell ref="CDN1267:CET1267"/>
    <mergeCell ref="CEU1267:CGA1267"/>
    <mergeCell ref="CGB1267:CHH1267"/>
    <mergeCell ref="CHI1267:CIO1267"/>
    <mergeCell ref="DUR1267:DVX1267"/>
    <mergeCell ref="DVY1267:DXE1267"/>
    <mergeCell ref="DXF1267:DYL1267"/>
    <mergeCell ref="DYM1267:DZS1267"/>
    <mergeCell ref="DZT1267:EAZ1267"/>
    <mergeCell ref="DOI1267:DPO1267"/>
    <mergeCell ref="DPP1267:DQV1267"/>
    <mergeCell ref="DQW1267:DSC1267"/>
    <mergeCell ref="DSD1267:DTJ1267"/>
    <mergeCell ref="DTK1267:DUQ1267"/>
    <mergeCell ref="DHZ1267:DJF1267"/>
    <mergeCell ref="DJG1267:DKM1267"/>
    <mergeCell ref="DKN1267:DLT1267"/>
    <mergeCell ref="DLU1267:DNA1267"/>
    <mergeCell ref="DNB1267:DOH1267"/>
    <mergeCell ref="DBQ1267:DCW1267"/>
    <mergeCell ref="DCX1267:DED1267"/>
    <mergeCell ref="DEE1267:DFK1267"/>
    <mergeCell ref="DFL1267:DGR1267"/>
    <mergeCell ref="DGS1267:DHY1267"/>
    <mergeCell ref="EUB1267:EVH1267"/>
    <mergeCell ref="EVI1267:EWO1267"/>
    <mergeCell ref="EWP1267:EXV1267"/>
    <mergeCell ref="EXW1267:EZC1267"/>
    <mergeCell ref="EZD1267:FAJ1267"/>
    <mergeCell ref="ENS1267:EOY1267"/>
    <mergeCell ref="EOZ1267:EQF1267"/>
    <mergeCell ref="EQG1267:ERM1267"/>
    <mergeCell ref="ERN1267:EST1267"/>
    <mergeCell ref="ESU1267:EUA1267"/>
    <mergeCell ref="EHJ1267:EIP1267"/>
    <mergeCell ref="EIQ1267:EJW1267"/>
    <mergeCell ref="EJX1267:ELD1267"/>
    <mergeCell ref="ELE1267:EMK1267"/>
    <mergeCell ref="EML1267:ENR1267"/>
    <mergeCell ref="EBA1267:ECG1267"/>
    <mergeCell ref="ECH1267:EDN1267"/>
    <mergeCell ref="EDO1267:EEU1267"/>
    <mergeCell ref="EEV1267:EGB1267"/>
    <mergeCell ref="EGC1267:EHI1267"/>
    <mergeCell ref="FTL1267:FUR1267"/>
    <mergeCell ref="FUS1267:FVY1267"/>
    <mergeCell ref="FVZ1267:FXF1267"/>
    <mergeCell ref="FXG1267:FYM1267"/>
    <mergeCell ref="FYN1267:FZT1267"/>
    <mergeCell ref="FNC1267:FOI1267"/>
    <mergeCell ref="FOJ1267:FPP1267"/>
    <mergeCell ref="FPQ1267:FQW1267"/>
    <mergeCell ref="FQX1267:FSD1267"/>
    <mergeCell ref="FSE1267:FTK1267"/>
    <mergeCell ref="FGT1267:FHZ1267"/>
    <mergeCell ref="FIA1267:FJG1267"/>
    <mergeCell ref="FJH1267:FKN1267"/>
    <mergeCell ref="FKO1267:FLU1267"/>
    <mergeCell ref="FLV1267:FNB1267"/>
    <mergeCell ref="FAK1267:FBQ1267"/>
    <mergeCell ref="FBR1267:FCX1267"/>
    <mergeCell ref="FCY1267:FEE1267"/>
    <mergeCell ref="FEF1267:FFL1267"/>
    <mergeCell ref="FFM1267:FGS1267"/>
    <mergeCell ref="GSV1267:GUB1267"/>
    <mergeCell ref="GUC1267:GVI1267"/>
    <mergeCell ref="GVJ1267:GWP1267"/>
    <mergeCell ref="GWQ1267:GXW1267"/>
    <mergeCell ref="GXX1267:GZD1267"/>
    <mergeCell ref="GMM1267:GNS1267"/>
    <mergeCell ref="GNT1267:GOZ1267"/>
    <mergeCell ref="GPA1267:GQG1267"/>
    <mergeCell ref="GQH1267:GRN1267"/>
    <mergeCell ref="GRO1267:GSU1267"/>
    <mergeCell ref="GGD1267:GHJ1267"/>
    <mergeCell ref="GHK1267:GIQ1267"/>
    <mergeCell ref="GIR1267:GJX1267"/>
    <mergeCell ref="GJY1267:GLE1267"/>
    <mergeCell ref="GLF1267:GML1267"/>
    <mergeCell ref="FZU1267:GBA1267"/>
    <mergeCell ref="GBB1267:GCH1267"/>
    <mergeCell ref="GCI1267:GDO1267"/>
    <mergeCell ref="GDP1267:GEV1267"/>
    <mergeCell ref="GEW1267:GGC1267"/>
    <mergeCell ref="HSF1267:HTL1267"/>
    <mergeCell ref="HTM1267:HUS1267"/>
    <mergeCell ref="HUT1267:HVZ1267"/>
    <mergeCell ref="HWA1267:HXG1267"/>
    <mergeCell ref="HXH1267:HYN1267"/>
    <mergeCell ref="HLW1267:HNC1267"/>
    <mergeCell ref="HND1267:HOJ1267"/>
    <mergeCell ref="HOK1267:HPQ1267"/>
    <mergeCell ref="HPR1267:HQX1267"/>
    <mergeCell ref="HQY1267:HSE1267"/>
    <mergeCell ref="HFN1267:HGT1267"/>
    <mergeCell ref="HGU1267:HIA1267"/>
    <mergeCell ref="HIB1267:HJH1267"/>
    <mergeCell ref="HJI1267:HKO1267"/>
    <mergeCell ref="HKP1267:HLV1267"/>
    <mergeCell ref="GZE1267:HAK1267"/>
    <mergeCell ref="HAL1267:HBR1267"/>
    <mergeCell ref="HBS1267:HCY1267"/>
    <mergeCell ref="HCZ1267:HEF1267"/>
    <mergeCell ref="HEG1267:HFM1267"/>
    <mergeCell ref="IRP1267:ISV1267"/>
    <mergeCell ref="ISW1267:IUC1267"/>
    <mergeCell ref="IUD1267:IVJ1267"/>
    <mergeCell ref="IVK1267:IWQ1267"/>
    <mergeCell ref="IWR1267:IXX1267"/>
    <mergeCell ref="ILG1267:IMM1267"/>
    <mergeCell ref="IMN1267:INT1267"/>
    <mergeCell ref="INU1267:IPA1267"/>
    <mergeCell ref="IPB1267:IQH1267"/>
    <mergeCell ref="IQI1267:IRO1267"/>
    <mergeCell ref="IEX1267:IGD1267"/>
    <mergeCell ref="IGE1267:IHK1267"/>
    <mergeCell ref="IHL1267:IIR1267"/>
    <mergeCell ref="IIS1267:IJY1267"/>
    <mergeCell ref="IJZ1267:ILF1267"/>
    <mergeCell ref="HYO1267:HZU1267"/>
    <mergeCell ref="HZV1267:IBB1267"/>
    <mergeCell ref="IBC1267:ICI1267"/>
    <mergeCell ref="ICJ1267:IDP1267"/>
    <mergeCell ref="IDQ1267:IEW1267"/>
    <mergeCell ref="JQZ1267:JSF1267"/>
    <mergeCell ref="JSG1267:JTM1267"/>
    <mergeCell ref="JTN1267:JUT1267"/>
    <mergeCell ref="JUU1267:JWA1267"/>
    <mergeCell ref="JWB1267:JXH1267"/>
    <mergeCell ref="JKQ1267:JLW1267"/>
    <mergeCell ref="JLX1267:JND1267"/>
    <mergeCell ref="JNE1267:JOK1267"/>
    <mergeCell ref="JOL1267:JPR1267"/>
    <mergeCell ref="JPS1267:JQY1267"/>
    <mergeCell ref="JEH1267:JFN1267"/>
    <mergeCell ref="JFO1267:JGU1267"/>
    <mergeCell ref="JGV1267:JIB1267"/>
    <mergeCell ref="JIC1267:JJI1267"/>
    <mergeCell ref="JJJ1267:JKP1267"/>
    <mergeCell ref="IXY1267:IZE1267"/>
    <mergeCell ref="IZF1267:JAL1267"/>
    <mergeCell ref="JAM1267:JBS1267"/>
    <mergeCell ref="JBT1267:JCZ1267"/>
    <mergeCell ref="JDA1267:JEG1267"/>
    <mergeCell ref="KQJ1267:KRP1267"/>
    <mergeCell ref="KRQ1267:KSW1267"/>
    <mergeCell ref="KSX1267:KUD1267"/>
    <mergeCell ref="KUE1267:KVK1267"/>
    <mergeCell ref="KVL1267:KWR1267"/>
    <mergeCell ref="KKA1267:KLG1267"/>
    <mergeCell ref="KLH1267:KMN1267"/>
    <mergeCell ref="KMO1267:KNU1267"/>
    <mergeCell ref="KNV1267:KPB1267"/>
    <mergeCell ref="KPC1267:KQI1267"/>
    <mergeCell ref="KDR1267:KEX1267"/>
    <mergeCell ref="KEY1267:KGE1267"/>
    <mergeCell ref="KGF1267:KHL1267"/>
    <mergeCell ref="KHM1267:KIS1267"/>
    <mergeCell ref="KIT1267:KJZ1267"/>
    <mergeCell ref="JXI1267:JYO1267"/>
    <mergeCell ref="JYP1267:JZV1267"/>
    <mergeCell ref="JZW1267:KBC1267"/>
    <mergeCell ref="KBD1267:KCJ1267"/>
    <mergeCell ref="KCK1267:KDQ1267"/>
    <mergeCell ref="LPT1267:LQZ1267"/>
    <mergeCell ref="LRA1267:LSG1267"/>
    <mergeCell ref="LSH1267:LTN1267"/>
    <mergeCell ref="LTO1267:LUU1267"/>
    <mergeCell ref="LUV1267:LWB1267"/>
    <mergeCell ref="LJK1267:LKQ1267"/>
    <mergeCell ref="LKR1267:LLX1267"/>
    <mergeCell ref="LLY1267:LNE1267"/>
    <mergeCell ref="LNF1267:LOL1267"/>
    <mergeCell ref="LOM1267:LPS1267"/>
    <mergeCell ref="LDB1267:LEH1267"/>
    <mergeCell ref="LEI1267:LFO1267"/>
    <mergeCell ref="LFP1267:LGV1267"/>
    <mergeCell ref="LGW1267:LIC1267"/>
    <mergeCell ref="LID1267:LJJ1267"/>
    <mergeCell ref="KWS1267:KXY1267"/>
    <mergeCell ref="KXZ1267:KZF1267"/>
    <mergeCell ref="KZG1267:LAM1267"/>
    <mergeCell ref="LAN1267:LBT1267"/>
    <mergeCell ref="LBU1267:LDA1267"/>
    <mergeCell ref="MPD1267:MQJ1267"/>
    <mergeCell ref="MQK1267:MRQ1267"/>
    <mergeCell ref="MRR1267:MSX1267"/>
    <mergeCell ref="MSY1267:MUE1267"/>
    <mergeCell ref="MUF1267:MVL1267"/>
    <mergeCell ref="MIU1267:MKA1267"/>
    <mergeCell ref="MKB1267:MLH1267"/>
    <mergeCell ref="MLI1267:MMO1267"/>
    <mergeCell ref="MMP1267:MNV1267"/>
    <mergeCell ref="MNW1267:MPC1267"/>
    <mergeCell ref="MCL1267:MDR1267"/>
    <mergeCell ref="MDS1267:MEY1267"/>
    <mergeCell ref="MEZ1267:MGF1267"/>
    <mergeCell ref="MGG1267:MHM1267"/>
    <mergeCell ref="MHN1267:MIT1267"/>
    <mergeCell ref="LWC1267:LXI1267"/>
    <mergeCell ref="LXJ1267:LYP1267"/>
    <mergeCell ref="LYQ1267:LZW1267"/>
    <mergeCell ref="LZX1267:MBD1267"/>
    <mergeCell ref="MBE1267:MCK1267"/>
    <mergeCell ref="NON1267:NPT1267"/>
    <mergeCell ref="NPU1267:NRA1267"/>
    <mergeCell ref="NRB1267:NSH1267"/>
    <mergeCell ref="NSI1267:NTO1267"/>
    <mergeCell ref="NTP1267:NUV1267"/>
    <mergeCell ref="NIE1267:NJK1267"/>
    <mergeCell ref="NJL1267:NKR1267"/>
    <mergeCell ref="NKS1267:NLY1267"/>
    <mergeCell ref="NLZ1267:NNF1267"/>
    <mergeCell ref="NNG1267:NOM1267"/>
    <mergeCell ref="NBV1267:NDB1267"/>
    <mergeCell ref="NDC1267:NEI1267"/>
    <mergeCell ref="NEJ1267:NFP1267"/>
    <mergeCell ref="NFQ1267:NGW1267"/>
    <mergeCell ref="NGX1267:NID1267"/>
    <mergeCell ref="MVM1267:MWS1267"/>
    <mergeCell ref="MWT1267:MXZ1267"/>
    <mergeCell ref="MYA1267:MZG1267"/>
    <mergeCell ref="MZH1267:NAN1267"/>
    <mergeCell ref="NAO1267:NBU1267"/>
    <mergeCell ref="ONX1267:OPD1267"/>
    <mergeCell ref="OPE1267:OQK1267"/>
    <mergeCell ref="OQL1267:ORR1267"/>
    <mergeCell ref="ORS1267:OSY1267"/>
    <mergeCell ref="OSZ1267:OUF1267"/>
    <mergeCell ref="OHO1267:OIU1267"/>
    <mergeCell ref="OIV1267:OKB1267"/>
    <mergeCell ref="OKC1267:OLI1267"/>
    <mergeCell ref="OLJ1267:OMP1267"/>
    <mergeCell ref="OMQ1267:ONW1267"/>
    <mergeCell ref="OBF1267:OCL1267"/>
    <mergeCell ref="OCM1267:ODS1267"/>
    <mergeCell ref="ODT1267:OEZ1267"/>
    <mergeCell ref="OFA1267:OGG1267"/>
    <mergeCell ref="OGH1267:OHN1267"/>
    <mergeCell ref="NUW1267:NWC1267"/>
    <mergeCell ref="NWD1267:NXJ1267"/>
    <mergeCell ref="NXK1267:NYQ1267"/>
    <mergeCell ref="NYR1267:NZX1267"/>
    <mergeCell ref="NZY1267:OBE1267"/>
    <mergeCell ref="PNH1267:PON1267"/>
    <mergeCell ref="POO1267:PPU1267"/>
    <mergeCell ref="PPV1267:PRB1267"/>
    <mergeCell ref="PRC1267:PSI1267"/>
    <mergeCell ref="PSJ1267:PTP1267"/>
    <mergeCell ref="PGY1267:PIE1267"/>
    <mergeCell ref="PIF1267:PJL1267"/>
    <mergeCell ref="PJM1267:PKS1267"/>
    <mergeCell ref="PKT1267:PLZ1267"/>
    <mergeCell ref="PMA1267:PNG1267"/>
    <mergeCell ref="PAP1267:PBV1267"/>
    <mergeCell ref="PBW1267:PDC1267"/>
    <mergeCell ref="PDD1267:PEJ1267"/>
    <mergeCell ref="PEK1267:PFQ1267"/>
    <mergeCell ref="PFR1267:PGX1267"/>
    <mergeCell ref="OUG1267:OVM1267"/>
    <mergeCell ref="OVN1267:OWT1267"/>
    <mergeCell ref="OWU1267:OYA1267"/>
    <mergeCell ref="OYB1267:OZH1267"/>
    <mergeCell ref="OZI1267:PAO1267"/>
    <mergeCell ref="QMR1267:QNX1267"/>
    <mergeCell ref="QNY1267:QPE1267"/>
    <mergeCell ref="QPF1267:QQL1267"/>
    <mergeCell ref="QQM1267:QRS1267"/>
    <mergeCell ref="QRT1267:QSZ1267"/>
    <mergeCell ref="QGI1267:QHO1267"/>
    <mergeCell ref="QHP1267:QIV1267"/>
    <mergeCell ref="QIW1267:QKC1267"/>
    <mergeCell ref="QKD1267:QLJ1267"/>
    <mergeCell ref="QLK1267:QMQ1267"/>
    <mergeCell ref="PZZ1267:QBF1267"/>
    <mergeCell ref="QBG1267:QCM1267"/>
    <mergeCell ref="QCN1267:QDT1267"/>
    <mergeCell ref="QDU1267:QFA1267"/>
    <mergeCell ref="QFB1267:QGH1267"/>
    <mergeCell ref="PTQ1267:PUW1267"/>
    <mergeCell ref="PUX1267:PWD1267"/>
    <mergeCell ref="PWE1267:PXK1267"/>
    <mergeCell ref="PXL1267:PYR1267"/>
    <mergeCell ref="PYS1267:PZY1267"/>
    <mergeCell ref="RMB1267:RNH1267"/>
    <mergeCell ref="RNI1267:ROO1267"/>
    <mergeCell ref="ROP1267:RPV1267"/>
    <mergeCell ref="RPW1267:RRC1267"/>
    <mergeCell ref="RRD1267:RSJ1267"/>
    <mergeCell ref="RFS1267:RGY1267"/>
    <mergeCell ref="RGZ1267:RIF1267"/>
    <mergeCell ref="RIG1267:RJM1267"/>
    <mergeCell ref="RJN1267:RKT1267"/>
    <mergeCell ref="RKU1267:RMA1267"/>
    <mergeCell ref="QZJ1267:RAP1267"/>
    <mergeCell ref="RAQ1267:RBW1267"/>
    <mergeCell ref="RBX1267:RDD1267"/>
    <mergeCell ref="RDE1267:REK1267"/>
    <mergeCell ref="REL1267:RFR1267"/>
    <mergeCell ref="QTA1267:QUG1267"/>
    <mergeCell ref="QUH1267:QVN1267"/>
    <mergeCell ref="QVO1267:QWU1267"/>
    <mergeCell ref="QWV1267:QYB1267"/>
    <mergeCell ref="QYC1267:QZI1267"/>
    <mergeCell ref="SLL1267:SMR1267"/>
    <mergeCell ref="SMS1267:SNY1267"/>
    <mergeCell ref="SNZ1267:SPF1267"/>
    <mergeCell ref="SPG1267:SQM1267"/>
    <mergeCell ref="SQN1267:SRT1267"/>
    <mergeCell ref="SFC1267:SGI1267"/>
    <mergeCell ref="SGJ1267:SHP1267"/>
    <mergeCell ref="SHQ1267:SIW1267"/>
    <mergeCell ref="SIX1267:SKD1267"/>
    <mergeCell ref="SKE1267:SLK1267"/>
    <mergeCell ref="RYT1267:RZZ1267"/>
    <mergeCell ref="SAA1267:SBG1267"/>
    <mergeCell ref="SBH1267:SCN1267"/>
    <mergeCell ref="SCO1267:SDU1267"/>
    <mergeCell ref="SDV1267:SFB1267"/>
    <mergeCell ref="RSK1267:RTQ1267"/>
    <mergeCell ref="RTR1267:RUX1267"/>
    <mergeCell ref="RUY1267:RWE1267"/>
    <mergeCell ref="RWF1267:RXL1267"/>
    <mergeCell ref="RXM1267:RYS1267"/>
    <mergeCell ref="TKV1267:TMB1267"/>
    <mergeCell ref="TMC1267:TNI1267"/>
    <mergeCell ref="TNJ1267:TOP1267"/>
    <mergeCell ref="TOQ1267:TPW1267"/>
    <mergeCell ref="TPX1267:TRD1267"/>
    <mergeCell ref="TEM1267:TFS1267"/>
    <mergeCell ref="TFT1267:TGZ1267"/>
    <mergeCell ref="THA1267:TIG1267"/>
    <mergeCell ref="TIH1267:TJN1267"/>
    <mergeCell ref="TJO1267:TKU1267"/>
    <mergeCell ref="SYD1267:SZJ1267"/>
    <mergeCell ref="SZK1267:TAQ1267"/>
    <mergeCell ref="TAR1267:TBX1267"/>
    <mergeCell ref="TBY1267:TDE1267"/>
    <mergeCell ref="TDF1267:TEL1267"/>
    <mergeCell ref="SRU1267:STA1267"/>
    <mergeCell ref="STB1267:SUH1267"/>
    <mergeCell ref="SUI1267:SVO1267"/>
    <mergeCell ref="SVP1267:SWV1267"/>
    <mergeCell ref="SWW1267:SYC1267"/>
    <mergeCell ref="UKF1267:ULL1267"/>
    <mergeCell ref="ULM1267:UMS1267"/>
    <mergeCell ref="UMT1267:UNZ1267"/>
    <mergeCell ref="UOA1267:UPG1267"/>
    <mergeCell ref="UPH1267:UQN1267"/>
    <mergeCell ref="UDW1267:UFC1267"/>
    <mergeCell ref="UFD1267:UGJ1267"/>
    <mergeCell ref="UGK1267:UHQ1267"/>
    <mergeCell ref="UHR1267:UIX1267"/>
    <mergeCell ref="UIY1267:UKE1267"/>
    <mergeCell ref="TXN1267:TYT1267"/>
    <mergeCell ref="TYU1267:UAA1267"/>
    <mergeCell ref="UAB1267:UBH1267"/>
    <mergeCell ref="UBI1267:UCO1267"/>
    <mergeCell ref="UCP1267:UDV1267"/>
    <mergeCell ref="TRE1267:TSK1267"/>
    <mergeCell ref="TSL1267:TTR1267"/>
    <mergeCell ref="TTS1267:TUY1267"/>
    <mergeCell ref="TUZ1267:TWF1267"/>
    <mergeCell ref="TWG1267:TXM1267"/>
    <mergeCell ref="VJP1267:VKV1267"/>
    <mergeCell ref="VKW1267:VMC1267"/>
    <mergeCell ref="VMD1267:VNJ1267"/>
    <mergeCell ref="VNK1267:VOQ1267"/>
    <mergeCell ref="VOR1267:VPX1267"/>
    <mergeCell ref="VDG1267:VEM1267"/>
    <mergeCell ref="VEN1267:VFT1267"/>
    <mergeCell ref="VFU1267:VHA1267"/>
    <mergeCell ref="VHB1267:VIH1267"/>
    <mergeCell ref="VII1267:VJO1267"/>
    <mergeCell ref="UWX1267:UYD1267"/>
    <mergeCell ref="UYE1267:UZK1267"/>
    <mergeCell ref="UZL1267:VAR1267"/>
    <mergeCell ref="VAS1267:VBY1267"/>
    <mergeCell ref="VBZ1267:VDF1267"/>
    <mergeCell ref="UQO1267:URU1267"/>
    <mergeCell ref="URV1267:UTB1267"/>
    <mergeCell ref="UTC1267:UUI1267"/>
    <mergeCell ref="UUJ1267:UVP1267"/>
    <mergeCell ref="UVQ1267:UWW1267"/>
    <mergeCell ref="WKG1267:WLM1267"/>
    <mergeCell ref="WLN1267:WMT1267"/>
    <mergeCell ref="WMU1267:WOA1267"/>
    <mergeCell ref="WOB1267:WPH1267"/>
    <mergeCell ref="WCQ1267:WDW1267"/>
    <mergeCell ref="WDX1267:WFD1267"/>
    <mergeCell ref="WFE1267:WGK1267"/>
    <mergeCell ref="WGL1267:WHR1267"/>
    <mergeCell ref="WHS1267:WIY1267"/>
    <mergeCell ref="VWH1267:VXN1267"/>
    <mergeCell ref="VXO1267:VYU1267"/>
    <mergeCell ref="VYV1267:WAB1267"/>
    <mergeCell ref="WAC1267:WBI1267"/>
    <mergeCell ref="WBJ1267:WCP1267"/>
    <mergeCell ref="VPY1267:VRE1267"/>
    <mergeCell ref="VRF1267:VSL1267"/>
    <mergeCell ref="VSM1267:VTS1267"/>
    <mergeCell ref="VTT1267:VUZ1267"/>
    <mergeCell ref="VVA1267:VWG1267"/>
    <mergeCell ref="PN1258:QT1258"/>
    <mergeCell ref="QU1258:SA1258"/>
    <mergeCell ref="SB1258:TH1258"/>
    <mergeCell ref="TI1258:UO1258"/>
    <mergeCell ref="UP1258:VV1258"/>
    <mergeCell ref="XCA1267:XDG1267"/>
    <mergeCell ref="XDH1267:XEN1267"/>
    <mergeCell ref="XEO1267:XFD1267"/>
    <mergeCell ref="A1258:AG1258"/>
    <mergeCell ref="AH1258:BN1258"/>
    <mergeCell ref="BO1258:CU1258"/>
    <mergeCell ref="CV1258:EB1258"/>
    <mergeCell ref="EC1258:FI1258"/>
    <mergeCell ref="FJ1258:GP1258"/>
    <mergeCell ref="GQ1258:HW1258"/>
    <mergeCell ref="HX1258:JD1258"/>
    <mergeCell ref="JE1258:KK1258"/>
    <mergeCell ref="KL1258:LR1258"/>
    <mergeCell ref="LS1258:MY1258"/>
    <mergeCell ref="MZ1258:OF1258"/>
    <mergeCell ref="OG1258:PM1258"/>
    <mergeCell ref="WVR1267:WWX1267"/>
    <mergeCell ref="WWY1267:WYE1267"/>
    <mergeCell ref="WYF1267:WZL1267"/>
    <mergeCell ref="WZM1267:XAS1267"/>
    <mergeCell ref="XAT1267:XBZ1267"/>
    <mergeCell ref="WPI1267:WQO1267"/>
    <mergeCell ref="WQP1267:WRV1267"/>
    <mergeCell ref="WRW1267:WTC1267"/>
    <mergeCell ref="WTD1267:WUJ1267"/>
    <mergeCell ref="WUK1267:WVQ1267"/>
    <mergeCell ref="WIZ1267:WKF1267"/>
    <mergeCell ref="AOX1258:AQD1258"/>
    <mergeCell ref="AQE1258:ARK1258"/>
    <mergeCell ref="ARL1258:ASR1258"/>
    <mergeCell ref="ASS1258:ATY1258"/>
    <mergeCell ref="ATZ1258:AVF1258"/>
    <mergeCell ref="AIO1258:AJU1258"/>
    <mergeCell ref="AJV1258:ALB1258"/>
    <mergeCell ref="ALC1258:AMI1258"/>
    <mergeCell ref="AMJ1258:ANP1258"/>
    <mergeCell ref="ANQ1258:AOW1258"/>
    <mergeCell ref="ACF1258:ADL1258"/>
    <mergeCell ref="ADM1258:AES1258"/>
    <mergeCell ref="AET1258:AFZ1258"/>
    <mergeCell ref="AGA1258:AHG1258"/>
    <mergeCell ref="AHH1258:AIN1258"/>
    <mergeCell ref="VW1258:XC1258"/>
    <mergeCell ref="XD1258:YJ1258"/>
    <mergeCell ref="YK1258:ZQ1258"/>
    <mergeCell ref="ZR1258:AAX1258"/>
    <mergeCell ref="AAY1258:ACE1258"/>
    <mergeCell ref="BOH1258:BPN1258"/>
    <mergeCell ref="BPO1258:BQU1258"/>
    <mergeCell ref="BQV1258:BSB1258"/>
    <mergeCell ref="BSC1258:BTI1258"/>
    <mergeCell ref="BTJ1258:BUP1258"/>
    <mergeCell ref="BHY1258:BJE1258"/>
    <mergeCell ref="BJF1258:BKL1258"/>
    <mergeCell ref="BKM1258:BLS1258"/>
    <mergeCell ref="BLT1258:BMZ1258"/>
    <mergeCell ref="BNA1258:BOG1258"/>
    <mergeCell ref="BBP1258:BCV1258"/>
    <mergeCell ref="BCW1258:BEC1258"/>
    <mergeCell ref="BED1258:BFJ1258"/>
    <mergeCell ref="BFK1258:BGQ1258"/>
    <mergeCell ref="BGR1258:BHX1258"/>
    <mergeCell ref="AVG1258:AWM1258"/>
    <mergeCell ref="AWN1258:AXT1258"/>
    <mergeCell ref="AXU1258:AZA1258"/>
    <mergeCell ref="AZB1258:BAH1258"/>
    <mergeCell ref="BAI1258:BBO1258"/>
    <mergeCell ref="CNR1258:COX1258"/>
    <mergeCell ref="COY1258:CQE1258"/>
    <mergeCell ref="CQF1258:CRL1258"/>
    <mergeCell ref="CRM1258:CSS1258"/>
    <mergeCell ref="CST1258:CTZ1258"/>
    <mergeCell ref="CHI1258:CIO1258"/>
    <mergeCell ref="CIP1258:CJV1258"/>
    <mergeCell ref="CJW1258:CLC1258"/>
    <mergeCell ref="CLD1258:CMJ1258"/>
    <mergeCell ref="CMK1258:CNQ1258"/>
    <mergeCell ref="CAZ1258:CCF1258"/>
    <mergeCell ref="CCG1258:CDM1258"/>
    <mergeCell ref="CDN1258:CET1258"/>
    <mergeCell ref="CEU1258:CGA1258"/>
    <mergeCell ref="CGB1258:CHH1258"/>
    <mergeCell ref="BUQ1258:BVW1258"/>
    <mergeCell ref="BVX1258:BXD1258"/>
    <mergeCell ref="BXE1258:BYK1258"/>
    <mergeCell ref="BYL1258:BZR1258"/>
    <mergeCell ref="BZS1258:CAY1258"/>
    <mergeCell ref="DNB1258:DOH1258"/>
    <mergeCell ref="DOI1258:DPO1258"/>
    <mergeCell ref="DPP1258:DQV1258"/>
    <mergeCell ref="DQW1258:DSC1258"/>
    <mergeCell ref="DSD1258:DTJ1258"/>
    <mergeCell ref="DGS1258:DHY1258"/>
    <mergeCell ref="DHZ1258:DJF1258"/>
    <mergeCell ref="DJG1258:DKM1258"/>
    <mergeCell ref="DKN1258:DLT1258"/>
    <mergeCell ref="DLU1258:DNA1258"/>
    <mergeCell ref="DAJ1258:DBP1258"/>
    <mergeCell ref="DBQ1258:DCW1258"/>
    <mergeCell ref="DCX1258:DED1258"/>
    <mergeCell ref="DEE1258:DFK1258"/>
    <mergeCell ref="DFL1258:DGR1258"/>
    <mergeCell ref="CUA1258:CVG1258"/>
    <mergeCell ref="CVH1258:CWN1258"/>
    <mergeCell ref="CWO1258:CXU1258"/>
    <mergeCell ref="CXV1258:CZB1258"/>
    <mergeCell ref="CZC1258:DAI1258"/>
    <mergeCell ref="EML1258:ENR1258"/>
    <mergeCell ref="ENS1258:EOY1258"/>
    <mergeCell ref="EOZ1258:EQF1258"/>
    <mergeCell ref="EQG1258:ERM1258"/>
    <mergeCell ref="ERN1258:EST1258"/>
    <mergeCell ref="EGC1258:EHI1258"/>
    <mergeCell ref="EHJ1258:EIP1258"/>
    <mergeCell ref="EIQ1258:EJW1258"/>
    <mergeCell ref="EJX1258:ELD1258"/>
    <mergeCell ref="ELE1258:EMK1258"/>
    <mergeCell ref="DZT1258:EAZ1258"/>
    <mergeCell ref="EBA1258:ECG1258"/>
    <mergeCell ref="ECH1258:EDN1258"/>
    <mergeCell ref="EDO1258:EEU1258"/>
    <mergeCell ref="EEV1258:EGB1258"/>
    <mergeCell ref="DTK1258:DUQ1258"/>
    <mergeCell ref="DUR1258:DVX1258"/>
    <mergeCell ref="DVY1258:DXE1258"/>
    <mergeCell ref="DXF1258:DYL1258"/>
    <mergeCell ref="DYM1258:DZS1258"/>
    <mergeCell ref="FLV1258:FNB1258"/>
    <mergeCell ref="FNC1258:FOI1258"/>
    <mergeCell ref="FOJ1258:FPP1258"/>
    <mergeCell ref="FPQ1258:FQW1258"/>
    <mergeCell ref="FQX1258:FSD1258"/>
    <mergeCell ref="FFM1258:FGS1258"/>
    <mergeCell ref="FGT1258:FHZ1258"/>
    <mergeCell ref="FIA1258:FJG1258"/>
    <mergeCell ref="FJH1258:FKN1258"/>
    <mergeCell ref="FKO1258:FLU1258"/>
    <mergeCell ref="EZD1258:FAJ1258"/>
    <mergeCell ref="FAK1258:FBQ1258"/>
    <mergeCell ref="FBR1258:FCX1258"/>
    <mergeCell ref="FCY1258:FEE1258"/>
    <mergeCell ref="FEF1258:FFL1258"/>
    <mergeCell ref="ESU1258:EUA1258"/>
    <mergeCell ref="EUB1258:EVH1258"/>
    <mergeCell ref="EVI1258:EWO1258"/>
    <mergeCell ref="EWP1258:EXV1258"/>
    <mergeCell ref="EXW1258:EZC1258"/>
    <mergeCell ref="GLF1258:GML1258"/>
    <mergeCell ref="GMM1258:GNS1258"/>
    <mergeCell ref="GNT1258:GOZ1258"/>
    <mergeCell ref="GPA1258:GQG1258"/>
    <mergeCell ref="GQH1258:GRN1258"/>
    <mergeCell ref="GEW1258:GGC1258"/>
    <mergeCell ref="GGD1258:GHJ1258"/>
    <mergeCell ref="GHK1258:GIQ1258"/>
    <mergeCell ref="GIR1258:GJX1258"/>
    <mergeCell ref="GJY1258:GLE1258"/>
    <mergeCell ref="FYN1258:FZT1258"/>
    <mergeCell ref="FZU1258:GBA1258"/>
    <mergeCell ref="GBB1258:GCH1258"/>
    <mergeCell ref="GCI1258:GDO1258"/>
    <mergeCell ref="GDP1258:GEV1258"/>
    <mergeCell ref="FSE1258:FTK1258"/>
    <mergeCell ref="FTL1258:FUR1258"/>
    <mergeCell ref="FUS1258:FVY1258"/>
    <mergeCell ref="FVZ1258:FXF1258"/>
    <mergeCell ref="FXG1258:FYM1258"/>
    <mergeCell ref="HKP1258:HLV1258"/>
    <mergeCell ref="HLW1258:HNC1258"/>
    <mergeCell ref="HND1258:HOJ1258"/>
    <mergeCell ref="HOK1258:HPQ1258"/>
    <mergeCell ref="HPR1258:HQX1258"/>
    <mergeCell ref="HEG1258:HFM1258"/>
    <mergeCell ref="HFN1258:HGT1258"/>
    <mergeCell ref="HGU1258:HIA1258"/>
    <mergeCell ref="HIB1258:HJH1258"/>
    <mergeCell ref="HJI1258:HKO1258"/>
    <mergeCell ref="GXX1258:GZD1258"/>
    <mergeCell ref="GZE1258:HAK1258"/>
    <mergeCell ref="HAL1258:HBR1258"/>
    <mergeCell ref="HBS1258:HCY1258"/>
    <mergeCell ref="HCZ1258:HEF1258"/>
    <mergeCell ref="GRO1258:GSU1258"/>
    <mergeCell ref="GSV1258:GUB1258"/>
    <mergeCell ref="GUC1258:GVI1258"/>
    <mergeCell ref="GVJ1258:GWP1258"/>
    <mergeCell ref="GWQ1258:GXW1258"/>
    <mergeCell ref="IJZ1258:ILF1258"/>
    <mergeCell ref="ILG1258:IMM1258"/>
    <mergeCell ref="IMN1258:INT1258"/>
    <mergeCell ref="INU1258:IPA1258"/>
    <mergeCell ref="IPB1258:IQH1258"/>
    <mergeCell ref="IDQ1258:IEW1258"/>
    <mergeCell ref="IEX1258:IGD1258"/>
    <mergeCell ref="IGE1258:IHK1258"/>
    <mergeCell ref="IHL1258:IIR1258"/>
    <mergeCell ref="IIS1258:IJY1258"/>
    <mergeCell ref="HXH1258:HYN1258"/>
    <mergeCell ref="HYO1258:HZU1258"/>
    <mergeCell ref="HZV1258:IBB1258"/>
    <mergeCell ref="IBC1258:ICI1258"/>
    <mergeCell ref="ICJ1258:IDP1258"/>
    <mergeCell ref="HQY1258:HSE1258"/>
    <mergeCell ref="HSF1258:HTL1258"/>
    <mergeCell ref="HTM1258:HUS1258"/>
    <mergeCell ref="HUT1258:HVZ1258"/>
    <mergeCell ref="HWA1258:HXG1258"/>
    <mergeCell ref="JJJ1258:JKP1258"/>
    <mergeCell ref="JKQ1258:JLW1258"/>
    <mergeCell ref="JLX1258:JND1258"/>
    <mergeCell ref="JNE1258:JOK1258"/>
    <mergeCell ref="JOL1258:JPR1258"/>
    <mergeCell ref="JDA1258:JEG1258"/>
    <mergeCell ref="JEH1258:JFN1258"/>
    <mergeCell ref="JFO1258:JGU1258"/>
    <mergeCell ref="JGV1258:JIB1258"/>
    <mergeCell ref="JIC1258:JJI1258"/>
    <mergeCell ref="IWR1258:IXX1258"/>
    <mergeCell ref="IXY1258:IZE1258"/>
    <mergeCell ref="IZF1258:JAL1258"/>
    <mergeCell ref="JAM1258:JBS1258"/>
    <mergeCell ref="JBT1258:JCZ1258"/>
    <mergeCell ref="IQI1258:IRO1258"/>
    <mergeCell ref="IRP1258:ISV1258"/>
    <mergeCell ref="ISW1258:IUC1258"/>
    <mergeCell ref="IUD1258:IVJ1258"/>
    <mergeCell ref="IVK1258:IWQ1258"/>
    <mergeCell ref="KIT1258:KJZ1258"/>
    <mergeCell ref="KKA1258:KLG1258"/>
    <mergeCell ref="KLH1258:KMN1258"/>
    <mergeCell ref="KMO1258:KNU1258"/>
    <mergeCell ref="KNV1258:KPB1258"/>
    <mergeCell ref="KCK1258:KDQ1258"/>
    <mergeCell ref="KDR1258:KEX1258"/>
    <mergeCell ref="KEY1258:KGE1258"/>
    <mergeCell ref="KGF1258:KHL1258"/>
    <mergeCell ref="KHM1258:KIS1258"/>
    <mergeCell ref="JWB1258:JXH1258"/>
    <mergeCell ref="JXI1258:JYO1258"/>
    <mergeCell ref="JYP1258:JZV1258"/>
    <mergeCell ref="JZW1258:KBC1258"/>
    <mergeCell ref="KBD1258:KCJ1258"/>
    <mergeCell ref="JPS1258:JQY1258"/>
    <mergeCell ref="JQZ1258:JSF1258"/>
    <mergeCell ref="JSG1258:JTM1258"/>
    <mergeCell ref="JTN1258:JUT1258"/>
    <mergeCell ref="JUU1258:JWA1258"/>
    <mergeCell ref="LID1258:LJJ1258"/>
    <mergeCell ref="LJK1258:LKQ1258"/>
    <mergeCell ref="LKR1258:LLX1258"/>
    <mergeCell ref="LLY1258:LNE1258"/>
    <mergeCell ref="LNF1258:LOL1258"/>
    <mergeCell ref="LBU1258:LDA1258"/>
    <mergeCell ref="LDB1258:LEH1258"/>
    <mergeCell ref="LEI1258:LFO1258"/>
    <mergeCell ref="LFP1258:LGV1258"/>
    <mergeCell ref="LGW1258:LIC1258"/>
    <mergeCell ref="KVL1258:KWR1258"/>
    <mergeCell ref="KWS1258:KXY1258"/>
    <mergeCell ref="KXZ1258:KZF1258"/>
    <mergeCell ref="KZG1258:LAM1258"/>
    <mergeCell ref="LAN1258:LBT1258"/>
    <mergeCell ref="KPC1258:KQI1258"/>
    <mergeCell ref="KQJ1258:KRP1258"/>
    <mergeCell ref="KRQ1258:KSW1258"/>
    <mergeCell ref="KSX1258:KUD1258"/>
    <mergeCell ref="KUE1258:KVK1258"/>
    <mergeCell ref="MHN1258:MIT1258"/>
    <mergeCell ref="MIU1258:MKA1258"/>
    <mergeCell ref="MKB1258:MLH1258"/>
    <mergeCell ref="MLI1258:MMO1258"/>
    <mergeCell ref="MMP1258:MNV1258"/>
    <mergeCell ref="MBE1258:MCK1258"/>
    <mergeCell ref="MCL1258:MDR1258"/>
    <mergeCell ref="MDS1258:MEY1258"/>
    <mergeCell ref="MEZ1258:MGF1258"/>
    <mergeCell ref="MGG1258:MHM1258"/>
    <mergeCell ref="LUV1258:LWB1258"/>
    <mergeCell ref="LWC1258:LXI1258"/>
    <mergeCell ref="LXJ1258:LYP1258"/>
    <mergeCell ref="LYQ1258:LZW1258"/>
    <mergeCell ref="LZX1258:MBD1258"/>
    <mergeCell ref="LOM1258:LPS1258"/>
    <mergeCell ref="LPT1258:LQZ1258"/>
    <mergeCell ref="LRA1258:LSG1258"/>
    <mergeCell ref="LSH1258:LTN1258"/>
    <mergeCell ref="LTO1258:LUU1258"/>
    <mergeCell ref="NGX1258:NID1258"/>
    <mergeCell ref="NIE1258:NJK1258"/>
    <mergeCell ref="NJL1258:NKR1258"/>
    <mergeCell ref="NKS1258:NLY1258"/>
    <mergeCell ref="NLZ1258:NNF1258"/>
    <mergeCell ref="NAO1258:NBU1258"/>
    <mergeCell ref="NBV1258:NDB1258"/>
    <mergeCell ref="NDC1258:NEI1258"/>
    <mergeCell ref="NEJ1258:NFP1258"/>
    <mergeCell ref="NFQ1258:NGW1258"/>
    <mergeCell ref="MUF1258:MVL1258"/>
    <mergeCell ref="MVM1258:MWS1258"/>
    <mergeCell ref="MWT1258:MXZ1258"/>
    <mergeCell ref="MYA1258:MZG1258"/>
    <mergeCell ref="MZH1258:NAN1258"/>
    <mergeCell ref="MNW1258:MPC1258"/>
    <mergeCell ref="MPD1258:MQJ1258"/>
    <mergeCell ref="MQK1258:MRQ1258"/>
    <mergeCell ref="MRR1258:MSX1258"/>
    <mergeCell ref="MSY1258:MUE1258"/>
    <mergeCell ref="OGH1258:OHN1258"/>
    <mergeCell ref="OHO1258:OIU1258"/>
    <mergeCell ref="OIV1258:OKB1258"/>
    <mergeCell ref="OKC1258:OLI1258"/>
    <mergeCell ref="OLJ1258:OMP1258"/>
    <mergeCell ref="NZY1258:OBE1258"/>
    <mergeCell ref="OBF1258:OCL1258"/>
    <mergeCell ref="OCM1258:ODS1258"/>
    <mergeCell ref="ODT1258:OEZ1258"/>
    <mergeCell ref="OFA1258:OGG1258"/>
    <mergeCell ref="NTP1258:NUV1258"/>
    <mergeCell ref="NUW1258:NWC1258"/>
    <mergeCell ref="NWD1258:NXJ1258"/>
    <mergeCell ref="NXK1258:NYQ1258"/>
    <mergeCell ref="NYR1258:NZX1258"/>
    <mergeCell ref="NNG1258:NOM1258"/>
    <mergeCell ref="NON1258:NPT1258"/>
    <mergeCell ref="NPU1258:NRA1258"/>
    <mergeCell ref="NRB1258:NSH1258"/>
    <mergeCell ref="NSI1258:NTO1258"/>
    <mergeCell ref="PFR1258:PGX1258"/>
    <mergeCell ref="PGY1258:PIE1258"/>
    <mergeCell ref="PIF1258:PJL1258"/>
    <mergeCell ref="PJM1258:PKS1258"/>
    <mergeCell ref="PKT1258:PLZ1258"/>
    <mergeCell ref="OZI1258:PAO1258"/>
    <mergeCell ref="PAP1258:PBV1258"/>
    <mergeCell ref="PBW1258:PDC1258"/>
    <mergeCell ref="PDD1258:PEJ1258"/>
    <mergeCell ref="PEK1258:PFQ1258"/>
    <mergeCell ref="OSZ1258:OUF1258"/>
    <mergeCell ref="OUG1258:OVM1258"/>
    <mergeCell ref="OVN1258:OWT1258"/>
    <mergeCell ref="OWU1258:OYA1258"/>
    <mergeCell ref="OYB1258:OZH1258"/>
    <mergeCell ref="OMQ1258:ONW1258"/>
    <mergeCell ref="ONX1258:OPD1258"/>
    <mergeCell ref="OPE1258:OQK1258"/>
    <mergeCell ref="OQL1258:ORR1258"/>
    <mergeCell ref="ORS1258:OSY1258"/>
    <mergeCell ref="QFB1258:QGH1258"/>
    <mergeCell ref="QGI1258:QHO1258"/>
    <mergeCell ref="QHP1258:QIV1258"/>
    <mergeCell ref="QIW1258:QKC1258"/>
    <mergeCell ref="QKD1258:QLJ1258"/>
    <mergeCell ref="PYS1258:PZY1258"/>
    <mergeCell ref="PZZ1258:QBF1258"/>
    <mergeCell ref="QBG1258:QCM1258"/>
    <mergeCell ref="QCN1258:QDT1258"/>
    <mergeCell ref="QDU1258:QFA1258"/>
    <mergeCell ref="PSJ1258:PTP1258"/>
    <mergeCell ref="PTQ1258:PUW1258"/>
    <mergeCell ref="PUX1258:PWD1258"/>
    <mergeCell ref="PWE1258:PXK1258"/>
    <mergeCell ref="PXL1258:PYR1258"/>
    <mergeCell ref="PMA1258:PNG1258"/>
    <mergeCell ref="PNH1258:PON1258"/>
    <mergeCell ref="POO1258:PPU1258"/>
    <mergeCell ref="PPV1258:PRB1258"/>
    <mergeCell ref="PRC1258:PSI1258"/>
    <mergeCell ref="REL1258:RFR1258"/>
    <mergeCell ref="RFS1258:RGY1258"/>
    <mergeCell ref="RGZ1258:RIF1258"/>
    <mergeCell ref="RIG1258:RJM1258"/>
    <mergeCell ref="RJN1258:RKT1258"/>
    <mergeCell ref="QYC1258:QZI1258"/>
    <mergeCell ref="QZJ1258:RAP1258"/>
    <mergeCell ref="RAQ1258:RBW1258"/>
    <mergeCell ref="RBX1258:RDD1258"/>
    <mergeCell ref="RDE1258:REK1258"/>
    <mergeCell ref="QRT1258:QSZ1258"/>
    <mergeCell ref="QTA1258:QUG1258"/>
    <mergeCell ref="QUH1258:QVN1258"/>
    <mergeCell ref="QVO1258:QWU1258"/>
    <mergeCell ref="QWV1258:QYB1258"/>
    <mergeCell ref="QLK1258:QMQ1258"/>
    <mergeCell ref="QMR1258:QNX1258"/>
    <mergeCell ref="QNY1258:QPE1258"/>
    <mergeCell ref="QPF1258:QQL1258"/>
    <mergeCell ref="QQM1258:QRS1258"/>
    <mergeCell ref="SDV1258:SFB1258"/>
    <mergeCell ref="SFC1258:SGI1258"/>
    <mergeCell ref="SGJ1258:SHP1258"/>
    <mergeCell ref="SHQ1258:SIW1258"/>
    <mergeCell ref="SIX1258:SKD1258"/>
    <mergeCell ref="RXM1258:RYS1258"/>
    <mergeCell ref="RYT1258:RZZ1258"/>
    <mergeCell ref="SAA1258:SBG1258"/>
    <mergeCell ref="SBH1258:SCN1258"/>
    <mergeCell ref="SCO1258:SDU1258"/>
    <mergeCell ref="RRD1258:RSJ1258"/>
    <mergeCell ref="RSK1258:RTQ1258"/>
    <mergeCell ref="RTR1258:RUX1258"/>
    <mergeCell ref="RUY1258:RWE1258"/>
    <mergeCell ref="RWF1258:RXL1258"/>
    <mergeCell ref="RKU1258:RMA1258"/>
    <mergeCell ref="RMB1258:RNH1258"/>
    <mergeCell ref="RNI1258:ROO1258"/>
    <mergeCell ref="ROP1258:RPV1258"/>
    <mergeCell ref="RPW1258:RRC1258"/>
    <mergeCell ref="TDF1258:TEL1258"/>
    <mergeCell ref="TEM1258:TFS1258"/>
    <mergeCell ref="TFT1258:TGZ1258"/>
    <mergeCell ref="THA1258:TIG1258"/>
    <mergeCell ref="TIH1258:TJN1258"/>
    <mergeCell ref="SWW1258:SYC1258"/>
    <mergeCell ref="SYD1258:SZJ1258"/>
    <mergeCell ref="SZK1258:TAQ1258"/>
    <mergeCell ref="TAR1258:TBX1258"/>
    <mergeCell ref="TBY1258:TDE1258"/>
    <mergeCell ref="SQN1258:SRT1258"/>
    <mergeCell ref="SRU1258:STA1258"/>
    <mergeCell ref="STB1258:SUH1258"/>
    <mergeCell ref="SUI1258:SVO1258"/>
    <mergeCell ref="SVP1258:SWV1258"/>
    <mergeCell ref="SKE1258:SLK1258"/>
    <mergeCell ref="SLL1258:SMR1258"/>
    <mergeCell ref="SMS1258:SNY1258"/>
    <mergeCell ref="SNZ1258:SPF1258"/>
    <mergeCell ref="SPG1258:SQM1258"/>
    <mergeCell ref="UCP1258:UDV1258"/>
    <mergeCell ref="UDW1258:UFC1258"/>
    <mergeCell ref="UFD1258:UGJ1258"/>
    <mergeCell ref="UGK1258:UHQ1258"/>
    <mergeCell ref="UHR1258:UIX1258"/>
    <mergeCell ref="TWG1258:TXM1258"/>
    <mergeCell ref="TXN1258:TYT1258"/>
    <mergeCell ref="TYU1258:UAA1258"/>
    <mergeCell ref="UAB1258:UBH1258"/>
    <mergeCell ref="UBI1258:UCO1258"/>
    <mergeCell ref="TPX1258:TRD1258"/>
    <mergeCell ref="TRE1258:TSK1258"/>
    <mergeCell ref="TSL1258:TTR1258"/>
    <mergeCell ref="TTS1258:TUY1258"/>
    <mergeCell ref="TUZ1258:TWF1258"/>
    <mergeCell ref="TJO1258:TKU1258"/>
    <mergeCell ref="TKV1258:TMB1258"/>
    <mergeCell ref="TMC1258:TNI1258"/>
    <mergeCell ref="TNJ1258:TOP1258"/>
    <mergeCell ref="TOQ1258:TPW1258"/>
    <mergeCell ref="VBZ1258:VDF1258"/>
    <mergeCell ref="VDG1258:VEM1258"/>
    <mergeCell ref="VEN1258:VFT1258"/>
    <mergeCell ref="VFU1258:VHA1258"/>
    <mergeCell ref="VHB1258:VIH1258"/>
    <mergeCell ref="UVQ1258:UWW1258"/>
    <mergeCell ref="UWX1258:UYD1258"/>
    <mergeCell ref="UYE1258:UZK1258"/>
    <mergeCell ref="UZL1258:VAR1258"/>
    <mergeCell ref="VAS1258:VBY1258"/>
    <mergeCell ref="UPH1258:UQN1258"/>
    <mergeCell ref="UQO1258:URU1258"/>
    <mergeCell ref="URV1258:UTB1258"/>
    <mergeCell ref="UTC1258:UUI1258"/>
    <mergeCell ref="UUJ1258:UVP1258"/>
    <mergeCell ref="UIY1258:UKE1258"/>
    <mergeCell ref="UKF1258:ULL1258"/>
    <mergeCell ref="ULM1258:UMS1258"/>
    <mergeCell ref="UMT1258:UNZ1258"/>
    <mergeCell ref="UOA1258:UPG1258"/>
    <mergeCell ref="WCQ1258:WDW1258"/>
    <mergeCell ref="WDX1258:WFD1258"/>
    <mergeCell ref="WFE1258:WGK1258"/>
    <mergeCell ref="WGL1258:WHR1258"/>
    <mergeCell ref="VVA1258:VWG1258"/>
    <mergeCell ref="VWH1258:VXN1258"/>
    <mergeCell ref="VXO1258:VYU1258"/>
    <mergeCell ref="VYV1258:WAB1258"/>
    <mergeCell ref="WAC1258:WBI1258"/>
    <mergeCell ref="VOR1258:VPX1258"/>
    <mergeCell ref="VPY1258:VRE1258"/>
    <mergeCell ref="VRF1258:VSL1258"/>
    <mergeCell ref="VSM1258:VTS1258"/>
    <mergeCell ref="VTT1258:VUZ1258"/>
    <mergeCell ref="VII1258:VJO1258"/>
    <mergeCell ref="VJP1258:VKV1258"/>
    <mergeCell ref="VKW1258:VMC1258"/>
    <mergeCell ref="VMD1258:VNJ1258"/>
    <mergeCell ref="VNK1258:VOQ1258"/>
    <mergeCell ref="XAT1258:XBZ1258"/>
    <mergeCell ref="XCA1258:XDG1258"/>
    <mergeCell ref="XDH1258:XEN1258"/>
    <mergeCell ref="XEO1258:XFD1258"/>
    <mergeCell ref="A1251:AG1251"/>
    <mergeCell ref="AH1251:BN1251"/>
    <mergeCell ref="BO1251:CU1251"/>
    <mergeCell ref="CV1251:EB1251"/>
    <mergeCell ref="EC1251:FI1251"/>
    <mergeCell ref="FJ1251:GP1251"/>
    <mergeCell ref="GQ1251:HW1251"/>
    <mergeCell ref="HX1251:JD1251"/>
    <mergeCell ref="JE1251:KK1251"/>
    <mergeCell ref="KL1251:LR1251"/>
    <mergeCell ref="LS1251:MY1251"/>
    <mergeCell ref="MZ1251:OF1251"/>
    <mergeCell ref="WUK1258:WVQ1258"/>
    <mergeCell ref="WVR1258:WWX1258"/>
    <mergeCell ref="WWY1258:WYE1258"/>
    <mergeCell ref="WYF1258:WZL1258"/>
    <mergeCell ref="WZM1258:XAS1258"/>
    <mergeCell ref="WOB1258:WPH1258"/>
    <mergeCell ref="WPI1258:WQO1258"/>
    <mergeCell ref="WQP1258:WRV1258"/>
    <mergeCell ref="WRW1258:WTC1258"/>
    <mergeCell ref="WTD1258:WUJ1258"/>
    <mergeCell ref="WHS1258:WIY1258"/>
    <mergeCell ref="WIZ1258:WKF1258"/>
    <mergeCell ref="WKG1258:WLM1258"/>
    <mergeCell ref="WLN1258:WMT1258"/>
    <mergeCell ref="WMU1258:WOA1258"/>
    <mergeCell ref="WBJ1258:WCP1258"/>
    <mergeCell ref="AHH1251:AIN1251"/>
    <mergeCell ref="AIO1251:AJU1251"/>
    <mergeCell ref="AJV1251:ALB1251"/>
    <mergeCell ref="ALC1251:AMI1251"/>
    <mergeCell ref="AMJ1251:ANP1251"/>
    <mergeCell ref="AAY1251:ACE1251"/>
    <mergeCell ref="ACF1251:ADL1251"/>
    <mergeCell ref="ADM1251:AES1251"/>
    <mergeCell ref="AET1251:AFZ1251"/>
    <mergeCell ref="AGA1251:AHG1251"/>
    <mergeCell ref="UP1251:VV1251"/>
    <mergeCell ref="VW1251:XC1251"/>
    <mergeCell ref="XD1251:YJ1251"/>
    <mergeCell ref="YK1251:ZQ1251"/>
    <mergeCell ref="ZR1251:AAX1251"/>
    <mergeCell ref="OG1251:PM1251"/>
    <mergeCell ref="PN1251:QT1251"/>
    <mergeCell ref="QU1251:SA1251"/>
    <mergeCell ref="SB1251:TH1251"/>
    <mergeCell ref="TI1251:UO1251"/>
    <mergeCell ref="BGR1251:BHX1251"/>
    <mergeCell ref="BHY1251:BJE1251"/>
    <mergeCell ref="BJF1251:BKL1251"/>
    <mergeCell ref="BKM1251:BLS1251"/>
    <mergeCell ref="BLT1251:BMZ1251"/>
    <mergeCell ref="BAI1251:BBO1251"/>
    <mergeCell ref="BBP1251:BCV1251"/>
    <mergeCell ref="BCW1251:BEC1251"/>
    <mergeCell ref="BED1251:BFJ1251"/>
    <mergeCell ref="BFK1251:BGQ1251"/>
    <mergeCell ref="ATZ1251:AVF1251"/>
    <mergeCell ref="AVG1251:AWM1251"/>
    <mergeCell ref="AWN1251:AXT1251"/>
    <mergeCell ref="AXU1251:AZA1251"/>
    <mergeCell ref="AZB1251:BAH1251"/>
    <mergeCell ref="ANQ1251:AOW1251"/>
    <mergeCell ref="AOX1251:AQD1251"/>
    <mergeCell ref="AQE1251:ARK1251"/>
    <mergeCell ref="ARL1251:ASR1251"/>
    <mergeCell ref="ASS1251:ATY1251"/>
    <mergeCell ref="CGB1251:CHH1251"/>
    <mergeCell ref="CHI1251:CIO1251"/>
    <mergeCell ref="CIP1251:CJV1251"/>
    <mergeCell ref="CJW1251:CLC1251"/>
    <mergeCell ref="CLD1251:CMJ1251"/>
    <mergeCell ref="BZS1251:CAY1251"/>
    <mergeCell ref="CAZ1251:CCF1251"/>
    <mergeCell ref="CCG1251:CDM1251"/>
    <mergeCell ref="CDN1251:CET1251"/>
    <mergeCell ref="CEU1251:CGA1251"/>
    <mergeCell ref="BTJ1251:BUP1251"/>
    <mergeCell ref="BUQ1251:BVW1251"/>
    <mergeCell ref="BVX1251:BXD1251"/>
    <mergeCell ref="BXE1251:BYK1251"/>
    <mergeCell ref="BYL1251:BZR1251"/>
    <mergeCell ref="BNA1251:BOG1251"/>
    <mergeCell ref="BOH1251:BPN1251"/>
    <mergeCell ref="BPO1251:BQU1251"/>
    <mergeCell ref="BQV1251:BSB1251"/>
    <mergeCell ref="BSC1251:BTI1251"/>
    <mergeCell ref="DFL1251:DGR1251"/>
    <mergeCell ref="DGS1251:DHY1251"/>
    <mergeCell ref="DHZ1251:DJF1251"/>
    <mergeCell ref="DJG1251:DKM1251"/>
    <mergeCell ref="DKN1251:DLT1251"/>
    <mergeCell ref="CZC1251:DAI1251"/>
    <mergeCell ref="DAJ1251:DBP1251"/>
    <mergeCell ref="DBQ1251:DCW1251"/>
    <mergeCell ref="DCX1251:DED1251"/>
    <mergeCell ref="DEE1251:DFK1251"/>
    <mergeCell ref="CST1251:CTZ1251"/>
    <mergeCell ref="CUA1251:CVG1251"/>
    <mergeCell ref="CVH1251:CWN1251"/>
    <mergeCell ref="CWO1251:CXU1251"/>
    <mergeCell ref="CXV1251:CZB1251"/>
    <mergeCell ref="CMK1251:CNQ1251"/>
    <mergeCell ref="CNR1251:COX1251"/>
    <mergeCell ref="COY1251:CQE1251"/>
    <mergeCell ref="CQF1251:CRL1251"/>
    <mergeCell ref="CRM1251:CSS1251"/>
    <mergeCell ref="EEV1251:EGB1251"/>
    <mergeCell ref="EGC1251:EHI1251"/>
    <mergeCell ref="EHJ1251:EIP1251"/>
    <mergeCell ref="EIQ1251:EJW1251"/>
    <mergeCell ref="EJX1251:ELD1251"/>
    <mergeCell ref="DYM1251:DZS1251"/>
    <mergeCell ref="DZT1251:EAZ1251"/>
    <mergeCell ref="EBA1251:ECG1251"/>
    <mergeCell ref="ECH1251:EDN1251"/>
    <mergeCell ref="EDO1251:EEU1251"/>
    <mergeCell ref="DSD1251:DTJ1251"/>
    <mergeCell ref="DTK1251:DUQ1251"/>
    <mergeCell ref="DUR1251:DVX1251"/>
    <mergeCell ref="DVY1251:DXE1251"/>
    <mergeCell ref="DXF1251:DYL1251"/>
    <mergeCell ref="DLU1251:DNA1251"/>
    <mergeCell ref="DNB1251:DOH1251"/>
    <mergeCell ref="DOI1251:DPO1251"/>
    <mergeCell ref="DPP1251:DQV1251"/>
    <mergeCell ref="DQW1251:DSC1251"/>
    <mergeCell ref="FEF1251:FFL1251"/>
    <mergeCell ref="FFM1251:FGS1251"/>
    <mergeCell ref="FGT1251:FHZ1251"/>
    <mergeCell ref="FIA1251:FJG1251"/>
    <mergeCell ref="FJH1251:FKN1251"/>
    <mergeCell ref="EXW1251:EZC1251"/>
    <mergeCell ref="EZD1251:FAJ1251"/>
    <mergeCell ref="FAK1251:FBQ1251"/>
    <mergeCell ref="FBR1251:FCX1251"/>
    <mergeCell ref="FCY1251:FEE1251"/>
    <mergeCell ref="ERN1251:EST1251"/>
    <mergeCell ref="ESU1251:EUA1251"/>
    <mergeCell ref="EUB1251:EVH1251"/>
    <mergeCell ref="EVI1251:EWO1251"/>
    <mergeCell ref="EWP1251:EXV1251"/>
    <mergeCell ref="ELE1251:EMK1251"/>
    <mergeCell ref="EML1251:ENR1251"/>
    <mergeCell ref="ENS1251:EOY1251"/>
    <mergeCell ref="EOZ1251:EQF1251"/>
    <mergeCell ref="EQG1251:ERM1251"/>
    <mergeCell ref="GDP1251:GEV1251"/>
    <mergeCell ref="GEW1251:GGC1251"/>
    <mergeCell ref="GGD1251:GHJ1251"/>
    <mergeCell ref="GHK1251:GIQ1251"/>
    <mergeCell ref="GIR1251:GJX1251"/>
    <mergeCell ref="FXG1251:FYM1251"/>
    <mergeCell ref="FYN1251:FZT1251"/>
    <mergeCell ref="FZU1251:GBA1251"/>
    <mergeCell ref="GBB1251:GCH1251"/>
    <mergeCell ref="GCI1251:GDO1251"/>
    <mergeCell ref="FQX1251:FSD1251"/>
    <mergeCell ref="FSE1251:FTK1251"/>
    <mergeCell ref="FTL1251:FUR1251"/>
    <mergeCell ref="FUS1251:FVY1251"/>
    <mergeCell ref="FVZ1251:FXF1251"/>
    <mergeCell ref="FKO1251:FLU1251"/>
    <mergeCell ref="FLV1251:FNB1251"/>
    <mergeCell ref="FNC1251:FOI1251"/>
    <mergeCell ref="FOJ1251:FPP1251"/>
    <mergeCell ref="FPQ1251:FQW1251"/>
    <mergeCell ref="HCZ1251:HEF1251"/>
    <mergeCell ref="HEG1251:HFM1251"/>
    <mergeCell ref="HFN1251:HGT1251"/>
    <mergeCell ref="HGU1251:HIA1251"/>
    <mergeCell ref="HIB1251:HJH1251"/>
    <mergeCell ref="GWQ1251:GXW1251"/>
    <mergeCell ref="GXX1251:GZD1251"/>
    <mergeCell ref="GZE1251:HAK1251"/>
    <mergeCell ref="HAL1251:HBR1251"/>
    <mergeCell ref="HBS1251:HCY1251"/>
    <mergeCell ref="GQH1251:GRN1251"/>
    <mergeCell ref="GRO1251:GSU1251"/>
    <mergeCell ref="GSV1251:GUB1251"/>
    <mergeCell ref="GUC1251:GVI1251"/>
    <mergeCell ref="GVJ1251:GWP1251"/>
    <mergeCell ref="GJY1251:GLE1251"/>
    <mergeCell ref="GLF1251:GML1251"/>
    <mergeCell ref="GMM1251:GNS1251"/>
    <mergeCell ref="GNT1251:GOZ1251"/>
    <mergeCell ref="GPA1251:GQG1251"/>
    <mergeCell ref="ICJ1251:IDP1251"/>
    <mergeCell ref="IDQ1251:IEW1251"/>
    <mergeCell ref="IEX1251:IGD1251"/>
    <mergeCell ref="IGE1251:IHK1251"/>
    <mergeCell ref="IHL1251:IIR1251"/>
    <mergeCell ref="HWA1251:HXG1251"/>
    <mergeCell ref="HXH1251:HYN1251"/>
    <mergeCell ref="HYO1251:HZU1251"/>
    <mergeCell ref="HZV1251:IBB1251"/>
    <mergeCell ref="IBC1251:ICI1251"/>
    <mergeCell ref="HPR1251:HQX1251"/>
    <mergeCell ref="HQY1251:HSE1251"/>
    <mergeCell ref="HSF1251:HTL1251"/>
    <mergeCell ref="HTM1251:HUS1251"/>
    <mergeCell ref="HUT1251:HVZ1251"/>
    <mergeCell ref="HJI1251:HKO1251"/>
    <mergeCell ref="HKP1251:HLV1251"/>
    <mergeCell ref="HLW1251:HNC1251"/>
    <mergeCell ref="HND1251:HOJ1251"/>
    <mergeCell ref="HOK1251:HPQ1251"/>
    <mergeCell ref="JBT1251:JCZ1251"/>
    <mergeCell ref="JDA1251:JEG1251"/>
    <mergeCell ref="JEH1251:JFN1251"/>
    <mergeCell ref="JFO1251:JGU1251"/>
    <mergeCell ref="JGV1251:JIB1251"/>
    <mergeCell ref="IVK1251:IWQ1251"/>
    <mergeCell ref="IWR1251:IXX1251"/>
    <mergeCell ref="IXY1251:IZE1251"/>
    <mergeCell ref="IZF1251:JAL1251"/>
    <mergeCell ref="JAM1251:JBS1251"/>
    <mergeCell ref="IPB1251:IQH1251"/>
    <mergeCell ref="IQI1251:IRO1251"/>
    <mergeCell ref="IRP1251:ISV1251"/>
    <mergeCell ref="ISW1251:IUC1251"/>
    <mergeCell ref="IUD1251:IVJ1251"/>
    <mergeCell ref="IIS1251:IJY1251"/>
    <mergeCell ref="IJZ1251:ILF1251"/>
    <mergeCell ref="ILG1251:IMM1251"/>
    <mergeCell ref="IMN1251:INT1251"/>
    <mergeCell ref="INU1251:IPA1251"/>
    <mergeCell ref="KBD1251:KCJ1251"/>
    <mergeCell ref="KCK1251:KDQ1251"/>
    <mergeCell ref="KDR1251:KEX1251"/>
    <mergeCell ref="KEY1251:KGE1251"/>
    <mergeCell ref="KGF1251:KHL1251"/>
    <mergeCell ref="JUU1251:JWA1251"/>
    <mergeCell ref="JWB1251:JXH1251"/>
    <mergeCell ref="JXI1251:JYO1251"/>
    <mergeCell ref="JYP1251:JZV1251"/>
    <mergeCell ref="JZW1251:KBC1251"/>
    <mergeCell ref="JOL1251:JPR1251"/>
    <mergeCell ref="JPS1251:JQY1251"/>
    <mergeCell ref="JQZ1251:JSF1251"/>
    <mergeCell ref="JSG1251:JTM1251"/>
    <mergeCell ref="JTN1251:JUT1251"/>
    <mergeCell ref="JIC1251:JJI1251"/>
    <mergeCell ref="JJJ1251:JKP1251"/>
    <mergeCell ref="JKQ1251:JLW1251"/>
    <mergeCell ref="JLX1251:JND1251"/>
    <mergeCell ref="JNE1251:JOK1251"/>
    <mergeCell ref="LAN1251:LBT1251"/>
    <mergeCell ref="LBU1251:LDA1251"/>
    <mergeCell ref="LDB1251:LEH1251"/>
    <mergeCell ref="LEI1251:LFO1251"/>
    <mergeCell ref="LFP1251:LGV1251"/>
    <mergeCell ref="KUE1251:KVK1251"/>
    <mergeCell ref="KVL1251:KWR1251"/>
    <mergeCell ref="KWS1251:KXY1251"/>
    <mergeCell ref="KXZ1251:KZF1251"/>
    <mergeCell ref="KZG1251:LAM1251"/>
    <mergeCell ref="KNV1251:KPB1251"/>
    <mergeCell ref="KPC1251:KQI1251"/>
    <mergeCell ref="KQJ1251:KRP1251"/>
    <mergeCell ref="KRQ1251:KSW1251"/>
    <mergeCell ref="KSX1251:KUD1251"/>
    <mergeCell ref="KHM1251:KIS1251"/>
    <mergeCell ref="KIT1251:KJZ1251"/>
    <mergeCell ref="KKA1251:KLG1251"/>
    <mergeCell ref="KLH1251:KMN1251"/>
    <mergeCell ref="KMO1251:KNU1251"/>
    <mergeCell ref="LZX1251:MBD1251"/>
    <mergeCell ref="MBE1251:MCK1251"/>
    <mergeCell ref="MCL1251:MDR1251"/>
    <mergeCell ref="MDS1251:MEY1251"/>
    <mergeCell ref="MEZ1251:MGF1251"/>
    <mergeCell ref="LTO1251:LUU1251"/>
    <mergeCell ref="LUV1251:LWB1251"/>
    <mergeCell ref="LWC1251:LXI1251"/>
    <mergeCell ref="LXJ1251:LYP1251"/>
    <mergeCell ref="LYQ1251:LZW1251"/>
    <mergeCell ref="LNF1251:LOL1251"/>
    <mergeCell ref="LOM1251:LPS1251"/>
    <mergeCell ref="LPT1251:LQZ1251"/>
    <mergeCell ref="LRA1251:LSG1251"/>
    <mergeCell ref="LSH1251:LTN1251"/>
    <mergeCell ref="LGW1251:LIC1251"/>
    <mergeCell ref="LID1251:LJJ1251"/>
    <mergeCell ref="LJK1251:LKQ1251"/>
    <mergeCell ref="LKR1251:LLX1251"/>
    <mergeCell ref="LLY1251:LNE1251"/>
    <mergeCell ref="MZH1251:NAN1251"/>
    <mergeCell ref="NAO1251:NBU1251"/>
    <mergeCell ref="NBV1251:NDB1251"/>
    <mergeCell ref="NDC1251:NEI1251"/>
    <mergeCell ref="NEJ1251:NFP1251"/>
    <mergeCell ref="MSY1251:MUE1251"/>
    <mergeCell ref="MUF1251:MVL1251"/>
    <mergeCell ref="MVM1251:MWS1251"/>
    <mergeCell ref="MWT1251:MXZ1251"/>
    <mergeCell ref="MYA1251:MZG1251"/>
    <mergeCell ref="MMP1251:MNV1251"/>
    <mergeCell ref="MNW1251:MPC1251"/>
    <mergeCell ref="MPD1251:MQJ1251"/>
    <mergeCell ref="MQK1251:MRQ1251"/>
    <mergeCell ref="MRR1251:MSX1251"/>
    <mergeCell ref="MGG1251:MHM1251"/>
    <mergeCell ref="MHN1251:MIT1251"/>
    <mergeCell ref="MIU1251:MKA1251"/>
    <mergeCell ref="MKB1251:MLH1251"/>
    <mergeCell ref="MLI1251:MMO1251"/>
    <mergeCell ref="NYR1251:NZX1251"/>
    <mergeCell ref="NZY1251:OBE1251"/>
    <mergeCell ref="OBF1251:OCL1251"/>
    <mergeCell ref="OCM1251:ODS1251"/>
    <mergeCell ref="ODT1251:OEZ1251"/>
    <mergeCell ref="NSI1251:NTO1251"/>
    <mergeCell ref="NTP1251:NUV1251"/>
    <mergeCell ref="NUW1251:NWC1251"/>
    <mergeCell ref="NWD1251:NXJ1251"/>
    <mergeCell ref="NXK1251:NYQ1251"/>
    <mergeCell ref="NLZ1251:NNF1251"/>
    <mergeCell ref="NNG1251:NOM1251"/>
    <mergeCell ref="NON1251:NPT1251"/>
    <mergeCell ref="NPU1251:NRA1251"/>
    <mergeCell ref="NRB1251:NSH1251"/>
    <mergeCell ref="NFQ1251:NGW1251"/>
    <mergeCell ref="NGX1251:NID1251"/>
    <mergeCell ref="NIE1251:NJK1251"/>
    <mergeCell ref="NJL1251:NKR1251"/>
    <mergeCell ref="NKS1251:NLY1251"/>
    <mergeCell ref="OYB1251:OZH1251"/>
    <mergeCell ref="OZI1251:PAO1251"/>
    <mergeCell ref="PAP1251:PBV1251"/>
    <mergeCell ref="PBW1251:PDC1251"/>
    <mergeCell ref="PDD1251:PEJ1251"/>
    <mergeCell ref="ORS1251:OSY1251"/>
    <mergeCell ref="OSZ1251:OUF1251"/>
    <mergeCell ref="OUG1251:OVM1251"/>
    <mergeCell ref="OVN1251:OWT1251"/>
    <mergeCell ref="OWU1251:OYA1251"/>
    <mergeCell ref="OLJ1251:OMP1251"/>
    <mergeCell ref="OMQ1251:ONW1251"/>
    <mergeCell ref="ONX1251:OPD1251"/>
    <mergeCell ref="OPE1251:OQK1251"/>
    <mergeCell ref="OQL1251:ORR1251"/>
    <mergeCell ref="OFA1251:OGG1251"/>
    <mergeCell ref="OGH1251:OHN1251"/>
    <mergeCell ref="OHO1251:OIU1251"/>
    <mergeCell ref="OIV1251:OKB1251"/>
    <mergeCell ref="OKC1251:OLI1251"/>
    <mergeCell ref="PXL1251:PYR1251"/>
    <mergeCell ref="PYS1251:PZY1251"/>
    <mergeCell ref="PZZ1251:QBF1251"/>
    <mergeCell ref="QBG1251:QCM1251"/>
    <mergeCell ref="QCN1251:QDT1251"/>
    <mergeCell ref="PRC1251:PSI1251"/>
    <mergeCell ref="PSJ1251:PTP1251"/>
    <mergeCell ref="PTQ1251:PUW1251"/>
    <mergeCell ref="PUX1251:PWD1251"/>
    <mergeCell ref="PWE1251:PXK1251"/>
    <mergeCell ref="PKT1251:PLZ1251"/>
    <mergeCell ref="PMA1251:PNG1251"/>
    <mergeCell ref="PNH1251:PON1251"/>
    <mergeCell ref="POO1251:PPU1251"/>
    <mergeCell ref="PPV1251:PRB1251"/>
    <mergeCell ref="PEK1251:PFQ1251"/>
    <mergeCell ref="PFR1251:PGX1251"/>
    <mergeCell ref="PGY1251:PIE1251"/>
    <mergeCell ref="PIF1251:PJL1251"/>
    <mergeCell ref="PJM1251:PKS1251"/>
    <mergeCell ref="QWV1251:QYB1251"/>
    <mergeCell ref="QYC1251:QZI1251"/>
    <mergeCell ref="QZJ1251:RAP1251"/>
    <mergeCell ref="RAQ1251:RBW1251"/>
    <mergeCell ref="RBX1251:RDD1251"/>
    <mergeCell ref="QQM1251:QRS1251"/>
    <mergeCell ref="QRT1251:QSZ1251"/>
    <mergeCell ref="QTA1251:QUG1251"/>
    <mergeCell ref="QUH1251:QVN1251"/>
    <mergeCell ref="QVO1251:QWU1251"/>
    <mergeCell ref="QKD1251:QLJ1251"/>
    <mergeCell ref="QLK1251:QMQ1251"/>
    <mergeCell ref="QMR1251:QNX1251"/>
    <mergeCell ref="QNY1251:QPE1251"/>
    <mergeCell ref="QPF1251:QQL1251"/>
    <mergeCell ref="QDU1251:QFA1251"/>
    <mergeCell ref="QFB1251:QGH1251"/>
    <mergeCell ref="QGI1251:QHO1251"/>
    <mergeCell ref="QHP1251:QIV1251"/>
    <mergeCell ref="QIW1251:QKC1251"/>
    <mergeCell ref="RWF1251:RXL1251"/>
    <mergeCell ref="RXM1251:RYS1251"/>
    <mergeCell ref="RYT1251:RZZ1251"/>
    <mergeCell ref="SAA1251:SBG1251"/>
    <mergeCell ref="SBH1251:SCN1251"/>
    <mergeCell ref="RPW1251:RRC1251"/>
    <mergeCell ref="RRD1251:RSJ1251"/>
    <mergeCell ref="RSK1251:RTQ1251"/>
    <mergeCell ref="RTR1251:RUX1251"/>
    <mergeCell ref="RUY1251:RWE1251"/>
    <mergeCell ref="RJN1251:RKT1251"/>
    <mergeCell ref="RKU1251:RMA1251"/>
    <mergeCell ref="RMB1251:RNH1251"/>
    <mergeCell ref="RNI1251:ROO1251"/>
    <mergeCell ref="ROP1251:RPV1251"/>
    <mergeCell ref="RDE1251:REK1251"/>
    <mergeCell ref="REL1251:RFR1251"/>
    <mergeCell ref="RFS1251:RGY1251"/>
    <mergeCell ref="RGZ1251:RIF1251"/>
    <mergeCell ref="RIG1251:RJM1251"/>
    <mergeCell ref="SVP1251:SWV1251"/>
    <mergeCell ref="SWW1251:SYC1251"/>
    <mergeCell ref="SYD1251:SZJ1251"/>
    <mergeCell ref="SZK1251:TAQ1251"/>
    <mergeCell ref="TAR1251:TBX1251"/>
    <mergeCell ref="SPG1251:SQM1251"/>
    <mergeCell ref="SQN1251:SRT1251"/>
    <mergeCell ref="SRU1251:STA1251"/>
    <mergeCell ref="STB1251:SUH1251"/>
    <mergeCell ref="SUI1251:SVO1251"/>
    <mergeCell ref="SIX1251:SKD1251"/>
    <mergeCell ref="SKE1251:SLK1251"/>
    <mergeCell ref="SLL1251:SMR1251"/>
    <mergeCell ref="SMS1251:SNY1251"/>
    <mergeCell ref="SNZ1251:SPF1251"/>
    <mergeCell ref="SCO1251:SDU1251"/>
    <mergeCell ref="SDV1251:SFB1251"/>
    <mergeCell ref="SFC1251:SGI1251"/>
    <mergeCell ref="SGJ1251:SHP1251"/>
    <mergeCell ref="SHQ1251:SIW1251"/>
    <mergeCell ref="TUZ1251:TWF1251"/>
    <mergeCell ref="TWG1251:TXM1251"/>
    <mergeCell ref="TXN1251:TYT1251"/>
    <mergeCell ref="TYU1251:UAA1251"/>
    <mergeCell ref="UAB1251:UBH1251"/>
    <mergeCell ref="TOQ1251:TPW1251"/>
    <mergeCell ref="TPX1251:TRD1251"/>
    <mergeCell ref="TRE1251:TSK1251"/>
    <mergeCell ref="TSL1251:TTR1251"/>
    <mergeCell ref="TTS1251:TUY1251"/>
    <mergeCell ref="TIH1251:TJN1251"/>
    <mergeCell ref="TJO1251:TKU1251"/>
    <mergeCell ref="TKV1251:TMB1251"/>
    <mergeCell ref="TMC1251:TNI1251"/>
    <mergeCell ref="TNJ1251:TOP1251"/>
    <mergeCell ref="TBY1251:TDE1251"/>
    <mergeCell ref="TDF1251:TEL1251"/>
    <mergeCell ref="TEM1251:TFS1251"/>
    <mergeCell ref="TFT1251:TGZ1251"/>
    <mergeCell ref="THA1251:TIG1251"/>
    <mergeCell ref="UUJ1251:UVP1251"/>
    <mergeCell ref="UVQ1251:UWW1251"/>
    <mergeCell ref="UWX1251:UYD1251"/>
    <mergeCell ref="UYE1251:UZK1251"/>
    <mergeCell ref="UZL1251:VAR1251"/>
    <mergeCell ref="UOA1251:UPG1251"/>
    <mergeCell ref="UPH1251:UQN1251"/>
    <mergeCell ref="UQO1251:URU1251"/>
    <mergeCell ref="URV1251:UTB1251"/>
    <mergeCell ref="UTC1251:UUI1251"/>
    <mergeCell ref="UHR1251:UIX1251"/>
    <mergeCell ref="UIY1251:UKE1251"/>
    <mergeCell ref="UKF1251:ULL1251"/>
    <mergeCell ref="ULM1251:UMS1251"/>
    <mergeCell ref="UMT1251:UNZ1251"/>
    <mergeCell ref="UBI1251:UCO1251"/>
    <mergeCell ref="UCP1251:UDV1251"/>
    <mergeCell ref="UDW1251:UFC1251"/>
    <mergeCell ref="UFD1251:UGJ1251"/>
    <mergeCell ref="UGK1251:UHQ1251"/>
    <mergeCell ref="VWH1251:VXN1251"/>
    <mergeCell ref="VXO1251:VYU1251"/>
    <mergeCell ref="VYV1251:WAB1251"/>
    <mergeCell ref="VNK1251:VOQ1251"/>
    <mergeCell ref="VOR1251:VPX1251"/>
    <mergeCell ref="VPY1251:VRE1251"/>
    <mergeCell ref="VRF1251:VSL1251"/>
    <mergeCell ref="VSM1251:VTS1251"/>
    <mergeCell ref="VHB1251:VIH1251"/>
    <mergeCell ref="VII1251:VJO1251"/>
    <mergeCell ref="VJP1251:VKV1251"/>
    <mergeCell ref="VKW1251:VMC1251"/>
    <mergeCell ref="VMD1251:VNJ1251"/>
    <mergeCell ref="VAS1251:VBY1251"/>
    <mergeCell ref="VBZ1251:VDF1251"/>
    <mergeCell ref="VDG1251:VEM1251"/>
    <mergeCell ref="VEN1251:VFT1251"/>
    <mergeCell ref="VFU1251:VHA1251"/>
    <mergeCell ref="A1241:AG1241"/>
    <mergeCell ref="AH1241:BN1241"/>
    <mergeCell ref="BO1241:CU1241"/>
    <mergeCell ref="CV1241:EB1241"/>
    <mergeCell ref="EC1241:FI1241"/>
    <mergeCell ref="WZM1251:XAS1251"/>
    <mergeCell ref="XAT1251:XBZ1251"/>
    <mergeCell ref="XCA1251:XDG1251"/>
    <mergeCell ref="XDH1251:XEN1251"/>
    <mergeCell ref="XEO1251:XFD1251"/>
    <mergeCell ref="WTD1251:WUJ1251"/>
    <mergeCell ref="WUK1251:WVQ1251"/>
    <mergeCell ref="WVR1251:WWX1251"/>
    <mergeCell ref="WWY1251:WYE1251"/>
    <mergeCell ref="WYF1251:WZL1251"/>
    <mergeCell ref="WMU1251:WOA1251"/>
    <mergeCell ref="WOB1251:WPH1251"/>
    <mergeCell ref="WPI1251:WQO1251"/>
    <mergeCell ref="WQP1251:WRV1251"/>
    <mergeCell ref="WRW1251:WTC1251"/>
    <mergeCell ref="WGL1251:WHR1251"/>
    <mergeCell ref="WHS1251:WIY1251"/>
    <mergeCell ref="WIZ1251:WKF1251"/>
    <mergeCell ref="WKG1251:WLM1251"/>
    <mergeCell ref="WLN1251:WMT1251"/>
    <mergeCell ref="WAC1251:WBI1251"/>
    <mergeCell ref="WBJ1251:WCP1251"/>
    <mergeCell ref="WCQ1251:WDW1251"/>
    <mergeCell ref="WDX1251:WFD1251"/>
    <mergeCell ref="WFE1251:WGK1251"/>
    <mergeCell ref="VTT1251:VUZ1251"/>
    <mergeCell ref="VVA1251:VWG1251"/>
    <mergeCell ref="YK1241:ZQ1241"/>
    <mergeCell ref="ZR1241:AAX1241"/>
    <mergeCell ref="AAY1241:ACE1241"/>
    <mergeCell ref="ACF1241:ADL1241"/>
    <mergeCell ref="ADM1241:AES1241"/>
    <mergeCell ref="SB1241:TH1241"/>
    <mergeCell ref="TI1241:UO1241"/>
    <mergeCell ref="UP1241:VV1241"/>
    <mergeCell ref="VW1241:XC1241"/>
    <mergeCell ref="XD1241:YJ1241"/>
    <mergeCell ref="LS1241:MY1241"/>
    <mergeCell ref="MZ1241:OF1241"/>
    <mergeCell ref="OG1241:PM1241"/>
    <mergeCell ref="PN1241:QT1241"/>
    <mergeCell ref="QU1241:SA1241"/>
    <mergeCell ref="FJ1241:GP1241"/>
    <mergeCell ref="GQ1241:HW1241"/>
    <mergeCell ref="HX1241:JD1241"/>
    <mergeCell ref="JE1241:KK1241"/>
    <mergeCell ref="KL1241:LR1241"/>
    <mergeCell ref="AXU1241:AZA1241"/>
    <mergeCell ref="AZB1241:BAH1241"/>
    <mergeCell ref="BAI1241:BBO1241"/>
    <mergeCell ref="BBP1241:BCV1241"/>
    <mergeCell ref="BCW1241:BEC1241"/>
    <mergeCell ref="ARL1241:ASR1241"/>
    <mergeCell ref="ASS1241:ATY1241"/>
    <mergeCell ref="ATZ1241:AVF1241"/>
    <mergeCell ref="AVG1241:AWM1241"/>
    <mergeCell ref="AWN1241:AXT1241"/>
    <mergeCell ref="ALC1241:AMI1241"/>
    <mergeCell ref="AMJ1241:ANP1241"/>
    <mergeCell ref="ANQ1241:AOW1241"/>
    <mergeCell ref="AOX1241:AQD1241"/>
    <mergeCell ref="AQE1241:ARK1241"/>
    <mergeCell ref="AET1241:AFZ1241"/>
    <mergeCell ref="AGA1241:AHG1241"/>
    <mergeCell ref="AHH1241:AIN1241"/>
    <mergeCell ref="AIO1241:AJU1241"/>
    <mergeCell ref="AJV1241:ALB1241"/>
    <mergeCell ref="BXE1241:BYK1241"/>
    <mergeCell ref="BYL1241:BZR1241"/>
    <mergeCell ref="BZS1241:CAY1241"/>
    <mergeCell ref="CAZ1241:CCF1241"/>
    <mergeCell ref="CCG1241:CDM1241"/>
    <mergeCell ref="BQV1241:BSB1241"/>
    <mergeCell ref="BSC1241:BTI1241"/>
    <mergeCell ref="BTJ1241:BUP1241"/>
    <mergeCell ref="BUQ1241:BVW1241"/>
    <mergeCell ref="BVX1241:BXD1241"/>
    <mergeCell ref="BKM1241:BLS1241"/>
    <mergeCell ref="BLT1241:BMZ1241"/>
    <mergeCell ref="BNA1241:BOG1241"/>
    <mergeCell ref="BOH1241:BPN1241"/>
    <mergeCell ref="BPO1241:BQU1241"/>
    <mergeCell ref="BED1241:BFJ1241"/>
    <mergeCell ref="BFK1241:BGQ1241"/>
    <mergeCell ref="BGR1241:BHX1241"/>
    <mergeCell ref="BHY1241:BJE1241"/>
    <mergeCell ref="BJF1241:BKL1241"/>
    <mergeCell ref="CWO1241:CXU1241"/>
    <mergeCell ref="CXV1241:CZB1241"/>
    <mergeCell ref="CZC1241:DAI1241"/>
    <mergeCell ref="DAJ1241:DBP1241"/>
    <mergeCell ref="DBQ1241:DCW1241"/>
    <mergeCell ref="CQF1241:CRL1241"/>
    <mergeCell ref="CRM1241:CSS1241"/>
    <mergeCell ref="CST1241:CTZ1241"/>
    <mergeCell ref="CUA1241:CVG1241"/>
    <mergeCell ref="CVH1241:CWN1241"/>
    <mergeCell ref="CJW1241:CLC1241"/>
    <mergeCell ref="CLD1241:CMJ1241"/>
    <mergeCell ref="CMK1241:CNQ1241"/>
    <mergeCell ref="CNR1241:COX1241"/>
    <mergeCell ref="COY1241:CQE1241"/>
    <mergeCell ref="CDN1241:CET1241"/>
    <mergeCell ref="CEU1241:CGA1241"/>
    <mergeCell ref="CGB1241:CHH1241"/>
    <mergeCell ref="CHI1241:CIO1241"/>
    <mergeCell ref="CIP1241:CJV1241"/>
    <mergeCell ref="DVY1241:DXE1241"/>
    <mergeCell ref="DXF1241:DYL1241"/>
    <mergeCell ref="DYM1241:DZS1241"/>
    <mergeCell ref="DZT1241:EAZ1241"/>
    <mergeCell ref="EBA1241:ECG1241"/>
    <mergeCell ref="DPP1241:DQV1241"/>
    <mergeCell ref="DQW1241:DSC1241"/>
    <mergeCell ref="DSD1241:DTJ1241"/>
    <mergeCell ref="DTK1241:DUQ1241"/>
    <mergeCell ref="DUR1241:DVX1241"/>
    <mergeCell ref="DJG1241:DKM1241"/>
    <mergeCell ref="DKN1241:DLT1241"/>
    <mergeCell ref="DLU1241:DNA1241"/>
    <mergeCell ref="DNB1241:DOH1241"/>
    <mergeCell ref="DOI1241:DPO1241"/>
    <mergeCell ref="DCX1241:DED1241"/>
    <mergeCell ref="DEE1241:DFK1241"/>
    <mergeCell ref="DFL1241:DGR1241"/>
    <mergeCell ref="DGS1241:DHY1241"/>
    <mergeCell ref="DHZ1241:DJF1241"/>
    <mergeCell ref="EVI1241:EWO1241"/>
    <mergeCell ref="EWP1241:EXV1241"/>
    <mergeCell ref="EXW1241:EZC1241"/>
    <mergeCell ref="EZD1241:FAJ1241"/>
    <mergeCell ref="FAK1241:FBQ1241"/>
    <mergeCell ref="EOZ1241:EQF1241"/>
    <mergeCell ref="EQG1241:ERM1241"/>
    <mergeCell ref="ERN1241:EST1241"/>
    <mergeCell ref="ESU1241:EUA1241"/>
    <mergeCell ref="EUB1241:EVH1241"/>
    <mergeCell ref="EIQ1241:EJW1241"/>
    <mergeCell ref="EJX1241:ELD1241"/>
    <mergeCell ref="ELE1241:EMK1241"/>
    <mergeCell ref="EML1241:ENR1241"/>
    <mergeCell ref="ENS1241:EOY1241"/>
    <mergeCell ref="ECH1241:EDN1241"/>
    <mergeCell ref="EDO1241:EEU1241"/>
    <mergeCell ref="EEV1241:EGB1241"/>
    <mergeCell ref="EGC1241:EHI1241"/>
    <mergeCell ref="EHJ1241:EIP1241"/>
    <mergeCell ref="FUS1241:FVY1241"/>
    <mergeCell ref="FVZ1241:FXF1241"/>
    <mergeCell ref="FXG1241:FYM1241"/>
    <mergeCell ref="FYN1241:FZT1241"/>
    <mergeCell ref="FZU1241:GBA1241"/>
    <mergeCell ref="FOJ1241:FPP1241"/>
    <mergeCell ref="FPQ1241:FQW1241"/>
    <mergeCell ref="FQX1241:FSD1241"/>
    <mergeCell ref="FSE1241:FTK1241"/>
    <mergeCell ref="FTL1241:FUR1241"/>
    <mergeCell ref="FIA1241:FJG1241"/>
    <mergeCell ref="FJH1241:FKN1241"/>
    <mergeCell ref="FKO1241:FLU1241"/>
    <mergeCell ref="FLV1241:FNB1241"/>
    <mergeCell ref="FNC1241:FOI1241"/>
    <mergeCell ref="FBR1241:FCX1241"/>
    <mergeCell ref="FCY1241:FEE1241"/>
    <mergeCell ref="FEF1241:FFL1241"/>
    <mergeCell ref="FFM1241:FGS1241"/>
    <mergeCell ref="FGT1241:FHZ1241"/>
    <mergeCell ref="GUC1241:GVI1241"/>
    <mergeCell ref="GVJ1241:GWP1241"/>
    <mergeCell ref="GWQ1241:GXW1241"/>
    <mergeCell ref="GXX1241:GZD1241"/>
    <mergeCell ref="GZE1241:HAK1241"/>
    <mergeCell ref="GNT1241:GOZ1241"/>
    <mergeCell ref="GPA1241:GQG1241"/>
    <mergeCell ref="GQH1241:GRN1241"/>
    <mergeCell ref="GRO1241:GSU1241"/>
    <mergeCell ref="GSV1241:GUB1241"/>
    <mergeCell ref="GHK1241:GIQ1241"/>
    <mergeCell ref="GIR1241:GJX1241"/>
    <mergeCell ref="GJY1241:GLE1241"/>
    <mergeCell ref="GLF1241:GML1241"/>
    <mergeCell ref="GMM1241:GNS1241"/>
    <mergeCell ref="GBB1241:GCH1241"/>
    <mergeCell ref="GCI1241:GDO1241"/>
    <mergeCell ref="GDP1241:GEV1241"/>
    <mergeCell ref="GEW1241:GGC1241"/>
    <mergeCell ref="GGD1241:GHJ1241"/>
    <mergeCell ref="HTM1241:HUS1241"/>
    <mergeCell ref="HUT1241:HVZ1241"/>
    <mergeCell ref="HWA1241:HXG1241"/>
    <mergeCell ref="HXH1241:HYN1241"/>
    <mergeCell ref="HYO1241:HZU1241"/>
    <mergeCell ref="HND1241:HOJ1241"/>
    <mergeCell ref="HOK1241:HPQ1241"/>
    <mergeCell ref="HPR1241:HQX1241"/>
    <mergeCell ref="HQY1241:HSE1241"/>
    <mergeCell ref="HSF1241:HTL1241"/>
    <mergeCell ref="HGU1241:HIA1241"/>
    <mergeCell ref="HIB1241:HJH1241"/>
    <mergeCell ref="HJI1241:HKO1241"/>
    <mergeCell ref="HKP1241:HLV1241"/>
    <mergeCell ref="HLW1241:HNC1241"/>
    <mergeCell ref="HAL1241:HBR1241"/>
    <mergeCell ref="HBS1241:HCY1241"/>
    <mergeCell ref="HCZ1241:HEF1241"/>
    <mergeCell ref="HEG1241:HFM1241"/>
    <mergeCell ref="HFN1241:HGT1241"/>
    <mergeCell ref="ISW1241:IUC1241"/>
    <mergeCell ref="IUD1241:IVJ1241"/>
    <mergeCell ref="IVK1241:IWQ1241"/>
    <mergeCell ref="IWR1241:IXX1241"/>
    <mergeCell ref="IXY1241:IZE1241"/>
    <mergeCell ref="IMN1241:INT1241"/>
    <mergeCell ref="INU1241:IPA1241"/>
    <mergeCell ref="IPB1241:IQH1241"/>
    <mergeCell ref="IQI1241:IRO1241"/>
    <mergeCell ref="IRP1241:ISV1241"/>
    <mergeCell ref="IGE1241:IHK1241"/>
    <mergeCell ref="IHL1241:IIR1241"/>
    <mergeCell ref="IIS1241:IJY1241"/>
    <mergeCell ref="IJZ1241:ILF1241"/>
    <mergeCell ref="ILG1241:IMM1241"/>
    <mergeCell ref="HZV1241:IBB1241"/>
    <mergeCell ref="IBC1241:ICI1241"/>
    <mergeCell ref="ICJ1241:IDP1241"/>
    <mergeCell ref="IDQ1241:IEW1241"/>
    <mergeCell ref="IEX1241:IGD1241"/>
    <mergeCell ref="JSG1241:JTM1241"/>
    <mergeCell ref="JTN1241:JUT1241"/>
    <mergeCell ref="JUU1241:JWA1241"/>
    <mergeCell ref="JWB1241:JXH1241"/>
    <mergeCell ref="JXI1241:JYO1241"/>
    <mergeCell ref="JLX1241:JND1241"/>
    <mergeCell ref="JNE1241:JOK1241"/>
    <mergeCell ref="JOL1241:JPR1241"/>
    <mergeCell ref="JPS1241:JQY1241"/>
    <mergeCell ref="JQZ1241:JSF1241"/>
    <mergeCell ref="JFO1241:JGU1241"/>
    <mergeCell ref="JGV1241:JIB1241"/>
    <mergeCell ref="JIC1241:JJI1241"/>
    <mergeCell ref="JJJ1241:JKP1241"/>
    <mergeCell ref="JKQ1241:JLW1241"/>
    <mergeCell ref="IZF1241:JAL1241"/>
    <mergeCell ref="JAM1241:JBS1241"/>
    <mergeCell ref="JBT1241:JCZ1241"/>
    <mergeCell ref="JDA1241:JEG1241"/>
    <mergeCell ref="JEH1241:JFN1241"/>
    <mergeCell ref="KRQ1241:KSW1241"/>
    <mergeCell ref="KSX1241:KUD1241"/>
    <mergeCell ref="KUE1241:KVK1241"/>
    <mergeCell ref="KVL1241:KWR1241"/>
    <mergeCell ref="KWS1241:KXY1241"/>
    <mergeCell ref="KLH1241:KMN1241"/>
    <mergeCell ref="KMO1241:KNU1241"/>
    <mergeCell ref="KNV1241:KPB1241"/>
    <mergeCell ref="KPC1241:KQI1241"/>
    <mergeCell ref="KQJ1241:KRP1241"/>
    <mergeCell ref="KEY1241:KGE1241"/>
    <mergeCell ref="KGF1241:KHL1241"/>
    <mergeCell ref="KHM1241:KIS1241"/>
    <mergeCell ref="KIT1241:KJZ1241"/>
    <mergeCell ref="KKA1241:KLG1241"/>
    <mergeCell ref="JYP1241:JZV1241"/>
    <mergeCell ref="JZW1241:KBC1241"/>
    <mergeCell ref="KBD1241:KCJ1241"/>
    <mergeCell ref="KCK1241:KDQ1241"/>
    <mergeCell ref="KDR1241:KEX1241"/>
    <mergeCell ref="LRA1241:LSG1241"/>
    <mergeCell ref="LSH1241:LTN1241"/>
    <mergeCell ref="LTO1241:LUU1241"/>
    <mergeCell ref="LUV1241:LWB1241"/>
    <mergeCell ref="LWC1241:LXI1241"/>
    <mergeCell ref="LKR1241:LLX1241"/>
    <mergeCell ref="LLY1241:LNE1241"/>
    <mergeCell ref="LNF1241:LOL1241"/>
    <mergeCell ref="LOM1241:LPS1241"/>
    <mergeCell ref="LPT1241:LQZ1241"/>
    <mergeCell ref="LEI1241:LFO1241"/>
    <mergeCell ref="LFP1241:LGV1241"/>
    <mergeCell ref="LGW1241:LIC1241"/>
    <mergeCell ref="LID1241:LJJ1241"/>
    <mergeCell ref="LJK1241:LKQ1241"/>
    <mergeCell ref="KXZ1241:KZF1241"/>
    <mergeCell ref="KZG1241:LAM1241"/>
    <mergeCell ref="LAN1241:LBT1241"/>
    <mergeCell ref="LBU1241:LDA1241"/>
    <mergeCell ref="LDB1241:LEH1241"/>
    <mergeCell ref="MQK1241:MRQ1241"/>
    <mergeCell ref="MRR1241:MSX1241"/>
    <mergeCell ref="MSY1241:MUE1241"/>
    <mergeCell ref="MUF1241:MVL1241"/>
    <mergeCell ref="MVM1241:MWS1241"/>
    <mergeCell ref="MKB1241:MLH1241"/>
    <mergeCell ref="MLI1241:MMO1241"/>
    <mergeCell ref="MMP1241:MNV1241"/>
    <mergeCell ref="MNW1241:MPC1241"/>
    <mergeCell ref="MPD1241:MQJ1241"/>
    <mergeCell ref="MDS1241:MEY1241"/>
    <mergeCell ref="MEZ1241:MGF1241"/>
    <mergeCell ref="MGG1241:MHM1241"/>
    <mergeCell ref="MHN1241:MIT1241"/>
    <mergeCell ref="MIU1241:MKA1241"/>
    <mergeCell ref="LXJ1241:LYP1241"/>
    <mergeCell ref="LYQ1241:LZW1241"/>
    <mergeCell ref="LZX1241:MBD1241"/>
    <mergeCell ref="MBE1241:MCK1241"/>
    <mergeCell ref="MCL1241:MDR1241"/>
    <mergeCell ref="NPU1241:NRA1241"/>
    <mergeCell ref="NRB1241:NSH1241"/>
    <mergeCell ref="NSI1241:NTO1241"/>
    <mergeCell ref="NTP1241:NUV1241"/>
    <mergeCell ref="NUW1241:NWC1241"/>
    <mergeCell ref="NJL1241:NKR1241"/>
    <mergeCell ref="NKS1241:NLY1241"/>
    <mergeCell ref="NLZ1241:NNF1241"/>
    <mergeCell ref="NNG1241:NOM1241"/>
    <mergeCell ref="NON1241:NPT1241"/>
    <mergeCell ref="NDC1241:NEI1241"/>
    <mergeCell ref="NEJ1241:NFP1241"/>
    <mergeCell ref="NFQ1241:NGW1241"/>
    <mergeCell ref="NGX1241:NID1241"/>
    <mergeCell ref="NIE1241:NJK1241"/>
    <mergeCell ref="MWT1241:MXZ1241"/>
    <mergeCell ref="MYA1241:MZG1241"/>
    <mergeCell ref="MZH1241:NAN1241"/>
    <mergeCell ref="NAO1241:NBU1241"/>
    <mergeCell ref="NBV1241:NDB1241"/>
    <mergeCell ref="OPE1241:OQK1241"/>
    <mergeCell ref="OQL1241:ORR1241"/>
    <mergeCell ref="ORS1241:OSY1241"/>
    <mergeCell ref="OSZ1241:OUF1241"/>
    <mergeCell ref="OUG1241:OVM1241"/>
    <mergeCell ref="OIV1241:OKB1241"/>
    <mergeCell ref="OKC1241:OLI1241"/>
    <mergeCell ref="OLJ1241:OMP1241"/>
    <mergeCell ref="OMQ1241:ONW1241"/>
    <mergeCell ref="ONX1241:OPD1241"/>
    <mergeCell ref="OCM1241:ODS1241"/>
    <mergeCell ref="ODT1241:OEZ1241"/>
    <mergeCell ref="OFA1241:OGG1241"/>
    <mergeCell ref="OGH1241:OHN1241"/>
    <mergeCell ref="OHO1241:OIU1241"/>
    <mergeCell ref="NWD1241:NXJ1241"/>
    <mergeCell ref="NXK1241:NYQ1241"/>
    <mergeCell ref="NYR1241:NZX1241"/>
    <mergeCell ref="NZY1241:OBE1241"/>
    <mergeCell ref="OBF1241:OCL1241"/>
    <mergeCell ref="POO1241:PPU1241"/>
    <mergeCell ref="PPV1241:PRB1241"/>
    <mergeCell ref="PRC1241:PSI1241"/>
    <mergeCell ref="PSJ1241:PTP1241"/>
    <mergeCell ref="PTQ1241:PUW1241"/>
    <mergeCell ref="PIF1241:PJL1241"/>
    <mergeCell ref="PJM1241:PKS1241"/>
    <mergeCell ref="PKT1241:PLZ1241"/>
    <mergeCell ref="PMA1241:PNG1241"/>
    <mergeCell ref="PNH1241:PON1241"/>
    <mergeCell ref="PBW1241:PDC1241"/>
    <mergeCell ref="PDD1241:PEJ1241"/>
    <mergeCell ref="PEK1241:PFQ1241"/>
    <mergeCell ref="PFR1241:PGX1241"/>
    <mergeCell ref="PGY1241:PIE1241"/>
    <mergeCell ref="OVN1241:OWT1241"/>
    <mergeCell ref="OWU1241:OYA1241"/>
    <mergeCell ref="OYB1241:OZH1241"/>
    <mergeCell ref="OZI1241:PAO1241"/>
    <mergeCell ref="PAP1241:PBV1241"/>
    <mergeCell ref="QNY1241:QPE1241"/>
    <mergeCell ref="QPF1241:QQL1241"/>
    <mergeCell ref="QQM1241:QRS1241"/>
    <mergeCell ref="QRT1241:QSZ1241"/>
    <mergeCell ref="QTA1241:QUG1241"/>
    <mergeCell ref="QHP1241:QIV1241"/>
    <mergeCell ref="QIW1241:QKC1241"/>
    <mergeCell ref="QKD1241:QLJ1241"/>
    <mergeCell ref="QLK1241:QMQ1241"/>
    <mergeCell ref="QMR1241:QNX1241"/>
    <mergeCell ref="QBG1241:QCM1241"/>
    <mergeCell ref="QCN1241:QDT1241"/>
    <mergeCell ref="QDU1241:QFA1241"/>
    <mergeCell ref="QFB1241:QGH1241"/>
    <mergeCell ref="QGI1241:QHO1241"/>
    <mergeCell ref="PUX1241:PWD1241"/>
    <mergeCell ref="PWE1241:PXK1241"/>
    <mergeCell ref="PXL1241:PYR1241"/>
    <mergeCell ref="PYS1241:PZY1241"/>
    <mergeCell ref="PZZ1241:QBF1241"/>
    <mergeCell ref="RNI1241:ROO1241"/>
    <mergeCell ref="ROP1241:RPV1241"/>
    <mergeCell ref="RPW1241:RRC1241"/>
    <mergeCell ref="RRD1241:RSJ1241"/>
    <mergeCell ref="RSK1241:RTQ1241"/>
    <mergeCell ref="RGZ1241:RIF1241"/>
    <mergeCell ref="RIG1241:RJM1241"/>
    <mergeCell ref="RJN1241:RKT1241"/>
    <mergeCell ref="RKU1241:RMA1241"/>
    <mergeCell ref="RMB1241:RNH1241"/>
    <mergeCell ref="RAQ1241:RBW1241"/>
    <mergeCell ref="RBX1241:RDD1241"/>
    <mergeCell ref="RDE1241:REK1241"/>
    <mergeCell ref="REL1241:RFR1241"/>
    <mergeCell ref="RFS1241:RGY1241"/>
    <mergeCell ref="QUH1241:QVN1241"/>
    <mergeCell ref="QVO1241:QWU1241"/>
    <mergeCell ref="QWV1241:QYB1241"/>
    <mergeCell ref="QYC1241:QZI1241"/>
    <mergeCell ref="QZJ1241:RAP1241"/>
    <mergeCell ref="SMS1241:SNY1241"/>
    <mergeCell ref="SNZ1241:SPF1241"/>
    <mergeCell ref="SPG1241:SQM1241"/>
    <mergeCell ref="SQN1241:SRT1241"/>
    <mergeCell ref="SRU1241:STA1241"/>
    <mergeCell ref="SGJ1241:SHP1241"/>
    <mergeCell ref="SHQ1241:SIW1241"/>
    <mergeCell ref="SIX1241:SKD1241"/>
    <mergeCell ref="SKE1241:SLK1241"/>
    <mergeCell ref="SLL1241:SMR1241"/>
    <mergeCell ref="SAA1241:SBG1241"/>
    <mergeCell ref="SBH1241:SCN1241"/>
    <mergeCell ref="SCO1241:SDU1241"/>
    <mergeCell ref="SDV1241:SFB1241"/>
    <mergeCell ref="SFC1241:SGI1241"/>
    <mergeCell ref="RTR1241:RUX1241"/>
    <mergeCell ref="RUY1241:RWE1241"/>
    <mergeCell ref="RWF1241:RXL1241"/>
    <mergeCell ref="RXM1241:RYS1241"/>
    <mergeCell ref="RYT1241:RZZ1241"/>
    <mergeCell ref="TMC1241:TNI1241"/>
    <mergeCell ref="TNJ1241:TOP1241"/>
    <mergeCell ref="TOQ1241:TPW1241"/>
    <mergeCell ref="TPX1241:TRD1241"/>
    <mergeCell ref="TRE1241:TSK1241"/>
    <mergeCell ref="TFT1241:TGZ1241"/>
    <mergeCell ref="THA1241:TIG1241"/>
    <mergeCell ref="TIH1241:TJN1241"/>
    <mergeCell ref="TJO1241:TKU1241"/>
    <mergeCell ref="TKV1241:TMB1241"/>
    <mergeCell ref="SZK1241:TAQ1241"/>
    <mergeCell ref="TAR1241:TBX1241"/>
    <mergeCell ref="TBY1241:TDE1241"/>
    <mergeCell ref="TDF1241:TEL1241"/>
    <mergeCell ref="TEM1241:TFS1241"/>
    <mergeCell ref="STB1241:SUH1241"/>
    <mergeCell ref="SUI1241:SVO1241"/>
    <mergeCell ref="SVP1241:SWV1241"/>
    <mergeCell ref="SWW1241:SYC1241"/>
    <mergeCell ref="SYD1241:SZJ1241"/>
    <mergeCell ref="ULM1241:UMS1241"/>
    <mergeCell ref="UMT1241:UNZ1241"/>
    <mergeCell ref="UOA1241:UPG1241"/>
    <mergeCell ref="UPH1241:UQN1241"/>
    <mergeCell ref="UQO1241:URU1241"/>
    <mergeCell ref="UFD1241:UGJ1241"/>
    <mergeCell ref="UGK1241:UHQ1241"/>
    <mergeCell ref="UHR1241:UIX1241"/>
    <mergeCell ref="UIY1241:UKE1241"/>
    <mergeCell ref="UKF1241:ULL1241"/>
    <mergeCell ref="TYU1241:UAA1241"/>
    <mergeCell ref="UAB1241:UBH1241"/>
    <mergeCell ref="UBI1241:UCO1241"/>
    <mergeCell ref="UCP1241:UDV1241"/>
    <mergeCell ref="UDW1241:UFC1241"/>
    <mergeCell ref="TSL1241:TTR1241"/>
    <mergeCell ref="TTS1241:TUY1241"/>
    <mergeCell ref="TUZ1241:TWF1241"/>
    <mergeCell ref="TWG1241:TXM1241"/>
    <mergeCell ref="TXN1241:TYT1241"/>
    <mergeCell ref="VOR1241:VPX1241"/>
    <mergeCell ref="VPY1241:VRE1241"/>
    <mergeCell ref="VEN1241:VFT1241"/>
    <mergeCell ref="VFU1241:VHA1241"/>
    <mergeCell ref="VHB1241:VIH1241"/>
    <mergeCell ref="VII1241:VJO1241"/>
    <mergeCell ref="VJP1241:VKV1241"/>
    <mergeCell ref="UYE1241:UZK1241"/>
    <mergeCell ref="UZL1241:VAR1241"/>
    <mergeCell ref="VAS1241:VBY1241"/>
    <mergeCell ref="VBZ1241:VDF1241"/>
    <mergeCell ref="VDG1241:VEM1241"/>
    <mergeCell ref="URV1241:UTB1241"/>
    <mergeCell ref="UTC1241:UUI1241"/>
    <mergeCell ref="UUJ1241:UVP1241"/>
    <mergeCell ref="UVQ1241:UWW1241"/>
    <mergeCell ref="UWX1241:UYD1241"/>
    <mergeCell ref="A1227:AG1227"/>
    <mergeCell ref="AH1227:BN1227"/>
    <mergeCell ref="BO1227:CU1227"/>
    <mergeCell ref="CV1227:EB1227"/>
    <mergeCell ref="EC1227:FI1227"/>
    <mergeCell ref="FJ1227:GP1227"/>
    <mergeCell ref="GQ1227:HW1227"/>
    <mergeCell ref="HX1227:JD1227"/>
    <mergeCell ref="JE1227:KK1227"/>
    <mergeCell ref="KL1227:LR1227"/>
    <mergeCell ref="LS1227:MY1227"/>
    <mergeCell ref="MZ1227:OF1227"/>
    <mergeCell ref="OG1227:PM1227"/>
    <mergeCell ref="PN1227:QT1227"/>
    <mergeCell ref="WWY1241:WYE1241"/>
    <mergeCell ref="WYF1241:WZL1241"/>
    <mergeCell ref="WZM1241:XAS1241"/>
    <mergeCell ref="WQP1241:WRV1241"/>
    <mergeCell ref="WRW1241:WTC1241"/>
    <mergeCell ref="WTD1241:WUJ1241"/>
    <mergeCell ref="WUK1241:WVQ1241"/>
    <mergeCell ref="WVR1241:WWX1241"/>
    <mergeCell ref="WKG1241:WLM1241"/>
    <mergeCell ref="WLN1241:WMT1241"/>
    <mergeCell ref="WMU1241:WOA1241"/>
    <mergeCell ref="WOB1241:WPH1241"/>
    <mergeCell ref="WPI1241:WQO1241"/>
    <mergeCell ref="WDX1241:WFD1241"/>
    <mergeCell ref="WFE1241:WGK1241"/>
    <mergeCell ref="WGL1241:WHR1241"/>
    <mergeCell ref="WHS1241:WIY1241"/>
    <mergeCell ref="WIZ1241:WKF1241"/>
    <mergeCell ref="ADM1227:AES1227"/>
    <mergeCell ref="AET1227:AFZ1227"/>
    <mergeCell ref="AGA1227:AHG1227"/>
    <mergeCell ref="AHH1227:AIN1227"/>
    <mergeCell ref="AIO1227:AJU1227"/>
    <mergeCell ref="XD1227:YJ1227"/>
    <mergeCell ref="YK1227:ZQ1227"/>
    <mergeCell ref="ZR1227:AAX1227"/>
    <mergeCell ref="AAY1227:ACE1227"/>
    <mergeCell ref="ACF1227:ADL1227"/>
    <mergeCell ref="QU1227:SA1227"/>
    <mergeCell ref="SB1227:TH1227"/>
    <mergeCell ref="TI1227:UO1227"/>
    <mergeCell ref="UP1227:VV1227"/>
    <mergeCell ref="VW1227:XC1227"/>
    <mergeCell ref="XDH1241:XEN1241"/>
    <mergeCell ref="XEO1241:XFD1241"/>
    <mergeCell ref="XAT1241:XBZ1241"/>
    <mergeCell ref="XCA1241:XDG1241"/>
    <mergeCell ref="VXO1241:VYU1241"/>
    <mergeCell ref="VYV1241:WAB1241"/>
    <mergeCell ref="WAC1241:WBI1241"/>
    <mergeCell ref="WBJ1241:WCP1241"/>
    <mergeCell ref="WCQ1241:WDW1241"/>
    <mergeCell ref="VRF1241:VSL1241"/>
    <mergeCell ref="VSM1241:VTS1241"/>
    <mergeCell ref="VTT1241:VUZ1241"/>
    <mergeCell ref="VVA1241:VWG1241"/>
    <mergeCell ref="VWH1241:VXN1241"/>
    <mergeCell ref="VKW1241:VMC1241"/>
    <mergeCell ref="VMD1241:VNJ1241"/>
    <mergeCell ref="VNK1241:VOQ1241"/>
    <mergeCell ref="BCW1227:BEC1227"/>
    <mergeCell ref="BED1227:BFJ1227"/>
    <mergeCell ref="BFK1227:BGQ1227"/>
    <mergeCell ref="BGR1227:BHX1227"/>
    <mergeCell ref="BHY1227:BJE1227"/>
    <mergeCell ref="AWN1227:AXT1227"/>
    <mergeCell ref="AXU1227:AZA1227"/>
    <mergeCell ref="AZB1227:BAH1227"/>
    <mergeCell ref="BAI1227:BBO1227"/>
    <mergeCell ref="BBP1227:BCV1227"/>
    <mergeCell ref="AQE1227:ARK1227"/>
    <mergeCell ref="ARL1227:ASR1227"/>
    <mergeCell ref="ASS1227:ATY1227"/>
    <mergeCell ref="ATZ1227:AVF1227"/>
    <mergeCell ref="AVG1227:AWM1227"/>
    <mergeCell ref="AJV1227:ALB1227"/>
    <mergeCell ref="ALC1227:AMI1227"/>
    <mergeCell ref="AMJ1227:ANP1227"/>
    <mergeCell ref="ANQ1227:AOW1227"/>
    <mergeCell ref="AOX1227:AQD1227"/>
    <mergeCell ref="CCG1227:CDM1227"/>
    <mergeCell ref="CDN1227:CET1227"/>
    <mergeCell ref="CEU1227:CGA1227"/>
    <mergeCell ref="CGB1227:CHH1227"/>
    <mergeCell ref="CHI1227:CIO1227"/>
    <mergeCell ref="BVX1227:BXD1227"/>
    <mergeCell ref="BXE1227:BYK1227"/>
    <mergeCell ref="BYL1227:BZR1227"/>
    <mergeCell ref="BZS1227:CAY1227"/>
    <mergeCell ref="CAZ1227:CCF1227"/>
    <mergeCell ref="BPO1227:BQU1227"/>
    <mergeCell ref="BQV1227:BSB1227"/>
    <mergeCell ref="BSC1227:BTI1227"/>
    <mergeCell ref="BTJ1227:BUP1227"/>
    <mergeCell ref="BUQ1227:BVW1227"/>
    <mergeCell ref="BJF1227:BKL1227"/>
    <mergeCell ref="BKM1227:BLS1227"/>
    <mergeCell ref="BLT1227:BMZ1227"/>
    <mergeCell ref="BNA1227:BOG1227"/>
    <mergeCell ref="BOH1227:BPN1227"/>
    <mergeCell ref="DBQ1227:DCW1227"/>
    <mergeCell ref="DCX1227:DED1227"/>
    <mergeCell ref="DEE1227:DFK1227"/>
    <mergeCell ref="DFL1227:DGR1227"/>
    <mergeCell ref="DGS1227:DHY1227"/>
    <mergeCell ref="CVH1227:CWN1227"/>
    <mergeCell ref="CWO1227:CXU1227"/>
    <mergeCell ref="CXV1227:CZB1227"/>
    <mergeCell ref="CZC1227:DAI1227"/>
    <mergeCell ref="DAJ1227:DBP1227"/>
    <mergeCell ref="COY1227:CQE1227"/>
    <mergeCell ref="CQF1227:CRL1227"/>
    <mergeCell ref="CRM1227:CSS1227"/>
    <mergeCell ref="CST1227:CTZ1227"/>
    <mergeCell ref="CUA1227:CVG1227"/>
    <mergeCell ref="CIP1227:CJV1227"/>
    <mergeCell ref="CJW1227:CLC1227"/>
    <mergeCell ref="CLD1227:CMJ1227"/>
    <mergeCell ref="CMK1227:CNQ1227"/>
    <mergeCell ref="CNR1227:COX1227"/>
    <mergeCell ref="EBA1227:ECG1227"/>
    <mergeCell ref="ECH1227:EDN1227"/>
    <mergeCell ref="EDO1227:EEU1227"/>
    <mergeCell ref="EEV1227:EGB1227"/>
    <mergeCell ref="EGC1227:EHI1227"/>
    <mergeCell ref="DUR1227:DVX1227"/>
    <mergeCell ref="DVY1227:DXE1227"/>
    <mergeCell ref="DXF1227:DYL1227"/>
    <mergeCell ref="DYM1227:DZS1227"/>
    <mergeCell ref="DZT1227:EAZ1227"/>
    <mergeCell ref="DOI1227:DPO1227"/>
    <mergeCell ref="DPP1227:DQV1227"/>
    <mergeCell ref="DQW1227:DSC1227"/>
    <mergeCell ref="DSD1227:DTJ1227"/>
    <mergeCell ref="DTK1227:DUQ1227"/>
    <mergeCell ref="DHZ1227:DJF1227"/>
    <mergeCell ref="DJG1227:DKM1227"/>
    <mergeCell ref="DKN1227:DLT1227"/>
    <mergeCell ref="DLU1227:DNA1227"/>
    <mergeCell ref="DNB1227:DOH1227"/>
    <mergeCell ref="FAK1227:FBQ1227"/>
    <mergeCell ref="FBR1227:FCX1227"/>
    <mergeCell ref="FCY1227:FEE1227"/>
    <mergeCell ref="FEF1227:FFL1227"/>
    <mergeCell ref="FFM1227:FGS1227"/>
    <mergeCell ref="EUB1227:EVH1227"/>
    <mergeCell ref="EVI1227:EWO1227"/>
    <mergeCell ref="EWP1227:EXV1227"/>
    <mergeCell ref="EXW1227:EZC1227"/>
    <mergeCell ref="EZD1227:FAJ1227"/>
    <mergeCell ref="ENS1227:EOY1227"/>
    <mergeCell ref="EOZ1227:EQF1227"/>
    <mergeCell ref="EQG1227:ERM1227"/>
    <mergeCell ref="ERN1227:EST1227"/>
    <mergeCell ref="ESU1227:EUA1227"/>
    <mergeCell ref="EHJ1227:EIP1227"/>
    <mergeCell ref="EIQ1227:EJW1227"/>
    <mergeCell ref="EJX1227:ELD1227"/>
    <mergeCell ref="ELE1227:EMK1227"/>
    <mergeCell ref="EML1227:ENR1227"/>
    <mergeCell ref="FZU1227:GBA1227"/>
    <mergeCell ref="GBB1227:GCH1227"/>
    <mergeCell ref="GCI1227:GDO1227"/>
    <mergeCell ref="GDP1227:GEV1227"/>
    <mergeCell ref="GEW1227:GGC1227"/>
    <mergeCell ref="FTL1227:FUR1227"/>
    <mergeCell ref="FUS1227:FVY1227"/>
    <mergeCell ref="FVZ1227:FXF1227"/>
    <mergeCell ref="FXG1227:FYM1227"/>
    <mergeCell ref="FYN1227:FZT1227"/>
    <mergeCell ref="FNC1227:FOI1227"/>
    <mergeCell ref="FOJ1227:FPP1227"/>
    <mergeCell ref="FPQ1227:FQW1227"/>
    <mergeCell ref="FQX1227:FSD1227"/>
    <mergeCell ref="FSE1227:FTK1227"/>
    <mergeCell ref="FGT1227:FHZ1227"/>
    <mergeCell ref="FIA1227:FJG1227"/>
    <mergeCell ref="FJH1227:FKN1227"/>
    <mergeCell ref="FKO1227:FLU1227"/>
    <mergeCell ref="FLV1227:FNB1227"/>
    <mergeCell ref="GZE1227:HAK1227"/>
    <mergeCell ref="HAL1227:HBR1227"/>
    <mergeCell ref="HBS1227:HCY1227"/>
    <mergeCell ref="HCZ1227:HEF1227"/>
    <mergeCell ref="HEG1227:HFM1227"/>
    <mergeCell ref="GSV1227:GUB1227"/>
    <mergeCell ref="GUC1227:GVI1227"/>
    <mergeCell ref="GVJ1227:GWP1227"/>
    <mergeCell ref="GWQ1227:GXW1227"/>
    <mergeCell ref="GXX1227:GZD1227"/>
    <mergeCell ref="GMM1227:GNS1227"/>
    <mergeCell ref="GNT1227:GOZ1227"/>
    <mergeCell ref="GPA1227:GQG1227"/>
    <mergeCell ref="GQH1227:GRN1227"/>
    <mergeCell ref="GRO1227:GSU1227"/>
    <mergeCell ref="GGD1227:GHJ1227"/>
    <mergeCell ref="GHK1227:GIQ1227"/>
    <mergeCell ref="GIR1227:GJX1227"/>
    <mergeCell ref="GJY1227:GLE1227"/>
    <mergeCell ref="GLF1227:GML1227"/>
    <mergeCell ref="HYO1227:HZU1227"/>
    <mergeCell ref="HZV1227:IBB1227"/>
    <mergeCell ref="IBC1227:ICI1227"/>
    <mergeCell ref="ICJ1227:IDP1227"/>
    <mergeCell ref="IDQ1227:IEW1227"/>
    <mergeCell ref="HSF1227:HTL1227"/>
    <mergeCell ref="HTM1227:HUS1227"/>
    <mergeCell ref="HUT1227:HVZ1227"/>
    <mergeCell ref="HWA1227:HXG1227"/>
    <mergeCell ref="HXH1227:HYN1227"/>
    <mergeCell ref="HLW1227:HNC1227"/>
    <mergeCell ref="HND1227:HOJ1227"/>
    <mergeCell ref="HOK1227:HPQ1227"/>
    <mergeCell ref="HPR1227:HQX1227"/>
    <mergeCell ref="HQY1227:HSE1227"/>
    <mergeCell ref="HFN1227:HGT1227"/>
    <mergeCell ref="HGU1227:HIA1227"/>
    <mergeCell ref="HIB1227:HJH1227"/>
    <mergeCell ref="HJI1227:HKO1227"/>
    <mergeCell ref="HKP1227:HLV1227"/>
    <mergeCell ref="IXY1227:IZE1227"/>
    <mergeCell ref="IZF1227:JAL1227"/>
    <mergeCell ref="JAM1227:JBS1227"/>
    <mergeCell ref="JBT1227:JCZ1227"/>
    <mergeCell ref="JDA1227:JEG1227"/>
    <mergeCell ref="IRP1227:ISV1227"/>
    <mergeCell ref="ISW1227:IUC1227"/>
    <mergeCell ref="IUD1227:IVJ1227"/>
    <mergeCell ref="IVK1227:IWQ1227"/>
    <mergeCell ref="IWR1227:IXX1227"/>
    <mergeCell ref="ILG1227:IMM1227"/>
    <mergeCell ref="IMN1227:INT1227"/>
    <mergeCell ref="INU1227:IPA1227"/>
    <mergeCell ref="IPB1227:IQH1227"/>
    <mergeCell ref="IQI1227:IRO1227"/>
    <mergeCell ref="IEX1227:IGD1227"/>
    <mergeCell ref="IGE1227:IHK1227"/>
    <mergeCell ref="IHL1227:IIR1227"/>
    <mergeCell ref="IIS1227:IJY1227"/>
    <mergeCell ref="IJZ1227:ILF1227"/>
    <mergeCell ref="JXI1227:JYO1227"/>
    <mergeCell ref="JYP1227:JZV1227"/>
    <mergeCell ref="JZW1227:KBC1227"/>
    <mergeCell ref="KBD1227:KCJ1227"/>
    <mergeCell ref="KCK1227:KDQ1227"/>
    <mergeCell ref="JQZ1227:JSF1227"/>
    <mergeCell ref="JSG1227:JTM1227"/>
    <mergeCell ref="JTN1227:JUT1227"/>
    <mergeCell ref="JUU1227:JWA1227"/>
    <mergeCell ref="JWB1227:JXH1227"/>
    <mergeCell ref="JKQ1227:JLW1227"/>
    <mergeCell ref="JLX1227:JND1227"/>
    <mergeCell ref="JNE1227:JOK1227"/>
    <mergeCell ref="JOL1227:JPR1227"/>
    <mergeCell ref="JPS1227:JQY1227"/>
    <mergeCell ref="JEH1227:JFN1227"/>
    <mergeCell ref="JFO1227:JGU1227"/>
    <mergeCell ref="JGV1227:JIB1227"/>
    <mergeCell ref="JIC1227:JJI1227"/>
    <mergeCell ref="JJJ1227:JKP1227"/>
    <mergeCell ref="KWS1227:KXY1227"/>
    <mergeCell ref="KXZ1227:KZF1227"/>
    <mergeCell ref="KZG1227:LAM1227"/>
    <mergeCell ref="LAN1227:LBT1227"/>
    <mergeCell ref="LBU1227:LDA1227"/>
    <mergeCell ref="KQJ1227:KRP1227"/>
    <mergeCell ref="KRQ1227:KSW1227"/>
    <mergeCell ref="KSX1227:KUD1227"/>
    <mergeCell ref="KUE1227:KVK1227"/>
    <mergeCell ref="KVL1227:KWR1227"/>
    <mergeCell ref="KKA1227:KLG1227"/>
    <mergeCell ref="KLH1227:KMN1227"/>
    <mergeCell ref="KMO1227:KNU1227"/>
    <mergeCell ref="KNV1227:KPB1227"/>
    <mergeCell ref="KPC1227:KQI1227"/>
    <mergeCell ref="KDR1227:KEX1227"/>
    <mergeCell ref="KEY1227:KGE1227"/>
    <mergeCell ref="KGF1227:KHL1227"/>
    <mergeCell ref="KHM1227:KIS1227"/>
    <mergeCell ref="KIT1227:KJZ1227"/>
    <mergeCell ref="LWC1227:LXI1227"/>
    <mergeCell ref="LXJ1227:LYP1227"/>
    <mergeCell ref="LYQ1227:LZW1227"/>
    <mergeCell ref="LZX1227:MBD1227"/>
    <mergeCell ref="MBE1227:MCK1227"/>
    <mergeCell ref="LPT1227:LQZ1227"/>
    <mergeCell ref="LRA1227:LSG1227"/>
    <mergeCell ref="LSH1227:LTN1227"/>
    <mergeCell ref="LTO1227:LUU1227"/>
    <mergeCell ref="LUV1227:LWB1227"/>
    <mergeCell ref="LJK1227:LKQ1227"/>
    <mergeCell ref="LKR1227:LLX1227"/>
    <mergeCell ref="LLY1227:LNE1227"/>
    <mergeCell ref="LNF1227:LOL1227"/>
    <mergeCell ref="LOM1227:LPS1227"/>
    <mergeCell ref="LDB1227:LEH1227"/>
    <mergeCell ref="LEI1227:LFO1227"/>
    <mergeCell ref="LFP1227:LGV1227"/>
    <mergeCell ref="LGW1227:LIC1227"/>
    <mergeCell ref="LID1227:LJJ1227"/>
    <mergeCell ref="MVM1227:MWS1227"/>
    <mergeCell ref="MWT1227:MXZ1227"/>
    <mergeCell ref="MYA1227:MZG1227"/>
    <mergeCell ref="MZH1227:NAN1227"/>
    <mergeCell ref="NAO1227:NBU1227"/>
    <mergeCell ref="MPD1227:MQJ1227"/>
    <mergeCell ref="MQK1227:MRQ1227"/>
    <mergeCell ref="MRR1227:MSX1227"/>
    <mergeCell ref="MSY1227:MUE1227"/>
    <mergeCell ref="MUF1227:MVL1227"/>
    <mergeCell ref="MIU1227:MKA1227"/>
    <mergeCell ref="MKB1227:MLH1227"/>
    <mergeCell ref="MLI1227:MMO1227"/>
    <mergeCell ref="MMP1227:MNV1227"/>
    <mergeCell ref="MNW1227:MPC1227"/>
    <mergeCell ref="MCL1227:MDR1227"/>
    <mergeCell ref="MDS1227:MEY1227"/>
    <mergeCell ref="MEZ1227:MGF1227"/>
    <mergeCell ref="MGG1227:MHM1227"/>
    <mergeCell ref="MHN1227:MIT1227"/>
    <mergeCell ref="NUW1227:NWC1227"/>
    <mergeCell ref="NWD1227:NXJ1227"/>
    <mergeCell ref="NXK1227:NYQ1227"/>
    <mergeCell ref="NYR1227:NZX1227"/>
    <mergeCell ref="NZY1227:OBE1227"/>
    <mergeCell ref="NON1227:NPT1227"/>
    <mergeCell ref="NPU1227:NRA1227"/>
    <mergeCell ref="NRB1227:NSH1227"/>
    <mergeCell ref="NSI1227:NTO1227"/>
    <mergeCell ref="NTP1227:NUV1227"/>
    <mergeCell ref="NIE1227:NJK1227"/>
    <mergeCell ref="NJL1227:NKR1227"/>
    <mergeCell ref="NKS1227:NLY1227"/>
    <mergeCell ref="NLZ1227:NNF1227"/>
    <mergeCell ref="NNG1227:NOM1227"/>
    <mergeCell ref="NBV1227:NDB1227"/>
    <mergeCell ref="NDC1227:NEI1227"/>
    <mergeCell ref="NEJ1227:NFP1227"/>
    <mergeCell ref="NFQ1227:NGW1227"/>
    <mergeCell ref="NGX1227:NID1227"/>
    <mergeCell ref="OUG1227:OVM1227"/>
    <mergeCell ref="OVN1227:OWT1227"/>
    <mergeCell ref="OWU1227:OYA1227"/>
    <mergeCell ref="OYB1227:OZH1227"/>
    <mergeCell ref="OZI1227:PAO1227"/>
    <mergeCell ref="ONX1227:OPD1227"/>
    <mergeCell ref="OPE1227:OQK1227"/>
    <mergeCell ref="OQL1227:ORR1227"/>
    <mergeCell ref="ORS1227:OSY1227"/>
    <mergeCell ref="OSZ1227:OUF1227"/>
    <mergeCell ref="OHO1227:OIU1227"/>
    <mergeCell ref="OIV1227:OKB1227"/>
    <mergeCell ref="OKC1227:OLI1227"/>
    <mergeCell ref="OLJ1227:OMP1227"/>
    <mergeCell ref="OMQ1227:ONW1227"/>
    <mergeCell ref="OBF1227:OCL1227"/>
    <mergeCell ref="OCM1227:ODS1227"/>
    <mergeCell ref="ODT1227:OEZ1227"/>
    <mergeCell ref="OFA1227:OGG1227"/>
    <mergeCell ref="OGH1227:OHN1227"/>
    <mergeCell ref="PTQ1227:PUW1227"/>
    <mergeCell ref="PUX1227:PWD1227"/>
    <mergeCell ref="PWE1227:PXK1227"/>
    <mergeCell ref="PXL1227:PYR1227"/>
    <mergeCell ref="PYS1227:PZY1227"/>
    <mergeCell ref="PNH1227:PON1227"/>
    <mergeCell ref="POO1227:PPU1227"/>
    <mergeCell ref="PPV1227:PRB1227"/>
    <mergeCell ref="PRC1227:PSI1227"/>
    <mergeCell ref="PSJ1227:PTP1227"/>
    <mergeCell ref="PGY1227:PIE1227"/>
    <mergeCell ref="PIF1227:PJL1227"/>
    <mergeCell ref="PJM1227:PKS1227"/>
    <mergeCell ref="PKT1227:PLZ1227"/>
    <mergeCell ref="PMA1227:PNG1227"/>
    <mergeCell ref="PAP1227:PBV1227"/>
    <mergeCell ref="PBW1227:PDC1227"/>
    <mergeCell ref="PDD1227:PEJ1227"/>
    <mergeCell ref="PEK1227:PFQ1227"/>
    <mergeCell ref="PFR1227:PGX1227"/>
    <mergeCell ref="QTA1227:QUG1227"/>
    <mergeCell ref="QUH1227:QVN1227"/>
    <mergeCell ref="QVO1227:QWU1227"/>
    <mergeCell ref="QWV1227:QYB1227"/>
    <mergeCell ref="QYC1227:QZI1227"/>
    <mergeCell ref="QMR1227:QNX1227"/>
    <mergeCell ref="QNY1227:QPE1227"/>
    <mergeCell ref="QPF1227:QQL1227"/>
    <mergeCell ref="QQM1227:QRS1227"/>
    <mergeCell ref="QRT1227:QSZ1227"/>
    <mergeCell ref="QGI1227:QHO1227"/>
    <mergeCell ref="QHP1227:QIV1227"/>
    <mergeCell ref="QIW1227:QKC1227"/>
    <mergeCell ref="QKD1227:QLJ1227"/>
    <mergeCell ref="QLK1227:QMQ1227"/>
    <mergeCell ref="PZZ1227:QBF1227"/>
    <mergeCell ref="QBG1227:QCM1227"/>
    <mergeCell ref="QCN1227:QDT1227"/>
    <mergeCell ref="QDU1227:QFA1227"/>
    <mergeCell ref="QFB1227:QGH1227"/>
    <mergeCell ref="RSK1227:RTQ1227"/>
    <mergeCell ref="RTR1227:RUX1227"/>
    <mergeCell ref="RUY1227:RWE1227"/>
    <mergeCell ref="RWF1227:RXL1227"/>
    <mergeCell ref="RXM1227:RYS1227"/>
    <mergeCell ref="RMB1227:RNH1227"/>
    <mergeCell ref="RNI1227:ROO1227"/>
    <mergeCell ref="ROP1227:RPV1227"/>
    <mergeCell ref="RPW1227:RRC1227"/>
    <mergeCell ref="RRD1227:RSJ1227"/>
    <mergeCell ref="RFS1227:RGY1227"/>
    <mergeCell ref="RGZ1227:RIF1227"/>
    <mergeCell ref="RIG1227:RJM1227"/>
    <mergeCell ref="RJN1227:RKT1227"/>
    <mergeCell ref="RKU1227:RMA1227"/>
    <mergeCell ref="QZJ1227:RAP1227"/>
    <mergeCell ref="RAQ1227:RBW1227"/>
    <mergeCell ref="RBX1227:RDD1227"/>
    <mergeCell ref="RDE1227:REK1227"/>
    <mergeCell ref="REL1227:RFR1227"/>
    <mergeCell ref="SRU1227:STA1227"/>
    <mergeCell ref="STB1227:SUH1227"/>
    <mergeCell ref="SUI1227:SVO1227"/>
    <mergeCell ref="SVP1227:SWV1227"/>
    <mergeCell ref="SWW1227:SYC1227"/>
    <mergeCell ref="SLL1227:SMR1227"/>
    <mergeCell ref="SMS1227:SNY1227"/>
    <mergeCell ref="SNZ1227:SPF1227"/>
    <mergeCell ref="SPG1227:SQM1227"/>
    <mergeCell ref="SQN1227:SRT1227"/>
    <mergeCell ref="SFC1227:SGI1227"/>
    <mergeCell ref="SGJ1227:SHP1227"/>
    <mergeCell ref="SHQ1227:SIW1227"/>
    <mergeCell ref="SIX1227:SKD1227"/>
    <mergeCell ref="SKE1227:SLK1227"/>
    <mergeCell ref="RYT1227:RZZ1227"/>
    <mergeCell ref="SAA1227:SBG1227"/>
    <mergeCell ref="SBH1227:SCN1227"/>
    <mergeCell ref="SCO1227:SDU1227"/>
    <mergeCell ref="SDV1227:SFB1227"/>
    <mergeCell ref="TRE1227:TSK1227"/>
    <mergeCell ref="TSL1227:TTR1227"/>
    <mergeCell ref="TTS1227:TUY1227"/>
    <mergeCell ref="TUZ1227:TWF1227"/>
    <mergeCell ref="TWG1227:TXM1227"/>
    <mergeCell ref="TKV1227:TMB1227"/>
    <mergeCell ref="TMC1227:TNI1227"/>
    <mergeCell ref="TNJ1227:TOP1227"/>
    <mergeCell ref="TOQ1227:TPW1227"/>
    <mergeCell ref="TPX1227:TRD1227"/>
    <mergeCell ref="TEM1227:TFS1227"/>
    <mergeCell ref="TFT1227:TGZ1227"/>
    <mergeCell ref="THA1227:TIG1227"/>
    <mergeCell ref="TIH1227:TJN1227"/>
    <mergeCell ref="TJO1227:TKU1227"/>
    <mergeCell ref="SYD1227:SZJ1227"/>
    <mergeCell ref="SZK1227:TAQ1227"/>
    <mergeCell ref="TAR1227:TBX1227"/>
    <mergeCell ref="TBY1227:TDE1227"/>
    <mergeCell ref="TDF1227:TEL1227"/>
    <mergeCell ref="UQO1227:URU1227"/>
    <mergeCell ref="URV1227:UTB1227"/>
    <mergeCell ref="UTC1227:UUI1227"/>
    <mergeCell ref="UUJ1227:UVP1227"/>
    <mergeCell ref="UVQ1227:UWW1227"/>
    <mergeCell ref="UKF1227:ULL1227"/>
    <mergeCell ref="ULM1227:UMS1227"/>
    <mergeCell ref="UMT1227:UNZ1227"/>
    <mergeCell ref="UOA1227:UPG1227"/>
    <mergeCell ref="UPH1227:UQN1227"/>
    <mergeCell ref="UDW1227:UFC1227"/>
    <mergeCell ref="UFD1227:UGJ1227"/>
    <mergeCell ref="UGK1227:UHQ1227"/>
    <mergeCell ref="UHR1227:UIX1227"/>
    <mergeCell ref="UIY1227:UKE1227"/>
    <mergeCell ref="TXN1227:TYT1227"/>
    <mergeCell ref="TYU1227:UAA1227"/>
    <mergeCell ref="UAB1227:UBH1227"/>
    <mergeCell ref="UBI1227:UCO1227"/>
    <mergeCell ref="UCP1227:UDV1227"/>
    <mergeCell ref="VPY1227:VRE1227"/>
    <mergeCell ref="VRF1227:VSL1227"/>
    <mergeCell ref="VSM1227:VTS1227"/>
    <mergeCell ref="VTT1227:VUZ1227"/>
    <mergeCell ref="VVA1227:VWG1227"/>
    <mergeCell ref="VJP1227:VKV1227"/>
    <mergeCell ref="VKW1227:VMC1227"/>
    <mergeCell ref="VMD1227:VNJ1227"/>
    <mergeCell ref="VNK1227:VOQ1227"/>
    <mergeCell ref="VOR1227:VPX1227"/>
    <mergeCell ref="VDG1227:VEM1227"/>
    <mergeCell ref="VEN1227:VFT1227"/>
    <mergeCell ref="VFU1227:VHA1227"/>
    <mergeCell ref="VHB1227:VIH1227"/>
    <mergeCell ref="VII1227:VJO1227"/>
    <mergeCell ref="UWX1227:UYD1227"/>
    <mergeCell ref="UYE1227:UZK1227"/>
    <mergeCell ref="UZL1227:VAR1227"/>
    <mergeCell ref="VAS1227:VBY1227"/>
    <mergeCell ref="VBZ1227:VDF1227"/>
    <mergeCell ref="WQP1227:WRV1227"/>
    <mergeCell ref="WRW1227:WTC1227"/>
    <mergeCell ref="WTD1227:WUJ1227"/>
    <mergeCell ref="WUK1227:WVQ1227"/>
    <mergeCell ref="WIZ1227:WKF1227"/>
    <mergeCell ref="WKG1227:WLM1227"/>
    <mergeCell ref="WLN1227:WMT1227"/>
    <mergeCell ref="WMU1227:WOA1227"/>
    <mergeCell ref="WOB1227:WPH1227"/>
    <mergeCell ref="WCQ1227:WDW1227"/>
    <mergeCell ref="WDX1227:WFD1227"/>
    <mergeCell ref="WFE1227:WGK1227"/>
    <mergeCell ref="WGL1227:WHR1227"/>
    <mergeCell ref="WHS1227:WIY1227"/>
    <mergeCell ref="VWH1227:VXN1227"/>
    <mergeCell ref="VXO1227:VYU1227"/>
    <mergeCell ref="VYV1227:WAB1227"/>
    <mergeCell ref="WAC1227:WBI1227"/>
    <mergeCell ref="WBJ1227:WCP1227"/>
    <mergeCell ref="VW1210:XC1210"/>
    <mergeCell ref="XD1210:YJ1210"/>
    <mergeCell ref="YK1210:ZQ1210"/>
    <mergeCell ref="ZR1210:AAX1210"/>
    <mergeCell ref="AAY1210:ACE1210"/>
    <mergeCell ref="PN1210:QT1210"/>
    <mergeCell ref="QU1210:SA1210"/>
    <mergeCell ref="SB1210:TH1210"/>
    <mergeCell ref="TI1210:UO1210"/>
    <mergeCell ref="UP1210:VV1210"/>
    <mergeCell ref="XCA1227:XDG1227"/>
    <mergeCell ref="XDH1227:XEN1227"/>
    <mergeCell ref="XEO1227:XFD1227"/>
    <mergeCell ref="A1210:AG1210"/>
    <mergeCell ref="AH1210:BN1210"/>
    <mergeCell ref="BO1210:CU1210"/>
    <mergeCell ref="CV1210:EB1210"/>
    <mergeCell ref="EC1210:FI1210"/>
    <mergeCell ref="FJ1210:GP1210"/>
    <mergeCell ref="GQ1210:HW1210"/>
    <mergeCell ref="HX1210:JD1210"/>
    <mergeCell ref="JE1210:KK1210"/>
    <mergeCell ref="KL1210:LR1210"/>
    <mergeCell ref="LS1210:MY1210"/>
    <mergeCell ref="MZ1210:OF1210"/>
    <mergeCell ref="OG1210:PM1210"/>
    <mergeCell ref="WVR1227:WWX1227"/>
    <mergeCell ref="WWY1227:WYE1227"/>
    <mergeCell ref="WYF1227:WZL1227"/>
    <mergeCell ref="WZM1227:XAS1227"/>
    <mergeCell ref="XAT1227:XBZ1227"/>
    <mergeCell ref="WPI1227:WQO1227"/>
    <mergeCell ref="AVG1210:AWM1210"/>
    <mergeCell ref="AWN1210:AXT1210"/>
    <mergeCell ref="AXU1210:AZA1210"/>
    <mergeCell ref="AZB1210:BAH1210"/>
    <mergeCell ref="BAI1210:BBO1210"/>
    <mergeCell ref="AOX1210:AQD1210"/>
    <mergeCell ref="AQE1210:ARK1210"/>
    <mergeCell ref="ARL1210:ASR1210"/>
    <mergeCell ref="ASS1210:ATY1210"/>
    <mergeCell ref="ATZ1210:AVF1210"/>
    <mergeCell ref="AIO1210:AJU1210"/>
    <mergeCell ref="AJV1210:ALB1210"/>
    <mergeCell ref="ALC1210:AMI1210"/>
    <mergeCell ref="AMJ1210:ANP1210"/>
    <mergeCell ref="ANQ1210:AOW1210"/>
    <mergeCell ref="ACF1210:ADL1210"/>
    <mergeCell ref="ADM1210:AES1210"/>
    <mergeCell ref="AET1210:AFZ1210"/>
    <mergeCell ref="AGA1210:AHG1210"/>
    <mergeCell ref="AHH1210:AIN1210"/>
    <mergeCell ref="BUQ1210:BVW1210"/>
    <mergeCell ref="BVX1210:BXD1210"/>
    <mergeCell ref="BXE1210:BYK1210"/>
    <mergeCell ref="BYL1210:BZR1210"/>
    <mergeCell ref="BZS1210:CAY1210"/>
    <mergeCell ref="BOH1210:BPN1210"/>
    <mergeCell ref="BPO1210:BQU1210"/>
    <mergeCell ref="BQV1210:BSB1210"/>
    <mergeCell ref="BSC1210:BTI1210"/>
    <mergeCell ref="BTJ1210:BUP1210"/>
    <mergeCell ref="BHY1210:BJE1210"/>
    <mergeCell ref="BJF1210:BKL1210"/>
    <mergeCell ref="BKM1210:BLS1210"/>
    <mergeCell ref="BLT1210:BMZ1210"/>
    <mergeCell ref="BNA1210:BOG1210"/>
    <mergeCell ref="BBP1210:BCV1210"/>
    <mergeCell ref="BCW1210:BEC1210"/>
    <mergeCell ref="BED1210:BFJ1210"/>
    <mergeCell ref="BFK1210:BGQ1210"/>
    <mergeCell ref="BGR1210:BHX1210"/>
    <mergeCell ref="CUA1210:CVG1210"/>
    <mergeCell ref="CVH1210:CWN1210"/>
    <mergeCell ref="CWO1210:CXU1210"/>
    <mergeCell ref="CXV1210:CZB1210"/>
    <mergeCell ref="CZC1210:DAI1210"/>
    <mergeCell ref="CNR1210:COX1210"/>
    <mergeCell ref="COY1210:CQE1210"/>
    <mergeCell ref="CQF1210:CRL1210"/>
    <mergeCell ref="CRM1210:CSS1210"/>
    <mergeCell ref="CST1210:CTZ1210"/>
    <mergeCell ref="CHI1210:CIO1210"/>
    <mergeCell ref="CIP1210:CJV1210"/>
    <mergeCell ref="CJW1210:CLC1210"/>
    <mergeCell ref="CLD1210:CMJ1210"/>
    <mergeCell ref="CMK1210:CNQ1210"/>
    <mergeCell ref="CAZ1210:CCF1210"/>
    <mergeCell ref="CCG1210:CDM1210"/>
    <mergeCell ref="CDN1210:CET1210"/>
    <mergeCell ref="CEU1210:CGA1210"/>
    <mergeCell ref="CGB1210:CHH1210"/>
    <mergeCell ref="DTK1210:DUQ1210"/>
    <mergeCell ref="DUR1210:DVX1210"/>
    <mergeCell ref="DVY1210:DXE1210"/>
    <mergeCell ref="DXF1210:DYL1210"/>
    <mergeCell ref="DYM1210:DZS1210"/>
    <mergeCell ref="DNB1210:DOH1210"/>
    <mergeCell ref="DOI1210:DPO1210"/>
    <mergeCell ref="DPP1210:DQV1210"/>
    <mergeCell ref="DQW1210:DSC1210"/>
    <mergeCell ref="DSD1210:DTJ1210"/>
    <mergeCell ref="DGS1210:DHY1210"/>
    <mergeCell ref="DHZ1210:DJF1210"/>
    <mergeCell ref="DJG1210:DKM1210"/>
    <mergeCell ref="DKN1210:DLT1210"/>
    <mergeCell ref="DLU1210:DNA1210"/>
    <mergeCell ref="DAJ1210:DBP1210"/>
    <mergeCell ref="DBQ1210:DCW1210"/>
    <mergeCell ref="DCX1210:DED1210"/>
    <mergeCell ref="DEE1210:DFK1210"/>
    <mergeCell ref="DFL1210:DGR1210"/>
    <mergeCell ref="ESU1210:EUA1210"/>
    <mergeCell ref="EUB1210:EVH1210"/>
    <mergeCell ref="EVI1210:EWO1210"/>
    <mergeCell ref="EWP1210:EXV1210"/>
    <mergeCell ref="EXW1210:EZC1210"/>
    <mergeCell ref="EML1210:ENR1210"/>
    <mergeCell ref="ENS1210:EOY1210"/>
    <mergeCell ref="EOZ1210:EQF1210"/>
    <mergeCell ref="EQG1210:ERM1210"/>
    <mergeCell ref="ERN1210:EST1210"/>
    <mergeCell ref="EGC1210:EHI1210"/>
    <mergeCell ref="EHJ1210:EIP1210"/>
    <mergeCell ref="EIQ1210:EJW1210"/>
    <mergeCell ref="EJX1210:ELD1210"/>
    <mergeCell ref="ELE1210:EMK1210"/>
    <mergeCell ref="DZT1210:EAZ1210"/>
    <mergeCell ref="EBA1210:ECG1210"/>
    <mergeCell ref="ECH1210:EDN1210"/>
    <mergeCell ref="EDO1210:EEU1210"/>
    <mergeCell ref="EEV1210:EGB1210"/>
    <mergeCell ref="FSE1210:FTK1210"/>
    <mergeCell ref="FTL1210:FUR1210"/>
    <mergeCell ref="FUS1210:FVY1210"/>
    <mergeCell ref="FVZ1210:FXF1210"/>
    <mergeCell ref="FXG1210:FYM1210"/>
    <mergeCell ref="FLV1210:FNB1210"/>
    <mergeCell ref="FNC1210:FOI1210"/>
    <mergeCell ref="FOJ1210:FPP1210"/>
    <mergeCell ref="FPQ1210:FQW1210"/>
    <mergeCell ref="FQX1210:FSD1210"/>
    <mergeCell ref="FFM1210:FGS1210"/>
    <mergeCell ref="FGT1210:FHZ1210"/>
    <mergeCell ref="FIA1210:FJG1210"/>
    <mergeCell ref="FJH1210:FKN1210"/>
    <mergeCell ref="FKO1210:FLU1210"/>
    <mergeCell ref="EZD1210:FAJ1210"/>
    <mergeCell ref="FAK1210:FBQ1210"/>
    <mergeCell ref="FBR1210:FCX1210"/>
    <mergeCell ref="FCY1210:FEE1210"/>
    <mergeCell ref="FEF1210:FFL1210"/>
    <mergeCell ref="GRO1210:GSU1210"/>
    <mergeCell ref="GSV1210:GUB1210"/>
    <mergeCell ref="GUC1210:GVI1210"/>
    <mergeCell ref="GVJ1210:GWP1210"/>
    <mergeCell ref="GWQ1210:GXW1210"/>
    <mergeCell ref="GLF1210:GML1210"/>
    <mergeCell ref="GMM1210:GNS1210"/>
    <mergeCell ref="GNT1210:GOZ1210"/>
    <mergeCell ref="GPA1210:GQG1210"/>
    <mergeCell ref="GQH1210:GRN1210"/>
    <mergeCell ref="GEW1210:GGC1210"/>
    <mergeCell ref="GGD1210:GHJ1210"/>
    <mergeCell ref="GHK1210:GIQ1210"/>
    <mergeCell ref="GIR1210:GJX1210"/>
    <mergeCell ref="GJY1210:GLE1210"/>
    <mergeCell ref="FYN1210:FZT1210"/>
    <mergeCell ref="FZU1210:GBA1210"/>
    <mergeCell ref="GBB1210:GCH1210"/>
    <mergeCell ref="GCI1210:GDO1210"/>
    <mergeCell ref="GDP1210:GEV1210"/>
    <mergeCell ref="HQY1210:HSE1210"/>
    <mergeCell ref="HSF1210:HTL1210"/>
    <mergeCell ref="HTM1210:HUS1210"/>
    <mergeCell ref="HUT1210:HVZ1210"/>
    <mergeCell ref="HWA1210:HXG1210"/>
    <mergeCell ref="HKP1210:HLV1210"/>
    <mergeCell ref="HLW1210:HNC1210"/>
    <mergeCell ref="HND1210:HOJ1210"/>
    <mergeCell ref="HOK1210:HPQ1210"/>
    <mergeCell ref="HPR1210:HQX1210"/>
    <mergeCell ref="HEG1210:HFM1210"/>
    <mergeCell ref="HFN1210:HGT1210"/>
    <mergeCell ref="HGU1210:HIA1210"/>
    <mergeCell ref="HIB1210:HJH1210"/>
    <mergeCell ref="HJI1210:HKO1210"/>
    <mergeCell ref="GXX1210:GZD1210"/>
    <mergeCell ref="GZE1210:HAK1210"/>
    <mergeCell ref="HAL1210:HBR1210"/>
    <mergeCell ref="HBS1210:HCY1210"/>
    <mergeCell ref="HCZ1210:HEF1210"/>
    <mergeCell ref="IQI1210:IRO1210"/>
    <mergeCell ref="IRP1210:ISV1210"/>
    <mergeCell ref="ISW1210:IUC1210"/>
    <mergeCell ref="IUD1210:IVJ1210"/>
    <mergeCell ref="IVK1210:IWQ1210"/>
    <mergeCell ref="IJZ1210:ILF1210"/>
    <mergeCell ref="ILG1210:IMM1210"/>
    <mergeCell ref="IMN1210:INT1210"/>
    <mergeCell ref="INU1210:IPA1210"/>
    <mergeCell ref="IPB1210:IQH1210"/>
    <mergeCell ref="IDQ1210:IEW1210"/>
    <mergeCell ref="IEX1210:IGD1210"/>
    <mergeCell ref="IGE1210:IHK1210"/>
    <mergeCell ref="IHL1210:IIR1210"/>
    <mergeCell ref="IIS1210:IJY1210"/>
    <mergeCell ref="HXH1210:HYN1210"/>
    <mergeCell ref="HYO1210:HZU1210"/>
    <mergeCell ref="HZV1210:IBB1210"/>
    <mergeCell ref="IBC1210:ICI1210"/>
    <mergeCell ref="ICJ1210:IDP1210"/>
    <mergeCell ref="JPS1210:JQY1210"/>
    <mergeCell ref="JQZ1210:JSF1210"/>
    <mergeCell ref="JSG1210:JTM1210"/>
    <mergeCell ref="JTN1210:JUT1210"/>
    <mergeCell ref="JUU1210:JWA1210"/>
    <mergeCell ref="JJJ1210:JKP1210"/>
    <mergeCell ref="JKQ1210:JLW1210"/>
    <mergeCell ref="JLX1210:JND1210"/>
    <mergeCell ref="JNE1210:JOK1210"/>
    <mergeCell ref="JOL1210:JPR1210"/>
    <mergeCell ref="JDA1210:JEG1210"/>
    <mergeCell ref="JEH1210:JFN1210"/>
    <mergeCell ref="JFO1210:JGU1210"/>
    <mergeCell ref="JGV1210:JIB1210"/>
    <mergeCell ref="JIC1210:JJI1210"/>
    <mergeCell ref="IWR1210:IXX1210"/>
    <mergeCell ref="IXY1210:IZE1210"/>
    <mergeCell ref="IZF1210:JAL1210"/>
    <mergeCell ref="JAM1210:JBS1210"/>
    <mergeCell ref="JBT1210:JCZ1210"/>
    <mergeCell ref="KPC1210:KQI1210"/>
    <mergeCell ref="KQJ1210:KRP1210"/>
    <mergeCell ref="KRQ1210:KSW1210"/>
    <mergeCell ref="KSX1210:KUD1210"/>
    <mergeCell ref="KUE1210:KVK1210"/>
    <mergeCell ref="KIT1210:KJZ1210"/>
    <mergeCell ref="KKA1210:KLG1210"/>
    <mergeCell ref="KLH1210:KMN1210"/>
    <mergeCell ref="KMO1210:KNU1210"/>
    <mergeCell ref="KNV1210:KPB1210"/>
    <mergeCell ref="KCK1210:KDQ1210"/>
    <mergeCell ref="KDR1210:KEX1210"/>
    <mergeCell ref="KEY1210:KGE1210"/>
    <mergeCell ref="KGF1210:KHL1210"/>
    <mergeCell ref="KHM1210:KIS1210"/>
    <mergeCell ref="JWB1210:JXH1210"/>
    <mergeCell ref="JXI1210:JYO1210"/>
    <mergeCell ref="JYP1210:JZV1210"/>
    <mergeCell ref="JZW1210:KBC1210"/>
    <mergeCell ref="KBD1210:KCJ1210"/>
    <mergeCell ref="LOM1210:LPS1210"/>
    <mergeCell ref="LPT1210:LQZ1210"/>
    <mergeCell ref="LRA1210:LSG1210"/>
    <mergeCell ref="LSH1210:LTN1210"/>
    <mergeCell ref="LTO1210:LUU1210"/>
    <mergeCell ref="LID1210:LJJ1210"/>
    <mergeCell ref="LJK1210:LKQ1210"/>
    <mergeCell ref="LKR1210:LLX1210"/>
    <mergeCell ref="LLY1210:LNE1210"/>
    <mergeCell ref="LNF1210:LOL1210"/>
    <mergeCell ref="LBU1210:LDA1210"/>
    <mergeCell ref="LDB1210:LEH1210"/>
    <mergeCell ref="LEI1210:LFO1210"/>
    <mergeCell ref="LFP1210:LGV1210"/>
    <mergeCell ref="LGW1210:LIC1210"/>
    <mergeCell ref="KVL1210:KWR1210"/>
    <mergeCell ref="KWS1210:KXY1210"/>
    <mergeCell ref="KXZ1210:KZF1210"/>
    <mergeCell ref="KZG1210:LAM1210"/>
    <mergeCell ref="LAN1210:LBT1210"/>
    <mergeCell ref="MNW1210:MPC1210"/>
    <mergeCell ref="MPD1210:MQJ1210"/>
    <mergeCell ref="MQK1210:MRQ1210"/>
    <mergeCell ref="MRR1210:MSX1210"/>
    <mergeCell ref="MSY1210:MUE1210"/>
    <mergeCell ref="MHN1210:MIT1210"/>
    <mergeCell ref="MIU1210:MKA1210"/>
    <mergeCell ref="MKB1210:MLH1210"/>
    <mergeCell ref="MLI1210:MMO1210"/>
    <mergeCell ref="MMP1210:MNV1210"/>
    <mergeCell ref="MBE1210:MCK1210"/>
    <mergeCell ref="MCL1210:MDR1210"/>
    <mergeCell ref="MDS1210:MEY1210"/>
    <mergeCell ref="MEZ1210:MGF1210"/>
    <mergeCell ref="MGG1210:MHM1210"/>
    <mergeCell ref="LUV1210:LWB1210"/>
    <mergeCell ref="LWC1210:LXI1210"/>
    <mergeCell ref="LXJ1210:LYP1210"/>
    <mergeCell ref="LYQ1210:LZW1210"/>
    <mergeCell ref="LZX1210:MBD1210"/>
    <mergeCell ref="NNG1210:NOM1210"/>
    <mergeCell ref="NON1210:NPT1210"/>
    <mergeCell ref="NPU1210:NRA1210"/>
    <mergeCell ref="NRB1210:NSH1210"/>
    <mergeCell ref="NSI1210:NTO1210"/>
    <mergeCell ref="NGX1210:NID1210"/>
    <mergeCell ref="NIE1210:NJK1210"/>
    <mergeCell ref="NJL1210:NKR1210"/>
    <mergeCell ref="NKS1210:NLY1210"/>
    <mergeCell ref="NLZ1210:NNF1210"/>
    <mergeCell ref="NAO1210:NBU1210"/>
    <mergeCell ref="NBV1210:NDB1210"/>
    <mergeCell ref="NDC1210:NEI1210"/>
    <mergeCell ref="NEJ1210:NFP1210"/>
    <mergeCell ref="NFQ1210:NGW1210"/>
    <mergeCell ref="MUF1210:MVL1210"/>
    <mergeCell ref="MVM1210:MWS1210"/>
    <mergeCell ref="MWT1210:MXZ1210"/>
    <mergeCell ref="MYA1210:MZG1210"/>
    <mergeCell ref="MZH1210:NAN1210"/>
    <mergeCell ref="OMQ1210:ONW1210"/>
    <mergeCell ref="ONX1210:OPD1210"/>
    <mergeCell ref="OPE1210:OQK1210"/>
    <mergeCell ref="OQL1210:ORR1210"/>
    <mergeCell ref="ORS1210:OSY1210"/>
    <mergeCell ref="OGH1210:OHN1210"/>
    <mergeCell ref="OHO1210:OIU1210"/>
    <mergeCell ref="OIV1210:OKB1210"/>
    <mergeCell ref="OKC1210:OLI1210"/>
    <mergeCell ref="OLJ1210:OMP1210"/>
    <mergeCell ref="NZY1210:OBE1210"/>
    <mergeCell ref="OBF1210:OCL1210"/>
    <mergeCell ref="OCM1210:ODS1210"/>
    <mergeCell ref="ODT1210:OEZ1210"/>
    <mergeCell ref="OFA1210:OGG1210"/>
    <mergeCell ref="NTP1210:NUV1210"/>
    <mergeCell ref="NUW1210:NWC1210"/>
    <mergeCell ref="NWD1210:NXJ1210"/>
    <mergeCell ref="NXK1210:NYQ1210"/>
    <mergeCell ref="NYR1210:NZX1210"/>
    <mergeCell ref="PMA1210:PNG1210"/>
    <mergeCell ref="PNH1210:PON1210"/>
    <mergeCell ref="POO1210:PPU1210"/>
    <mergeCell ref="PPV1210:PRB1210"/>
    <mergeCell ref="PRC1210:PSI1210"/>
    <mergeCell ref="PFR1210:PGX1210"/>
    <mergeCell ref="PGY1210:PIE1210"/>
    <mergeCell ref="PIF1210:PJL1210"/>
    <mergeCell ref="PJM1210:PKS1210"/>
    <mergeCell ref="PKT1210:PLZ1210"/>
    <mergeCell ref="OZI1210:PAO1210"/>
    <mergeCell ref="PAP1210:PBV1210"/>
    <mergeCell ref="PBW1210:PDC1210"/>
    <mergeCell ref="PDD1210:PEJ1210"/>
    <mergeCell ref="PEK1210:PFQ1210"/>
    <mergeCell ref="OSZ1210:OUF1210"/>
    <mergeCell ref="OUG1210:OVM1210"/>
    <mergeCell ref="OVN1210:OWT1210"/>
    <mergeCell ref="OWU1210:OYA1210"/>
    <mergeCell ref="OYB1210:OZH1210"/>
    <mergeCell ref="QLK1210:QMQ1210"/>
    <mergeCell ref="QMR1210:QNX1210"/>
    <mergeCell ref="QNY1210:QPE1210"/>
    <mergeCell ref="QPF1210:QQL1210"/>
    <mergeCell ref="QQM1210:QRS1210"/>
    <mergeCell ref="QFB1210:QGH1210"/>
    <mergeCell ref="QGI1210:QHO1210"/>
    <mergeCell ref="QHP1210:QIV1210"/>
    <mergeCell ref="QIW1210:QKC1210"/>
    <mergeCell ref="QKD1210:QLJ1210"/>
    <mergeCell ref="PYS1210:PZY1210"/>
    <mergeCell ref="PZZ1210:QBF1210"/>
    <mergeCell ref="QBG1210:QCM1210"/>
    <mergeCell ref="QCN1210:QDT1210"/>
    <mergeCell ref="QDU1210:QFA1210"/>
    <mergeCell ref="PSJ1210:PTP1210"/>
    <mergeCell ref="PTQ1210:PUW1210"/>
    <mergeCell ref="PUX1210:PWD1210"/>
    <mergeCell ref="PWE1210:PXK1210"/>
    <mergeCell ref="PXL1210:PYR1210"/>
    <mergeCell ref="RKU1210:RMA1210"/>
    <mergeCell ref="RMB1210:RNH1210"/>
    <mergeCell ref="RNI1210:ROO1210"/>
    <mergeCell ref="ROP1210:RPV1210"/>
    <mergeCell ref="RPW1210:RRC1210"/>
    <mergeCell ref="REL1210:RFR1210"/>
    <mergeCell ref="RFS1210:RGY1210"/>
    <mergeCell ref="RGZ1210:RIF1210"/>
    <mergeCell ref="RIG1210:RJM1210"/>
    <mergeCell ref="RJN1210:RKT1210"/>
    <mergeCell ref="QYC1210:QZI1210"/>
    <mergeCell ref="QZJ1210:RAP1210"/>
    <mergeCell ref="RAQ1210:RBW1210"/>
    <mergeCell ref="RBX1210:RDD1210"/>
    <mergeCell ref="RDE1210:REK1210"/>
    <mergeCell ref="QRT1210:QSZ1210"/>
    <mergeCell ref="QTA1210:QUG1210"/>
    <mergeCell ref="QUH1210:QVN1210"/>
    <mergeCell ref="QVO1210:QWU1210"/>
    <mergeCell ref="QWV1210:QYB1210"/>
    <mergeCell ref="SKE1210:SLK1210"/>
    <mergeCell ref="SLL1210:SMR1210"/>
    <mergeCell ref="SMS1210:SNY1210"/>
    <mergeCell ref="SNZ1210:SPF1210"/>
    <mergeCell ref="SPG1210:SQM1210"/>
    <mergeCell ref="SDV1210:SFB1210"/>
    <mergeCell ref="SFC1210:SGI1210"/>
    <mergeCell ref="SGJ1210:SHP1210"/>
    <mergeCell ref="SHQ1210:SIW1210"/>
    <mergeCell ref="SIX1210:SKD1210"/>
    <mergeCell ref="RXM1210:RYS1210"/>
    <mergeCell ref="RYT1210:RZZ1210"/>
    <mergeCell ref="SAA1210:SBG1210"/>
    <mergeCell ref="SBH1210:SCN1210"/>
    <mergeCell ref="SCO1210:SDU1210"/>
    <mergeCell ref="RRD1210:RSJ1210"/>
    <mergeCell ref="RSK1210:RTQ1210"/>
    <mergeCell ref="RTR1210:RUX1210"/>
    <mergeCell ref="RUY1210:RWE1210"/>
    <mergeCell ref="RWF1210:RXL1210"/>
    <mergeCell ref="TJO1210:TKU1210"/>
    <mergeCell ref="TKV1210:TMB1210"/>
    <mergeCell ref="TMC1210:TNI1210"/>
    <mergeCell ref="TNJ1210:TOP1210"/>
    <mergeCell ref="TOQ1210:TPW1210"/>
    <mergeCell ref="TDF1210:TEL1210"/>
    <mergeCell ref="TEM1210:TFS1210"/>
    <mergeCell ref="TFT1210:TGZ1210"/>
    <mergeCell ref="THA1210:TIG1210"/>
    <mergeCell ref="TIH1210:TJN1210"/>
    <mergeCell ref="SWW1210:SYC1210"/>
    <mergeCell ref="SYD1210:SZJ1210"/>
    <mergeCell ref="SZK1210:TAQ1210"/>
    <mergeCell ref="TAR1210:TBX1210"/>
    <mergeCell ref="TBY1210:TDE1210"/>
    <mergeCell ref="SQN1210:SRT1210"/>
    <mergeCell ref="SRU1210:STA1210"/>
    <mergeCell ref="STB1210:SUH1210"/>
    <mergeCell ref="SUI1210:SVO1210"/>
    <mergeCell ref="SVP1210:SWV1210"/>
    <mergeCell ref="UIY1210:UKE1210"/>
    <mergeCell ref="UKF1210:ULL1210"/>
    <mergeCell ref="ULM1210:UMS1210"/>
    <mergeCell ref="UMT1210:UNZ1210"/>
    <mergeCell ref="UOA1210:UPG1210"/>
    <mergeCell ref="UCP1210:UDV1210"/>
    <mergeCell ref="UDW1210:UFC1210"/>
    <mergeCell ref="UFD1210:UGJ1210"/>
    <mergeCell ref="UGK1210:UHQ1210"/>
    <mergeCell ref="UHR1210:UIX1210"/>
    <mergeCell ref="TWG1210:TXM1210"/>
    <mergeCell ref="TXN1210:TYT1210"/>
    <mergeCell ref="TYU1210:UAA1210"/>
    <mergeCell ref="UAB1210:UBH1210"/>
    <mergeCell ref="UBI1210:UCO1210"/>
    <mergeCell ref="TPX1210:TRD1210"/>
    <mergeCell ref="TRE1210:TSK1210"/>
    <mergeCell ref="TSL1210:TTR1210"/>
    <mergeCell ref="TTS1210:TUY1210"/>
    <mergeCell ref="TUZ1210:TWF1210"/>
    <mergeCell ref="VII1210:VJO1210"/>
    <mergeCell ref="VJP1210:VKV1210"/>
    <mergeCell ref="VKW1210:VMC1210"/>
    <mergeCell ref="VMD1210:VNJ1210"/>
    <mergeCell ref="VNK1210:VOQ1210"/>
    <mergeCell ref="VBZ1210:VDF1210"/>
    <mergeCell ref="VDG1210:VEM1210"/>
    <mergeCell ref="VEN1210:VFT1210"/>
    <mergeCell ref="VFU1210:VHA1210"/>
    <mergeCell ref="VHB1210:VIH1210"/>
    <mergeCell ref="UVQ1210:UWW1210"/>
    <mergeCell ref="UWX1210:UYD1210"/>
    <mergeCell ref="UYE1210:UZK1210"/>
    <mergeCell ref="UZL1210:VAR1210"/>
    <mergeCell ref="VAS1210:VBY1210"/>
    <mergeCell ref="UPH1210:UQN1210"/>
    <mergeCell ref="UQO1210:URU1210"/>
    <mergeCell ref="URV1210:UTB1210"/>
    <mergeCell ref="UTC1210:UUI1210"/>
    <mergeCell ref="UUJ1210:UVP1210"/>
    <mergeCell ref="WIZ1210:WKF1210"/>
    <mergeCell ref="WKG1210:WLM1210"/>
    <mergeCell ref="WLN1210:WMT1210"/>
    <mergeCell ref="WMU1210:WOA1210"/>
    <mergeCell ref="WBJ1210:WCP1210"/>
    <mergeCell ref="WCQ1210:WDW1210"/>
    <mergeCell ref="WDX1210:WFD1210"/>
    <mergeCell ref="WFE1210:WGK1210"/>
    <mergeCell ref="WGL1210:WHR1210"/>
    <mergeCell ref="VVA1210:VWG1210"/>
    <mergeCell ref="VWH1210:VXN1210"/>
    <mergeCell ref="VXO1210:VYU1210"/>
    <mergeCell ref="VYV1210:WAB1210"/>
    <mergeCell ref="WAC1210:WBI1210"/>
    <mergeCell ref="VOR1210:VPX1210"/>
    <mergeCell ref="VPY1210:VRE1210"/>
    <mergeCell ref="VRF1210:VSL1210"/>
    <mergeCell ref="VSM1210:VTS1210"/>
    <mergeCell ref="VTT1210:VUZ1210"/>
    <mergeCell ref="OG1205:PM1205"/>
    <mergeCell ref="PN1205:QT1205"/>
    <mergeCell ref="QU1205:SA1205"/>
    <mergeCell ref="SB1205:TH1205"/>
    <mergeCell ref="TI1205:UO1205"/>
    <mergeCell ref="XAT1210:XBZ1210"/>
    <mergeCell ref="XCA1210:XDG1210"/>
    <mergeCell ref="XDH1210:XEN1210"/>
    <mergeCell ref="XEO1210:XFD1210"/>
    <mergeCell ref="A1205:AG1205"/>
    <mergeCell ref="AH1205:BN1205"/>
    <mergeCell ref="BO1205:CU1205"/>
    <mergeCell ref="CV1205:EB1205"/>
    <mergeCell ref="EC1205:FI1205"/>
    <mergeCell ref="FJ1205:GP1205"/>
    <mergeCell ref="GQ1205:HW1205"/>
    <mergeCell ref="HX1205:JD1205"/>
    <mergeCell ref="JE1205:KK1205"/>
    <mergeCell ref="KL1205:LR1205"/>
    <mergeCell ref="LS1205:MY1205"/>
    <mergeCell ref="MZ1205:OF1205"/>
    <mergeCell ref="WUK1210:WVQ1210"/>
    <mergeCell ref="WVR1210:WWX1210"/>
    <mergeCell ref="WWY1210:WYE1210"/>
    <mergeCell ref="WYF1210:WZL1210"/>
    <mergeCell ref="WZM1210:XAS1210"/>
    <mergeCell ref="WOB1210:WPH1210"/>
    <mergeCell ref="WPI1210:WQO1210"/>
    <mergeCell ref="WQP1210:WRV1210"/>
    <mergeCell ref="WRW1210:WTC1210"/>
    <mergeCell ref="WTD1210:WUJ1210"/>
    <mergeCell ref="WHS1210:WIY1210"/>
    <mergeCell ref="ANQ1205:AOW1205"/>
    <mergeCell ref="AOX1205:AQD1205"/>
    <mergeCell ref="AQE1205:ARK1205"/>
    <mergeCell ref="ARL1205:ASR1205"/>
    <mergeCell ref="ASS1205:ATY1205"/>
    <mergeCell ref="AHH1205:AIN1205"/>
    <mergeCell ref="AIO1205:AJU1205"/>
    <mergeCell ref="AJV1205:ALB1205"/>
    <mergeCell ref="ALC1205:AMI1205"/>
    <mergeCell ref="AMJ1205:ANP1205"/>
    <mergeCell ref="AAY1205:ACE1205"/>
    <mergeCell ref="ACF1205:ADL1205"/>
    <mergeCell ref="ADM1205:AES1205"/>
    <mergeCell ref="AET1205:AFZ1205"/>
    <mergeCell ref="AGA1205:AHG1205"/>
    <mergeCell ref="UP1205:VV1205"/>
    <mergeCell ref="VW1205:XC1205"/>
    <mergeCell ref="XD1205:YJ1205"/>
    <mergeCell ref="YK1205:ZQ1205"/>
    <mergeCell ref="ZR1205:AAX1205"/>
    <mergeCell ref="BNA1205:BOG1205"/>
    <mergeCell ref="BOH1205:BPN1205"/>
    <mergeCell ref="BPO1205:BQU1205"/>
    <mergeCell ref="BQV1205:BSB1205"/>
    <mergeCell ref="BSC1205:BTI1205"/>
    <mergeCell ref="BGR1205:BHX1205"/>
    <mergeCell ref="BHY1205:BJE1205"/>
    <mergeCell ref="BJF1205:BKL1205"/>
    <mergeCell ref="BKM1205:BLS1205"/>
    <mergeCell ref="BLT1205:BMZ1205"/>
    <mergeCell ref="BAI1205:BBO1205"/>
    <mergeCell ref="BBP1205:BCV1205"/>
    <mergeCell ref="BCW1205:BEC1205"/>
    <mergeCell ref="BED1205:BFJ1205"/>
    <mergeCell ref="BFK1205:BGQ1205"/>
    <mergeCell ref="ATZ1205:AVF1205"/>
    <mergeCell ref="AVG1205:AWM1205"/>
    <mergeCell ref="AWN1205:AXT1205"/>
    <mergeCell ref="AXU1205:AZA1205"/>
    <mergeCell ref="AZB1205:BAH1205"/>
    <mergeCell ref="CMK1205:CNQ1205"/>
    <mergeCell ref="CNR1205:COX1205"/>
    <mergeCell ref="COY1205:CQE1205"/>
    <mergeCell ref="CQF1205:CRL1205"/>
    <mergeCell ref="CRM1205:CSS1205"/>
    <mergeCell ref="CGB1205:CHH1205"/>
    <mergeCell ref="CHI1205:CIO1205"/>
    <mergeCell ref="CIP1205:CJV1205"/>
    <mergeCell ref="CJW1205:CLC1205"/>
    <mergeCell ref="CLD1205:CMJ1205"/>
    <mergeCell ref="BZS1205:CAY1205"/>
    <mergeCell ref="CAZ1205:CCF1205"/>
    <mergeCell ref="CCG1205:CDM1205"/>
    <mergeCell ref="CDN1205:CET1205"/>
    <mergeCell ref="CEU1205:CGA1205"/>
    <mergeCell ref="BTJ1205:BUP1205"/>
    <mergeCell ref="BUQ1205:BVW1205"/>
    <mergeCell ref="BVX1205:BXD1205"/>
    <mergeCell ref="BXE1205:BYK1205"/>
    <mergeCell ref="BYL1205:BZR1205"/>
    <mergeCell ref="DLU1205:DNA1205"/>
    <mergeCell ref="DNB1205:DOH1205"/>
    <mergeCell ref="DOI1205:DPO1205"/>
    <mergeCell ref="DPP1205:DQV1205"/>
    <mergeCell ref="DQW1205:DSC1205"/>
    <mergeCell ref="DFL1205:DGR1205"/>
    <mergeCell ref="DGS1205:DHY1205"/>
    <mergeCell ref="DHZ1205:DJF1205"/>
    <mergeCell ref="DJG1205:DKM1205"/>
    <mergeCell ref="DKN1205:DLT1205"/>
    <mergeCell ref="CZC1205:DAI1205"/>
    <mergeCell ref="DAJ1205:DBP1205"/>
    <mergeCell ref="DBQ1205:DCW1205"/>
    <mergeCell ref="DCX1205:DED1205"/>
    <mergeCell ref="DEE1205:DFK1205"/>
    <mergeCell ref="CST1205:CTZ1205"/>
    <mergeCell ref="CUA1205:CVG1205"/>
    <mergeCell ref="CVH1205:CWN1205"/>
    <mergeCell ref="CWO1205:CXU1205"/>
    <mergeCell ref="CXV1205:CZB1205"/>
    <mergeCell ref="ELE1205:EMK1205"/>
    <mergeCell ref="EML1205:ENR1205"/>
    <mergeCell ref="ENS1205:EOY1205"/>
    <mergeCell ref="EOZ1205:EQF1205"/>
    <mergeCell ref="EQG1205:ERM1205"/>
    <mergeCell ref="EEV1205:EGB1205"/>
    <mergeCell ref="EGC1205:EHI1205"/>
    <mergeCell ref="EHJ1205:EIP1205"/>
    <mergeCell ref="EIQ1205:EJW1205"/>
    <mergeCell ref="EJX1205:ELD1205"/>
    <mergeCell ref="DYM1205:DZS1205"/>
    <mergeCell ref="DZT1205:EAZ1205"/>
    <mergeCell ref="EBA1205:ECG1205"/>
    <mergeCell ref="ECH1205:EDN1205"/>
    <mergeCell ref="EDO1205:EEU1205"/>
    <mergeCell ref="DSD1205:DTJ1205"/>
    <mergeCell ref="DTK1205:DUQ1205"/>
    <mergeCell ref="DUR1205:DVX1205"/>
    <mergeCell ref="DVY1205:DXE1205"/>
    <mergeCell ref="DXF1205:DYL1205"/>
    <mergeCell ref="FKO1205:FLU1205"/>
    <mergeCell ref="FLV1205:FNB1205"/>
    <mergeCell ref="FNC1205:FOI1205"/>
    <mergeCell ref="FOJ1205:FPP1205"/>
    <mergeCell ref="FPQ1205:FQW1205"/>
    <mergeCell ref="FEF1205:FFL1205"/>
    <mergeCell ref="FFM1205:FGS1205"/>
    <mergeCell ref="FGT1205:FHZ1205"/>
    <mergeCell ref="FIA1205:FJG1205"/>
    <mergeCell ref="FJH1205:FKN1205"/>
    <mergeCell ref="EXW1205:EZC1205"/>
    <mergeCell ref="EZD1205:FAJ1205"/>
    <mergeCell ref="FAK1205:FBQ1205"/>
    <mergeCell ref="FBR1205:FCX1205"/>
    <mergeCell ref="FCY1205:FEE1205"/>
    <mergeCell ref="ERN1205:EST1205"/>
    <mergeCell ref="ESU1205:EUA1205"/>
    <mergeCell ref="EUB1205:EVH1205"/>
    <mergeCell ref="EVI1205:EWO1205"/>
    <mergeCell ref="EWP1205:EXV1205"/>
    <mergeCell ref="GJY1205:GLE1205"/>
    <mergeCell ref="GLF1205:GML1205"/>
    <mergeCell ref="GMM1205:GNS1205"/>
    <mergeCell ref="GNT1205:GOZ1205"/>
    <mergeCell ref="GPA1205:GQG1205"/>
    <mergeCell ref="GDP1205:GEV1205"/>
    <mergeCell ref="GEW1205:GGC1205"/>
    <mergeCell ref="GGD1205:GHJ1205"/>
    <mergeCell ref="GHK1205:GIQ1205"/>
    <mergeCell ref="GIR1205:GJX1205"/>
    <mergeCell ref="FXG1205:FYM1205"/>
    <mergeCell ref="FYN1205:FZT1205"/>
    <mergeCell ref="FZU1205:GBA1205"/>
    <mergeCell ref="GBB1205:GCH1205"/>
    <mergeCell ref="GCI1205:GDO1205"/>
    <mergeCell ref="FQX1205:FSD1205"/>
    <mergeCell ref="FSE1205:FTK1205"/>
    <mergeCell ref="FTL1205:FUR1205"/>
    <mergeCell ref="FUS1205:FVY1205"/>
    <mergeCell ref="FVZ1205:FXF1205"/>
    <mergeCell ref="HJI1205:HKO1205"/>
    <mergeCell ref="HKP1205:HLV1205"/>
    <mergeCell ref="HLW1205:HNC1205"/>
    <mergeCell ref="HND1205:HOJ1205"/>
    <mergeCell ref="HOK1205:HPQ1205"/>
    <mergeCell ref="HCZ1205:HEF1205"/>
    <mergeCell ref="HEG1205:HFM1205"/>
    <mergeCell ref="HFN1205:HGT1205"/>
    <mergeCell ref="HGU1205:HIA1205"/>
    <mergeCell ref="HIB1205:HJH1205"/>
    <mergeCell ref="GWQ1205:GXW1205"/>
    <mergeCell ref="GXX1205:GZD1205"/>
    <mergeCell ref="GZE1205:HAK1205"/>
    <mergeCell ref="HAL1205:HBR1205"/>
    <mergeCell ref="HBS1205:HCY1205"/>
    <mergeCell ref="GQH1205:GRN1205"/>
    <mergeCell ref="GRO1205:GSU1205"/>
    <mergeCell ref="GSV1205:GUB1205"/>
    <mergeCell ref="GUC1205:GVI1205"/>
    <mergeCell ref="GVJ1205:GWP1205"/>
    <mergeCell ref="IIS1205:IJY1205"/>
    <mergeCell ref="IJZ1205:ILF1205"/>
    <mergeCell ref="ILG1205:IMM1205"/>
    <mergeCell ref="IMN1205:INT1205"/>
    <mergeCell ref="INU1205:IPA1205"/>
    <mergeCell ref="ICJ1205:IDP1205"/>
    <mergeCell ref="IDQ1205:IEW1205"/>
    <mergeCell ref="IEX1205:IGD1205"/>
    <mergeCell ref="IGE1205:IHK1205"/>
    <mergeCell ref="IHL1205:IIR1205"/>
    <mergeCell ref="HWA1205:HXG1205"/>
    <mergeCell ref="HXH1205:HYN1205"/>
    <mergeCell ref="HYO1205:HZU1205"/>
    <mergeCell ref="HZV1205:IBB1205"/>
    <mergeCell ref="IBC1205:ICI1205"/>
    <mergeCell ref="HPR1205:HQX1205"/>
    <mergeCell ref="HQY1205:HSE1205"/>
    <mergeCell ref="HSF1205:HTL1205"/>
    <mergeCell ref="HTM1205:HUS1205"/>
    <mergeCell ref="HUT1205:HVZ1205"/>
    <mergeCell ref="JIC1205:JJI1205"/>
    <mergeCell ref="JJJ1205:JKP1205"/>
    <mergeCell ref="JKQ1205:JLW1205"/>
    <mergeCell ref="JLX1205:JND1205"/>
    <mergeCell ref="JNE1205:JOK1205"/>
    <mergeCell ref="JBT1205:JCZ1205"/>
    <mergeCell ref="JDA1205:JEG1205"/>
    <mergeCell ref="JEH1205:JFN1205"/>
    <mergeCell ref="JFO1205:JGU1205"/>
    <mergeCell ref="JGV1205:JIB1205"/>
    <mergeCell ref="IVK1205:IWQ1205"/>
    <mergeCell ref="IWR1205:IXX1205"/>
    <mergeCell ref="IXY1205:IZE1205"/>
    <mergeCell ref="IZF1205:JAL1205"/>
    <mergeCell ref="JAM1205:JBS1205"/>
    <mergeCell ref="IPB1205:IQH1205"/>
    <mergeCell ref="IQI1205:IRO1205"/>
    <mergeCell ref="IRP1205:ISV1205"/>
    <mergeCell ref="ISW1205:IUC1205"/>
    <mergeCell ref="IUD1205:IVJ1205"/>
    <mergeCell ref="KHM1205:KIS1205"/>
    <mergeCell ref="KIT1205:KJZ1205"/>
    <mergeCell ref="KKA1205:KLG1205"/>
    <mergeCell ref="KLH1205:KMN1205"/>
    <mergeCell ref="KMO1205:KNU1205"/>
    <mergeCell ref="KBD1205:KCJ1205"/>
    <mergeCell ref="KCK1205:KDQ1205"/>
    <mergeCell ref="KDR1205:KEX1205"/>
    <mergeCell ref="KEY1205:KGE1205"/>
    <mergeCell ref="KGF1205:KHL1205"/>
    <mergeCell ref="JUU1205:JWA1205"/>
    <mergeCell ref="JWB1205:JXH1205"/>
    <mergeCell ref="JXI1205:JYO1205"/>
    <mergeCell ref="JYP1205:JZV1205"/>
    <mergeCell ref="JZW1205:KBC1205"/>
    <mergeCell ref="JOL1205:JPR1205"/>
    <mergeCell ref="JPS1205:JQY1205"/>
    <mergeCell ref="JQZ1205:JSF1205"/>
    <mergeCell ref="JSG1205:JTM1205"/>
    <mergeCell ref="JTN1205:JUT1205"/>
    <mergeCell ref="LGW1205:LIC1205"/>
    <mergeCell ref="LID1205:LJJ1205"/>
    <mergeCell ref="LJK1205:LKQ1205"/>
    <mergeCell ref="LKR1205:LLX1205"/>
    <mergeCell ref="LLY1205:LNE1205"/>
    <mergeCell ref="LAN1205:LBT1205"/>
    <mergeCell ref="LBU1205:LDA1205"/>
    <mergeCell ref="LDB1205:LEH1205"/>
    <mergeCell ref="LEI1205:LFO1205"/>
    <mergeCell ref="LFP1205:LGV1205"/>
    <mergeCell ref="KUE1205:KVK1205"/>
    <mergeCell ref="KVL1205:KWR1205"/>
    <mergeCell ref="KWS1205:KXY1205"/>
    <mergeCell ref="KXZ1205:KZF1205"/>
    <mergeCell ref="KZG1205:LAM1205"/>
    <mergeCell ref="KNV1205:KPB1205"/>
    <mergeCell ref="KPC1205:KQI1205"/>
    <mergeCell ref="KQJ1205:KRP1205"/>
    <mergeCell ref="KRQ1205:KSW1205"/>
    <mergeCell ref="KSX1205:KUD1205"/>
    <mergeCell ref="MGG1205:MHM1205"/>
    <mergeCell ref="MHN1205:MIT1205"/>
    <mergeCell ref="MIU1205:MKA1205"/>
    <mergeCell ref="MKB1205:MLH1205"/>
    <mergeCell ref="MLI1205:MMO1205"/>
    <mergeCell ref="LZX1205:MBD1205"/>
    <mergeCell ref="MBE1205:MCK1205"/>
    <mergeCell ref="MCL1205:MDR1205"/>
    <mergeCell ref="MDS1205:MEY1205"/>
    <mergeCell ref="MEZ1205:MGF1205"/>
    <mergeCell ref="LTO1205:LUU1205"/>
    <mergeCell ref="LUV1205:LWB1205"/>
    <mergeCell ref="LWC1205:LXI1205"/>
    <mergeCell ref="LXJ1205:LYP1205"/>
    <mergeCell ref="LYQ1205:LZW1205"/>
    <mergeCell ref="LNF1205:LOL1205"/>
    <mergeCell ref="LOM1205:LPS1205"/>
    <mergeCell ref="LPT1205:LQZ1205"/>
    <mergeCell ref="LRA1205:LSG1205"/>
    <mergeCell ref="LSH1205:LTN1205"/>
    <mergeCell ref="NFQ1205:NGW1205"/>
    <mergeCell ref="NGX1205:NID1205"/>
    <mergeCell ref="NIE1205:NJK1205"/>
    <mergeCell ref="NJL1205:NKR1205"/>
    <mergeCell ref="NKS1205:NLY1205"/>
    <mergeCell ref="MZH1205:NAN1205"/>
    <mergeCell ref="NAO1205:NBU1205"/>
    <mergeCell ref="NBV1205:NDB1205"/>
    <mergeCell ref="NDC1205:NEI1205"/>
    <mergeCell ref="NEJ1205:NFP1205"/>
    <mergeCell ref="MSY1205:MUE1205"/>
    <mergeCell ref="MUF1205:MVL1205"/>
    <mergeCell ref="MVM1205:MWS1205"/>
    <mergeCell ref="MWT1205:MXZ1205"/>
    <mergeCell ref="MYA1205:MZG1205"/>
    <mergeCell ref="MMP1205:MNV1205"/>
    <mergeCell ref="MNW1205:MPC1205"/>
    <mergeCell ref="MPD1205:MQJ1205"/>
    <mergeCell ref="MQK1205:MRQ1205"/>
    <mergeCell ref="MRR1205:MSX1205"/>
    <mergeCell ref="OFA1205:OGG1205"/>
    <mergeCell ref="OGH1205:OHN1205"/>
    <mergeCell ref="OHO1205:OIU1205"/>
    <mergeCell ref="OIV1205:OKB1205"/>
    <mergeCell ref="OKC1205:OLI1205"/>
    <mergeCell ref="NYR1205:NZX1205"/>
    <mergeCell ref="NZY1205:OBE1205"/>
    <mergeCell ref="OBF1205:OCL1205"/>
    <mergeCell ref="OCM1205:ODS1205"/>
    <mergeCell ref="ODT1205:OEZ1205"/>
    <mergeCell ref="NSI1205:NTO1205"/>
    <mergeCell ref="NTP1205:NUV1205"/>
    <mergeCell ref="NUW1205:NWC1205"/>
    <mergeCell ref="NWD1205:NXJ1205"/>
    <mergeCell ref="NXK1205:NYQ1205"/>
    <mergeCell ref="NLZ1205:NNF1205"/>
    <mergeCell ref="NNG1205:NOM1205"/>
    <mergeCell ref="NON1205:NPT1205"/>
    <mergeCell ref="NPU1205:NRA1205"/>
    <mergeCell ref="NRB1205:NSH1205"/>
    <mergeCell ref="PEK1205:PFQ1205"/>
    <mergeCell ref="PFR1205:PGX1205"/>
    <mergeCell ref="PGY1205:PIE1205"/>
    <mergeCell ref="PIF1205:PJL1205"/>
    <mergeCell ref="PJM1205:PKS1205"/>
    <mergeCell ref="OYB1205:OZH1205"/>
    <mergeCell ref="OZI1205:PAO1205"/>
    <mergeCell ref="PAP1205:PBV1205"/>
    <mergeCell ref="PBW1205:PDC1205"/>
    <mergeCell ref="PDD1205:PEJ1205"/>
    <mergeCell ref="ORS1205:OSY1205"/>
    <mergeCell ref="OSZ1205:OUF1205"/>
    <mergeCell ref="OUG1205:OVM1205"/>
    <mergeCell ref="OVN1205:OWT1205"/>
    <mergeCell ref="OWU1205:OYA1205"/>
    <mergeCell ref="OLJ1205:OMP1205"/>
    <mergeCell ref="OMQ1205:ONW1205"/>
    <mergeCell ref="ONX1205:OPD1205"/>
    <mergeCell ref="OPE1205:OQK1205"/>
    <mergeCell ref="OQL1205:ORR1205"/>
    <mergeCell ref="QDU1205:QFA1205"/>
    <mergeCell ref="QFB1205:QGH1205"/>
    <mergeCell ref="QGI1205:QHO1205"/>
    <mergeCell ref="QHP1205:QIV1205"/>
    <mergeCell ref="QIW1205:QKC1205"/>
    <mergeCell ref="PXL1205:PYR1205"/>
    <mergeCell ref="PYS1205:PZY1205"/>
    <mergeCell ref="PZZ1205:QBF1205"/>
    <mergeCell ref="QBG1205:QCM1205"/>
    <mergeCell ref="QCN1205:QDT1205"/>
    <mergeCell ref="PRC1205:PSI1205"/>
    <mergeCell ref="PSJ1205:PTP1205"/>
    <mergeCell ref="PTQ1205:PUW1205"/>
    <mergeCell ref="PUX1205:PWD1205"/>
    <mergeCell ref="PWE1205:PXK1205"/>
    <mergeCell ref="PKT1205:PLZ1205"/>
    <mergeCell ref="PMA1205:PNG1205"/>
    <mergeCell ref="PNH1205:PON1205"/>
    <mergeCell ref="POO1205:PPU1205"/>
    <mergeCell ref="PPV1205:PRB1205"/>
    <mergeCell ref="RDE1205:REK1205"/>
    <mergeCell ref="REL1205:RFR1205"/>
    <mergeCell ref="RFS1205:RGY1205"/>
    <mergeCell ref="RGZ1205:RIF1205"/>
    <mergeCell ref="RIG1205:RJM1205"/>
    <mergeCell ref="QWV1205:QYB1205"/>
    <mergeCell ref="QYC1205:QZI1205"/>
    <mergeCell ref="QZJ1205:RAP1205"/>
    <mergeCell ref="RAQ1205:RBW1205"/>
    <mergeCell ref="RBX1205:RDD1205"/>
    <mergeCell ref="QQM1205:QRS1205"/>
    <mergeCell ref="QRT1205:QSZ1205"/>
    <mergeCell ref="QTA1205:QUG1205"/>
    <mergeCell ref="QUH1205:QVN1205"/>
    <mergeCell ref="QVO1205:QWU1205"/>
    <mergeCell ref="QKD1205:QLJ1205"/>
    <mergeCell ref="QLK1205:QMQ1205"/>
    <mergeCell ref="QMR1205:QNX1205"/>
    <mergeCell ref="QNY1205:QPE1205"/>
    <mergeCell ref="QPF1205:QQL1205"/>
    <mergeCell ref="SCO1205:SDU1205"/>
    <mergeCell ref="SDV1205:SFB1205"/>
    <mergeCell ref="SFC1205:SGI1205"/>
    <mergeCell ref="SGJ1205:SHP1205"/>
    <mergeCell ref="SHQ1205:SIW1205"/>
    <mergeCell ref="RWF1205:RXL1205"/>
    <mergeCell ref="RXM1205:RYS1205"/>
    <mergeCell ref="RYT1205:RZZ1205"/>
    <mergeCell ref="SAA1205:SBG1205"/>
    <mergeCell ref="SBH1205:SCN1205"/>
    <mergeCell ref="RPW1205:RRC1205"/>
    <mergeCell ref="RRD1205:RSJ1205"/>
    <mergeCell ref="RSK1205:RTQ1205"/>
    <mergeCell ref="RTR1205:RUX1205"/>
    <mergeCell ref="RUY1205:RWE1205"/>
    <mergeCell ref="RJN1205:RKT1205"/>
    <mergeCell ref="RKU1205:RMA1205"/>
    <mergeCell ref="RMB1205:RNH1205"/>
    <mergeCell ref="RNI1205:ROO1205"/>
    <mergeCell ref="ROP1205:RPV1205"/>
    <mergeCell ref="TBY1205:TDE1205"/>
    <mergeCell ref="TDF1205:TEL1205"/>
    <mergeCell ref="TEM1205:TFS1205"/>
    <mergeCell ref="TFT1205:TGZ1205"/>
    <mergeCell ref="THA1205:TIG1205"/>
    <mergeCell ref="SVP1205:SWV1205"/>
    <mergeCell ref="SWW1205:SYC1205"/>
    <mergeCell ref="SYD1205:SZJ1205"/>
    <mergeCell ref="SZK1205:TAQ1205"/>
    <mergeCell ref="TAR1205:TBX1205"/>
    <mergeCell ref="SPG1205:SQM1205"/>
    <mergeCell ref="SQN1205:SRT1205"/>
    <mergeCell ref="SRU1205:STA1205"/>
    <mergeCell ref="STB1205:SUH1205"/>
    <mergeCell ref="SUI1205:SVO1205"/>
    <mergeCell ref="SIX1205:SKD1205"/>
    <mergeCell ref="SKE1205:SLK1205"/>
    <mergeCell ref="SLL1205:SMR1205"/>
    <mergeCell ref="SMS1205:SNY1205"/>
    <mergeCell ref="SNZ1205:SPF1205"/>
    <mergeCell ref="UBI1205:UCO1205"/>
    <mergeCell ref="UCP1205:UDV1205"/>
    <mergeCell ref="UDW1205:UFC1205"/>
    <mergeCell ref="UFD1205:UGJ1205"/>
    <mergeCell ref="UGK1205:UHQ1205"/>
    <mergeCell ref="TUZ1205:TWF1205"/>
    <mergeCell ref="TWG1205:TXM1205"/>
    <mergeCell ref="TXN1205:TYT1205"/>
    <mergeCell ref="TYU1205:UAA1205"/>
    <mergeCell ref="UAB1205:UBH1205"/>
    <mergeCell ref="TOQ1205:TPW1205"/>
    <mergeCell ref="TPX1205:TRD1205"/>
    <mergeCell ref="TRE1205:TSK1205"/>
    <mergeCell ref="TSL1205:TTR1205"/>
    <mergeCell ref="TTS1205:TUY1205"/>
    <mergeCell ref="TIH1205:TJN1205"/>
    <mergeCell ref="TJO1205:TKU1205"/>
    <mergeCell ref="TKV1205:TMB1205"/>
    <mergeCell ref="TMC1205:TNI1205"/>
    <mergeCell ref="TNJ1205:TOP1205"/>
    <mergeCell ref="VAS1205:VBY1205"/>
    <mergeCell ref="VBZ1205:VDF1205"/>
    <mergeCell ref="VDG1205:VEM1205"/>
    <mergeCell ref="VEN1205:VFT1205"/>
    <mergeCell ref="VFU1205:VHA1205"/>
    <mergeCell ref="UUJ1205:UVP1205"/>
    <mergeCell ref="UVQ1205:UWW1205"/>
    <mergeCell ref="UWX1205:UYD1205"/>
    <mergeCell ref="UYE1205:UZK1205"/>
    <mergeCell ref="UZL1205:VAR1205"/>
    <mergeCell ref="UOA1205:UPG1205"/>
    <mergeCell ref="UPH1205:UQN1205"/>
    <mergeCell ref="UQO1205:URU1205"/>
    <mergeCell ref="URV1205:UTB1205"/>
    <mergeCell ref="UTC1205:UUI1205"/>
    <mergeCell ref="UHR1205:UIX1205"/>
    <mergeCell ref="UIY1205:UKE1205"/>
    <mergeCell ref="UKF1205:ULL1205"/>
    <mergeCell ref="ULM1205:UMS1205"/>
    <mergeCell ref="UMT1205:UNZ1205"/>
    <mergeCell ref="XEO1205:XFD1205"/>
    <mergeCell ref="WTD1205:WUJ1205"/>
    <mergeCell ref="WUK1205:WVQ1205"/>
    <mergeCell ref="WVR1205:WWX1205"/>
    <mergeCell ref="WWY1205:WYE1205"/>
    <mergeCell ref="WYF1205:WZL1205"/>
    <mergeCell ref="WMU1205:WOA1205"/>
    <mergeCell ref="WOB1205:WPH1205"/>
    <mergeCell ref="WPI1205:WQO1205"/>
    <mergeCell ref="WQP1205:WRV1205"/>
    <mergeCell ref="WRW1205:WTC1205"/>
    <mergeCell ref="WGL1205:WHR1205"/>
    <mergeCell ref="WHS1205:WIY1205"/>
    <mergeCell ref="WIZ1205:WKF1205"/>
    <mergeCell ref="WKG1205:WLM1205"/>
    <mergeCell ref="WLN1205:WMT1205"/>
    <mergeCell ref="WAC1205:WBI1205"/>
    <mergeCell ref="WBJ1205:WCP1205"/>
    <mergeCell ref="WCQ1205:WDW1205"/>
    <mergeCell ref="WDX1205:WFD1205"/>
    <mergeCell ref="WFE1205:WGK1205"/>
    <mergeCell ref="A1146:AG1146"/>
    <mergeCell ref="A1140:AG1140"/>
    <mergeCell ref="A1120:AG1120"/>
    <mergeCell ref="A1115:AG1115"/>
    <mergeCell ref="A1111:AG1111"/>
    <mergeCell ref="A1182:AG1182"/>
    <mergeCell ref="A1174:AG1174"/>
    <mergeCell ref="A1168:AG1168"/>
    <mergeCell ref="A1160:AG1160"/>
    <mergeCell ref="A1154:AG1154"/>
    <mergeCell ref="A1202:AG1202"/>
    <mergeCell ref="A1197:AG1197"/>
    <mergeCell ref="A1190:AG1190"/>
    <mergeCell ref="WZM1205:XAS1205"/>
    <mergeCell ref="XAT1205:XBZ1205"/>
    <mergeCell ref="XCA1205:XDG1205"/>
    <mergeCell ref="XDH1205:XEN1205"/>
    <mergeCell ref="VTT1205:VUZ1205"/>
    <mergeCell ref="VVA1205:VWG1205"/>
    <mergeCell ref="VWH1205:VXN1205"/>
    <mergeCell ref="VXO1205:VYU1205"/>
    <mergeCell ref="VYV1205:WAB1205"/>
    <mergeCell ref="VNK1205:VOQ1205"/>
    <mergeCell ref="VOR1205:VPX1205"/>
    <mergeCell ref="VPY1205:VRE1205"/>
    <mergeCell ref="VRF1205:VSL1205"/>
    <mergeCell ref="VSM1205:VTS1205"/>
    <mergeCell ref="VHB1205:VIH1205"/>
    <mergeCell ref="VII1205:VJO1205"/>
    <mergeCell ref="VJP1205:VKV1205"/>
    <mergeCell ref="VKW1205:VMC1205"/>
    <mergeCell ref="VMD1205:VNJ1205"/>
    <mergeCell ref="A998:AG998"/>
    <mergeCell ref="A992:AG992"/>
    <mergeCell ref="A983:AG983"/>
    <mergeCell ref="A975:AG975"/>
    <mergeCell ref="A956:AG956"/>
    <mergeCell ref="A1025:AG1025"/>
    <mergeCell ref="A1022:AG1022"/>
    <mergeCell ref="A1014:AG1014"/>
    <mergeCell ref="A1019:AG1019"/>
    <mergeCell ref="A1007:AG1007"/>
    <mergeCell ref="A1045:AG1045"/>
    <mergeCell ref="A1040:AG1040"/>
    <mergeCell ref="A1037:AG1037"/>
    <mergeCell ref="A1032:AG1032"/>
    <mergeCell ref="A1029:AG1029"/>
    <mergeCell ref="A1100:AG1100"/>
    <mergeCell ref="A1091:AG1091"/>
    <mergeCell ref="A1078:AG1078"/>
    <mergeCell ref="A1069:AG1069"/>
    <mergeCell ref="A1050:AG1050"/>
    <mergeCell ref="A826:AG826"/>
    <mergeCell ref="A817:AG817"/>
    <mergeCell ref="A809:AG809"/>
    <mergeCell ref="A795:AG795"/>
    <mergeCell ref="A792:AG792"/>
    <mergeCell ref="A870:AG870"/>
    <mergeCell ref="A861:AG861"/>
    <mergeCell ref="A852:AG852"/>
    <mergeCell ref="A846:AG846"/>
    <mergeCell ref="A904:AG904"/>
    <mergeCell ref="A898:AG898"/>
    <mergeCell ref="A892:AG892"/>
    <mergeCell ref="A886:AG886"/>
    <mergeCell ref="A878:AG878"/>
    <mergeCell ref="A949:AG949"/>
    <mergeCell ref="A943:AG943"/>
    <mergeCell ref="A929:AG929"/>
    <mergeCell ref="A920:AG920"/>
    <mergeCell ref="A913:AG913"/>
    <mergeCell ref="A622:AG622"/>
    <mergeCell ref="A720:AG720"/>
    <mergeCell ref="A673:AG673"/>
    <mergeCell ref="A656:AG656"/>
    <mergeCell ref="A649:AG649"/>
    <mergeCell ref="A639:AG639"/>
    <mergeCell ref="A633:AG633"/>
    <mergeCell ref="A731:AG731"/>
    <mergeCell ref="A707:AG707"/>
    <mergeCell ref="A700:AG700"/>
    <mergeCell ref="A692:AG692"/>
    <mergeCell ref="A682:AG682"/>
    <mergeCell ref="A782:AG782"/>
    <mergeCell ref="A775:AG775"/>
    <mergeCell ref="A757:AG757"/>
    <mergeCell ref="A748:AG748"/>
    <mergeCell ref="A740:AG740"/>
  </mergeCells>
  <pageMargins left="0.7" right="0.7" top="0.75" bottom="0.75" header="0.3" footer="0.3"/>
  <pageSetup paperSize="9" scale="15" orientation="portrait" r:id="rId1"/>
  <rowBreaks count="2" manualBreakCount="2">
    <brk id="1807" max="16383" man="1"/>
    <brk id="2057" max="16383" man="1"/>
  </rowBreaks>
  <colBreaks count="3" manualBreakCount="3">
    <brk id="33" max="1048575" man="1"/>
    <brk id="284" max="2061" man="1"/>
    <brk id="817" max="20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view="pageBreakPreview" zoomScale="60" zoomScaleNormal="100" workbookViewId="0">
      <selection activeCell="G38" sqref="G38"/>
    </sheetView>
  </sheetViews>
  <sheetFormatPr defaultColWidth="9.140625" defaultRowHeight="15" x14ac:dyDescent="0.25"/>
  <cols>
    <col min="1" max="16384" width="9.140625" style="5"/>
  </cols>
  <sheetData>
    <row r="1" spans="1:33" ht="23.25" x14ac:dyDescent="0.35">
      <c r="A1" s="102" t="s">
        <v>2855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23.25" x14ac:dyDescent="0.3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3" x14ac:dyDescent="0.25"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33" ht="21" x14ac:dyDescent="0.35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33" x14ac:dyDescent="0.2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3" ht="18.75" x14ac:dyDescent="0.3">
      <c r="C7" s="10"/>
      <c r="D7" s="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</sheetData>
  <sheetProtection algorithmName="SHA-512" hashValue="PJescFPxQWn7tfgr1kLYNPdcL2JlDeZeSM1wE/LA6yoxZahE5wvxcBLOVpF6zfhzu62L18Ex5ynWPmiDlnvg0Q==" saltValue="aJ3c0BR2HtB9u706uo5Qqw==" spinCount="100000" sheet="1" objects="1" scenarios="1"/>
  <mergeCells count="1">
    <mergeCell ref="A1:AG1"/>
  </mergeCells>
  <pageMargins left="0.7" right="0.7" top="0.75" bottom="0.75" header="0.3" footer="0.3"/>
  <pageSetup scale="51" orientation="landscape" r:id="rId1"/>
  <rowBreaks count="1" manualBreakCount="1">
    <brk id="38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Manicaland Province</vt:lpstr>
      <vt:lpstr>GRAPHS</vt:lpstr>
      <vt:lpstr>GRAPHS!Print_Area</vt:lpstr>
      <vt:lpstr>'Manicaland Province'!Print_Area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DELL OPTIPLEX</cp:lastModifiedBy>
  <cp:lastPrinted>2013-07-23T10:07:12Z</cp:lastPrinted>
  <dcterms:created xsi:type="dcterms:W3CDTF">2013-07-16T16:19:11Z</dcterms:created>
  <dcterms:modified xsi:type="dcterms:W3CDTF">2018-08-05T11:09:46Z</dcterms:modified>
</cp:coreProperties>
</file>